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uan_\Desktop\MAESTRIA EN INFORMATICA\ALDA\Homework-5\"/>
    </mc:Choice>
  </mc:AlternateContent>
  <xr:revisionPtr revIDLastSave="0" documentId="13_ncr:1_{18C1DD38-C024-4DA3-956D-161A62451F60}" xr6:coauthVersionLast="47" xr6:coauthVersionMax="47" xr10:uidLastSave="{00000000-0000-0000-0000-000000000000}"/>
  <bookViews>
    <workbookView xWindow="-23148" yWindow="-1284" windowWidth="23256" windowHeight="12456" xr2:uid="{00000000-000D-0000-FFFF-FFFF00000000}"/>
  </bookViews>
  <sheets>
    <sheet name="Stock Screener-Overall" sheetId="1" r:id="rId1"/>
    <sheet name="Locatio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2" i="1"/>
  <c r="Q3" i="1"/>
  <c r="Q4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9" i="1"/>
  <c r="Q30" i="1"/>
  <c r="Q31" i="1"/>
  <c r="Q32" i="1"/>
  <c r="Q33" i="1"/>
  <c r="Q34" i="1"/>
  <c r="Q35" i="1"/>
  <c r="Q36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70" i="1"/>
  <c r="Q71" i="1"/>
  <c r="Q72" i="1"/>
  <c r="Q73" i="1"/>
  <c r="Q74" i="1"/>
  <c r="Q75" i="1"/>
  <c r="Q76" i="1"/>
  <c r="Q77" i="1"/>
  <c r="Q78" i="1"/>
  <c r="Q79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4" i="1"/>
  <c r="Q125" i="1"/>
  <c r="Q126" i="1"/>
  <c r="Q127" i="1"/>
  <c r="Q128" i="1"/>
  <c r="Q129" i="1"/>
  <c r="Q130" i="1"/>
  <c r="Q131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1" i="1"/>
  <c r="Q232" i="1"/>
  <c r="Q233" i="1"/>
  <c r="Q234" i="1"/>
  <c r="Q235" i="1"/>
  <c r="Q236" i="1"/>
  <c r="Q237" i="1"/>
  <c r="Q238" i="1"/>
  <c r="Q239" i="1"/>
  <c r="Q240" i="1"/>
  <c r="Q241" i="1"/>
  <c r="Q243" i="1"/>
  <c r="Q244" i="1"/>
  <c r="Q245" i="1"/>
  <c r="Q246" i="1"/>
  <c r="Q247" i="1"/>
  <c r="Q248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5" i="1"/>
  <c r="Q266" i="1"/>
  <c r="Q267" i="1"/>
  <c r="Q270" i="1"/>
  <c r="Q272" i="1"/>
  <c r="Q273" i="1"/>
  <c r="Q274" i="1"/>
  <c r="Q275" i="1"/>
  <c r="Q276" i="1"/>
  <c r="Q278" i="1"/>
  <c r="Q279" i="1"/>
  <c r="Q280" i="1"/>
  <c r="Q281" i="1"/>
  <c r="Q283" i="1"/>
  <c r="Q284" i="1"/>
  <c r="Q285" i="1"/>
  <c r="Q286" i="1"/>
  <c r="Q287" i="1"/>
  <c r="Q289" i="1"/>
  <c r="Q290" i="1"/>
  <c r="Q291" i="1"/>
  <c r="Q292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6" i="1"/>
  <c r="Q317" i="1"/>
  <c r="Q320" i="1"/>
  <c r="Q321" i="1"/>
  <c r="Q322" i="1"/>
  <c r="Q323" i="1"/>
  <c r="Q324" i="1"/>
  <c r="Q325" i="1"/>
  <c r="Q326" i="1"/>
  <c r="Q328" i="1"/>
  <c r="Q329" i="1"/>
  <c r="Q330" i="1"/>
  <c r="Q331" i="1"/>
  <c r="Q333" i="1"/>
  <c r="Q334" i="1"/>
  <c r="Q336" i="1"/>
  <c r="Q337" i="1"/>
  <c r="Q338" i="1"/>
  <c r="Q339" i="1"/>
  <c r="Q341" i="1"/>
  <c r="Q342" i="1"/>
  <c r="Q344" i="1"/>
  <c r="Q345" i="1"/>
  <c r="Q346" i="1"/>
  <c r="Q347" i="1"/>
  <c r="Q348" i="1"/>
  <c r="Q351" i="1"/>
  <c r="Q352" i="1"/>
  <c r="Q353" i="1"/>
  <c r="Q354" i="1"/>
  <c r="Q355" i="1"/>
  <c r="Q356" i="1"/>
  <c r="Q357" i="1"/>
  <c r="Q358" i="1"/>
  <c r="Q360" i="1"/>
  <c r="Q361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8" i="1"/>
  <c r="Q379" i="1"/>
  <c r="Q380" i="1"/>
  <c r="Q381" i="1"/>
  <c r="Q382" i="1"/>
  <c r="Q383" i="1"/>
  <c r="Q384" i="1"/>
  <c r="Q385" i="1"/>
  <c r="Q386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4" i="1"/>
  <c r="Q435" i="1"/>
  <c r="Q436" i="1"/>
  <c r="Q437" i="1"/>
  <c r="Q438" i="1"/>
  <c r="Q439" i="1"/>
  <c r="Q440" i="1"/>
  <c r="Q441" i="1"/>
  <c r="Q442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81" i="1"/>
  <c r="Q482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500" i="1"/>
  <c r="Q501" i="1"/>
  <c r="Q502" i="1"/>
  <c r="Q503" i="1"/>
  <c r="Q504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2" i="1"/>
</calcChain>
</file>

<file path=xl/sharedStrings.xml><?xml version="1.0" encoding="utf-8"?>
<sst xmlns="http://schemas.openxmlformats.org/spreadsheetml/2006/main" count="5122" uniqueCount="1928">
  <si>
    <t>Symbol</t>
  </si>
  <si>
    <t>Description</t>
  </si>
  <si>
    <t>Price</t>
  </si>
  <si>
    <t>Price Change % 1 day</t>
  </si>
  <si>
    <t>Volume 1 day</t>
  </si>
  <si>
    <t>Relative Volume 1 day</t>
  </si>
  <si>
    <t>Market capitalization</t>
  </si>
  <si>
    <t>Price to earnings ratio</t>
  </si>
  <si>
    <t>EPS diluted, Trailing 12 months</t>
  </si>
  <si>
    <t>EPS diluted, Trailing 12 months - Currency</t>
  </si>
  <si>
    <t>EPS diluted growth %, TTM YoY</t>
  </si>
  <si>
    <t>Dividend yield %, Trailing 12 months</t>
  </si>
  <si>
    <t>Sector</t>
  </si>
  <si>
    <t>Analyst Rating</t>
  </si>
  <si>
    <t>A</t>
  </si>
  <si>
    <t>Agilent Technologies, Inc.</t>
  </si>
  <si>
    <t>USD</t>
  </si>
  <si>
    <t>Health Technology</t>
  </si>
  <si>
    <t>Neutral</t>
  </si>
  <si>
    <t>AAL</t>
  </si>
  <si>
    <t>American Airlines Group, Inc.</t>
  </si>
  <si>
    <t>Transportation</t>
  </si>
  <si>
    <t>Buy</t>
  </si>
  <si>
    <t>AAPL</t>
  </si>
  <si>
    <t>Apple Inc.</t>
  </si>
  <si>
    <t>Electronic Technology</t>
  </si>
  <si>
    <t>ABBV</t>
  </si>
  <si>
    <t>AbbVie Inc.</t>
  </si>
  <si>
    <t>ABNB</t>
  </si>
  <si>
    <t>Airbnb, Inc.</t>
  </si>
  <si>
    <t>Consumer Services</t>
  </si>
  <si>
    <t>ABT</t>
  </si>
  <si>
    <t>Abbott Laboratories</t>
  </si>
  <si>
    <t>ACGL</t>
  </si>
  <si>
    <t>Arch Capital Group Ltd.</t>
  </si>
  <si>
    <t>Finance</t>
  </si>
  <si>
    <t>ACN</t>
  </si>
  <si>
    <t>Accenture plc</t>
  </si>
  <si>
    <t>Technology Services</t>
  </si>
  <si>
    <t>ADBE</t>
  </si>
  <si>
    <t>Adobe Inc.</t>
  </si>
  <si>
    <t>ADI</t>
  </si>
  <si>
    <t>Analog Devices, Inc.</t>
  </si>
  <si>
    <t>ADM</t>
  </si>
  <si>
    <t>Archer-Daniels-Midland Company</t>
  </si>
  <si>
    <t>Process Industries</t>
  </si>
  <si>
    <t>ADP</t>
  </si>
  <si>
    <t>Automatic Data Processing, Inc.</t>
  </si>
  <si>
    <t>ADSK</t>
  </si>
  <si>
    <t>Autodesk, Inc.</t>
  </si>
  <si>
    <t>AEE</t>
  </si>
  <si>
    <t>Ameren Corporation</t>
  </si>
  <si>
    <t>Utilities</t>
  </si>
  <si>
    <t>AEP</t>
  </si>
  <si>
    <t>American Electric Power Company, Inc.</t>
  </si>
  <si>
    <t>AES</t>
  </si>
  <si>
    <t>The AES Corporation</t>
  </si>
  <si>
    <t>-</t>
  </si>
  <si>
    <t>AFL</t>
  </si>
  <si>
    <t>AFLAC Incorporated</t>
  </si>
  <si>
    <t>AIG</t>
  </si>
  <si>
    <t>American International Group, Inc. New</t>
  </si>
  <si>
    <t>AIZ</t>
  </si>
  <si>
    <t>Assurant, Inc.</t>
  </si>
  <si>
    <t>AJG</t>
  </si>
  <si>
    <t>Arthur J. Gallagher &amp; Co.</t>
  </si>
  <si>
    <t>AKAM</t>
  </si>
  <si>
    <t>Akamai Technologies, Inc.</t>
  </si>
  <si>
    <t>ALB</t>
  </si>
  <si>
    <t>Albemarle Corporation</t>
  </si>
  <si>
    <t>ALGN</t>
  </si>
  <si>
    <t>Align Technology, Inc.</t>
  </si>
  <si>
    <t>ALL</t>
  </si>
  <si>
    <t>Allstate Corporation (The)</t>
  </si>
  <si>
    <t>ALLE</t>
  </si>
  <si>
    <t>Allegion plc</t>
  </si>
  <si>
    <t>Producer Manufacturing</t>
  </si>
  <si>
    <t>AMAT</t>
  </si>
  <si>
    <t>Applied Materials, Inc.</t>
  </si>
  <si>
    <t>AMCR</t>
  </si>
  <si>
    <t>Amcor plc</t>
  </si>
  <si>
    <t>AMD</t>
  </si>
  <si>
    <t>Advanced Micro Devices, Inc.</t>
  </si>
  <si>
    <t>AME</t>
  </si>
  <si>
    <t>AMETEK, Inc.</t>
  </si>
  <si>
    <t>AMGN</t>
  </si>
  <si>
    <t>Amgen Inc.</t>
  </si>
  <si>
    <t>AMP</t>
  </si>
  <si>
    <t>Ameriprise Financial, Inc.</t>
  </si>
  <si>
    <t>AMT</t>
  </si>
  <si>
    <t>American Tower Corporation (REIT)</t>
  </si>
  <si>
    <t>AMZN</t>
  </si>
  <si>
    <t>Amazon.com, Inc.</t>
  </si>
  <si>
    <t>Retail Trade</t>
  </si>
  <si>
    <t>Strong buy</t>
  </si>
  <si>
    <t>ANET</t>
  </si>
  <si>
    <t>Arista Networks, Inc.</t>
  </si>
  <si>
    <t>ANSS</t>
  </si>
  <si>
    <t>ANSYS, Inc.</t>
  </si>
  <si>
    <t>AON</t>
  </si>
  <si>
    <t>Aon plc</t>
  </si>
  <si>
    <t>AOS</t>
  </si>
  <si>
    <t>A.O. Smith Corporation</t>
  </si>
  <si>
    <t>APA</t>
  </si>
  <si>
    <t>APA Corporation</t>
  </si>
  <si>
    <t>Energy Minerals</t>
  </si>
  <si>
    <t>APD</t>
  </si>
  <si>
    <t>Air Products and Chemicals, Inc.</t>
  </si>
  <si>
    <t>APH</t>
  </si>
  <si>
    <t>Amphenol Corporation</t>
  </si>
  <si>
    <t>APTV</t>
  </si>
  <si>
    <t>Aptiv PLC</t>
  </si>
  <si>
    <t>ARE</t>
  </si>
  <si>
    <t>Alexandria Real Estate Equities, Inc.</t>
  </si>
  <si>
    <t>ATO</t>
  </si>
  <si>
    <t>Atmos Energy Corporation</t>
  </si>
  <si>
    <t>AVB</t>
  </si>
  <si>
    <t>AvalonBay Communities, Inc.</t>
  </si>
  <si>
    <t>AVGO</t>
  </si>
  <si>
    <t>Broadcom Inc.</t>
  </si>
  <si>
    <t>AVY</t>
  </si>
  <si>
    <t>Avery Dennison Corporation</t>
  </si>
  <si>
    <t>AWK</t>
  </si>
  <si>
    <t>American Water Works Company, Inc.</t>
  </si>
  <si>
    <t>AXON</t>
  </si>
  <si>
    <t>Axon Enterprise, Inc.</t>
  </si>
  <si>
    <t>AXP</t>
  </si>
  <si>
    <t>American Express Company</t>
  </si>
  <si>
    <t>AZO</t>
  </si>
  <si>
    <t>AutoZone, Inc.</t>
  </si>
  <si>
    <t>BA</t>
  </si>
  <si>
    <t>Boeing Company (The)</t>
  </si>
  <si>
    <t>BAC</t>
  </si>
  <si>
    <t>Bank of America Corporation</t>
  </si>
  <si>
    <t>BALL</t>
  </si>
  <si>
    <t>Ball Corporation</t>
  </si>
  <si>
    <t>BAX</t>
  </si>
  <si>
    <t>Baxter International Inc.</t>
  </si>
  <si>
    <t>BBWI</t>
  </si>
  <si>
    <t>Bath &amp; Body Works, Inc.</t>
  </si>
  <si>
    <t>BBY</t>
  </si>
  <si>
    <t>Best Buy Co., Inc.</t>
  </si>
  <si>
    <t>BDX</t>
  </si>
  <si>
    <t>Becton, Dickinson and Company</t>
  </si>
  <si>
    <t>BEN</t>
  </si>
  <si>
    <t>Franklin Resources, Inc.</t>
  </si>
  <si>
    <t>Sell</t>
  </si>
  <si>
    <t>BF.B</t>
  </si>
  <si>
    <t>Brown Forman Inc</t>
  </si>
  <si>
    <t>Consumer Non-Durables</t>
  </si>
  <si>
    <t>BG</t>
  </si>
  <si>
    <t>Bunge Limited</t>
  </si>
  <si>
    <t>BIIB</t>
  </si>
  <si>
    <t>Biogen Inc.</t>
  </si>
  <si>
    <t>BIO</t>
  </si>
  <si>
    <t>Bio-Rad Laboratories, Inc.</t>
  </si>
  <si>
    <t>BK</t>
  </si>
  <si>
    <t>The Bank of New York Mellon Corporation</t>
  </si>
  <si>
    <t>BKNG</t>
  </si>
  <si>
    <t>Booking Holdings Inc. Common Stock</t>
  </si>
  <si>
    <t>BKR</t>
  </si>
  <si>
    <t>Baker Hughes Company</t>
  </si>
  <si>
    <t>Industrial Services</t>
  </si>
  <si>
    <t>BLDR</t>
  </si>
  <si>
    <t>Builders FirstSource, Inc.</t>
  </si>
  <si>
    <t>BLK</t>
  </si>
  <si>
    <t>BlackRock, Inc.</t>
  </si>
  <si>
    <t>BMY</t>
  </si>
  <si>
    <t>Bristol-Myers Squibb Company</t>
  </si>
  <si>
    <t>BR</t>
  </si>
  <si>
    <t>Broadridge Financial Solutions, Inc.</t>
  </si>
  <si>
    <t>BRK.B</t>
  </si>
  <si>
    <t>Berkshire Hathaway Inc. New</t>
  </si>
  <si>
    <t>BRO</t>
  </si>
  <si>
    <t>Brown &amp; Brown, Inc.</t>
  </si>
  <si>
    <t>BSX</t>
  </si>
  <si>
    <t>Boston Scientific Corporation</t>
  </si>
  <si>
    <t>Distribution Services</t>
  </si>
  <si>
    <t>BWA</t>
  </si>
  <si>
    <t>BorgWarner Inc.</t>
  </si>
  <si>
    <t>BX</t>
  </si>
  <si>
    <t>Blackstone Inc.</t>
  </si>
  <si>
    <t>BXP</t>
  </si>
  <si>
    <t>Boston Properties, Inc.</t>
  </si>
  <si>
    <t>C</t>
  </si>
  <si>
    <t>Citigroup, Inc.</t>
  </si>
  <si>
    <t>CAG</t>
  </si>
  <si>
    <t>ConAgra Brands, Inc.</t>
  </si>
  <si>
    <t>CAH</t>
  </si>
  <si>
    <t>Cardinal Health, Inc.</t>
  </si>
  <si>
    <t>CARR</t>
  </si>
  <si>
    <t>Carrier Global Corporation</t>
  </si>
  <si>
    <t>CAT</t>
  </si>
  <si>
    <t>Caterpillar, Inc.</t>
  </si>
  <si>
    <t>CB</t>
  </si>
  <si>
    <t>Chubb Limited</t>
  </si>
  <si>
    <t>CBOE</t>
  </si>
  <si>
    <t>Cboe Global Markets, Inc.</t>
  </si>
  <si>
    <t>CBRE</t>
  </si>
  <si>
    <t>CBRE Group Inc</t>
  </si>
  <si>
    <t>CCI</t>
  </si>
  <si>
    <t>Crown Castle Inc.</t>
  </si>
  <si>
    <t>CCL</t>
  </si>
  <si>
    <t>Carnival Corporation</t>
  </si>
  <si>
    <t>CDNS</t>
  </si>
  <si>
    <t>Cadence Design Systems, Inc.</t>
  </si>
  <si>
    <t>CDW</t>
  </si>
  <si>
    <t>CDW Corporation</t>
  </si>
  <si>
    <t>CE</t>
  </si>
  <si>
    <t>Celanese Corporation</t>
  </si>
  <si>
    <t>CEG</t>
  </si>
  <si>
    <t>Constellation Energy Corporation</t>
  </si>
  <si>
    <t>CF</t>
  </si>
  <si>
    <t>CF Industries Holdings, Inc.</t>
  </si>
  <si>
    <t>CFG</t>
  </si>
  <si>
    <t>Citizens Financial Group, Inc.</t>
  </si>
  <si>
    <t>CHD</t>
  </si>
  <si>
    <t>Church &amp; Dwight Company, Inc.</t>
  </si>
  <si>
    <t>CHRW</t>
  </si>
  <si>
    <t>C.H. Robinson Worldwide, Inc.</t>
  </si>
  <si>
    <t>CHTR</t>
  </si>
  <si>
    <t>Charter Communications, Inc.</t>
  </si>
  <si>
    <t>CI</t>
  </si>
  <si>
    <t>The Cigna Group</t>
  </si>
  <si>
    <t>Health Services</t>
  </si>
  <si>
    <t>CINF</t>
  </si>
  <si>
    <t>Cincinnati Financial Corporation</t>
  </si>
  <si>
    <t>CL</t>
  </si>
  <si>
    <t>Colgate-Palmolive Company</t>
  </si>
  <si>
    <t>CLX</t>
  </si>
  <si>
    <t>Clorox Company (The)</t>
  </si>
  <si>
    <t>CMA</t>
  </si>
  <si>
    <t>Comerica Incorporated</t>
  </si>
  <si>
    <t>CMCSA</t>
  </si>
  <si>
    <t>Comcast Corporation</t>
  </si>
  <si>
    <t>CME</t>
  </si>
  <si>
    <t>CME Group Inc.</t>
  </si>
  <si>
    <t>CMG</t>
  </si>
  <si>
    <t>Chipotle Mexican Grill, Inc.</t>
  </si>
  <si>
    <t>CMI</t>
  </si>
  <si>
    <t>Cummins Inc.</t>
  </si>
  <si>
    <t>CMS</t>
  </si>
  <si>
    <t>CMS Energy Corporation</t>
  </si>
  <si>
    <t>CNC</t>
  </si>
  <si>
    <t>Centene Corporation</t>
  </si>
  <si>
    <t>CNP</t>
  </si>
  <si>
    <t>CenterPoint Energy, Inc (Holding Co)</t>
  </si>
  <si>
    <t>COF</t>
  </si>
  <si>
    <t>Capital One Financial Corporation</t>
  </si>
  <si>
    <t>COO</t>
  </si>
  <si>
    <t>The Cooper Companies, Inc.</t>
  </si>
  <si>
    <t>COP</t>
  </si>
  <si>
    <t>ConocoPhillips</t>
  </si>
  <si>
    <t>COR</t>
  </si>
  <si>
    <t>Cencora, Inc.</t>
  </si>
  <si>
    <t>COST</t>
  </si>
  <si>
    <t>Costco Wholesale Corporation</t>
  </si>
  <si>
    <t>CPB</t>
  </si>
  <si>
    <t>Campbell Soup Company</t>
  </si>
  <si>
    <t>CPRT</t>
  </si>
  <si>
    <t>Copart, Inc.</t>
  </si>
  <si>
    <t>CPT</t>
  </si>
  <si>
    <t>Camden Property Trust</t>
  </si>
  <si>
    <t>CRL</t>
  </si>
  <si>
    <t>Charles River Laboratories International, Inc.</t>
  </si>
  <si>
    <t>Commercial Services</t>
  </si>
  <si>
    <t>CRM</t>
  </si>
  <si>
    <t>Salesforce, Inc.</t>
  </si>
  <si>
    <t>CSCO</t>
  </si>
  <si>
    <t>Cisco Systems, Inc.</t>
  </si>
  <si>
    <t>CSGP</t>
  </si>
  <si>
    <t>CoStar Group, Inc.</t>
  </si>
  <si>
    <t>CSX</t>
  </si>
  <si>
    <t>CSX Corporation</t>
  </si>
  <si>
    <t>CTAS</t>
  </si>
  <si>
    <t>Cintas Corporation</t>
  </si>
  <si>
    <t>CTLT</t>
  </si>
  <si>
    <t>Catalent, Inc.</t>
  </si>
  <si>
    <t>CTRA</t>
  </si>
  <si>
    <t>Coterra Energy Inc.</t>
  </si>
  <si>
    <t>CTSH</t>
  </si>
  <si>
    <t>Cognizant Technology Solutions Corporation</t>
  </si>
  <si>
    <t>CTVA</t>
  </si>
  <si>
    <t>Corteva, Inc.</t>
  </si>
  <si>
    <t>CVS</t>
  </si>
  <si>
    <t>CVS Health Corporation</t>
  </si>
  <si>
    <t>CVX</t>
  </si>
  <si>
    <t>Chevron Corporation</t>
  </si>
  <si>
    <t>CZR</t>
  </si>
  <si>
    <t>Caesars Entertainment, Inc.</t>
  </si>
  <si>
    <t>D</t>
  </si>
  <si>
    <t>Dominion Energy, Inc.</t>
  </si>
  <si>
    <t>DAL</t>
  </si>
  <si>
    <t>Delta Air Lines, Inc.</t>
  </si>
  <si>
    <t>DAY</t>
  </si>
  <si>
    <t>Dayforce, Inc.</t>
  </si>
  <si>
    <t>DD</t>
  </si>
  <si>
    <t>DuPont de Nemours, Inc.</t>
  </si>
  <si>
    <t>DE</t>
  </si>
  <si>
    <t>Deere &amp; Company</t>
  </si>
  <si>
    <t>DECK</t>
  </si>
  <si>
    <t>Deckers Outdoor Corporation</t>
  </si>
  <si>
    <t>DFS</t>
  </si>
  <si>
    <t>Discover Financial Services</t>
  </si>
  <si>
    <t>DG</t>
  </si>
  <si>
    <t>Dollar General Corporation</t>
  </si>
  <si>
    <t>DGX</t>
  </si>
  <si>
    <t>Quest Diagnostics Incorporated</t>
  </si>
  <si>
    <t>DHI</t>
  </si>
  <si>
    <t>D.R. Horton, Inc.</t>
  </si>
  <si>
    <t>Consumer Durables</t>
  </si>
  <si>
    <t>DHR</t>
  </si>
  <si>
    <t>Danaher Corporation</t>
  </si>
  <si>
    <t>DIS</t>
  </si>
  <si>
    <t>Walt Disney Company (The)</t>
  </si>
  <si>
    <t>DLR</t>
  </si>
  <si>
    <t>Digital Realty Trust, Inc.</t>
  </si>
  <si>
    <t>DLTR</t>
  </si>
  <si>
    <t>Dollar Tree, Inc.</t>
  </si>
  <si>
    <t>DOC</t>
  </si>
  <si>
    <t>Healthpeak Properties, Inc.</t>
  </si>
  <si>
    <t>DOV</t>
  </si>
  <si>
    <t>Dover Corporation</t>
  </si>
  <si>
    <t>DOW</t>
  </si>
  <si>
    <t>Dow Inc.</t>
  </si>
  <si>
    <t>DPZ</t>
  </si>
  <si>
    <t>Domino's Pizza Inc</t>
  </si>
  <si>
    <t>DRI</t>
  </si>
  <si>
    <t>Darden Restaurants, Inc.</t>
  </si>
  <si>
    <t>DTE</t>
  </si>
  <si>
    <t>DTE Energy Company</t>
  </si>
  <si>
    <t>DUK</t>
  </si>
  <si>
    <t>Duke Energy Corporation (Holding Company)</t>
  </si>
  <si>
    <t>DVA</t>
  </si>
  <si>
    <t>DaVita Inc.</t>
  </si>
  <si>
    <t>DVN</t>
  </si>
  <si>
    <t>Devon Energy Corporation</t>
  </si>
  <si>
    <t>DXCM</t>
  </si>
  <si>
    <t>DexCom, Inc.</t>
  </si>
  <si>
    <t>EA</t>
  </si>
  <si>
    <t>Electronic Arts Inc.</t>
  </si>
  <si>
    <t>EBAY</t>
  </si>
  <si>
    <t>eBay Inc.</t>
  </si>
  <si>
    <t>ECL</t>
  </si>
  <si>
    <t>Ecolab Inc.</t>
  </si>
  <si>
    <t>ED</t>
  </si>
  <si>
    <t>Consolidated Edison, Inc.</t>
  </si>
  <si>
    <t>EFX</t>
  </si>
  <si>
    <t>Equifax, Inc.</t>
  </si>
  <si>
    <t>EG</t>
  </si>
  <si>
    <t>Everest Group, Ltd.</t>
  </si>
  <si>
    <t>EIX</t>
  </si>
  <si>
    <t>Edison International</t>
  </si>
  <si>
    <t>EL</t>
  </si>
  <si>
    <t>Estee Lauder Companies, Inc. (The)</t>
  </si>
  <si>
    <t>ELV</t>
  </si>
  <si>
    <t>Elevance Health, Inc.</t>
  </si>
  <si>
    <t>EMN</t>
  </si>
  <si>
    <t>Eastman Chemical Company</t>
  </si>
  <si>
    <t>EMR</t>
  </si>
  <si>
    <t>Emerson Electric Company</t>
  </si>
  <si>
    <t>ENPH</t>
  </si>
  <si>
    <t>Enphase Energy, Inc.</t>
  </si>
  <si>
    <t>EOG</t>
  </si>
  <si>
    <t>EOG Resources, Inc.</t>
  </si>
  <si>
    <t>EPAM</t>
  </si>
  <si>
    <t>EPAM Systems, Inc.</t>
  </si>
  <si>
    <t>EQIX</t>
  </si>
  <si>
    <t>Equinix, Inc.</t>
  </si>
  <si>
    <t>EQR</t>
  </si>
  <si>
    <t>Equity Residential</t>
  </si>
  <si>
    <t>EQT</t>
  </si>
  <si>
    <t>EQT Corporation</t>
  </si>
  <si>
    <t>ES</t>
  </si>
  <si>
    <t>Eversource Energy (D/B/A)</t>
  </si>
  <si>
    <t>ESS</t>
  </si>
  <si>
    <t>Essex Property Trust, Inc.</t>
  </si>
  <si>
    <t>ETN</t>
  </si>
  <si>
    <t>Eaton Corporation, PLC</t>
  </si>
  <si>
    <t>ETR</t>
  </si>
  <si>
    <t>Entergy Corporation</t>
  </si>
  <si>
    <t>ETSY</t>
  </si>
  <si>
    <t>Etsy, Inc.</t>
  </si>
  <si>
    <t>EVRG</t>
  </si>
  <si>
    <t>Evergy, Inc.</t>
  </si>
  <si>
    <t>EW</t>
  </si>
  <si>
    <t>Edwards Lifesciences Corporation</t>
  </si>
  <si>
    <t>EXC</t>
  </si>
  <si>
    <t>Exelon Corporation</t>
  </si>
  <si>
    <t>EXPD</t>
  </si>
  <si>
    <t>Expeditors International of Washington, Inc.</t>
  </si>
  <si>
    <t>EXPE</t>
  </si>
  <si>
    <t>Expedia Group, Inc.</t>
  </si>
  <si>
    <t>EXR</t>
  </si>
  <si>
    <t>Extra Space Storage Inc</t>
  </si>
  <si>
    <t>F</t>
  </si>
  <si>
    <t>Ford Motor Company</t>
  </si>
  <si>
    <t>FANG</t>
  </si>
  <si>
    <t>Diamondback Energy, Inc.</t>
  </si>
  <si>
    <t>FAST</t>
  </si>
  <si>
    <t>Fastenal Company</t>
  </si>
  <si>
    <t>FCX</t>
  </si>
  <si>
    <t>Freeport-McMoRan, Inc.</t>
  </si>
  <si>
    <t>Non-Energy Minerals</t>
  </si>
  <si>
    <t>FDS</t>
  </si>
  <si>
    <t>FactSet Research Systems Inc.</t>
  </si>
  <si>
    <t>FDX</t>
  </si>
  <si>
    <t>FedEx Corporation</t>
  </si>
  <si>
    <t>FE</t>
  </si>
  <si>
    <t>FirstEnergy Corp.</t>
  </si>
  <si>
    <t>FFIV</t>
  </si>
  <si>
    <t>F5, Inc.</t>
  </si>
  <si>
    <t>FI</t>
  </si>
  <si>
    <t>Fiserv, Inc.</t>
  </si>
  <si>
    <t>FICO</t>
  </si>
  <si>
    <t>Fair Isaac Corporation</t>
  </si>
  <si>
    <t>FIS</t>
  </si>
  <si>
    <t>Fidelity National Information Services, Inc.</t>
  </si>
  <si>
    <t>FITB</t>
  </si>
  <si>
    <t>Fifth Third Bancorp</t>
  </si>
  <si>
    <t>FLT</t>
  </si>
  <si>
    <t>FleetCor Technologies, Inc.</t>
  </si>
  <si>
    <t>FMC</t>
  </si>
  <si>
    <t>FMC Corporation</t>
  </si>
  <si>
    <t>FOX</t>
  </si>
  <si>
    <t>Fox Corporation</t>
  </si>
  <si>
    <t>FOXA</t>
  </si>
  <si>
    <t>FRT</t>
  </si>
  <si>
    <t>Federal Realty Investment Trust</t>
  </si>
  <si>
    <t>FSLR</t>
  </si>
  <si>
    <t>First Solar, Inc.</t>
  </si>
  <si>
    <t>FTNT</t>
  </si>
  <si>
    <t>Fortinet, Inc.</t>
  </si>
  <si>
    <t>FTV</t>
  </si>
  <si>
    <t>Fortive Corporation</t>
  </si>
  <si>
    <t>GD</t>
  </si>
  <si>
    <t>General Dynamics Corporation</t>
  </si>
  <si>
    <t>GE</t>
  </si>
  <si>
    <t>General Electric Company</t>
  </si>
  <si>
    <t>GEHC</t>
  </si>
  <si>
    <t>GE HealthCare Technologies Inc.</t>
  </si>
  <si>
    <t>GEN</t>
  </si>
  <si>
    <t>Gen Digital Inc.</t>
  </si>
  <si>
    <t>GILD</t>
  </si>
  <si>
    <t>Gilead Sciences, Inc.</t>
  </si>
  <si>
    <t>GIS</t>
  </si>
  <si>
    <t>General Mills, Inc.</t>
  </si>
  <si>
    <t>GL</t>
  </si>
  <si>
    <t>Globe Life Inc.</t>
  </si>
  <si>
    <t>GLW</t>
  </si>
  <si>
    <t>Corning Incorporated</t>
  </si>
  <si>
    <t>GM</t>
  </si>
  <si>
    <t>General Motors Company</t>
  </si>
  <si>
    <t>GNRC</t>
  </si>
  <si>
    <t>Generac Holdings Inc.</t>
  </si>
  <si>
    <t>GOOG</t>
  </si>
  <si>
    <t>Alphabet Inc.</t>
  </si>
  <si>
    <t>GOOGL</t>
  </si>
  <si>
    <t>GPC</t>
  </si>
  <si>
    <t>Genuine Parts Company</t>
  </si>
  <si>
    <t>GPN</t>
  </si>
  <si>
    <t>Global Payments Inc.</t>
  </si>
  <si>
    <t>GRMN</t>
  </si>
  <si>
    <t>Garmin Ltd.</t>
  </si>
  <si>
    <t>GS</t>
  </si>
  <si>
    <t>Goldman Sachs Group, Inc. (The)</t>
  </si>
  <si>
    <t>GWW</t>
  </si>
  <si>
    <t>W.W. Grainger, Inc.</t>
  </si>
  <si>
    <t>HAL</t>
  </si>
  <si>
    <t>Halliburton Company</t>
  </si>
  <si>
    <t>HAS</t>
  </si>
  <si>
    <t>Hasbro, Inc.</t>
  </si>
  <si>
    <t>HBAN</t>
  </si>
  <si>
    <t>Huntington Bancshares Incorporated</t>
  </si>
  <si>
    <t>HCA</t>
  </si>
  <si>
    <t>HCA Healthcare, Inc.</t>
  </si>
  <si>
    <t>HD</t>
  </si>
  <si>
    <t>Home Depot, Inc. (The)</t>
  </si>
  <si>
    <t>HES</t>
  </si>
  <si>
    <t>Hess Corporation</t>
  </si>
  <si>
    <t>HIG</t>
  </si>
  <si>
    <t>Hartford Financial Services Group, Inc. (The)</t>
  </si>
  <si>
    <t>HII</t>
  </si>
  <si>
    <t>Huntington Ingalls Industries, Inc.</t>
  </si>
  <si>
    <t>HLT</t>
  </si>
  <si>
    <t>Hilton Worldwide Holdings Inc.</t>
  </si>
  <si>
    <t>HOLX</t>
  </si>
  <si>
    <t>Hologic, Inc.</t>
  </si>
  <si>
    <t>HON</t>
  </si>
  <si>
    <t>Honeywell International Inc.</t>
  </si>
  <si>
    <t>HPE</t>
  </si>
  <si>
    <t>Hewlett Packard Enterprise Company</t>
  </si>
  <si>
    <t>HPQ</t>
  </si>
  <si>
    <t>HP Inc.</t>
  </si>
  <si>
    <t>HRL</t>
  </si>
  <si>
    <t>Hormel Foods Corporation</t>
  </si>
  <si>
    <t>HSIC</t>
  </si>
  <si>
    <t>Henry Schein, Inc.</t>
  </si>
  <si>
    <t>HST</t>
  </si>
  <si>
    <t>Host Hotels &amp; Resorts, Inc.</t>
  </si>
  <si>
    <t>HSY</t>
  </si>
  <si>
    <t>The Hershey Company</t>
  </si>
  <si>
    <t>HUBB</t>
  </si>
  <si>
    <t>Hubbell Inc</t>
  </si>
  <si>
    <t>HUM</t>
  </si>
  <si>
    <t>Humana Inc.</t>
  </si>
  <si>
    <t>HWM</t>
  </si>
  <si>
    <t>Howmet Aerospace Inc.</t>
  </si>
  <si>
    <t>IBM</t>
  </si>
  <si>
    <t>International Business Machines Corporation</t>
  </si>
  <si>
    <t>ICE</t>
  </si>
  <si>
    <t>Intercontinental Exchange Inc.</t>
  </si>
  <si>
    <t>IDXX</t>
  </si>
  <si>
    <t>IDEXX Laboratories, Inc.</t>
  </si>
  <si>
    <t>IEX</t>
  </si>
  <si>
    <t>IDEX Corporation</t>
  </si>
  <si>
    <t>IFF</t>
  </si>
  <si>
    <t>International Flavors &amp; Fragrances, Inc.</t>
  </si>
  <si>
    <t>ILMN</t>
  </si>
  <si>
    <t>Illumina, Inc.</t>
  </si>
  <si>
    <t>INCY</t>
  </si>
  <si>
    <t>Incyte Corporation</t>
  </si>
  <si>
    <t>INTC</t>
  </si>
  <si>
    <t>Intel Corporation</t>
  </si>
  <si>
    <t>INTU</t>
  </si>
  <si>
    <t>Intuit Inc.</t>
  </si>
  <si>
    <t>INVH</t>
  </si>
  <si>
    <t>Invitation Homes Inc.</t>
  </si>
  <si>
    <t>IP</t>
  </si>
  <si>
    <t>International Paper Company</t>
  </si>
  <si>
    <t>IPG</t>
  </si>
  <si>
    <t>Interpublic Group of Companies, Inc. (The)</t>
  </si>
  <si>
    <t>IQV</t>
  </si>
  <si>
    <t>IQVIA Holdings, Inc.</t>
  </si>
  <si>
    <t>IR</t>
  </si>
  <si>
    <t>Ingersoll Rand Inc.</t>
  </si>
  <si>
    <t>IRM</t>
  </si>
  <si>
    <t>Iron Mountain Incorporated (Delaware)</t>
  </si>
  <si>
    <t>ISRG</t>
  </si>
  <si>
    <t>Intuitive Surgical, Inc.</t>
  </si>
  <si>
    <t>IT</t>
  </si>
  <si>
    <t>Gartner, Inc.</t>
  </si>
  <si>
    <t>ITW</t>
  </si>
  <si>
    <t>Illinois Tool Works Inc.</t>
  </si>
  <si>
    <t>IVZ</t>
  </si>
  <si>
    <t>Invesco Ltd</t>
  </si>
  <si>
    <t>J</t>
  </si>
  <si>
    <t>Jacobs Solutions Inc.</t>
  </si>
  <si>
    <t>JBHT</t>
  </si>
  <si>
    <t>J.B. Hunt Transport Services, Inc.</t>
  </si>
  <si>
    <t>JBL</t>
  </si>
  <si>
    <t>Jabil Inc.</t>
  </si>
  <si>
    <t>JCI</t>
  </si>
  <si>
    <t>Johnson Controls International plc</t>
  </si>
  <si>
    <t>JKHY</t>
  </si>
  <si>
    <t>Jack Henry &amp; Associates, Inc.</t>
  </si>
  <si>
    <t>JNJ</t>
  </si>
  <si>
    <t>Johnson &amp; Johnson</t>
  </si>
  <si>
    <t>JNPR</t>
  </si>
  <si>
    <t>Juniper Networks, Inc.</t>
  </si>
  <si>
    <t>JPM</t>
  </si>
  <si>
    <t>JP Morgan Chase &amp; Co.</t>
  </si>
  <si>
    <t>K</t>
  </si>
  <si>
    <t>Kellanova</t>
  </si>
  <si>
    <t>KDP</t>
  </si>
  <si>
    <t>Keurig Dr Pepper Inc.</t>
  </si>
  <si>
    <t>KEY</t>
  </si>
  <si>
    <t>KeyCorp</t>
  </si>
  <si>
    <t>KEYS</t>
  </si>
  <si>
    <t>Keysight Technologies Inc.</t>
  </si>
  <si>
    <t>KHC</t>
  </si>
  <si>
    <t>The Kraft Heinz Company</t>
  </si>
  <si>
    <t>KIM</t>
  </si>
  <si>
    <t>Kimco Realty Corporation (HC)</t>
  </si>
  <si>
    <t>KLAC</t>
  </si>
  <si>
    <t>KLA Corporation</t>
  </si>
  <si>
    <t>KMB</t>
  </si>
  <si>
    <t>Kimberly-Clark Corporation</t>
  </si>
  <si>
    <t>KMI</t>
  </si>
  <si>
    <t>Kinder Morgan, Inc.</t>
  </si>
  <si>
    <t>KMX</t>
  </si>
  <si>
    <t>CarMax Inc</t>
  </si>
  <si>
    <t>KO</t>
  </si>
  <si>
    <t>Coca-Cola Company (The)</t>
  </si>
  <si>
    <t>KR</t>
  </si>
  <si>
    <t>Kroger Company (The)</t>
  </si>
  <si>
    <t>KVUE</t>
  </si>
  <si>
    <t>Kenvue Inc.</t>
  </si>
  <si>
    <t>L</t>
  </si>
  <si>
    <t>Loews Corporation</t>
  </si>
  <si>
    <t>LDOS</t>
  </si>
  <si>
    <t>Leidos Holdings, Inc.</t>
  </si>
  <si>
    <t>LEN</t>
  </si>
  <si>
    <t>Lennar Corporation</t>
  </si>
  <si>
    <t>LH</t>
  </si>
  <si>
    <t>Laboratory Corporation of America Holdings</t>
  </si>
  <si>
    <t>LHX</t>
  </si>
  <si>
    <t>L3Harris Technologies, Inc.</t>
  </si>
  <si>
    <t>LIN</t>
  </si>
  <si>
    <t>Linde plc</t>
  </si>
  <si>
    <t>LKQ</t>
  </si>
  <si>
    <t>LKQ Corporation</t>
  </si>
  <si>
    <t>LLY</t>
  </si>
  <si>
    <t>Eli Lilly and Company</t>
  </si>
  <si>
    <t>LMT</t>
  </si>
  <si>
    <t>Lockheed Martin Corporation</t>
  </si>
  <si>
    <t>LNT</t>
  </si>
  <si>
    <t>Alliant Energy Corporation</t>
  </si>
  <si>
    <t>LOW</t>
  </si>
  <si>
    <t>Lowe's Companies, Inc.</t>
  </si>
  <si>
    <t>LRCX</t>
  </si>
  <si>
    <t>Lam Research Corporation</t>
  </si>
  <si>
    <t>LULU</t>
  </si>
  <si>
    <t>lululemon athletica inc.</t>
  </si>
  <si>
    <t>LUV</t>
  </si>
  <si>
    <t>Southwest Airlines Company</t>
  </si>
  <si>
    <t>LVS</t>
  </si>
  <si>
    <t>Las Vegas Sands Corp.</t>
  </si>
  <si>
    <t>LW</t>
  </si>
  <si>
    <t>Lamb Weston Holdings, Inc.</t>
  </si>
  <si>
    <t>LYB</t>
  </si>
  <si>
    <t>LyondellBasell Industries NV</t>
  </si>
  <si>
    <t>LYV</t>
  </si>
  <si>
    <t>Live Nation Entertainment, Inc.</t>
  </si>
  <si>
    <t>MA</t>
  </si>
  <si>
    <t>Mastercard Incorporated</t>
  </si>
  <si>
    <t>MAA</t>
  </si>
  <si>
    <t>Mid-America Apartment Communities, Inc.</t>
  </si>
  <si>
    <t>MAR</t>
  </si>
  <si>
    <t>Marriott International</t>
  </si>
  <si>
    <t>MAS</t>
  </si>
  <si>
    <t>Masco Corporation</t>
  </si>
  <si>
    <t>MCD</t>
  </si>
  <si>
    <t>McDonald's Corporation</t>
  </si>
  <si>
    <t>MCHP</t>
  </si>
  <si>
    <t>Microchip Technology Incorporated</t>
  </si>
  <si>
    <t>MCK</t>
  </si>
  <si>
    <t>McKesson Corporation</t>
  </si>
  <si>
    <t>MCO</t>
  </si>
  <si>
    <t>Moody's Corporation</t>
  </si>
  <si>
    <t>MDLZ</t>
  </si>
  <si>
    <t>Mondelez International, Inc.</t>
  </si>
  <si>
    <t>MDT</t>
  </si>
  <si>
    <t>Medtronic plc.</t>
  </si>
  <si>
    <t>MET</t>
  </si>
  <si>
    <t>MetLife, Inc.</t>
  </si>
  <si>
    <t>META</t>
  </si>
  <si>
    <t>Meta Platforms, Inc.</t>
  </si>
  <si>
    <t>MGM</t>
  </si>
  <si>
    <t>MGM Resorts International</t>
  </si>
  <si>
    <t>MHK</t>
  </si>
  <si>
    <t>Mohawk Industries, Inc.</t>
  </si>
  <si>
    <t>MKC</t>
  </si>
  <si>
    <t>McCormick &amp; Company, Incorporated</t>
  </si>
  <si>
    <t>MKTX</t>
  </si>
  <si>
    <t>MarketAxess Holdings, Inc.</t>
  </si>
  <si>
    <t>MLM</t>
  </si>
  <si>
    <t>Martin Marietta Materials, Inc.</t>
  </si>
  <si>
    <t>MMC</t>
  </si>
  <si>
    <t>Marsh &amp; McLennan Companies, Inc.</t>
  </si>
  <si>
    <t>MMM</t>
  </si>
  <si>
    <t>3M Company</t>
  </si>
  <si>
    <t>MNST</t>
  </si>
  <si>
    <t>Monster Beverage Corporation</t>
  </si>
  <si>
    <t>MO</t>
  </si>
  <si>
    <t>Altria Group, Inc.</t>
  </si>
  <si>
    <t>MOH</t>
  </si>
  <si>
    <t>Molina Healthcare Inc</t>
  </si>
  <si>
    <t>MOS</t>
  </si>
  <si>
    <t>Mosaic Company (The)</t>
  </si>
  <si>
    <t>MPC</t>
  </si>
  <si>
    <t>Marathon Petroleum Corporation</t>
  </si>
  <si>
    <t>MPWR</t>
  </si>
  <si>
    <t>Monolithic Power Systems, Inc.</t>
  </si>
  <si>
    <t>MRK</t>
  </si>
  <si>
    <t>Merck &amp; Company, Inc.</t>
  </si>
  <si>
    <t>MRNA</t>
  </si>
  <si>
    <t>Moderna, Inc.</t>
  </si>
  <si>
    <t>MRO</t>
  </si>
  <si>
    <t>Marathon Oil Corporation</t>
  </si>
  <si>
    <t>MS</t>
  </si>
  <si>
    <t>Morgan Stanley</t>
  </si>
  <si>
    <t>MSCI</t>
  </si>
  <si>
    <t>MSCI Inc.</t>
  </si>
  <si>
    <t>MSFT</t>
  </si>
  <si>
    <t>Microsoft Corporation</t>
  </si>
  <si>
    <t>MSI</t>
  </si>
  <si>
    <t>Motorola Solutions, Inc.</t>
  </si>
  <si>
    <t>MTB</t>
  </si>
  <si>
    <t>M&amp;T Bank Corporation</t>
  </si>
  <si>
    <t>MTCH</t>
  </si>
  <si>
    <t>Match Group, Inc.</t>
  </si>
  <si>
    <t>MTD</t>
  </si>
  <si>
    <t>Mettler-Toledo International, Inc.</t>
  </si>
  <si>
    <t>MU</t>
  </si>
  <si>
    <t>Micron Technology, Inc.</t>
  </si>
  <si>
    <t>NCLH</t>
  </si>
  <si>
    <t>Norwegian Cruise Line Holdings Ltd.</t>
  </si>
  <si>
    <t>NDAQ</t>
  </si>
  <si>
    <t>Nasdaq, Inc.</t>
  </si>
  <si>
    <t>NDSN</t>
  </si>
  <si>
    <t>Nordson Corporation</t>
  </si>
  <si>
    <t>NEE</t>
  </si>
  <si>
    <t>NextEra Energy, Inc.</t>
  </si>
  <si>
    <t>NEM</t>
  </si>
  <si>
    <t>Newmont Corporation</t>
  </si>
  <si>
    <t>NFLX</t>
  </si>
  <si>
    <t>Netflix, Inc.</t>
  </si>
  <si>
    <t>NI</t>
  </si>
  <si>
    <t>NiSource Inc</t>
  </si>
  <si>
    <t>NKE</t>
  </si>
  <si>
    <t>Nike, Inc.</t>
  </si>
  <si>
    <t>NOC</t>
  </si>
  <si>
    <t>Northrop Grumman Corporation</t>
  </si>
  <si>
    <t>NOW</t>
  </si>
  <si>
    <t>ServiceNow, Inc.</t>
  </si>
  <si>
    <t>NRG</t>
  </si>
  <si>
    <t>NRG Energy, Inc.</t>
  </si>
  <si>
    <t>NSC</t>
  </si>
  <si>
    <t>Norfolk Southern Corporation</t>
  </si>
  <si>
    <t>NTAP</t>
  </si>
  <si>
    <t>NetApp, Inc.</t>
  </si>
  <si>
    <t>NTRS</t>
  </si>
  <si>
    <t>Northern Trust Corporation</t>
  </si>
  <si>
    <t>NUE</t>
  </si>
  <si>
    <t>Nucor Corporation</t>
  </si>
  <si>
    <t>NVDA</t>
  </si>
  <si>
    <t>NVIDIA Corporation</t>
  </si>
  <si>
    <t>NVR</t>
  </si>
  <si>
    <t>NVR, Inc.</t>
  </si>
  <si>
    <t>NWS</t>
  </si>
  <si>
    <t>News Corporation</t>
  </si>
  <si>
    <t>NWSA</t>
  </si>
  <si>
    <t>NXPI</t>
  </si>
  <si>
    <t>NXP Semiconductors N.V.</t>
  </si>
  <si>
    <t>O</t>
  </si>
  <si>
    <t>Realty Income Corporation</t>
  </si>
  <si>
    <t>ODFL</t>
  </si>
  <si>
    <t>Old Dominion Freight Line, Inc.</t>
  </si>
  <si>
    <t>OKE</t>
  </si>
  <si>
    <t>ONEOK, Inc.</t>
  </si>
  <si>
    <t>OMC</t>
  </si>
  <si>
    <t>Omnicom Group Inc.</t>
  </si>
  <si>
    <t>ON</t>
  </si>
  <si>
    <t>ON Semiconductor Corporation</t>
  </si>
  <si>
    <t>ORCL</t>
  </si>
  <si>
    <t>Oracle Corporation</t>
  </si>
  <si>
    <t>ORLY</t>
  </si>
  <si>
    <t>O'Reilly Automotive, Inc.</t>
  </si>
  <si>
    <t>OTIS</t>
  </si>
  <si>
    <t>Otis Worldwide Corporation</t>
  </si>
  <si>
    <t>OXY</t>
  </si>
  <si>
    <t>Occidental Petroleum Corporation</t>
  </si>
  <si>
    <t>PANW</t>
  </si>
  <si>
    <t>Palo Alto Networks, Inc.</t>
  </si>
  <si>
    <t>PARA</t>
  </si>
  <si>
    <t>Paramount Global</t>
  </si>
  <si>
    <t>PAYC</t>
  </si>
  <si>
    <t>Paycom Software, Inc.</t>
  </si>
  <si>
    <t>PAYX</t>
  </si>
  <si>
    <t>Paychex, Inc.</t>
  </si>
  <si>
    <t>PCAR</t>
  </si>
  <si>
    <t>PACCAR Inc.</t>
  </si>
  <si>
    <t>PCG</t>
  </si>
  <si>
    <t>Pacific Gas &amp; Electric Co.</t>
  </si>
  <si>
    <t>PEG</t>
  </si>
  <si>
    <t>Public Service Enterprise Group Incorporated</t>
  </si>
  <si>
    <t>PEP</t>
  </si>
  <si>
    <t>PepsiCo, Inc.</t>
  </si>
  <si>
    <t>PFE</t>
  </si>
  <si>
    <t>Pfizer, Inc.</t>
  </si>
  <si>
    <t>PFG</t>
  </si>
  <si>
    <t>Principal Financial Group Inc</t>
  </si>
  <si>
    <t>PG</t>
  </si>
  <si>
    <t>Procter &amp; Gamble Company (The)</t>
  </si>
  <si>
    <t>PGR</t>
  </si>
  <si>
    <t>Progressive Corporation (The)</t>
  </si>
  <si>
    <t>PH</t>
  </si>
  <si>
    <t>Parker-Hannifin Corporation</t>
  </si>
  <si>
    <t>PHM</t>
  </si>
  <si>
    <t>PulteGroup, Inc.</t>
  </si>
  <si>
    <t>PKG</t>
  </si>
  <si>
    <t>Packaging Corporation of America</t>
  </si>
  <si>
    <t>PLD</t>
  </si>
  <si>
    <t>Prologis, Inc.</t>
  </si>
  <si>
    <t>PM</t>
  </si>
  <si>
    <t>Philip Morris International Inc</t>
  </si>
  <si>
    <t>PNC</t>
  </si>
  <si>
    <t>PNC Financial Services Group, Inc. (The)</t>
  </si>
  <si>
    <t>PNR</t>
  </si>
  <si>
    <t>Pentair plc.</t>
  </si>
  <si>
    <t>PNW</t>
  </si>
  <si>
    <t>Pinnacle West Capital Corporation</t>
  </si>
  <si>
    <t>PODD</t>
  </si>
  <si>
    <t>Insulet Corporation</t>
  </si>
  <si>
    <t>POOL</t>
  </si>
  <si>
    <t>Pool Corporation</t>
  </si>
  <si>
    <t>PPG</t>
  </si>
  <si>
    <t>PPG Industries, Inc.</t>
  </si>
  <si>
    <t>PPL</t>
  </si>
  <si>
    <t>PPL Corporation</t>
  </si>
  <si>
    <t>PRU</t>
  </si>
  <si>
    <t>Prudential Financial, Inc.</t>
  </si>
  <si>
    <t>PSA</t>
  </si>
  <si>
    <t>Public Storage</t>
  </si>
  <si>
    <t>PSX</t>
  </si>
  <si>
    <t>Phillips 66</t>
  </si>
  <si>
    <t>PTC</t>
  </si>
  <si>
    <t>PTC Inc.</t>
  </si>
  <si>
    <t>PWR</t>
  </si>
  <si>
    <t>Quanta Services, Inc.</t>
  </si>
  <si>
    <t>PXD</t>
  </si>
  <si>
    <t>Pioneer Natural Resources Company</t>
  </si>
  <si>
    <t>PYPL</t>
  </si>
  <si>
    <t>PayPal Holdings, Inc.</t>
  </si>
  <si>
    <t>QCOM</t>
  </si>
  <si>
    <t>QUALCOMM Incorporated</t>
  </si>
  <si>
    <t>QRVO</t>
  </si>
  <si>
    <t>Qorvo, Inc.</t>
  </si>
  <si>
    <t>RCL</t>
  </si>
  <si>
    <t>Royal Caribbean Cruises Ltd.</t>
  </si>
  <si>
    <t>REG</t>
  </si>
  <si>
    <t>Regency Centers Corporation</t>
  </si>
  <si>
    <t>REGN</t>
  </si>
  <si>
    <t>Regeneron Pharmaceuticals, Inc.</t>
  </si>
  <si>
    <t>RF</t>
  </si>
  <si>
    <t>Regions Financial Corporation</t>
  </si>
  <si>
    <t>RHI</t>
  </si>
  <si>
    <t>Robert Half Inc.</t>
  </si>
  <si>
    <t>RJF</t>
  </si>
  <si>
    <t>Raymond James Financial, Inc.</t>
  </si>
  <si>
    <t>RL</t>
  </si>
  <si>
    <t>Ralph Lauren Corporation</t>
  </si>
  <si>
    <t>RMD</t>
  </si>
  <si>
    <t>ResMed Inc.</t>
  </si>
  <si>
    <t>ROK</t>
  </si>
  <si>
    <t>Rockwell Automation, Inc.</t>
  </si>
  <si>
    <t>ROL</t>
  </si>
  <si>
    <t>Rollins, Inc.</t>
  </si>
  <si>
    <t>ROP</t>
  </si>
  <si>
    <t>Roper Technologies, Inc.</t>
  </si>
  <si>
    <t>ROST</t>
  </si>
  <si>
    <t>Ross Stores, Inc.</t>
  </si>
  <si>
    <t>RSG</t>
  </si>
  <si>
    <t>Republic Services, Inc.</t>
  </si>
  <si>
    <t>RTX</t>
  </si>
  <si>
    <t>RTX Corporation</t>
  </si>
  <si>
    <t>RVTY</t>
  </si>
  <si>
    <t>Revvity, Inc.</t>
  </si>
  <si>
    <t>SBAC</t>
  </si>
  <si>
    <t>SBA Communications Corporation</t>
  </si>
  <si>
    <t>SBUX</t>
  </si>
  <si>
    <t>Starbucks Corporation</t>
  </si>
  <si>
    <t>SCHW</t>
  </si>
  <si>
    <t>Charles Schwab Corporation (The)</t>
  </si>
  <si>
    <t>SHW</t>
  </si>
  <si>
    <t>Sherwin-Williams Company (The)</t>
  </si>
  <si>
    <t>SJM</t>
  </si>
  <si>
    <t>The J.M. Smucker Company</t>
  </si>
  <si>
    <t>SLB</t>
  </si>
  <si>
    <t>Schlumberger N.V.</t>
  </si>
  <si>
    <t>SMCI</t>
  </si>
  <si>
    <t>Super Micro Computer, Inc.</t>
  </si>
  <si>
    <t>SNA</t>
  </si>
  <si>
    <t>Snap-On Incorporated</t>
  </si>
  <si>
    <t>SNPS</t>
  </si>
  <si>
    <t>Synopsys, Inc.</t>
  </si>
  <si>
    <t>SO</t>
  </si>
  <si>
    <t>Southern Company (The)</t>
  </si>
  <si>
    <t>SPG</t>
  </si>
  <si>
    <t>Simon Property Group, Inc.</t>
  </si>
  <si>
    <t>SPGI</t>
  </si>
  <si>
    <t>S&amp;P Global Inc.</t>
  </si>
  <si>
    <t>SRE</t>
  </si>
  <si>
    <t>DBA Sempra</t>
  </si>
  <si>
    <t>STE</t>
  </si>
  <si>
    <t>STERIS plc (Ireland)</t>
  </si>
  <si>
    <t>STLD</t>
  </si>
  <si>
    <t>Steel Dynamics, Inc.</t>
  </si>
  <si>
    <t>STT</t>
  </si>
  <si>
    <t>State Street Corporation</t>
  </si>
  <si>
    <t>STX</t>
  </si>
  <si>
    <t>Seagate Technology Holdings PLC</t>
  </si>
  <si>
    <t>STZ</t>
  </si>
  <si>
    <t>Constellation Brands, Inc.</t>
  </si>
  <si>
    <t>SWK</t>
  </si>
  <si>
    <t>Stanley Black &amp; Decker, Inc.</t>
  </si>
  <si>
    <t>SWKS</t>
  </si>
  <si>
    <t>Skyworks Solutions, Inc.</t>
  </si>
  <si>
    <t>SYF</t>
  </si>
  <si>
    <t>Synchrony Financial</t>
  </si>
  <si>
    <t>SYK</t>
  </si>
  <si>
    <t>Stryker Corporation</t>
  </si>
  <si>
    <t>SYY</t>
  </si>
  <si>
    <t>Sysco Corporation</t>
  </si>
  <si>
    <t>T</t>
  </si>
  <si>
    <t>AT&amp;T Inc.</t>
  </si>
  <si>
    <t>Communications</t>
  </si>
  <si>
    <t>TAP</t>
  </si>
  <si>
    <t>Molson Coors Beverage Company</t>
  </si>
  <si>
    <t>TDG</t>
  </si>
  <si>
    <t>Transdigm Group Inc.</t>
  </si>
  <si>
    <t>TDY</t>
  </si>
  <si>
    <t>Teledyne Technologies Incorporated</t>
  </si>
  <si>
    <t>TECH</t>
  </si>
  <si>
    <t>Bio-Techne Corp</t>
  </si>
  <si>
    <t>TEL</t>
  </si>
  <si>
    <t>TE Connectivity Ltd. New Switzerland Registered Shares</t>
  </si>
  <si>
    <t>TER</t>
  </si>
  <si>
    <t>Teradyne, Inc.</t>
  </si>
  <si>
    <t>TFC</t>
  </si>
  <si>
    <t>Truist Financial Corporation</t>
  </si>
  <si>
    <t>TFX</t>
  </si>
  <si>
    <t>Teleflex Incorporated</t>
  </si>
  <si>
    <t>TGT</t>
  </si>
  <si>
    <t>Target Corporation</t>
  </si>
  <si>
    <t>TJX</t>
  </si>
  <si>
    <t>TJX Companies, Inc. (The)</t>
  </si>
  <si>
    <t>TMO</t>
  </si>
  <si>
    <t>Thermo Fisher Scientific Inc</t>
  </si>
  <si>
    <t>TMUS</t>
  </si>
  <si>
    <t>T-Mobile US, Inc.</t>
  </si>
  <si>
    <t>TPR</t>
  </si>
  <si>
    <t>Tapestry, Inc.</t>
  </si>
  <si>
    <t>TRGP</t>
  </si>
  <si>
    <t>Targa Resources, Inc.</t>
  </si>
  <si>
    <t>TRMB</t>
  </si>
  <si>
    <t>Trimble Inc.</t>
  </si>
  <si>
    <t>TROW</t>
  </si>
  <si>
    <t>T. Rowe Price Group, Inc.</t>
  </si>
  <si>
    <t>TRV</t>
  </si>
  <si>
    <t>The Travelers Companies, Inc.</t>
  </si>
  <si>
    <t>TSCO</t>
  </si>
  <si>
    <t>Tractor Supply Company</t>
  </si>
  <si>
    <t>TSLA</t>
  </si>
  <si>
    <t>Tesla, Inc.</t>
  </si>
  <si>
    <t>TSN</t>
  </si>
  <si>
    <t>Tyson Foods, Inc.</t>
  </si>
  <si>
    <t>TT</t>
  </si>
  <si>
    <t>Trane Technologies plc</t>
  </si>
  <si>
    <t>TTWO</t>
  </si>
  <si>
    <t>Take-Two Interactive Software, Inc.</t>
  </si>
  <si>
    <t>TXN</t>
  </si>
  <si>
    <t>Texas Instruments Incorporated</t>
  </si>
  <si>
    <t>TXT</t>
  </si>
  <si>
    <t>Textron Inc.</t>
  </si>
  <si>
    <t>TYL</t>
  </si>
  <si>
    <t>Tyler Technologies, Inc.</t>
  </si>
  <si>
    <t>UAL</t>
  </si>
  <si>
    <t>United Airlines Holdings, Inc.</t>
  </si>
  <si>
    <t>UBER</t>
  </si>
  <si>
    <t>Uber Technologies, Inc.</t>
  </si>
  <si>
    <t>UDR</t>
  </si>
  <si>
    <t>UDR, Inc.</t>
  </si>
  <si>
    <t>UHS</t>
  </si>
  <si>
    <t>Universal Health Services, Inc.</t>
  </si>
  <si>
    <t>ULTA</t>
  </si>
  <si>
    <t>Ulta Beauty, Inc.</t>
  </si>
  <si>
    <t>UNH</t>
  </si>
  <si>
    <t>UnitedHealth Group Incorporated</t>
  </si>
  <si>
    <t>UNP</t>
  </si>
  <si>
    <t>Union Pacific Corporation</t>
  </si>
  <si>
    <t>UPS</t>
  </si>
  <si>
    <t>United Parcel Service, Inc.</t>
  </si>
  <si>
    <t>URI</t>
  </si>
  <si>
    <t>United Rentals, Inc.</t>
  </si>
  <si>
    <t>USB</t>
  </si>
  <si>
    <t>U.S. Bancorp</t>
  </si>
  <si>
    <t>V</t>
  </si>
  <si>
    <t>Visa Inc.</t>
  </si>
  <si>
    <t>VFC</t>
  </si>
  <si>
    <t>V.F. Corporation</t>
  </si>
  <si>
    <t>VICI</t>
  </si>
  <si>
    <t>VICI Properties Inc.</t>
  </si>
  <si>
    <t>VLO</t>
  </si>
  <si>
    <t>Valero Energy Corporation</t>
  </si>
  <si>
    <t>VLTO</t>
  </si>
  <si>
    <t>Veralto Corp</t>
  </si>
  <si>
    <t>VMC</t>
  </si>
  <si>
    <t>Vulcan Materials Company (Holding Company)</t>
  </si>
  <si>
    <t>VRSK</t>
  </si>
  <si>
    <t>Verisk Analytics, Inc.</t>
  </si>
  <si>
    <t>VRSN</t>
  </si>
  <si>
    <t>VeriSign, Inc.</t>
  </si>
  <si>
    <t>VRTX</t>
  </si>
  <si>
    <t>Vertex Pharmaceuticals Incorporated</t>
  </si>
  <si>
    <t>VTR</t>
  </si>
  <si>
    <t>Ventas, Inc.</t>
  </si>
  <si>
    <t>VTRS</t>
  </si>
  <si>
    <t>Viatris Inc.</t>
  </si>
  <si>
    <t>VZ</t>
  </si>
  <si>
    <t>Verizon Communications Inc.</t>
  </si>
  <si>
    <t>WAB</t>
  </si>
  <si>
    <t>Westinghouse Air Brake Technologies Corporation</t>
  </si>
  <si>
    <t>WAT</t>
  </si>
  <si>
    <t>Waters Corporation</t>
  </si>
  <si>
    <t>WBA</t>
  </si>
  <si>
    <t>Walgreens Boots Alliance, Inc.</t>
  </si>
  <si>
    <t>WBD</t>
  </si>
  <si>
    <t>Warner Bros. Discovery, Inc. - Series A</t>
  </si>
  <si>
    <t>WDC</t>
  </si>
  <si>
    <t>Western Digital Corporation</t>
  </si>
  <si>
    <t>WEC</t>
  </si>
  <si>
    <t>WEC Energy Group, Inc.</t>
  </si>
  <si>
    <t>WELL</t>
  </si>
  <si>
    <t>Welltower Inc.</t>
  </si>
  <si>
    <t>WFC</t>
  </si>
  <si>
    <t>Wells Fargo &amp; Company</t>
  </si>
  <si>
    <t>WM</t>
  </si>
  <si>
    <t>Waste Management, Inc.</t>
  </si>
  <si>
    <t>WMB</t>
  </si>
  <si>
    <t>Williams Companies, Inc. (The)</t>
  </si>
  <si>
    <t>WMT</t>
  </si>
  <si>
    <t>Walmart Inc.</t>
  </si>
  <si>
    <t>WRB</t>
  </si>
  <si>
    <t>W.R. Berkley Corporation</t>
  </si>
  <si>
    <t>WRK</t>
  </si>
  <si>
    <t>Westrock Company</t>
  </si>
  <si>
    <t>WST</t>
  </si>
  <si>
    <t>West Pharmaceutical Services, Inc.</t>
  </si>
  <si>
    <t>WTW</t>
  </si>
  <si>
    <t>Willis Towers Watson Public Limited Company</t>
  </si>
  <si>
    <t>WY</t>
  </si>
  <si>
    <t>Weyerhaeuser Company</t>
  </si>
  <si>
    <t>WYNN</t>
  </si>
  <si>
    <t>Wynn Resorts, Limited</t>
  </si>
  <si>
    <t>XEL</t>
  </si>
  <si>
    <t>Xcel Energy Inc.</t>
  </si>
  <si>
    <t>XOM</t>
  </si>
  <si>
    <t>Exxon Mobil Corporation</t>
  </si>
  <si>
    <t>XRAY</t>
  </si>
  <si>
    <t>DENTSPLY SIRONA Inc.</t>
  </si>
  <si>
    <t>XYL</t>
  </si>
  <si>
    <t>Xylem Inc.</t>
  </si>
  <si>
    <t>YUM</t>
  </si>
  <si>
    <t>Yum! Brands, Inc.</t>
  </si>
  <si>
    <t>ZBH</t>
  </si>
  <si>
    <t>Zimmer Biomet Holdings, Inc.</t>
  </si>
  <si>
    <t>ZBRA</t>
  </si>
  <si>
    <t>Zebra Technologies Corporation</t>
  </si>
  <si>
    <t>ZTS</t>
  </si>
  <si>
    <t>Zoetis Inc.</t>
  </si>
  <si>
    <t>Industrials</t>
  </si>
  <si>
    <t>Health Care</t>
  </si>
  <si>
    <t>North Chicago, Illinois</t>
  </si>
  <si>
    <t>Consumer Discretionary</t>
  </si>
  <si>
    <t>Accenture</t>
  </si>
  <si>
    <t>Information Technology</t>
  </si>
  <si>
    <t>Dublin, Ireland</t>
  </si>
  <si>
    <t>Financials</t>
  </si>
  <si>
    <t>Zurich, Switzerland</t>
  </si>
  <si>
    <t>San Jose, California</t>
  </si>
  <si>
    <t>Advanced Micro Devices</t>
  </si>
  <si>
    <t>Sunnyvale, California</t>
  </si>
  <si>
    <t>Arlington, Virginia</t>
  </si>
  <si>
    <t>Hartford, Connecticut</t>
  </si>
  <si>
    <t>Columbus, Georgia</t>
  </si>
  <si>
    <t>Santa Clara, California</t>
  </si>
  <si>
    <t>Atlanta, Georgia</t>
  </si>
  <si>
    <t>Materials</t>
  </si>
  <si>
    <t>Allentown, Pennsylvania</t>
  </si>
  <si>
    <t>Cambridge, Massachusetts</t>
  </si>
  <si>
    <t>Pittsburgh, Pennsylvania</t>
  </si>
  <si>
    <t>Irvine, California</t>
  </si>
  <si>
    <t>Energy</t>
  </si>
  <si>
    <t>Consumer Staples</t>
  </si>
  <si>
    <t>Richmond, Virginia</t>
  </si>
  <si>
    <t>Seattle, Washington</t>
  </si>
  <si>
    <t>St. Louis, Missouri</t>
  </si>
  <si>
    <t>American Electric Power</t>
  </si>
  <si>
    <t>Columbus, Ohio</t>
  </si>
  <si>
    <t>Boston, Massachusetts</t>
  </si>
  <si>
    <t>Ameriprise Financial</t>
  </si>
  <si>
    <t>Minneapolis, Minnesota</t>
  </si>
  <si>
    <t>Thousand Oaks, California</t>
  </si>
  <si>
    <t>Wallingford, Connecticut</t>
  </si>
  <si>
    <t>London, United Kingdom</t>
  </si>
  <si>
    <t>Houston, Texas</t>
  </si>
  <si>
    <t>Denver, Colorado</t>
  </si>
  <si>
    <t>Phoenix, Arizona</t>
  </si>
  <si>
    <t>Cupertino, California</t>
  </si>
  <si>
    <t>Dallas, Texas</t>
  </si>
  <si>
    <t>Roseland, New Jersey</t>
  </si>
  <si>
    <t>Memphis, Tennessee</t>
  </si>
  <si>
    <t>Pasadena, California</t>
  </si>
  <si>
    <t>Broomfield, Colorado</t>
  </si>
  <si>
    <t>Charlotte, North Carolina</t>
  </si>
  <si>
    <t>Deerfield, Illinois</t>
  </si>
  <si>
    <t>Becton Dickinson</t>
  </si>
  <si>
    <t>Franklin Lakes, New Jersey</t>
  </si>
  <si>
    <t>Berkshire Hathaway</t>
  </si>
  <si>
    <t>Omaha, Nebraska</t>
  </si>
  <si>
    <t>Richfield, Minnesota</t>
  </si>
  <si>
    <t>BlackRock</t>
  </si>
  <si>
    <t>Kansas City, Missouri</t>
  </si>
  <si>
    <t>Chicago, Illinois</t>
  </si>
  <si>
    <t>BorgWarner</t>
  </si>
  <si>
    <t>Auburn Hills, Michigan</t>
  </si>
  <si>
    <t>Boston Properties</t>
  </si>
  <si>
    <t>Boston Scientific</t>
  </si>
  <si>
    <t>Louisville, Kentucky</t>
  </si>
  <si>
    <t>Eden Prairie, Minnesota</t>
  </si>
  <si>
    <t>Camden, New Jersey</t>
  </si>
  <si>
    <t>Tysons Corner, Virginia</t>
  </si>
  <si>
    <t>Dublin, Ohio</t>
  </si>
  <si>
    <t>Miami, Florida</t>
  </si>
  <si>
    <t>Caterpillar Inc.</t>
  </si>
  <si>
    <t>CBRE Group</t>
  </si>
  <si>
    <t>CenterPoint Energy</t>
  </si>
  <si>
    <t>San Francisco, California</t>
  </si>
  <si>
    <t>Oklahoma City, Oklahoma</t>
  </si>
  <si>
    <t>San Ramon, California</t>
  </si>
  <si>
    <t>Chipotle Mexican Grill</t>
  </si>
  <si>
    <t>Philadelphia, Pennsylvania</t>
  </si>
  <si>
    <t>Cincinnati Financial</t>
  </si>
  <si>
    <t>Fairfield, Ohio</t>
  </si>
  <si>
    <t>Mason, Ohio</t>
  </si>
  <si>
    <t>Cleveland, Ohio</t>
  </si>
  <si>
    <t>Oakland, California</t>
  </si>
  <si>
    <t>CMS Energy</t>
  </si>
  <si>
    <t>Jackson, Michigan</t>
  </si>
  <si>
    <t>Teaneck, New Jersey</t>
  </si>
  <si>
    <t>Colgate-Palmolive</t>
  </si>
  <si>
    <t>Falls Church, Virginia</t>
  </si>
  <si>
    <t>Consolidated Edison</t>
  </si>
  <si>
    <t>Constellation Brands</t>
  </si>
  <si>
    <t>Victor, New York</t>
  </si>
  <si>
    <t>Corning Inc.</t>
  </si>
  <si>
    <t>Corning, New York</t>
  </si>
  <si>
    <t>Issaquah, Washington</t>
  </si>
  <si>
    <t>Bethesda, Maryland</t>
  </si>
  <si>
    <t>Jacksonville, Florida</t>
  </si>
  <si>
    <t>Columbus, Indiana</t>
  </si>
  <si>
    <t>Woonsocket, Rhode Island</t>
  </si>
  <si>
    <t>Fort Worth, Texas</t>
  </si>
  <si>
    <t>Darden Restaurants</t>
  </si>
  <si>
    <t>Orlando, Florida</t>
  </si>
  <si>
    <t>Moline, Illinois</t>
  </si>
  <si>
    <t>Downers Grove, Illinois</t>
  </si>
  <si>
    <t>Riverwoods, Illinois</t>
  </si>
  <si>
    <t>Dollar Tree</t>
  </si>
  <si>
    <t>Chesapeake, Virginia</t>
  </si>
  <si>
    <t>Midland, Michigan</t>
  </si>
  <si>
    <t>Plano, Texas</t>
  </si>
  <si>
    <t>Detroit, Michigan</t>
  </si>
  <si>
    <t>Wilmington, Delaware</t>
  </si>
  <si>
    <t>Duke Energy</t>
  </si>
  <si>
    <t>Kingsport, Tennessee</t>
  </si>
  <si>
    <t>Rosemead, California</t>
  </si>
  <si>
    <t>Edwards Lifesciences</t>
  </si>
  <si>
    <t>Electronic Arts</t>
  </si>
  <si>
    <t>Redwood City, California</t>
  </si>
  <si>
    <t>Emerson Electric</t>
  </si>
  <si>
    <t>Ferguson, Missouri</t>
  </si>
  <si>
    <t>New Orleans, Louisiana</t>
  </si>
  <si>
    <t>EOG Resources</t>
  </si>
  <si>
    <t>Bellevue, Washington</t>
  </si>
  <si>
    <t>Irving, Texas</t>
  </si>
  <si>
    <t>Winona, Minnesota</t>
  </si>
  <si>
    <t>Fidelity National Information Services</t>
  </si>
  <si>
    <t>Cincinnati, Ohio</t>
  </si>
  <si>
    <t>Tempe, Arizona</t>
  </si>
  <si>
    <t>Akron, Ohio</t>
  </si>
  <si>
    <t>Brookfield, Wisconsin</t>
  </si>
  <si>
    <t>Dearborn, Michigan</t>
  </si>
  <si>
    <t>San Mateo, California</t>
  </si>
  <si>
    <t>Stamford, Connecticut</t>
  </si>
  <si>
    <t>General Dynamics</t>
  </si>
  <si>
    <t>General Electric</t>
  </si>
  <si>
    <t>General Mills</t>
  </si>
  <si>
    <t>Golden Valley, Minnesota</t>
  </si>
  <si>
    <t>Gilead Sciences</t>
  </si>
  <si>
    <t>Foster City, California</t>
  </si>
  <si>
    <t>Mountain View, California</t>
  </si>
  <si>
    <t>Lake Forest, Illinois</t>
  </si>
  <si>
    <t>Milwaukee, Wisconsin</t>
  </si>
  <si>
    <t>Melbourne, Florida</t>
  </si>
  <si>
    <t>Pawtucket, Rhode Island</t>
  </si>
  <si>
    <t>Long Beach, California</t>
  </si>
  <si>
    <t>Palo Alto, California</t>
  </si>
  <si>
    <t>Austin, Minnesota</t>
  </si>
  <si>
    <t>Host Hotels &amp; Resorts</t>
  </si>
  <si>
    <t>Huntington Bancshares</t>
  </si>
  <si>
    <t>Illinois Tool Works</t>
  </si>
  <si>
    <t>Glenview, Illinois</t>
  </si>
  <si>
    <t>Armonk, New York</t>
  </si>
  <si>
    <t>Reno, Nevada</t>
  </si>
  <si>
    <t>International Paper</t>
  </si>
  <si>
    <t>St. Petersburg, Florida</t>
  </si>
  <si>
    <t>Milpitas, California</t>
  </si>
  <si>
    <t>New Brunswick, New Jersey</t>
  </si>
  <si>
    <t>Johnson Controls</t>
  </si>
  <si>
    <t>Juniper Networks</t>
  </si>
  <si>
    <t>Kimberly-Clark</t>
  </si>
  <si>
    <t>Kimco Realty</t>
  </si>
  <si>
    <t>New Hyde Park, New York</t>
  </si>
  <si>
    <t>Kinder Morgan</t>
  </si>
  <si>
    <t>Burlington, North Carolina</t>
  </si>
  <si>
    <t>Lam Research</t>
  </si>
  <si>
    <t>Fremont, California</t>
  </si>
  <si>
    <t>Baltimore, Maryland</t>
  </si>
  <si>
    <t>Indianapolis, Indiana</t>
  </si>
  <si>
    <t>Greensboro, North Carolina</t>
  </si>
  <si>
    <t>Buffalo, New York</t>
  </si>
  <si>
    <t>Marathon Petroleum</t>
  </si>
  <si>
    <t>Findlay, Ohio</t>
  </si>
  <si>
    <t>Harrison, New York</t>
  </si>
  <si>
    <t>Merck &amp; Co.</t>
  </si>
  <si>
    <t>Microchip Technology</t>
  </si>
  <si>
    <t>Chandler, Arizona</t>
  </si>
  <si>
    <t>Micron Technology</t>
  </si>
  <si>
    <t>Boise, Idaho</t>
  </si>
  <si>
    <t>Redmond, Washington</t>
  </si>
  <si>
    <t>Monster Beverage</t>
  </si>
  <si>
    <t>Corona, California</t>
  </si>
  <si>
    <t>Canonsburg, Pennsylvania</t>
  </si>
  <si>
    <t>Hamilton, Bermuda</t>
  </si>
  <si>
    <t>NetApp</t>
  </si>
  <si>
    <t>Los Gatos, California</t>
  </si>
  <si>
    <t>Sandy Springs, Georgia</t>
  </si>
  <si>
    <t>Juno Beach, Florida</t>
  </si>
  <si>
    <t>Washington County, Oregon</t>
  </si>
  <si>
    <t>Merrillville, Indiana</t>
  </si>
  <si>
    <t>West Falls Church, Virginia</t>
  </si>
  <si>
    <t>NRG Energy</t>
  </si>
  <si>
    <t>Occidental Petroleum</t>
  </si>
  <si>
    <t>Omnicom Group</t>
  </si>
  <si>
    <t>ONEOK</t>
  </si>
  <si>
    <t>Tulsa, Oklahoma</t>
  </si>
  <si>
    <t>Springfield, Missouri</t>
  </si>
  <si>
    <t>Penfield, New York</t>
  </si>
  <si>
    <t>Purchase, New York</t>
  </si>
  <si>
    <t>Waltham, Massachusetts</t>
  </si>
  <si>
    <t>Philip Morris International</t>
  </si>
  <si>
    <t>Pioneer Natural Resources</t>
  </si>
  <si>
    <t>PNC Financial Services</t>
  </si>
  <si>
    <t>PPG Industries</t>
  </si>
  <si>
    <t>Norwalk, Connecticut</t>
  </si>
  <si>
    <t>Principal Financial Group</t>
  </si>
  <si>
    <t>Des Moines, Iowa</t>
  </si>
  <si>
    <t>Procter &amp; Gamble</t>
  </si>
  <si>
    <t>Mayfield Village, Ohio</t>
  </si>
  <si>
    <t>Prudential Financial</t>
  </si>
  <si>
    <t>Newark, New Jersey</t>
  </si>
  <si>
    <t>Glendale, California</t>
  </si>
  <si>
    <t>San Diego, California</t>
  </si>
  <si>
    <t>Quest Diagnostics</t>
  </si>
  <si>
    <t>Raleigh, North Carolina</t>
  </si>
  <si>
    <t>Birmingham, Alabama</t>
  </si>
  <si>
    <t>Menlo Park, California</t>
  </si>
  <si>
    <t>Sarasota, Florida</t>
  </si>
  <si>
    <t>Seagate Technology</t>
  </si>
  <si>
    <t>Sempra Energy</t>
  </si>
  <si>
    <t>Sherwin-Williams</t>
  </si>
  <si>
    <t>Orrville, Ohio</t>
  </si>
  <si>
    <t>Kenosha, Wisconsin</t>
  </si>
  <si>
    <t>Southwest Airlines</t>
  </si>
  <si>
    <t>Stanley Black &amp; Decker</t>
  </si>
  <si>
    <t>New Britain, Connecticut</t>
  </si>
  <si>
    <t>Framingham, Massachusetts</t>
  </si>
  <si>
    <t>White Plains, New York</t>
  </si>
  <si>
    <t>Kalamazoo, Michigan</t>
  </si>
  <si>
    <t>Schaffhausen, Switzerland</t>
  </si>
  <si>
    <t>Tampa, Florida</t>
  </si>
  <si>
    <t>North Reading, Massachusetts</t>
  </si>
  <si>
    <t>San Antonio, Texas</t>
  </si>
  <si>
    <t>Texas Instruments</t>
  </si>
  <si>
    <t>Providence, Rhode Island</t>
  </si>
  <si>
    <t>Hershey, Pennsylvania</t>
  </si>
  <si>
    <t>Thermo Fisher Scientific</t>
  </si>
  <si>
    <t>McKinney, Texas</t>
  </si>
  <si>
    <t>Tyson Foods</t>
  </si>
  <si>
    <t>Springdale, Arkansas</t>
  </si>
  <si>
    <t>Minnetonka, Minnesota</t>
  </si>
  <si>
    <t>United Parcel Service</t>
  </si>
  <si>
    <t>Valero Energy</t>
  </si>
  <si>
    <t>Dulles, Virginia</t>
  </si>
  <si>
    <t>Bentonville, Arkansas</t>
  </si>
  <si>
    <t>Burbank, California</t>
  </si>
  <si>
    <t>Milford, Massachusetts</t>
  </si>
  <si>
    <t>Wells Fargo</t>
  </si>
  <si>
    <t>Western Digital</t>
  </si>
  <si>
    <t>Austin, Texas</t>
  </si>
  <si>
    <t>Las Vegas, Nevada</t>
  </si>
  <si>
    <t>Warsaw, Indiana</t>
  </si>
  <si>
    <t>Salt Lake City, Utah</t>
  </si>
  <si>
    <t>Location</t>
  </si>
  <si>
    <t>Security</t>
  </si>
  <si>
    <t>GICS Sector</t>
  </si>
  <si>
    <t>GICS Sub-Industry</t>
  </si>
  <si>
    <t>Headquarters Location</t>
  </si>
  <si>
    <t>Date added</t>
  </si>
  <si>
    <t>CIK</t>
  </si>
  <si>
    <t>Founded</t>
  </si>
  <si>
    <t>3M</t>
  </si>
  <si>
    <t>Industrial Conglomerates</t>
  </si>
  <si>
    <t>Saint Paul, Minnesota</t>
  </si>
  <si>
    <t>A. O. Smith</t>
  </si>
  <si>
    <t>Building Products</t>
  </si>
  <si>
    <t>Abbott</t>
  </si>
  <si>
    <t>Health Care Equipment</t>
  </si>
  <si>
    <t>AbbVie</t>
  </si>
  <si>
    <t>Biotechnology</t>
  </si>
  <si>
    <t>2013 (1888)</t>
  </si>
  <si>
    <t>IT Consulting &amp; Other Services</t>
  </si>
  <si>
    <t>Application Software</t>
  </si>
  <si>
    <t>Semiconductors</t>
  </si>
  <si>
    <t>AES Corporation</t>
  </si>
  <si>
    <t>Independent Power Producers &amp; Energy Traders</t>
  </si>
  <si>
    <t>Aflac</t>
  </si>
  <si>
    <t>Life &amp; Health Insurance</t>
  </si>
  <si>
    <t>Agilent Technologies</t>
  </si>
  <si>
    <t>Life Sciences Tools &amp; Services</t>
  </si>
  <si>
    <t>Air Products and Chemicals</t>
  </si>
  <si>
    <t>Industrial Gases</t>
  </si>
  <si>
    <t>Airbnb</t>
  </si>
  <si>
    <t>Hotels, Resorts &amp; Cruise Lines</t>
  </si>
  <si>
    <t>Akamai</t>
  </si>
  <si>
    <t>Internet Services &amp; Infrastructure</t>
  </si>
  <si>
    <t>Specialty Chemicals</t>
  </si>
  <si>
    <t>Alexandria Real Estate Equities</t>
  </si>
  <si>
    <t>Real Estate</t>
  </si>
  <si>
    <t>Office REITs</t>
  </si>
  <si>
    <t>Align Technology</t>
  </si>
  <si>
    <t>Health Care Supplies</t>
  </si>
  <si>
    <t>Allegion</t>
  </si>
  <si>
    <t>Alliant Energy</t>
  </si>
  <si>
    <t>Electric Utilities</t>
  </si>
  <si>
    <t>Madison, Wisconsin</t>
  </si>
  <si>
    <t>Allstate</t>
  </si>
  <si>
    <t>Property &amp; Casualty Insurance</t>
  </si>
  <si>
    <t>Northbrook, Illinois</t>
  </si>
  <si>
    <t>Alphabet Inc. (Class A)</t>
  </si>
  <si>
    <t>Communication Services</t>
  </si>
  <si>
    <t>Interactive Media &amp; Services</t>
  </si>
  <si>
    <t>Alphabet Inc. (Class C)</t>
  </si>
  <si>
    <t>Altria</t>
  </si>
  <si>
    <t>Tobacco</t>
  </si>
  <si>
    <t>Amazon</t>
  </si>
  <si>
    <t>Broadline Retail</t>
  </si>
  <si>
    <t>Amcor</t>
  </si>
  <si>
    <t>Paper &amp; Plastic Packaging Products &amp; Materials</t>
  </si>
  <si>
    <t>2019 (1860)</t>
  </si>
  <si>
    <t>Ameren</t>
  </si>
  <si>
    <t>Multi-Utilities</t>
  </si>
  <si>
    <t>American Airlines Group</t>
  </si>
  <si>
    <t>Passenger Airlines</t>
  </si>
  <si>
    <t>American Express</t>
  </si>
  <si>
    <t>Consumer Finance</t>
  </si>
  <si>
    <t>New York City, New York</t>
  </si>
  <si>
    <t>American International Group</t>
  </si>
  <si>
    <t>Multi-line Insurance</t>
  </si>
  <si>
    <t>American Tower</t>
  </si>
  <si>
    <t>Telecom Tower REITs</t>
  </si>
  <si>
    <t>American Water Works</t>
  </si>
  <si>
    <t>Water Utilities</t>
  </si>
  <si>
    <t>Asset Management &amp; Custody Banks</t>
  </si>
  <si>
    <t>Ametek</t>
  </si>
  <si>
    <t>Electrical Components &amp; Equipment</t>
  </si>
  <si>
    <t>Berwyn, Pennsylvania</t>
  </si>
  <si>
    <t>Amgen</t>
  </si>
  <si>
    <t>Amphenol</t>
  </si>
  <si>
    <t>Electronic Components</t>
  </si>
  <si>
    <t>Analog Devices</t>
  </si>
  <si>
    <t>Wilmington, Massachusetts</t>
  </si>
  <si>
    <t>Ansys</t>
  </si>
  <si>
    <t>Aon</t>
  </si>
  <si>
    <t>Insurance Brokers</t>
  </si>
  <si>
    <t>London, UK</t>
  </si>
  <si>
    <t>1982 (1919)</t>
  </si>
  <si>
    <t>Oil &amp; Gas Exploration &amp; Production</t>
  </si>
  <si>
    <t>Technology Hardware, Storage &amp; Peripherals</t>
  </si>
  <si>
    <t>Applied Materials</t>
  </si>
  <si>
    <t>Semiconductor Materials &amp; Equipment</t>
  </si>
  <si>
    <t>Aptiv</t>
  </si>
  <si>
    <t>Automotive Parts &amp; Equipment</t>
  </si>
  <si>
    <t>Arch Capital Group</t>
  </si>
  <si>
    <t>Archer-Daniels-Midland</t>
  </si>
  <si>
    <t>Agricultural Products &amp; Services</t>
  </si>
  <si>
    <t>Arista Networks</t>
  </si>
  <si>
    <t>Communications Equipment</t>
  </si>
  <si>
    <t>Rolling Meadows, Illinois</t>
  </si>
  <si>
    <t>Assurant</t>
  </si>
  <si>
    <t>AT&amp;T</t>
  </si>
  <si>
    <t>Integrated Telecommunication Services</t>
  </si>
  <si>
    <t>1983 (1885)</t>
  </si>
  <si>
    <t>Atmos Energy</t>
  </si>
  <si>
    <t>Gas Utilities</t>
  </si>
  <si>
    <t>Autodesk</t>
  </si>
  <si>
    <t>Automated Data Processing</t>
  </si>
  <si>
    <t>Human Resource &amp; Employment Services</t>
  </si>
  <si>
    <t>AutoZone</t>
  </si>
  <si>
    <t>Automotive Retail</t>
  </si>
  <si>
    <t>AvalonBay Communities</t>
  </si>
  <si>
    <t>Multi-Family Residential REITs</t>
  </si>
  <si>
    <t>Avery Dennison</t>
  </si>
  <si>
    <t>Mentor, Ohio</t>
  </si>
  <si>
    <t>Axon Enterprise</t>
  </si>
  <si>
    <t>Aerospace &amp; Defense</t>
  </si>
  <si>
    <t>Scottsdale, Arizona</t>
  </si>
  <si>
    <t>Baker Hughes</t>
  </si>
  <si>
    <t>Oil &amp; Gas Equipment &amp; Services</t>
  </si>
  <si>
    <t>Metal, Glass &amp; Plastic Containers</t>
  </si>
  <si>
    <t>Bank of America</t>
  </si>
  <si>
    <t>Diversified Banks</t>
  </si>
  <si>
    <t>1998 (1923 / 1874)</t>
  </si>
  <si>
    <t>Bank of New York Mellon</t>
  </si>
  <si>
    <t>Other Specialty Retail</t>
  </si>
  <si>
    <t>Baxter International</t>
  </si>
  <si>
    <t>Multi-Sector Holdings</t>
  </si>
  <si>
    <t>Best Buy</t>
  </si>
  <si>
    <t>Computer &amp; Electronics Retail</t>
  </si>
  <si>
    <t>Bio-Rad</t>
  </si>
  <si>
    <t>Hercules, California</t>
  </si>
  <si>
    <t>Bio-Techne</t>
  </si>
  <si>
    <t>Biogen</t>
  </si>
  <si>
    <t>Blackstone</t>
  </si>
  <si>
    <t>Boeing</t>
  </si>
  <si>
    <t>Booking Holdings</t>
  </si>
  <si>
    <t>Marlborough, Massachusetts</t>
  </si>
  <si>
    <t>Bristol Myers Squibb</t>
  </si>
  <si>
    <t>Pharmaceuticals</t>
  </si>
  <si>
    <t>1989 (1887)</t>
  </si>
  <si>
    <t>Broadridge Financial Solutions</t>
  </si>
  <si>
    <t>Data Processing &amp; Outsourced Services</t>
  </si>
  <si>
    <t>Lake Success, New York</t>
  </si>
  <si>
    <t>Brown &amp; Brown</t>
  </si>
  <si>
    <t>Daytona Beach, Florida</t>
  </si>
  <si>
    <t>Brownâ€“Forman</t>
  </si>
  <si>
    <t>Distillers &amp; Vintners</t>
  </si>
  <si>
    <t>Builders FirstSource</t>
  </si>
  <si>
    <t>Bunge Global SA</t>
  </si>
  <si>
    <t>Chesterfield, Missouri</t>
  </si>
  <si>
    <t>Cadence Design Systems</t>
  </si>
  <si>
    <t>Caesars Entertainment</t>
  </si>
  <si>
    <t>Casinos &amp; Gaming</t>
  </si>
  <si>
    <t>Packaged Foods &amp; Meats</t>
  </si>
  <si>
    <t>Capital One</t>
  </si>
  <si>
    <t>Cardinal Health</t>
  </si>
  <si>
    <t>Health Care Distributors</t>
  </si>
  <si>
    <t>CarMax</t>
  </si>
  <si>
    <t>Carnival</t>
  </si>
  <si>
    <t>Carrier Global</t>
  </si>
  <si>
    <t>Palm Beach Gardens, Florida</t>
  </si>
  <si>
    <t>2020 (1915, United Technologies spinoff)</t>
  </si>
  <si>
    <t>Catalent</t>
  </si>
  <si>
    <t>Somerset, New Jersey</t>
  </si>
  <si>
    <t>Construction Machinery &amp; Heavy Transportation Equipment</t>
  </si>
  <si>
    <t>Cboe Global Markets</t>
  </si>
  <si>
    <t>Financial Exchanges &amp; Data</t>
  </si>
  <si>
    <t>Real Estate Services</t>
  </si>
  <si>
    <t>Technology Distributors</t>
  </si>
  <si>
    <t>Lincolnshire, Illinois</t>
  </si>
  <si>
    <t>Celanese</t>
  </si>
  <si>
    <t>Cencora</t>
  </si>
  <si>
    <t>Conshohocken, Pennsylvania</t>
  </si>
  <si>
    <t>Managed Health Care</t>
  </si>
  <si>
    <t>CF Industries</t>
  </si>
  <si>
    <t>Fertilizers &amp; Agricultural Chemicals</t>
  </si>
  <si>
    <t>CH Robinson</t>
  </si>
  <si>
    <t>Air Freight &amp; Logistics</t>
  </si>
  <si>
    <t>Charles River Laboratories</t>
  </si>
  <si>
    <t>Charles Schwab Corporation</t>
  </si>
  <si>
    <t>Investment Banking &amp; Brokerage</t>
  </si>
  <si>
    <t>Westlake, Texas</t>
  </si>
  <si>
    <t>Charter Communications</t>
  </si>
  <si>
    <t>Cable &amp; Satellite</t>
  </si>
  <si>
    <t>Integrated Oil &amp; Gas</t>
  </si>
  <si>
    <t>Restaurants</t>
  </si>
  <si>
    <t>Newport Beach, California</t>
  </si>
  <si>
    <t>Church &amp; Dwight</t>
  </si>
  <si>
    <t>Household Products</t>
  </si>
  <si>
    <t>Ewing, New Jersey</t>
  </si>
  <si>
    <t>Cigna</t>
  </si>
  <si>
    <t>Health Care Services</t>
  </si>
  <si>
    <t>Bloomfield, Connecticut</t>
  </si>
  <si>
    <t>Cintas</t>
  </si>
  <si>
    <t>Diversified Support Services</t>
  </si>
  <si>
    <t>Cisco</t>
  </si>
  <si>
    <t>Citigroup</t>
  </si>
  <si>
    <t>Citizens Financial Group</t>
  </si>
  <si>
    <t>Regional Banks</t>
  </si>
  <si>
    <t>Clorox</t>
  </si>
  <si>
    <t>CME Group</t>
  </si>
  <si>
    <t>Soft Drinks &amp; Non-alcoholic Beverages</t>
  </si>
  <si>
    <t>Cognizant</t>
  </si>
  <si>
    <t>Comcast</t>
  </si>
  <si>
    <t>Comerica</t>
  </si>
  <si>
    <t>Conagra Brands</t>
  </si>
  <si>
    <t>Constellation Energy</t>
  </si>
  <si>
    <t>CooperCompanies</t>
  </si>
  <si>
    <t>Copart</t>
  </si>
  <si>
    <t>Corteva</t>
  </si>
  <si>
    <t>CoStar Group</t>
  </si>
  <si>
    <t>Washington, D.C.</t>
  </si>
  <si>
    <t>Costco</t>
  </si>
  <si>
    <t>Consumer Staples Merchandise Retail</t>
  </si>
  <si>
    <t>Coterra</t>
  </si>
  <si>
    <t>2021 (1989)</t>
  </si>
  <si>
    <t>Crown Castle</t>
  </si>
  <si>
    <t>Rail Transportation</t>
  </si>
  <si>
    <t>Cummins</t>
  </si>
  <si>
    <t>CVS Health</t>
  </si>
  <si>
    <t>Dayforce</t>
  </si>
  <si>
    <t>Deckers Brands</t>
  </si>
  <si>
    <t>Footwear</t>
  </si>
  <si>
    <t>Goleta, California</t>
  </si>
  <si>
    <t>John Deere</t>
  </si>
  <si>
    <t>Agricultural &amp; Farm Machinery</t>
  </si>
  <si>
    <t>Delta Air Lines</t>
  </si>
  <si>
    <t>Dentsply Sirona</t>
  </si>
  <si>
    <t>2016 (1969)</t>
  </si>
  <si>
    <t>Devon Energy</t>
  </si>
  <si>
    <t>Dexcom</t>
  </si>
  <si>
    <t>Diamondback Energy</t>
  </si>
  <si>
    <t>Midland, Texas</t>
  </si>
  <si>
    <t>Digital Realty</t>
  </si>
  <si>
    <t>Data Center REITs</t>
  </si>
  <si>
    <t>Discover Financial</t>
  </si>
  <si>
    <t>Dollar General</t>
  </si>
  <si>
    <t>Goodlettsville, Tennessee</t>
  </si>
  <si>
    <t>Dominion Energy</t>
  </si>
  <si>
    <t>Domino's</t>
  </si>
  <si>
    <t>Ann Arbor, Michigan</t>
  </si>
  <si>
    <t>Industrial Machinery &amp; Supplies &amp; Components</t>
  </si>
  <si>
    <t>Commodity Chemicals</t>
  </si>
  <si>
    <t>2019 (1897)</t>
  </si>
  <si>
    <t>DR Horton</t>
  </si>
  <si>
    <t>Homebuilding</t>
  </si>
  <si>
    <t>Arlington, Texas</t>
  </si>
  <si>
    <t>DTE Energy</t>
  </si>
  <si>
    <t>DuPont</t>
  </si>
  <si>
    <t>2017 (1802)</t>
  </si>
  <si>
    <t>Eaton Corporation</t>
  </si>
  <si>
    <t>eBay</t>
  </si>
  <si>
    <t>Ecolab</t>
  </si>
  <si>
    <t>Interactive Home Entertainment</t>
  </si>
  <si>
    <t>Elevance Health</t>
  </si>
  <si>
    <t>2014 (1946)</t>
  </si>
  <si>
    <t>Enphase</t>
  </si>
  <si>
    <t>Entergy</t>
  </si>
  <si>
    <t>EPAM Systems</t>
  </si>
  <si>
    <t>Newtown, Pennsylvania</t>
  </si>
  <si>
    <t>Equifax</t>
  </si>
  <si>
    <t>Research &amp; Consulting Services</t>
  </si>
  <si>
    <t>Equinix</t>
  </si>
  <si>
    <t>Essex Property Trust</t>
  </si>
  <si>
    <t>EstÃ©e Lauder Companies (The)</t>
  </si>
  <si>
    <t>Personal Care Products</t>
  </si>
  <si>
    <t>Etsy</t>
  </si>
  <si>
    <t>Everest Re</t>
  </si>
  <si>
    <t>Reinsurance</t>
  </si>
  <si>
    <t>Evergy</t>
  </si>
  <si>
    <t>Eversource</t>
  </si>
  <si>
    <t>Exelon</t>
  </si>
  <si>
    <t>Expedia Group</t>
  </si>
  <si>
    <t>Expeditors International</t>
  </si>
  <si>
    <t>Extra Space Storage</t>
  </si>
  <si>
    <t>Self-Storage REITs</t>
  </si>
  <si>
    <t>ExxonMobil</t>
  </si>
  <si>
    <t>FactSet</t>
  </si>
  <si>
    <t>Fair Isaac</t>
  </si>
  <si>
    <t>Bozeman, Montana</t>
  </si>
  <si>
    <t>Fastenal</t>
  </si>
  <si>
    <t>Trading Companies &amp; Distributors</t>
  </si>
  <si>
    <t>Federal Realty</t>
  </si>
  <si>
    <t>Retail REITs</t>
  </si>
  <si>
    <t>Rockville, Maryland</t>
  </si>
  <si>
    <t>FedEx</t>
  </si>
  <si>
    <t>Transaction &amp; Payment Processing Services</t>
  </si>
  <si>
    <t>Fifth Third Bank</t>
  </si>
  <si>
    <t>First Solar</t>
  </si>
  <si>
    <t>FirstEnergy</t>
  </si>
  <si>
    <t>Fiserv</t>
  </si>
  <si>
    <t>Fleetcor</t>
  </si>
  <si>
    <t>Automobile Manufacturers</t>
  </si>
  <si>
    <t>Fortinet</t>
  </si>
  <si>
    <t>Systems Software</t>
  </si>
  <si>
    <t>Fortive</t>
  </si>
  <si>
    <t>Everett, Washington</t>
  </si>
  <si>
    <t>Fox Corporation (Class A)</t>
  </si>
  <si>
    <t>Broadcasting</t>
  </si>
  <si>
    <t>Fox Corporation (Class B)</t>
  </si>
  <si>
    <t>Franklin Templeton</t>
  </si>
  <si>
    <t>Freeport-McMoRan</t>
  </si>
  <si>
    <t>Copper</t>
  </si>
  <si>
    <t>Garmin</t>
  </si>
  <si>
    <t>Consumer Electronics</t>
  </si>
  <si>
    <t>Gartner</t>
  </si>
  <si>
    <t>GE HealthCare</t>
  </si>
  <si>
    <t>Gen Digital</t>
  </si>
  <si>
    <t>Generac</t>
  </si>
  <si>
    <t>Waukesha, Wisconsin</t>
  </si>
  <si>
    <t>General Motors</t>
  </si>
  <si>
    <t>Distributors</t>
  </si>
  <si>
    <t>Global Payments</t>
  </si>
  <si>
    <t>Globe Life</t>
  </si>
  <si>
    <t>Goldman Sachs</t>
  </si>
  <si>
    <t>Halliburton</t>
  </si>
  <si>
    <t>Hartford (The)</t>
  </si>
  <si>
    <t>Hasbro</t>
  </si>
  <si>
    <t>Leisure Products</t>
  </si>
  <si>
    <t>HCA Healthcare</t>
  </si>
  <si>
    <t>Health Care Facilities</t>
  </si>
  <si>
    <t>Nashville, Tennessee</t>
  </si>
  <si>
    <t>Healthpeak</t>
  </si>
  <si>
    <t>Health Care REITs</t>
  </si>
  <si>
    <t>Henry Schein</t>
  </si>
  <si>
    <t>Melville, New York</t>
  </si>
  <si>
    <t>Hershey's</t>
  </si>
  <si>
    <t>Hewlett Packard Enterprise</t>
  </si>
  <si>
    <t>Hilton Worldwide</t>
  </si>
  <si>
    <t>Hologic</t>
  </si>
  <si>
    <t>Home Depot (The)</t>
  </si>
  <si>
    <t>Home Improvement Retail</t>
  </si>
  <si>
    <t>Honeywell</t>
  </si>
  <si>
    <t>Hormel Foods</t>
  </si>
  <si>
    <t>Hotel &amp; Resort REITs</t>
  </si>
  <si>
    <t>Howmet Aerospace</t>
  </si>
  <si>
    <t>1939 (2015)</t>
  </si>
  <si>
    <t>Hubbell Incorporated</t>
  </si>
  <si>
    <t>Shelton, Connecticut</t>
  </si>
  <si>
    <t>Humana</t>
  </si>
  <si>
    <t>Huntington Ingalls Industries</t>
  </si>
  <si>
    <t>Newport News, Virginia</t>
  </si>
  <si>
    <t>Idexx Laboratories</t>
  </si>
  <si>
    <t>Westbrook, Maine</t>
  </si>
  <si>
    <t>Illumina</t>
  </si>
  <si>
    <t>Incyte</t>
  </si>
  <si>
    <t>Ingersoll Rand</t>
  </si>
  <si>
    <t>Davidson, North Carolina</t>
  </si>
  <si>
    <t>Insulet</t>
  </si>
  <si>
    <t>Acton, Massachusetts</t>
  </si>
  <si>
    <t>Intel</t>
  </si>
  <si>
    <t>Intercontinental Exchange</t>
  </si>
  <si>
    <t>International Flavors &amp; Fragrances</t>
  </si>
  <si>
    <t>1958 (1889)</t>
  </si>
  <si>
    <t>Interpublic Group of Companies (The)</t>
  </si>
  <si>
    <t>Advertising</t>
  </si>
  <si>
    <t>1961 (1930)</t>
  </si>
  <si>
    <t>Intuit</t>
  </si>
  <si>
    <t>Intuitive Surgical</t>
  </si>
  <si>
    <t>Invesco</t>
  </si>
  <si>
    <t>Invitation Homes</t>
  </si>
  <si>
    <t>Single-Family Residential REITs</t>
  </si>
  <si>
    <t>IQVIA</t>
  </si>
  <si>
    <t>Durham, North Carolina</t>
  </si>
  <si>
    <t>Iron Mountain</t>
  </si>
  <si>
    <t>Other Specialized REITs</t>
  </si>
  <si>
    <t>J.B. Hunt</t>
  </si>
  <si>
    <t>Cargo Ground Transportation</t>
  </si>
  <si>
    <t>Lowell, Arkansas</t>
  </si>
  <si>
    <t>Jabil</t>
  </si>
  <si>
    <t>Electronic Manufacturing Services</t>
  </si>
  <si>
    <t>Jack Henry &amp; Associates</t>
  </si>
  <si>
    <t>Monett, Missouri</t>
  </si>
  <si>
    <t>Jacobs Solutions</t>
  </si>
  <si>
    <t>Construction &amp; Engineering</t>
  </si>
  <si>
    <t>Cork, Ireland</t>
  </si>
  <si>
    <t>JPMorgan Chase</t>
  </si>
  <si>
    <t>2000 (1799 / 1871)</t>
  </si>
  <si>
    <t>Kenvue</t>
  </si>
  <si>
    <t>Skillman, New Jersey</t>
  </si>
  <si>
    <t>2022 (Johnson &amp; Johnson spinoff)</t>
  </si>
  <si>
    <t>Keurig Dr Pepper</t>
  </si>
  <si>
    <t>Burlington, Massachusetts</t>
  </si>
  <si>
    <t>Keysight</t>
  </si>
  <si>
    <t>Electronic Equipment &amp; Instruments</t>
  </si>
  <si>
    <t>Santa Rosa, California</t>
  </si>
  <si>
    <t>2014 (1939)</t>
  </si>
  <si>
    <t>Oil &amp; Gas Storage &amp; Transportation</t>
  </si>
  <si>
    <t>1975/1977 (1997)</t>
  </si>
  <si>
    <t>Kraft Heinz</t>
  </si>
  <si>
    <t>2015 (1869)</t>
  </si>
  <si>
    <t>Kroger</t>
  </si>
  <si>
    <t>Food Retail</t>
  </si>
  <si>
    <t>L3Harris</t>
  </si>
  <si>
    <t>2019 (L3 1997, Harris 1895)</t>
  </si>
  <si>
    <t>LabCorp</t>
  </si>
  <si>
    <t>Lamb Weston</t>
  </si>
  <si>
    <t>Eagle, Idaho</t>
  </si>
  <si>
    <t>2016 (1950)</t>
  </si>
  <si>
    <t>Las Vegas Sands</t>
  </si>
  <si>
    <t>Leidos</t>
  </si>
  <si>
    <t>Reston, Virginia</t>
  </si>
  <si>
    <t>Lennar</t>
  </si>
  <si>
    <t>Guildford, United Kingdom</t>
  </si>
  <si>
    <t>Live Nation Entertainment</t>
  </si>
  <si>
    <t>Movies &amp; Entertainment</t>
  </si>
  <si>
    <t>Beverly Hills, California</t>
  </si>
  <si>
    <t>Lockheed Martin</t>
  </si>
  <si>
    <t>Lowe's</t>
  </si>
  <si>
    <t>Mooresville, North Carolina</t>
  </si>
  <si>
    <t>1904/1946/1959</t>
  </si>
  <si>
    <t>Lululemon Athletica</t>
  </si>
  <si>
    <t>Apparel, Accessories &amp; Luxury Goods</t>
  </si>
  <si>
    <t>Vancouver, Canada</t>
  </si>
  <si>
    <t>LyondellBasell</t>
  </si>
  <si>
    <t>Rotterdam, Netherlands</t>
  </si>
  <si>
    <t>M&amp;T Bank</t>
  </si>
  <si>
    <t>Marathon Oil</t>
  </si>
  <si>
    <t>Oil &amp; Gas Refining &amp; Marketing</t>
  </si>
  <si>
    <t>2009 (1887)</t>
  </si>
  <si>
    <t>MarketAxess</t>
  </si>
  <si>
    <t>Marsh McLennan</t>
  </si>
  <si>
    <t>Martin Marietta Materials</t>
  </si>
  <si>
    <t>Construction Materials</t>
  </si>
  <si>
    <t>Masco</t>
  </si>
  <si>
    <t>Livonia, Michigan</t>
  </si>
  <si>
    <t>Mastercard</t>
  </si>
  <si>
    <t>Match Group</t>
  </si>
  <si>
    <t>McCormick &amp; Company</t>
  </si>
  <si>
    <t>Hunt Valley, Maryland</t>
  </si>
  <si>
    <t>McDonald's</t>
  </si>
  <si>
    <t>McKesson</t>
  </si>
  <si>
    <t>Medtronic</t>
  </si>
  <si>
    <t>Kenilworth, New Jersey</t>
  </si>
  <si>
    <t>Meta Platforms</t>
  </si>
  <si>
    <t>MetLife</t>
  </si>
  <si>
    <t>Mettler Toledo</t>
  </si>
  <si>
    <t>MGM Resorts</t>
  </si>
  <si>
    <t>Paradise, Nevada</t>
  </si>
  <si>
    <t>Microsoft</t>
  </si>
  <si>
    <t>Mid-America Apartment Communities</t>
  </si>
  <si>
    <t>Moderna</t>
  </si>
  <si>
    <t>Mohawk Industries</t>
  </si>
  <si>
    <t>Home Furnishings</t>
  </si>
  <si>
    <t>Calhoun, Georgia</t>
  </si>
  <si>
    <t>Molina Healthcare</t>
  </si>
  <si>
    <t>Brewers</t>
  </si>
  <si>
    <t>2005 (Molson 1786, Coors 1873)</t>
  </si>
  <si>
    <t>Mondelez International</t>
  </si>
  <si>
    <t>Monolithic Power Systems</t>
  </si>
  <si>
    <t>Kirkland, Washington</t>
  </si>
  <si>
    <t>2012 (1935)</t>
  </si>
  <si>
    <t>2004 (1865 / 1909)</t>
  </si>
  <si>
    <t>Motorola Solutions</t>
  </si>
  <si>
    <t>1928 (2011)</t>
  </si>
  <si>
    <t>Netflix</t>
  </si>
  <si>
    <t>Newmont</t>
  </si>
  <si>
    <t>Gold</t>
  </si>
  <si>
    <t>News Corp (Class A)</t>
  </si>
  <si>
    <t>Publishing</t>
  </si>
  <si>
    <t>2013 (News Corporation 1980)</t>
  </si>
  <si>
    <t>News Corp (Class B)</t>
  </si>
  <si>
    <t>NextEra Energy</t>
  </si>
  <si>
    <t>1984 (1925)</t>
  </si>
  <si>
    <t>NiSource</t>
  </si>
  <si>
    <t>Westlake, Ohio</t>
  </si>
  <si>
    <t>Norfolk Southern Railway</t>
  </si>
  <si>
    <t>1881/1894 (1980)</t>
  </si>
  <si>
    <t>Northern Trust</t>
  </si>
  <si>
    <t>Northrop Grumman</t>
  </si>
  <si>
    <t>1994 (Northrop 1939, Grumman 1930)</t>
  </si>
  <si>
    <t>Norwegian Cruise Line Holdings</t>
  </si>
  <si>
    <t>2011 (1966)</t>
  </si>
  <si>
    <t>Nucor</t>
  </si>
  <si>
    <t>Steel</t>
  </si>
  <si>
    <t>Nvidia</t>
  </si>
  <si>
    <t>NXP Semiconductors</t>
  </si>
  <si>
    <t>Eindhoven, Netherlands</t>
  </si>
  <si>
    <t>O'Reilly Auto Parts</t>
  </si>
  <si>
    <t>Old Dominion</t>
  </si>
  <si>
    <t>Thomasville, North Carolina</t>
  </si>
  <si>
    <t>ON Semiconductor</t>
  </si>
  <si>
    <t>Otis Worldwide</t>
  </si>
  <si>
    <t>Farmington, Connecticut</t>
  </si>
  <si>
    <t>2020 (1853, United Technologies spinoff)</t>
  </si>
  <si>
    <t>Paccar</t>
  </si>
  <si>
    <t>Palo Alto Networks</t>
  </si>
  <si>
    <t>2019 (Paramount Pictures 1912)</t>
  </si>
  <si>
    <t>Parker Hannifin</t>
  </si>
  <si>
    <t>Paychex</t>
  </si>
  <si>
    <t>Paycom</t>
  </si>
  <si>
    <t>PayPal</t>
  </si>
  <si>
    <t>Pentair</t>
  </si>
  <si>
    <t>Worsley, United Kingdom</t>
  </si>
  <si>
    <t>PepsiCo</t>
  </si>
  <si>
    <t>Pfizer</t>
  </si>
  <si>
    <t>PG&amp;E Corporation</t>
  </si>
  <si>
    <t>2008 (1847)</t>
  </si>
  <si>
    <t>2012 (1917)</t>
  </si>
  <si>
    <t>Pinnacle West</t>
  </si>
  <si>
    <t>Covington, Louisiana</t>
  </si>
  <si>
    <t>Progressive Corporation</t>
  </si>
  <si>
    <t>Prologis</t>
  </si>
  <si>
    <t>Industrial REITs</t>
  </si>
  <si>
    <t>Public Service Enterprise Group</t>
  </si>
  <si>
    <t>PulteGroup</t>
  </si>
  <si>
    <t>Qorvo</t>
  </si>
  <si>
    <t>Quanta Services</t>
  </si>
  <si>
    <t>Qualcomm</t>
  </si>
  <si>
    <t>Secaucus, New Jersey</t>
  </si>
  <si>
    <t>Raymond James</t>
  </si>
  <si>
    <t>Realty Income</t>
  </si>
  <si>
    <t>Regency Centers</t>
  </si>
  <si>
    <t>Regeneron</t>
  </si>
  <si>
    <t>Tarrytown, New York</t>
  </si>
  <si>
    <t>Republic Services</t>
  </si>
  <si>
    <t>Environmental &amp; Facilities Services</t>
  </si>
  <si>
    <t>1998 (1981)</t>
  </si>
  <si>
    <t>ResMed</t>
  </si>
  <si>
    <t>Revvity</t>
  </si>
  <si>
    <t>Robert Half</t>
  </si>
  <si>
    <t>Rockwell Automation</t>
  </si>
  <si>
    <t>Roper Technologies</t>
  </si>
  <si>
    <t>Ross Stores</t>
  </si>
  <si>
    <t>Apparel Retail</t>
  </si>
  <si>
    <t>Dublin, California</t>
  </si>
  <si>
    <t>Royal Caribbean Group</t>
  </si>
  <si>
    <t>S&amp;P Global</t>
  </si>
  <si>
    <t>Salesforce</t>
  </si>
  <si>
    <t>SBA Communications</t>
  </si>
  <si>
    <t>Boca Raton, Florida</t>
  </si>
  <si>
    <t>Schlumberger</t>
  </si>
  <si>
    <t>ServiceNow</t>
  </si>
  <si>
    <t>Simon Property Group</t>
  </si>
  <si>
    <t>Skyworks Solutions</t>
  </si>
  <si>
    <t>J.M. Smucker Company (The)</t>
  </si>
  <si>
    <t>Snap-on</t>
  </si>
  <si>
    <t>Southern Company</t>
  </si>
  <si>
    <t>Starbucks</t>
  </si>
  <si>
    <t>Steel Dynamics</t>
  </si>
  <si>
    <t>Fort Wayne, Indiana</t>
  </si>
  <si>
    <t>Steris</t>
  </si>
  <si>
    <t>Supermicro</t>
  </si>
  <si>
    <t>Synopsys</t>
  </si>
  <si>
    <t>Sysco</t>
  </si>
  <si>
    <t>Food Distributors</t>
  </si>
  <si>
    <t>T-Mobile US</t>
  </si>
  <si>
    <t>Wireless Telecommunication Services</t>
  </si>
  <si>
    <t>T. Rowe Price</t>
  </si>
  <si>
    <t>Take-Two Interactive</t>
  </si>
  <si>
    <t>Targa Resources</t>
  </si>
  <si>
    <t>TE Connectivity</t>
  </si>
  <si>
    <t>Teledyne Technologies</t>
  </si>
  <si>
    <t>Teleflex</t>
  </si>
  <si>
    <t>Wayne, Pennsylvania</t>
  </si>
  <si>
    <t>Teradyne</t>
  </si>
  <si>
    <t>Textron</t>
  </si>
  <si>
    <t>2006 (1902)</t>
  </si>
  <si>
    <t>TJX Companies</t>
  </si>
  <si>
    <t>Tractor Supply</t>
  </si>
  <si>
    <t>Brentwood, Tennessee</t>
  </si>
  <si>
    <t>Trane Technologies</t>
  </si>
  <si>
    <t>TransDigm Group</t>
  </si>
  <si>
    <t>Travelers Companies (The)</t>
  </si>
  <si>
    <t>Westminster, Colorado</t>
  </si>
  <si>
    <t>Truist</t>
  </si>
  <si>
    <t>Tyler Technologies</t>
  </si>
  <si>
    <t>U.S. Bank</t>
  </si>
  <si>
    <t>Uber</t>
  </si>
  <si>
    <t>Passenger Ground Transportation</t>
  </si>
  <si>
    <t>Highlands Ranch, Colorado</t>
  </si>
  <si>
    <t>Ulta Beauty</t>
  </si>
  <si>
    <t>Bolingbrook, Illinois</t>
  </si>
  <si>
    <t>United Airlines Holdings</t>
  </si>
  <si>
    <t>United Rentals</t>
  </si>
  <si>
    <t>UnitedHealth Group</t>
  </si>
  <si>
    <t>Universal Health Services</t>
  </si>
  <si>
    <t>King of Prussia, Pennsylvania</t>
  </si>
  <si>
    <t>Ventas</t>
  </si>
  <si>
    <t>Veralto</t>
  </si>
  <si>
    <t>Verisign</t>
  </si>
  <si>
    <t>Verisk</t>
  </si>
  <si>
    <t>Jersey City, New Jersey</t>
  </si>
  <si>
    <t>Verizon</t>
  </si>
  <si>
    <t>1983 (1877)</t>
  </si>
  <si>
    <t>Vertex Pharmaceuticals</t>
  </si>
  <si>
    <t>VF Corporation</t>
  </si>
  <si>
    <t>Viatris</t>
  </si>
  <si>
    <t>Vici Properties</t>
  </si>
  <si>
    <t>Vulcan Materials Company</t>
  </si>
  <si>
    <t>Berkley</t>
  </si>
  <si>
    <t>Greenwich, Connecticut</t>
  </si>
  <si>
    <t>Wabtec</t>
  </si>
  <si>
    <t>1999 (1869)</t>
  </si>
  <si>
    <t>Walgreens Boots Alliance</t>
  </si>
  <si>
    <t>Drug Retail</t>
  </si>
  <si>
    <t>Walmart</t>
  </si>
  <si>
    <t>Walt Disney</t>
  </si>
  <si>
    <t>Warner Bros. Discovery</t>
  </si>
  <si>
    <t>2022 (Warner Bros. 1923)</t>
  </si>
  <si>
    <t>Waste Management</t>
  </si>
  <si>
    <t>WEC Energy Group</t>
  </si>
  <si>
    <t>Welltower</t>
  </si>
  <si>
    <t>Toledo, Ohio</t>
  </si>
  <si>
    <t>West Pharmaceutical Services</t>
  </si>
  <si>
    <t>Exton, Pennsylvania</t>
  </si>
  <si>
    <t>WestRock</t>
  </si>
  <si>
    <t>Weyerhaeuser</t>
  </si>
  <si>
    <t>Timber REITs</t>
  </si>
  <si>
    <t>Williams Companies</t>
  </si>
  <si>
    <t>Willis Towers Watson</t>
  </si>
  <si>
    <t>W. W. Grainger</t>
  </si>
  <si>
    <t>Wynn Resorts</t>
  </si>
  <si>
    <t>Xcel Energy</t>
  </si>
  <si>
    <t>Yum! Brands</t>
  </si>
  <si>
    <t>Zebra Technologies</t>
  </si>
  <si>
    <t>Zimmer Biomet</t>
  </si>
  <si>
    <t>Zoetis</t>
  </si>
  <si>
    <t>Parsippany, New Jersey</t>
  </si>
  <si>
    <t>Date added to S&amp;P500</t>
  </si>
  <si>
    <t>Warmley, United Kingdom</t>
  </si>
  <si>
    <t>Market capitalization (Billions)</t>
  </si>
  <si>
    <t>Volatility 1 month</t>
  </si>
  <si>
    <t>Volatility 1 week</t>
  </si>
  <si>
    <t>Price to sales ratio</t>
  </si>
  <si>
    <t>Price to book ratio</t>
  </si>
  <si>
    <t>Price to cash flow ratio</t>
  </si>
  <si>
    <t>Price to cash ratio</t>
  </si>
  <si>
    <t>Price to free cash flow ratio</t>
  </si>
  <si>
    <t>Enterprise value to revenue ratio, Trailing 12 months</t>
  </si>
  <si>
    <t>Enterprise value to EBIT ratio, Trailing 12 months</t>
  </si>
  <si>
    <t>Enterprise value to EBITDA ratio, Trailing 12 months</t>
  </si>
  <si>
    <t>Dividends per share, Annual</t>
  </si>
  <si>
    <t>Dividends per share, Quarterly</t>
  </si>
  <si>
    <t>Operating margin %, Annual</t>
  </si>
  <si>
    <t>Gross margin %, Annual</t>
  </si>
  <si>
    <t>Total assets, Quarterly (Billions)</t>
  </si>
  <si>
    <t>Total current assets, Quarterly (Billions)</t>
  </si>
  <si>
    <t>Cash ratio, Annual</t>
  </si>
  <si>
    <t>Debt to equity ratio, Quarterly</t>
  </si>
  <si>
    <t>Cash to debt ratio, Annual</t>
  </si>
  <si>
    <t>Total liabilities, Annual (Billions)</t>
  </si>
  <si>
    <t>Float shares %</t>
  </si>
  <si>
    <t>Number of shareholders, Annual</t>
  </si>
  <si>
    <t>Revenue per employee, Annual  (Millions)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</si>
</sst>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33" borderId="0" xfId="0" applyFill="1"/>
    <xf numFmtId="0" fontId="0" fillId="34" borderId="0" xfId="0" applyFill="1"/>
    <xf numFmtId="44" fontId="0" fillId="33" borderId="0" xfId="42" applyFont="1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505"/>
  <sheetViews>
    <sheetView tabSelected="1" workbookViewId="0">
      <selection activeCell="B3" sqref="B3"/>
    </sheetView>
  </sheetViews>
  <sheetFormatPr defaultRowHeight="15" x14ac:dyDescent="0.25"/>
  <cols>
    <col min="2" max="2" width="28.28515625" customWidth="1"/>
    <col min="3" max="3" width="8" style="2" bestFit="1" customWidth="1"/>
    <col min="4" max="4" width="19.7109375" style="3" bestFit="1" customWidth="1"/>
    <col min="5" max="5" width="12.7109375" style="2" bestFit="1" customWidth="1"/>
    <col min="6" max="6" width="20.28515625" style="2" bestFit="1" customWidth="1"/>
    <col min="7" max="7" width="21.7109375" style="4" bestFit="1" customWidth="1"/>
    <col min="8" max="8" width="30.28515625" style="4" bestFit="1" customWidth="1"/>
    <col min="9" max="9" width="20.5703125" style="2" bestFit="1" customWidth="1"/>
    <col min="10" max="10" width="28.5703125" style="3" bestFit="1" customWidth="1"/>
    <col min="11" max="11" width="38.28515625" style="3" bestFit="1" customWidth="1"/>
    <col min="12" max="12" width="27.85546875" style="3" bestFit="1" customWidth="1"/>
    <col min="13" max="13" width="33.28515625" style="2" bestFit="1" customWidth="1"/>
    <col min="14" max="14" width="23.28515625" style="2" bestFit="1" customWidth="1"/>
    <col min="15" max="15" width="13.5703125" style="3" bestFit="1" customWidth="1"/>
    <col min="16" max="16" width="28.42578125" style="2" bestFit="1" customWidth="1"/>
    <col min="17" max="17" width="8.7109375" style="2" bestFit="1" customWidth="1"/>
    <col min="18" max="18" width="20.28515625" style="2" bestFit="1" customWidth="1"/>
    <col min="19" max="19" width="16.42578125" style="2" bestFit="1" customWidth="1"/>
    <col min="20" max="20" width="15.140625" style="2" bestFit="1" customWidth="1"/>
    <col min="21" max="21" width="17.5703125" style="2" bestFit="1" customWidth="1"/>
    <col min="22" max="22" width="17.28515625" style="2" bestFit="1" customWidth="1"/>
    <col min="23" max="23" width="21.42578125" style="2" bestFit="1" customWidth="1"/>
    <col min="24" max="24" width="17" style="2" bestFit="1" customWidth="1"/>
    <col min="25" max="25" width="25.140625" style="2" bestFit="1" customWidth="1"/>
    <col min="26" max="26" width="47.5703125" style="2" bestFit="1" customWidth="1"/>
    <col min="27" max="27" width="44.28515625" style="2" bestFit="1" customWidth="1"/>
    <col min="28" max="28" width="46.85546875" style="2" bestFit="1" customWidth="1"/>
    <col min="29" max="29" width="26.28515625" style="2" bestFit="1" customWidth="1"/>
    <col min="30" max="30" width="28.140625" style="2" bestFit="1" customWidth="1"/>
    <col min="31" max="31" width="26.28515625" style="2" bestFit="1" customWidth="1"/>
    <col min="32" max="32" width="22.5703125" style="2" bestFit="1" customWidth="1"/>
    <col min="33" max="33" width="30" style="2" bestFit="1" customWidth="1"/>
    <col min="34" max="34" width="36.85546875" bestFit="1" customWidth="1"/>
    <col min="35" max="35" width="17.5703125" bestFit="1" customWidth="1"/>
    <col min="36" max="36" width="27.140625" bestFit="1" customWidth="1"/>
    <col min="37" max="37" width="24.140625" style="2" bestFit="1" customWidth="1"/>
    <col min="38" max="38" width="30.7109375" style="2" bestFit="1" customWidth="1"/>
    <col min="39" max="39" width="14" bestFit="1" customWidth="1"/>
    <col min="40" max="40" width="30.42578125" style="2" bestFit="1" customWidth="1"/>
    <col min="41" max="41" width="38.140625" style="2" bestFit="1" customWidth="1"/>
  </cols>
  <sheetData>
    <row r="1" spans="1:41" x14ac:dyDescent="0.25">
      <c r="A1" t="s">
        <v>0</v>
      </c>
      <c r="B1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4" t="s">
        <v>6</v>
      </c>
      <c r="H1" s="4" t="s">
        <v>1904</v>
      </c>
      <c r="I1" s="2" t="s">
        <v>7</v>
      </c>
      <c r="J1" s="3" t="s">
        <v>8</v>
      </c>
      <c r="K1" s="3" t="s">
        <v>9</v>
      </c>
      <c r="L1" s="3" t="s">
        <v>10</v>
      </c>
      <c r="M1" s="2" t="s">
        <v>11</v>
      </c>
      <c r="N1" s="2" t="s">
        <v>12</v>
      </c>
      <c r="O1" s="3" t="s">
        <v>13</v>
      </c>
      <c r="P1" s="2" t="s">
        <v>1286</v>
      </c>
      <c r="Q1" s="2" t="s">
        <v>1293</v>
      </c>
      <c r="R1" s="2" t="s">
        <v>1902</v>
      </c>
      <c r="S1" s="2" t="s">
        <v>1905</v>
      </c>
      <c r="T1" s="2" t="s">
        <v>1906</v>
      </c>
      <c r="U1" s="2" t="s">
        <v>1907</v>
      </c>
      <c r="V1" s="2" t="s">
        <v>1908</v>
      </c>
      <c r="W1" s="2" t="s">
        <v>1909</v>
      </c>
      <c r="X1" s="2" t="s">
        <v>1910</v>
      </c>
      <c r="Y1" s="2" t="s">
        <v>1911</v>
      </c>
      <c r="Z1" s="2" t="s">
        <v>1912</v>
      </c>
      <c r="AA1" s="2" t="s">
        <v>1913</v>
      </c>
      <c r="AB1" s="2" t="s">
        <v>1914</v>
      </c>
      <c r="AC1" s="2" t="s">
        <v>1915</v>
      </c>
      <c r="AD1" s="2" t="s">
        <v>1916</v>
      </c>
      <c r="AE1" s="2" t="s">
        <v>1917</v>
      </c>
      <c r="AF1" s="2" t="s">
        <v>1918</v>
      </c>
      <c r="AG1" s="2" t="s">
        <v>1919</v>
      </c>
      <c r="AH1" t="s">
        <v>1920</v>
      </c>
      <c r="AI1" t="s">
        <v>1921</v>
      </c>
      <c r="AJ1" t="s">
        <v>1922</v>
      </c>
      <c r="AK1" s="2" t="s">
        <v>1923</v>
      </c>
      <c r="AL1" s="2" t="s">
        <v>1924</v>
      </c>
      <c r="AM1" t="s">
        <v>1925</v>
      </c>
      <c r="AN1" s="2" t="s">
        <v>1926</v>
      </c>
      <c r="AO1" s="2" t="s">
        <v>1927</v>
      </c>
    </row>
    <row r="2" spans="1:41" x14ac:dyDescent="0.25">
      <c r="A2" t="s">
        <v>14</v>
      </c>
      <c r="B2" t="s">
        <v>15</v>
      </c>
      <c r="C2" s="2">
        <v>148.74</v>
      </c>
      <c r="D2" s="3">
        <v>0.99130907000000001</v>
      </c>
      <c r="E2" s="2">
        <v>1574232</v>
      </c>
      <c r="F2" s="2">
        <v>0.78671135999999997</v>
      </c>
      <c r="G2" s="4">
        <v>43589040101.759201</v>
      </c>
      <c r="H2" s="4">
        <v>43.588999999999999</v>
      </c>
      <c r="I2" s="2">
        <v>35.432001720000002</v>
      </c>
      <c r="J2" s="3">
        <v>4.1978999999999997</v>
      </c>
      <c r="K2" s="3" t="s">
        <v>16</v>
      </c>
      <c r="L2" s="3">
        <v>-5.2542487600000003</v>
      </c>
      <c r="M2" s="2">
        <v>0.61855000000000004</v>
      </c>
      <c r="N2" s="2" t="s">
        <v>17</v>
      </c>
      <c r="O2" s="3" t="s">
        <v>18</v>
      </c>
      <c r="P2" s="2" t="str">
        <f>VLOOKUP(A2,Location!$A$1:$H$504,5,FALSE)</f>
        <v>Santa Clara, California</v>
      </c>
      <c r="Q2" s="2">
        <f>VLOOKUP(A2,Location!$A$1:$H$504,8,FALSE)</f>
        <v>1999</v>
      </c>
      <c r="R2" s="2">
        <f>YEAR(Location!F2)</f>
        <v>1957</v>
      </c>
      <c r="S2" s="2">
        <v>1.9954127699999999</v>
      </c>
      <c r="T2" s="2">
        <v>1.3441204099999999</v>
      </c>
      <c r="U2" s="2">
        <v>6.2933897600000002</v>
      </c>
      <c r="V2" s="2">
        <v>6.8065450399999996</v>
      </c>
      <c r="W2" s="2">
        <v>21.548505859999999</v>
      </c>
      <c r="X2" s="2">
        <v>24.17426773</v>
      </c>
      <c r="Y2" s="2">
        <v>25.625603399999999</v>
      </c>
      <c r="Z2" s="2">
        <v>6.41733888</v>
      </c>
      <c r="AA2" s="2">
        <v>26.84520333</v>
      </c>
      <c r="AB2" s="2">
        <v>23.038793900000002</v>
      </c>
      <c r="AC2" s="2">
        <v>0.9</v>
      </c>
      <c r="AD2" s="2">
        <v>0.23599999999999999</v>
      </c>
      <c r="AE2" s="2">
        <v>23.825552470000002</v>
      </c>
      <c r="AF2" s="2">
        <v>54.427045219999997</v>
      </c>
      <c r="AG2" s="2">
        <v>10.948</v>
      </c>
      <c r="AH2">
        <v>4.3380000000000001</v>
      </c>
      <c r="AI2">
        <v>0.99189020999999999</v>
      </c>
      <c r="AJ2">
        <v>0.43939884000000001</v>
      </c>
      <c r="AK2" s="2">
        <v>0.54846499000000004</v>
      </c>
      <c r="AL2" s="2">
        <v>4.9180000000000001</v>
      </c>
      <c r="AM2">
        <v>99.585899999999995</v>
      </c>
      <c r="AN2" s="2">
        <v>17721</v>
      </c>
      <c r="AO2" s="2">
        <v>0.37751381215469998</v>
      </c>
    </row>
    <row r="3" spans="1:41" x14ac:dyDescent="0.25">
      <c r="A3" t="s">
        <v>19</v>
      </c>
      <c r="B3" t="s">
        <v>20</v>
      </c>
      <c r="C3" s="2">
        <v>14.78</v>
      </c>
      <c r="D3" s="3">
        <v>1.4413177800000001</v>
      </c>
      <c r="E3" s="2">
        <v>25526756</v>
      </c>
      <c r="F3" s="2">
        <v>0.93340135999999996</v>
      </c>
      <c r="G3" s="4">
        <v>9677305832.6698608</v>
      </c>
      <c r="H3" s="4">
        <v>9.6773000000000007</v>
      </c>
      <c r="I3" s="2">
        <v>13.5883056</v>
      </c>
      <c r="J3" s="3">
        <v>1.0876999999999999</v>
      </c>
      <c r="K3" s="3" t="s">
        <v>16</v>
      </c>
      <c r="L3" s="3">
        <v>10161.32075472</v>
      </c>
      <c r="M3" s="2">
        <v>0</v>
      </c>
      <c r="N3" s="2" t="s">
        <v>21</v>
      </c>
      <c r="O3" s="3" t="s">
        <v>22</v>
      </c>
      <c r="P3" s="2" t="str">
        <f>VLOOKUP(A3,Location!$A$1:$H$504,5,FALSE)</f>
        <v>Fort Worth, Texas</v>
      </c>
      <c r="Q3" s="2">
        <f>VLOOKUP(A3,Location!$A$1:$H$504,8,FALSE)</f>
        <v>1934</v>
      </c>
      <c r="R3" s="2">
        <f>YEAR(Location!F3)</f>
        <v>2017</v>
      </c>
      <c r="S3" s="2">
        <v>2.9167085500000001</v>
      </c>
      <c r="T3" s="2">
        <v>3.0307179500000001</v>
      </c>
      <c r="U3" s="2">
        <v>0.17924409999999999</v>
      </c>
      <c r="W3" s="2">
        <v>2.4465523600000001</v>
      </c>
      <c r="X3" s="2">
        <v>4.0347955899999999</v>
      </c>
      <c r="Y3" s="2">
        <v>7.7085655700000002</v>
      </c>
      <c r="Z3" s="2">
        <v>0.78812415999999996</v>
      </c>
      <c r="AA3" s="2">
        <v>10.387889680000001</v>
      </c>
      <c r="AB3" s="2">
        <v>6.7330471300000001</v>
      </c>
      <c r="AC3" s="2">
        <v>0</v>
      </c>
      <c r="AD3" s="2">
        <v>0</v>
      </c>
      <c r="AE3" s="2">
        <v>7.58695158</v>
      </c>
      <c r="AF3" s="2">
        <v>22.3725089</v>
      </c>
      <c r="AG3" s="2">
        <v>63.058</v>
      </c>
      <c r="AH3">
        <v>13.571999999999999</v>
      </c>
      <c r="AI3">
        <v>0.38473393</v>
      </c>
      <c r="AK3" s="2">
        <v>0.20874013</v>
      </c>
      <c r="AL3" s="2">
        <v>68.260000000000005</v>
      </c>
      <c r="AM3">
        <v>98.001300000000001</v>
      </c>
      <c r="AN3" s="2">
        <v>54000</v>
      </c>
      <c r="AO3" s="2">
        <v>0.39960635881907997</v>
      </c>
    </row>
    <row r="4" spans="1:41" x14ac:dyDescent="0.25">
      <c r="A4" t="s">
        <v>23</v>
      </c>
      <c r="B4" t="s">
        <v>24</v>
      </c>
      <c r="C4" s="2">
        <v>171.37</v>
      </c>
      <c r="D4" s="3">
        <v>-4.0857446700000004</v>
      </c>
      <c r="E4" s="2">
        <v>106181021</v>
      </c>
      <c r="F4" s="2">
        <v>1.51818659</v>
      </c>
      <c r="G4" s="4">
        <v>2646275095751.7798</v>
      </c>
      <c r="H4" s="4">
        <v>2646.2750999999998</v>
      </c>
      <c r="I4" s="2">
        <v>26.664073439999999</v>
      </c>
      <c r="J4" s="3">
        <v>6.4269999999999996</v>
      </c>
      <c r="K4" s="3" t="s">
        <v>16</v>
      </c>
      <c r="L4" s="3">
        <v>9.1950117200000001</v>
      </c>
      <c r="M4" s="2">
        <v>0.53730299999999998</v>
      </c>
      <c r="N4" s="2" t="s">
        <v>25</v>
      </c>
      <c r="O4" s="3" t="s">
        <v>22</v>
      </c>
      <c r="P4" s="2" t="str">
        <f>VLOOKUP(A4,Location!$A$1:$H$504,5,FALSE)</f>
        <v>Cupertino, California</v>
      </c>
      <c r="Q4" s="2">
        <f>VLOOKUP(A4,Location!$A$1:$H$504,8,FALSE)</f>
        <v>1977</v>
      </c>
      <c r="R4" s="2">
        <f>YEAR(Location!F4)</f>
        <v>1957</v>
      </c>
      <c r="S4" s="2">
        <v>1.71600047</v>
      </c>
      <c r="T4" s="2">
        <v>0.93993340000000003</v>
      </c>
      <c r="U4" s="2">
        <v>6.8185614599999997</v>
      </c>
      <c r="V4" s="2">
        <v>35.395737490000002</v>
      </c>
      <c r="W4" s="2">
        <v>22.696118330000001</v>
      </c>
      <c r="X4" s="2">
        <v>83.779631780000003</v>
      </c>
      <c r="Y4" s="2">
        <v>24.727256229999998</v>
      </c>
      <c r="Z4" s="2">
        <v>6.8501581700000003</v>
      </c>
      <c r="AA4" s="2">
        <v>22.266910849999999</v>
      </c>
      <c r="AB4" s="2">
        <v>20.30718173</v>
      </c>
      <c r="AC4" s="2">
        <v>0.94</v>
      </c>
      <c r="AD4" s="2">
        <v>0.24</v>
      </c>
      <c r="AE4" s="2">
        <v>29.82141227</v>
      </c>
      <c r="AF4" s="2">
        <v>44.13112958</v>
      </c>
      <c r="AG4" s="2">
        <v>353.51400000000001</v>
      </c>
      <c r="AH4">
        <v>143.69200000000001</v>
      </c>
      <c r="AI4">
        <v>0.42361742000000002</v>
      </c>
      <c r="AJ4">
        <v>1.45802969</v>
      </c>
      <c r="AK4" s="2">
        <v>0.49669168000000002</v>
      </c>
      <c r="AL4" s="2">
        <v>290.43700000000001</v>
      </c>
      <c r="AM4">
        <v>99.909700000000001</v>
      </c>
      <c r="AN4" s="2">
        <v>23763</v>
      </c>
      <c r="AO4" s="2">
        <v>2.3806521739130404</v>
      </c>
    </row>
    <row r="5" spans="1:41" x14ac:dyDescent="0.25">
      <c r="A5" t="s">
        <v>26</v>
      </c>
      <c r="B5" t="s">
        <v>27</v>
      </c>
      <c r="C5" s="2">
        <v>177.5</v>
      </c>
      <c r="D5" s="3">
        <v>0.69779316000000002</v>
      </c>
      <c r="E5" s="2">
        <v>5743564</v>
      </c>
      <c r="F5" s="2">
        <v>0.71514180000000005</v>
      </c>
      <c r="G5" s="4">
        <v>313549034088.72699</v>
      </c>
      <c r="H5" s="4">
        <v>313.54899999999998</v>
      </c>
      <c r="I5" s="2">
        <v>65.247757680000007</v>
      </c>
      <c r="J5" s="3">
        <v>2.7204000000000002</v>
      </c>
      <c r="K5" s="3" t="s">
        <v>16</v>
      </c>
      <c r="L5" s="3">
        <v>-58.976369640000001</v>
      </c>
      <c r="M5" s="2">
        <v>3.3982000000000001</v>
      </c>
      <c r="N5" s="2" t="s">
        <v>17</v>
      </c>
      <c r="O5" s="3" t="s">
        <v>22</v>
      </c>
      <c r="P5" s="2" t="str">
        <f>VLOOKUP(A5,Location!$A$1:$H$504,5,FALSE)</f>
        <v>North Chicago, Illinois</v>
      </c>
      <c r="Q5" s="2">
        <v>1888</v>
      </c>
      <c r="R5" s="2">
        <f>YEAR(Location!F5)</f>
        <v>2012</v>
      </c>
      <c r="S5" s="2">
        <v>1.5701552599999999</v>
      </c>
      <c r="T5" s="2">
        <v>1.65359908</v>
      </c>
      <c r="U5" s="2">
        <v>5.8945962700000001</v>
      </c>
      <c r="V5" s="2">
        <v>30.227254129999999</v>
      </c>
      <c r="W5" s="2">
        <v>13.781358709999999</v>
      </c>
      <c r="X5" s="2">
        <v>24.522300609999998</v>
      </c>
      <c r="Y5" s="2">
        <v>14.26756084</v>
      </c>
      <c r="Z5" s="2">
        <v>6.7477646599999996</v>
      </c>
      <c r="AA5" s="2">
        <v>18.215141679999999</v>
      </c>
      <c r="AB5" s="2">
        <v>12.721706319999999</v>
      </c>
      <c r="AC5" s="2">
        <v>5.99</v>
      </c>
      <c r="AD5" s="2">
        <v>1.55</v>
      </c>
      <c r="AE5" s="2">
        <v>33.289149090000002</v>
      </c>
      <c r="AF5" s="2">
        <v>69.347177729999999</v>
      </c>
      <c r="AG5" s="2">
        <v>134.71100000000001</v>
      </c>
      <c r="AH5">
        <v>33.002000000000002</v>
      </c>
      <c r="AI5">
        <v>0.33868027000000001</v>
      </c>
      <c r="AJ5">
        <v>5.8030888000000003</v>
      </c>
      <c r="AK5" s="2">
        <v>0.21317364999999999</v>
      </c>
      <c r="AL5" s="2">
        <v>124.31399999999999</v>
      </c>
      <c r="AM5">
        <v>99.887900000000002</v>
      </c>
      <c r="AN5" s="2">
        <v>42369</v>
      </c>
      <c r="AO5" s="2">
        <v>1.08636</v>
      </c>
    </row>
    <row r="6" spans="1:41" x14ac:dyDescent="0.25">
      <c r="A6" t="s">
        <v>28</v>
      </c>
      <c r="B6" t="s">
        <v>29</v>
      </c>
      <c r="C6" s="2">
        <v>168.18</v>
      </c>
      <c r="D6" s="3">
        <v>2.1067330499999999</v>
      </c>
      <c r="E6" s="2">
        <v>5986505</v>
      </c>
      <c r="F6" s="2">
        <v>1.2675144300000001</v>
      </c>
      <c r="G6" s="4">
        <v>108860774101.205</v>
      </c>
      <c r="H6" s="4">
        <v>108.8608</v>
      </c>
      <c r="I6" s="2">
        <v>23.2491913</v>
      </c>
      <c r="J6" s="3">
        <v>7.2337999999999996</v>
      </c>
      <c r="K6" s="3" t="s">
        <v>16</v>
      </c>
      <c r="L6" s="3">
        <v>159.75079894999999</v>
      </c>
      <c r="M6" s="2">
        <v>0</v>
      </c>
      <c r="N6" s="2" t="s">
        <v>30</v>
      </c>
      <c r="O6" s="3" t="s">
        <v>18</v>
      </c>
      <c r="P6" s="2" t="str">
        <f>VLOOKUP(A6,Location!$A$1:$H$504,5,FALSE)</f>
        <v>San Francisco, California</v>
      </c>
      <c r="Q6" s="2">
        <f>VLOOKUP(A6,Location!$A$1:$H$504,8,FALSE)</f>
        <v>2008</v>
      </c>
      <c r="R6" s="2">
        <f>YEAR(Location!F6)</f>
        <v>2011</v>
      </c>
      <c r="S6" s="2">
        <v>2.3770494100000001</v>
      </c>
      <c r="T6" s="2">
        <v>1.7447549</v>
      </c>
      <c r="U6" s="2">
        <v>10.300512250000001</v>
      </c>
      <c r="V6" s="2">
        <v>12.45056771</v>
      </c>
      <c r="W6" s="2">
        <v>26.173769310000001</v>
      </c>
      <c r="X6" s="2">
        <v>14.737448540000001</v>
      </c>
      <c r="Y6" s="2">
        <v>26.173769310000001</v>
      </c>
      <c r="Z6" s="2">
        <v>9.6648343200000006</v>
      </c>
      <c r="AA6" s="2">
        <v>61.7963649</v>
      </c>
      <c r="AB6" s="2">
        <v>60.091637589999998</v>
      </c>
      <c r="AC6" s="2">
        <v>0</v>
      </c>
      <c r="AD6" s="2">
        <v>0</v>
      </c>
      <c r="AE6" s="2">
        <v>15.337299590000001</v>
      </c>
      <c r="AF6" s="2">
        <v>70.868206110000003</v>
      </c>
      <c r="AG6" s="2">
        <v>20.683</v>
      </c>
      <c r="AH6">
        <v>16.509</v>
      </c>
      <c r="AI6">
        <v>1.0145728599999999</v>
      </c>
      <c r="AJ6">
        <v>0.28218004000000002</v>
      </c>
      <c r="AK6" s="2">
        <v>4.3815104199999997</v>
      </c>
      <c r="AL6" s="2">
        <v>12.518000000000001</v>
      </c>
      <c r="AM6">
        <v>94.747200000000007</v>
      </c>
      <c r="AN6" s="2">
        <v>1080</v>
      </c>
      <c r="AO6" s="2">
        <v>1.43578977848559</v>
      </c>
    </row>
    <row r="7" spans="1:41" x14ac:dyDescent="0.25">
      <c r="A7" t="s">
        <v>31</v>
      </c>
      <c r="B7" t="s">
        <v>32</v>
      </c>
      <c r="C7" s="2">
        <v>111.51</v>
      </c>
      <c r="D7" s="3">
        <v>8.9686100000000001E-3</v>
      </c>
      <c r="E7" s="2">
        <v>9722663</v>
      </c>
      <c r="F7" s="2">
        <v>1.2977173900000001</v>
      </c>
      <c r="G7" s="4">
        <v>193490390599.04099</v>
      </c>
      <c r="H7" s="4">
        <v>193.49039999999999</v>
      </c>
      <c r="I7" s="2">
        <v>34.146864280000003</v>
      </c>
      <c r="J7" s="3">
        <v>3.2656000000000001</v>
      </c>
      <c r="K7" s="3" t="s">
        <v>16</v>
      </c>
      <c r="L7" s="3">
        <v>-16.50217336</v>
      </c>
      <c r="M7" s="2">
        <v>1.86547</v>
      </c>
      <c r="N7" s="2" t="s">
        <v>17</v>
      </c>
      <c r="O7" s="3" t="s">
        <v>22</v>
      </c>
      <c r="P7" s="2" t="str">
        <f>VLOOKUP(A7,Location!$A$1:$H$504,5,FALSE)</f>
        <v>North Chicago, Illinois</v>
      </c>
      <c r="Q7" s="2">
        <f>VLOOKUP(A7,Location!$A$1:$H$504,8,FALSE)</f>
        <v>1888</v>
      </c>
      <c r="R7" s="2">
        <f>YEAR(Location!F7)</f>
        <v>1997</v>
      </c>
      <c r="S7" s="2">
        <v>1.6945215199999999</v>
      </c>
      <c r="T7" s="2">
        <v>1.22092822</v>
      </c>
      <c r="U7" s="2">
        <v>4.8819706299999996</v>
      </c>
      <c r="V7" s="2">
        <v>4.9987826499999999</v>
      </c>
      <c r="W7" s="2">
        <v>26.789345820000001</v>
      </c>
      <c r="X7" s="2">
        <v>28.207285379999998</v>
      </c>
      <c r="Y7" s="2">
        <v>38.449780590000003</v>
      </c>
      <c r="Z7" s="2">
        <v>5.0660282900000002</v>
      </c>
      <c r="AA7" s="2">
        <v>31.488195990000001</v>
      </c>
      <c r="AB7" s="2">
        <v>20.95640766</v>
      </c>
      <c r="AC7" s="2">
        <v>2.08</v>
      </c>
      <c r="AD7" s="2">
        <v>0.55000000000000004</v>
      </c>
      <c r="AE7" s="2">
        <v>16.043780699999999</v>
      </c>
      <c r="AF7" s="2">
        <v>49.95636889</v>
      </c>
      <c r="AG7" s="2">
        <v>73.213999999999999</v>
      </c>
      <c r="AH7">
        <v>22.67</v>
      </c>
      <c r="AI7">
        <v>0.52590130999999996</v>
      </c>
      <c r="AJ7">
        <v>0.41118566000000001</v>
      </c>
      <c r="AK7" s="2">
        <v>0.45857745999999999</v>
      </c>
      <c r="AL7" s="2">
        <v>34.387</v>
      </c>
      <c r="AM7">
        <v>99.265600000000006</v>
      </c>
      <c r="AN7" s="2">
        <v>32449</v>
      </c>
      <c r="AO7" s="2">
        <v>0.35183333333333</v>
      </c>
    </row>
    <row r="8" spans="1:41" x14ac:dyDescent="0.25">
      <c r="A8" t="s">
        <v>33</v>
      </c>
      <c r="B8" t="s">
        <v>34</v>
      </c>
      <c r="C8" s="2">
        <v>90.69</v>
      </c>
      <c r="D8" s="3">
        <v>-1.6697386999999999</v>
      </c>
      <c r="E8" s="2">
        <v>2040349</v>
      </c>
      <c r="F8" s="2">
        <v>1.1037033199999999</v>
      </c>
      <c r="G8" s="4">
        <v>33931774887.536598</v>
      </c>
      <c r="H8" s="4">
        <v>33.931800000000003</v>
      </c>
      <c r="I8" s="2">
        <v>7.8098896</v>
      </c>
      <c r="J8" s="3">
        <v>11.6122</v>
      </c>
      <c r="K8" s="3" t="s">
        <v>16</v>
      </c>
      <c r="L8" s="3">
        <v>200.35176659000001</v>
      </c>
      <c r="M8" s="2">
        <v>0</v>
      </c>
      <c r="N8" s="2" t="s">
        <v>35</v>
      </c>
      <c r="O8" s="3" t="s">
        <v>22</v>
      </c>
      <c r="P8" s="2" t="str">
        <f>VLOOKUP(A8,Location!$A$1:$H$504,5,FALSE)</f>
        <v>Hamilton, Bermuda</v>
      </c>
      <c r="Q8" s="2">
        <f>VLOOKUP(A8,Location!$A$1:$H$504,8,FALSE)</f>
        <v>1995</v>
      </c>
      <c r="R8" s="2">
        <f>YEAR(Location!F8)</f>
        <v>2017</v>
      </c>
      <c r="S8" s="2">
        <v>1.52356939</v>
      </c>
      <c r="T8" s="2">
        <v>1.36602493</v>
      </c>
      <c r="U8" s="2">
        <v>2.6016698100000002</v>
      </c>
      <c r="V8" s="2">
        <v>1.9653415400000001</v>
      </c>
      <c r="W8" s="2">
        <v>6.0930516600000004</v>
      </c>
      <c r="X8" s="2">
        <v>23.38381442</v>
      </c>
      <c r="Y8" s="2">
        <v>6.1486666699999999</v>
      </c>
      <c r="Z8" s="2">
        <v>2.8410522500000002</v>
      </c>
      <c r="AC8" s="2">
        <v>0</v>
      </c>
      <c r="AD8" s="2">
        <v>0</v>
      </c>
      <c r="AE8" s="2">
        <v>24.70799641</v>
      </c>
      <c r="AG8" s="2">
        <v>49.671999999999997</v>
      </c>
      <c r="AH8">
        <v>10.819000000000001</v>
      </c>
      <c r="AJ8">
        <v>0.15703154999999999</v>
      </c>
      <c r="AL8" s="2">
        <v>31.317</v>
      </c>
      <c r="AM8">
        <v>96.952299999999994</v>
      </c>
      <c r="AN8" s="2">
        <v>1200</v>
      </c>
      <c r="AO8" s="2">
        <v>2.086875</v>
      </c>
    </row>
    <row r="9" spans="1:41" x14ac:dyDescent="0.25">
      <c r="A9" t="s">
        <v>36</v>
      </c>
      <c r="B9" t="s">
        <v>37</v>
      </c>
      <c r="C9" s="2">
        <v>345.03</v>
      </c>
      <c r="D9" s="3">
        <v>-9.3076437799999994</v>
      </c>
      <c r="E9" s="2">
        <v>9574841</v>
      </c>
      <c r="F9" s="2">
        <v>4.44669267</v>
      </c>
      <c r="G9" s="4">
        <v>216331010546.439</v>
      </c>
      <c r="H9" s="4">
        <v>216.33099999999999</v>
      </c>
      <c r="I9" s="2">
        <v>31.275097219999999</v>
      </c>
      <c r="J9" s="3">
        <v>11.0321</v>
      </c>
      <c r="K9" s="3" t="s">
        <v>16</v>
      </c>
      <c r="L9" s="3">
        <v>1.57349096</v>
      </c>
      <c r="M9" s="2">
        <v>1.26695</v>
      </c>
      <c r="N9" s="2" t="s">
        <v>38</v>
      </c>
      <c r="O9" s="3" t="s">
        <v>22</v>
      </c>
      <c r="P9" s="2" t="str">
        <f>VLOOKUP(A9,Location!$A$1:$H$504,5,FALSE)</f>
        <v>Dublin, Ireland</v>
      </c>
      <c r="Q9" s="2">
        <f>VLOOKUP(A9,Location!$A$1:$H$504,8,FALSE)</f>
        <v>1989</v>
      </c>
      <c r="R9" s="2">
        <f>YEAR(Location!F9)</f>
        <v>1998</v>
      </c>
      <c r="S9" s="2">
        <v>2.1745966999999999</v>
      </c>
      <c r="T9" s="2">
        <v>1.7138016199999999</v>
      </c>
      <c r="U9" s="2">
        <v>3.3180275799999999</v>
      </c>
      <c r="V9" s="2">
        <v>7.7037233499999997</v>
      </c>
      <c r="W9" s="2">
        <v>22.756199689999999</v>
      </c>
      <c r="X9" s="2">
        <v>41.31824967</v>
      </c>
      <c r="Y9" s="2">
        <v>24.050911079999999</v>
      </c>
      <c r="Z9" s="2">
        <v>3.2584312</v>
      </c>
      <c r="AA9" s="2">
        <v>21.113625750000001</v>
      </c>
      <c r="AB9" s="2">
        <v>17.544724890000001</v>
      </c>
      <c r="AC9" s="2">
        <v>4.4800000000000004</v>
      </c>
      <c r="AD9" s="2">
        <v>1.29</v>
      </c>
      <c r="AE9" s="2">
        <v>15.356265840000001</v>
      </c>
      <c r="AF9" s="2">
        <v>32.293212420000003</v>
      </c>
      <c r="AG9" s="2">
        <v>51.307471</v>
      </c>
      <c r="AH9">
        <v>20.328821000000001</v>
      </c>
      <c r="AI9">
        <v>0.50250362999999998</v>
      </c>
      <c r="AJ9">
        <v>0.11645460000000001</v>
      </c>
      <c r="AK9" s="2">
        <v>2.8737724</v>
      </c>
      <c r="AL9" s="2">
        <v>24.786712000000001</v>
      </c>
      <c r="AM9">
        <v>99.736500000000007</v>
      </c>
      <c r="AN9" s="2">
        <v>383</v>
      </c>
      <c r="AO9" s="2">
        <v>8.7464863574350002E-2</v>
      </c>
    </row>
    <row r="10" spans="1:41" x14ac:dyDescent="0.25">
      <c r="A10" t="s">
        <v>39</v>
      </c>
      <c r="B10" t="s">
        <v>40</v>
      </c>
      <c r="C10" s="2">
        <v>511.25</v>
      </c>
      <c r="D10" s="3">
        <v>-1.51982124</v>
      </c>
      <c r="E10" s="2">
        <v>5206580</v>
      </c>
      <c r="F10" s="2">
        <v>0.88023804000000005</v>
      </c>
      <c r="G10" s="4">
        <v>231364237523.52399</v>
      </c>
      <c r="H10" s="4">
        <v>231.36420000000001</v>
      </c>
      <c r="I10" s="2">
        <v>48.836520640000003</v>
      </c>
      <c r="J10" s="3">
        <v>10.4686</v>
      </c>
      <c r="K10" s="3" t="s">
        <v>16</v>
      </c>
      <c r="L10" s="3">
        <v>3.1683929399999999</v>
      </c>
      <c r="M10" s="2">
        <v>0</v>
      </c>
      <c r="N10" s="2" t="s">
        <v>38</v>
      </c>
      <c r="O10" s="3" t="s">
        <v>22</v>
      </c>
      <c r="P10" s="2" t="str">
        <f>VLOOKUP(A10,Location!$A$1:$H$504,5,FALSE)</f>
        <v>San Jose, California</v>
      </c>
      <c r="Q10" s="2">
        <f>VLOOKUP(A10,Location!$A$1:$H$504,8,FALSE)</f>
        <v>1982</v>
      </c>
      <c r="R10" s="2">
        <f>YEAR(Location!F10)</f>
        <v>1999</v>
      </c>
      <c r="S10" s="2">
        <v>2.5998606099999999</v>
      </c>
      <c r="T10" s="2">
        <v>1.4189556299999999</v>
      </c>
      <c r="U10" s="2">
        <v>11.42999397</v>
      </c>
      <c r="V10" s="2">
        <v>14.56309826</v>
      </c>
      <c r="W10" s="2">
        <v>33.412436970000002</v>
      </c>
      <c r="X10" s="2">
        <v>36.238656859999999</v>
      </c>
      <c r="Y10" s="2">
        <v>34.937037150000002</v>
      </c>
      <c r="Z10" s="2">
        <v>11.092191010000001</v>
      </c>
      <c r="AA10" s="2">
        <v>31.772195620000002</v>
      </c>
      <c r="AB10" s="2">
        <v>27.984808229999999</v>
      </c>
      <c r="AC10" s="2">
        <v>0</v>
      </c>
      <c r="AD10" s="2">
        <v>0</v>
      </c>
      <c r="AE10" s="2">
        <v>34.133622469999999</v>
      </c>
      <c r="AF10" s="2">
        <v>86.978521270000002</v>
      </c>
      <c r="AG10" s="2">
        <v>28.751000000000001</v>
      </c>
      <c r="AH10">
        <v>10.007999999999999</v>
      </c>
      <c r="AI10">
        <v>0.95043025000000003</v>
      </c>
      <c r="AJ10">
        <v>0.26429494999999997</v>
      </c>
      <c r="AK10" s="2">
        <v>1.9220588199999999</v>
      </c>
      <c r="AL10" s="2">
        <v>13.260999999999999</v>
      </c>
      <c r="AM10">
        <v>99.321700000000007</v>
      </c>
      <c r="AN10" s="2">
        <v>905</v>
      </c>
      <c r="AO10" s="2">
        <v>0.64678577391884995</v>
      </c>
    </row>
    <row r="11" spans="1:41" x14ac:dyDescent="0.25">
      <c r="A11" t="s">
        <v>41</v>
      </c>
      <c r="B11" t="s">
        <v>42</v>
      </c>
      <c r="C11" s="2">
        <v>195.15</v>
      </c>
      <c r="D11" s="3">
        <v>0.42713051000000002</v>
      </c>
      <c r="E11" s="2">
        <v>3109230</v>
      </c>
      <c r="F11" s="2">
        <v>0.76059151000000003</v>
      </c>
      <c r="G11" s="4">
        <v>96776477576.448303</v>
      </c>
      <c r="H11" s="4">
        <v>96.776499999999999</v>
      </c>
      <c r="I11" s="2">
        <v>34.926799580000001</v>
      </c>
      <c r="J11" s="3">
        <v>5.5873999999999997</v>
      </c>
      <c r="K11" s="3" t="s">
        <v>16</v>
      </c>
      <c r="L11" s="3">
        <v>-15.64023976</v>
      </c>
      <c r="M11" s="2">
        <v>1.7702800000000001</v>
      </c>
      <c r="N11" s="2" t="s">
        <v>25</v>
      </c>
      <c r="O11" s="3" t="s">
        <v>22</v>
      </c>
      <c r="P11" s="2" t="str">
        <f>VLOOKUP(A11,Location!$A$1:$H$504,5,FALSE)</f>
        <v>Wilmington, Massachusetts</v>
      </c>
      <c r="Q11" s="2">
        <f>VLOOKUP(A11,Location!$A$1:$H$504,8,FALSE)</f>
        <v>1965</v>
      </c>
      <c r="R11" s="2">
        <f>YEAR(Location!F11)</f>
        <v>2000</v>
      </c>
      <c r="S11" s="2">
        <v>2.2168530500000001</v>
      </c>
      <c r="T11" s="2">
        <v>1.8165083900000001</v>
      </c>
      <c r="U11" s="2">
        <v>8.4015816000000001</v>
      </c>
      <c r="V11" s="2">
        <v>2.7253407300000001</v>
      </c>
      <c r="W11" s="2">
        <v>21.413317410000001</v>
      </c>
      <c r="X11" s="2">
        <v>74.744577739999997</v>
      </c>
      <c r="Y11" s="2">
        <v>30.054814449999999</v>
      </c>
      <c r="Z11" s="2">
        <v>8.8454389599999992</v>
      </c>
      <c r="AA11" s="2">
        <v>29.61872318</v>
      </c>
      <c r="AB11" s="2">
        <v>17.997540189999999</v>
      </c>
      <c r="AC11" s="2">
        <v>3.34</v>
      </c>
      <c r="AD11" s="2">
        <v>0.86</v>
      </c>
      <c r="AE11" s="2">
        <v>32.358070619999999</v>
      </c>
      <c r="AF11" s="2">
        <v>56.217066150000001</v>
      </c>
      <c r="AG11" s="2">
        <v>48.388463999999999</v>
      </c>
      <c r="AH11">
        <v>4.4158770000000001</v>
      </c>
      <c r="AI11">
        <v>0.29930324000000003</v>
      </c>
      <c r="AJ11">
        <v>0.19664748000000001</v>
      </c>
      <c r="AK11" s="2">
        <v>0.12992529</v>
      </c>
      <c r="AL11" s="2">
        <v>13.229355999999999</v>
      </c>
      <c r="AM11">
        <v>99.623400000000004</v>
      </c>
      <c r="AN11" s="2">
        <v>2316</v>
      </c>
      <c r="AO11" s="2">
        <v>0.47328996153845998</v>
      </c>
    </row>
    <row r="12" spans="1:41" x14ac:dyDescent="0.25">
      <c r="A12" t="s">
        <v>43</v>
      </c>
      <c r="B12" t="s">
        <v>44</v>
      </c>
      <c r="C12" s="2">
        <v>62.47</v>
      </c>
      <c r="D12" s="3">
        <v>1.89202414</v>
      </c>
      <c r="E12" s="2">
        <v>6053405</v>
      </c>
      <c r="F12" s="2">
        <v>0.68317622</v>
      </c>
      <c r="G12" s="4">
        <v>31850277214.1078</v>
      </c>
      <c r="H12" s="4">
        <v>31.850300000000001</v>
      </c>
      <c r="I12" s="2">
        <v>9.7524041500000003</v>
      </c>
      <c r="J12" s="3">
        <v>6.4055999999999997</v>
      </c>
      <c r="K12" s="3" t="s">
        <v>16</v>
      </c>
      <c r="L12" s="3">
        <v>-16.835231029999999</v>
      </c>
      <c r="M12" s="2">
        <v>3.0174500000000002</v>
      </c>
      <c r="N12" s="2" t="s">
        <v>45</v>
      </c>
      <c r="O12" s="3" t="s">
        <v>18</v>
      </c>
      <c r="P12" s="2" t="str">
        <f>VLOOKUP(A12,Location!$A$1:$H$504,5,FALSE)</f>
        <v>Chicago, Illinois</v>
      </c>
      <c r="Q12" s="2">
        <f>VLOOKUP(A12,Location!$A$1:$H$504,8,FALSE)</f>
        <v>1902</v>
      </c>
      <c r="R12" s="2">
        <f>YEAR(Location!F12)</f>
        <v>1985</v>
      </c>
      <c r="S12" s="2">
        <v>2.3465156999999999</v>
      </c>
      <c r="T12" s="2">
        <v>1.43950979</v>
      </c>
      <c r="U12" s="2">
        <v>0.35430890999999998</v>
      </c>
      <c r="V12" s="2">
        <v>1.33181862</v>
      </c>
      <c r="W12" s="2">
        <v>7.4590022400000002</v>
      </c>
      <c r="X12" s="2">
        <v>6.1720129899999998</v>
      </c>
      <c r="Y12" s="2">
        <v>11.216166550000001</v>
      </c>
      <c r="Z12" s="2">
        <v>0.38849972999999999</v>
      </c>
      <c r="AA12" s="2">
        <v>13.246205440000001</v>
      </c>
      <c r="AB12" s="2">
        <v>9.5692115799999993</v>
      </c>
      <c r="AC12" s="2">
        <v>1.8</v>
      </c>
      <c r="AD12" s="2">
        <v>0.45</v>
      </c>
      <c r="AE12" s="2">
        <v>3.0680657199999999</v>
      </c>
      <c r="AF12" s="2">
        <v>6.6863187499999999</v>
      </c>
      <c r="AG12" s="2">
        <v>54.631</v>
      </c>
      <c r="AH12">
        <v>29.766999999999999</v>
      </c>
      <c r="AI12">
        <v>0.28882221000000002</v>
      </c>
      <c r="AJ12">
        <v>0.39764628000000002</v>
      </c>
      <c r="AK12" s="2">
        <v>0.56169237000000005</v>
      </c>
      <c r="AL12" s="2">
        <v>30.166</v>
      </c>
      <c r="AM12">
        <v>99.185900000000004</v>
      </c>
      <c r="AN12" s="2">
        <v>7795</v>
      </c>
      <c r="AO12" s="2">
        <v>2.2479307210181299</v>
      </c>
    </row>
    <row r="13" spans="1:41" x14ac:dyDescent="0.25">
      <c r="A13" t="s">
        <v>46</v>
      </c>
      <c r="B13" t="s">
        <v>47</v>
      </c>
      <c r="C13" s="2">
        <v>248.95</v>
      </c>
      <c r="D13" s="3">
        <v>0.49652834000000001</v>
      </c>
      <c r="E13" s="2">
        <v>1857956</v>
      </c>
      <c r="F13" s="2">
        <v>0.64007095999999997</v>
      </c>
      <c r="G13" s="4">
        <v>102266309883.659</v>
      </c>
      <c r="H13" s="4">
        <v>102.2663</v>
      </c>
      <c r="I13" s="2">
        <v>28.972941519999999</v>
      </c>
      <c r="J13" s="3">
        <v>8.5924999999999994</v>
      </c>
      <c r="K13" s="3" t="s">
        <v>16</v>
      </c>
      <c r="L13" s="3">
        <v>14.151156459999999</v>
      </c>
      <c r="M13" s="2">
        <v>2.0789599999999999</v>
      </c>
      <c r="N13" s="2" t="s">
        <v>38</v>
      </c>
      <c r="O13" s="3" t="s">
        <v>18</v>
      </c>
      <c r="P13" s="2" t="str">
        <f>VLOOKUP(A13,Location!$A$1:$H$504,5,FALSE)</f>
        <v>Roseland, New Jersey</v>
      </c>
      <c r="Q13" s="2">
        <f>VLOOKUP(A13,Location!$A$1:$H$504,8,FALSE)</f>
        <v>1949</v>
      </c>
      <c r="R13" s="2">
        <f>YEAR(Location!F13)</f>
        <v>2023</v>
      </c>
      <c r="S13" s="2">
        <v>1.5350865499999999</v>
      </c>
      <c r="T13" s="2">
        <v>2.0479200899999999</v>
      </c>
      <c r="U13" s="2">
        <v>5.4965969000000001</v>
      </c>
      <c r="V13" s="2">
        <v>23.306537110000001</v>
      </c>
      <c r="W13" s="2">
        <v>25.607446750000001</v>
      </c>
      <c r="X13" s="2">
        <v>61.607338689999999</v>
      </c>
      <c r="Y13" s="2">
        <v>27.011840840000001</v>
      </c>
      <c r="Z13" s="2">
        <v>5.5690784000000004</v>
      </c>
      <c r="AA13" s="2">
        <v>22.002145030000001</v>
      </c>
      <c r="AB13" s="2">
        <v>19.665404689999999</v>
      </c>
      <c r="AC13" s="2">
        <v>4.79</v>
      </c>
      <c r="AD13" s="2">
        <v>1.4</v>
      </c>
      <c r="AE13" s="2">
        <v>25.017488149999998</v>
      </c>
      <c r="AF13" s="2">
        <v>48.886310389999998</v>
      </c>
      <c r="AG13" s="2">
        <v>57.069400000000002</v>
      </c>
      <c r="AH13">
        <v>48.543399999999998</v>
      </c>
      <c r="AI13">
        <v>4.90605E-2</v>
      </c>
      <c r="AJ13">
        <v>0.79549031999999997</v>
      </c>
      <c r="AK13" s="2">
        <v>0.59254448000000004</v>
      </c>
      <c r="AL13" s="2">
        <v>47.4619</v>
      </c>
      <c r="AM13">
        <v>99.4983</v>
      </c>
      <c r="AN13" s="2">
        <v>32322</v>
      </c>
      <c r="AO13" s="2">
        <v>0.28590793650794</v>
      </c>
    </row>
    <row r="14" spans="1:41" x14ac:dyDescent="0.25">
      <c r="A14" t="s">
        <v>48</v>
      </c>
      <c r="B14" t="s">
        <v>49</v>
      </c>
      <c r="C14" s="2">
        <v>265.75</v>
      </c>
      <c r="D14" s="3">
        <v>1.2650992599999999</v>
      </c>
      <c r="E14" s="2">
        <v>1693437</v>
      </c>
      <c r="F14" s="2">
        <v>1.2481856</v>
      </c>
      <c r="G14" s="4">
        <v>56847997089.386703</v>
      </c>
      <c r="H14" s="4">
        <v>56.847999999999999</v>
      </c>
      <c r="I14" s="2">
        <v>63.218117370000002</v>
      </c>
      <c r="J14" s="3">
        <v>4.2037000000000004</v>
      </c>
      <c r="K14" s="3" t="s">
        <v>16</v>
      </c>
      <c r="L14" s="3">
        <v>11.1354924</v>
      </c>
      <c r="M14" s="2">
        <v>0</v>
      </c>
      <c r="N14" s="2" t="s">
        <v>38</v>
      </c>
      <c r="O14" s="3" t="s">
        <v>22</v>
      </c>
      <c r="P14" s="2" t="str">
        <f>VLOOKUP(A14,Location!$A$1:$H$504,5,FALSE)</f>
        <v>San Francisco, California</v>
      </c>
      <c r="Q14" s="2">
        <f>VLOOKUP(A14,Location!$A$1:$H$504,8,FALSE)</f>
        <v>1982</v>
      </c>
      <c r="R14" s="2">
        <f>YEAR(Location!F14)</f>
        <v>2007</v>
      </c>
      <c r="S14" s="2">
        <v>2.1118202699999999</v>
      </c>
      <c r="T14" s="2">
        <v>1.7809380400000001</v>
      </c>
      <c r="U14" s="2">
        <v>9.8643701799999999</v>
      </c>
      <c r="W14" s="2">
        <v>40.531667939999998</v>
      </c>
      <c r="X14" s="2">
        <v>28.127949260000001</v>
      </c>
      <c r="Y14" s="2">
        <v>41.511762869999998</v>
      </c>
      <c r="Z14" s="2">
        <v>9.8389428799999994</v>
      </c>
      <c r="AA14" s="2">
        <v>49.158608170000001</v>
      </c>
      <c r="AB14" s="2">
        <v>43.598765589999999</v>
      </c>
      <c r="AC14" s="2">
        <v>0</v>
      </c>
      <c r="AD14" s="2">
        <v>0</v>
      </c>
      <c r="AE14" s="2">
        <v>20.520283790000001</v>
      </c>
      <c r="AF14" s="2">
        <v>89.939967249999995</v>
      </c>
      <c r="AG14" s="2">
        <v>9.9120000000000008</v>
      </c>
      <c r="AH14">
        <v>3.5790000000000002</v>
      </c>
      <c r="AI14">
        <v>0.51620317000000004</v>
      </c>
      <c r="AJ14">
        <v>1.41563342</v>
      </c>
      <c r="AK14" s="2">
        <v>0.85529321999999997</v>
      </c>
      <c r="AL14" s="2">
        <v>8.0570000000000004</v>
      </c>
      <c r="AM14">
        <v>99.7209</v>
      </c>
      <c r="AN14" s="2">
        <v>312</v>
      </c>
    </row>
    <row r="15" spans="1:41" x14ac:dyDescent="0.25">
      <c r="A15" t="s">
        <v>50</v>
      </c>
      <c r="B15" t="s">
        <v>51</v>
      </c>
      <c r="C15" s="2">
        <v>71.8</v>
      </c>
      <c r="D15" s="3">
        <v>-0.34698126000000001</v>
      </c>
      <c r="E15" s="2">
        <v>1451347</v>
      </c>
      <c r="F15" s="2">
        <v>0.86331639000000004</v>
      </c>
      <c r="G15" s="4">
        <v>19119542350.331699</v>
      </c>
      <c r="H15" s="4">
        <v>19.119499999999999</v>
      </c>
      <c r="I15" s="2">
        <v>16.41518061</v>
      </c>
      <c r="J15" s="3">
        <v>4.3739999999999997</v>
      </c>
      <c r="K15" s="3" t="s">
        <v>16</v>
      </c>
      <c r="L15" s="3">
        <v>5.6725937399999999</v>
      </c>
      <c r="M15" s="2">
        <v>3.4975700000000001</v>
      </c>
      <c r="N15" s="2" t="s">
        <v>52</v>
      </c>
      <c r="O15" s="3" t="s">
        <v>22</v>
      </c>
      <c r="P15" s="2" t="str">
        <f>VLOOKUP(A15,Location!$A$1:$H$504,5,FALSE)</f>
        <v>St. Louis, Missouri</v>
      </c>
      <c r="Q15" s="2">
        <f>VLOOKUP(A15,Location!$A$1:$H$504,8,FALSE)</f>
        <v>1902</v>
      </c>
      <c r="R15" s="2">
        <f>YEAR(Location!F15)</f>
        <v>2016</v>
      </c>
      <c r="S15" s="2">
        <v>1.7462241999999999</v>
      </c>
      <c r="T15" s="2">
        <v>1.4262668999999999</v>
      </c>
      <c r="U15" s="2">
        <v>2.5977600000000001</v>
      </c>
      <c r="V15" s="2">
        <v>1.7164370799999999</v>
      </c>
      <c r="W15" s="2">
        <v>7.5318252699999997</v>
      </c>
      <c r="X15" s="2">
        <v>508.2</v>
      </c>
      <c r="Z15" s="2">
        <v>4.8332160100000001</v>
      </c>
      <c r="AA15" s="2">
        <v>23.266444230000001</v>
      </c>
      <c r="AB15" s="2">
        <v>11.85386531</v>
      </c>
      <c r="AC15" s="2">
        <v>2.52</v>
      </c>
      <c r="AD15" s="2">
        <v>0.63</v>
      </c>
      <c r="AE15" s="2">
        <v>20.77333333</v>
      </c>
      <c r="AF15" s="2">
        <v>27.733333330000001</v>
      </c>
      <c r="AG15" s="2">
        <v>40.83</v>
      </c>
      <c r="AH15">
        <v>2.181</v>
      </c>
      <c r="AI15">
        <v>1.1360240000000001E-2</v>
      </c>
      <c r="AJ15">
        <v>1.45440127</v>
      </c>
      <c r="AK15" s="2">
        <v>2.30219E-3</v>
      </c>
      <c r="AL15" s="2">
        <v>29.352</v>
      </c>
      <c r="AM15">
        <v>99.464399999999998</v>
      </c>
      <c r="AN15" s="2">
        <v>35157</v>
      </c>
      <c r="AO15" s="2">
        <v>0.80025608194622</v>
      </c>
    </row>
    <row r="16" spans="1:41" x14ac:dyDescent="0.25">
      <c r="A16" t="s">
        <v>53</v>
      </c>
      <c r="B16" t="s">
        <v>54</v>
      </c>
      <c r="C16" s="2">
        <v>83.1</v>
      </c>
      <c r="D16" s="3">
        <v>0.30175014999999999</v>
      </c>
      <c r="E16" s="2">
        <v>3108814</v>
      </c>
      <c r="F16" s="2">
        <v>0.72065122000000004</v>
      </c>
      <c r="G16" s="4">
        <v>43725936987.1539</v>
      </c>
      <c r="H16" s="4">
        <v>43.725900000000003</v>
      </c>
      <c r="I16" s="2">
        <v>19.564449679999999</v>
      </c>
      <c r="J16" s="3">
        <v>4.2474999999999996</v>
      </c>
      <c r="K16" s="3" t="s">
        <v>16</v>
      </c>
      <c r="L16" s="3">
        <v>-5.5166277399999997</v>
      </c>
      <c r="M16" s="2">
        <v>4.1279399999999997</v>
      </c>
      <c r="N16" s="2" t="s">
        <v>52</v>
      </c>
      <c r="O16" s="3" t="s">
        <v>22</v>
      </c>
      <c r="P16" s="2" t="str">
        <f>VLOOKUP(A16,Location!$A$1:$H$504,5,FALSE)</f>
        <v>Columbus, Ohio</v>
      </c>
      <c r="Q16" s="2">
        <f>VLOOKUP(A16,Location!$A$1:$H$504,8,FALSE)</f>
        <v>1906</v>
      </c>
      <c r="R16" s="2">
        <f>YEAR(Location!F16)</f>
        <v>2017</v>
      </c>
      <c r="S16" s="2">
        <v>1.6965087000000001</v>
      </c>
      <c r="T16" s="2">
        <v>1.69379904</v>
      </c>
      <c r="U16" s="2">
        <v>2.3133497699999999</v>
      </c>
      <c r="V16" s="2">
        <v>1.7575820600000001</v>
      </c>
      <c r="W16" s="2">
        <v>8.8530278199999994</v>
      </c>
      <c r="X16" s="2">
        <v>117.07954104</v>
      </c>
      <c r="Z16" s="2">
        <v>4.5453750599999996</v>
      </c>
      <c r="AA16" s="2">
        <v>21.318407400000002</v>
      </c>
      <c r="AB16" s="2">
        <v>11.995014810000001</v>
      </c>
      <c r="AC16" s="2">
        <v>3.37</v>
      </c>
      <c r="AD16" s="2">
        <v>0.88</v>
      </c>
      <c r="AE16" s="2">
        <v>21.320331240000002</v>
      </c>
      <c r="AF16" s="2">
        <v>29.0199417</v>
      </c>
      <c r="AG16" s="2">
        <v>99.900099999999995</v>
      </c>
      <c r="AH16">
        <v>6.0820999999999996</v>
      </c>
      <c r="AI16">
        <v>5.1218960000000001E-2</v>
      </c>
      <c r="AJ16">
        <v>1.7354386900000001</v>
      </c>
      <c r="AK16" s="2">
        <v>1.3541299999999999E-2</v>
      </c>
      <c r="AL16" s="2">
        <v>74.571700000000007</v>
      </c>
      <c r="AM16">
        <v>99.909400000000005</v>
      </c>
      <c r="AN16" s="2">
        <v>49023</v>
      </c>
      <c r="AO16" s="2">
        <v>1.1235652173913</v>
      </c>
    </row>
    <row r="17" spans="1:41" x14ac:dyDescent="0.25">
      <c r="A17" t="s">
        <v>55</v>
      </c>
      <c r="B17" t="s">
        <v>56</v>
      </c>
      <c r="C17" s="2">
        <v>15.76</v>
      </c>
      <c r="D17" s="3">
        <v>1.41570142</v>
      </c>
      <c r="E17" s="2">
        <v>34627820</v>
      </c>
      <c r="F17" s="2">
        <v>3.1093790000000001</v>
      </c>
      <c r="G17" s="4">
        <v>11194123854.249599</v>
      </c>
      <c r="H17" s="4">
        <v>11.194100000000001</v>
      </c>
      <c r="I17" s="2">
        <v>48.1221374</v>
      </c>
      <c r="J17" s="3">
        <v>0.32750000000000001</v>
      </c>
      <c r="K17" s="3" t="s">
        <v>16</v>
      </c>
      <c r="M17" s="2">
        <v>4.3127399999999998</v>
      </c>
      <c r="N17" s="2" t="s">
        <v>52</v>
      </c>
      <c r="O17" s="3" t="s">
        <v>22</v>
      </c>
      <c r="P17" s="2" t="str">
        <f>VLOOKUP(A17,Location!$A$1:$H$504,5,FALSE)</f>
        <v>Arlington, Virginia</v>
      </c>
      <c r="Q17" s="2">
        <f>VLOOKUP(A17,Location!$A$1:$H$504,8,FALSE)</f>
        <v>1981</v>
      </c>
      <c r="R17" s="2">
        <f>YEAR(Location!F17)</f>
        <v>2017</v>
      </c>
      <c r="S17" s="2">
        <v>3.4973581399999998</v>
      </c>
      <c r="T17" s="2">
        <v>2.6775275600000001</v>
      </c>
      <c r="U17" s="2">
        <v>0.94189018999999996</v>
      </c>
      <c r="V17" s="2">
        <v>7.2651706100000002</v>
      </c>
      <c r="W17" s="2">
        <v>3.9528675</v>
      </c>
      <c r="X17" s="2">
        <v>6.6776169300000001</v>
      </c>
      <c r="Z17" s="2">
        <v>3.4198733799999999</v>
      </c>
      <c r="AA17" s="2">
        <v>19.198545169999999</v>
      </c>
      <c r="AB17" s="2">
        <v>12.8028101</v>
      </c>
      <c r="AC17" s="2">
        <v>0.67020000000000002</v>
      </c>
      <c r="AD17" s="2">
        <v>0.17249999999999999</v>
      </c>
      <c r="AE17" s="2">
        <v>17.82896813</v>
      </c>
      <c r="AF17" s="2">
        <v>19.840643740000001</v>
      </c>
      <c r="AG17" s="2">
        <v>44.798999999999999</v>
      </c>
      <c r="AH17">
        <v>6.649</v>
      </c>
      <c r="AI17">
        <v>0.22515672</v>
      </c>
      <c r="AJ17">
        <v>6.8534918999999999</v>
      </c>
      <c r="AK17" s="2">
        <v>8.0893480000000004E-2</v>
      </c>
      <c r="AL17" s="2">
        <v>37.35</v>
      </c>
      <c r="AM17">
        <v>99.564999999999998</v>
      </c>
      <c r="AN17" s="2">
        <v>3395</v>
      </c>
      <c r="AO17" s="2">
        <v>1.3204166666666699</v>
      </c>
    </row>
    <row r="18" spans="1:41" x14ac:dyDescent="0.25">
      <c r="A18" t="s">
        <v>58</v>
      </c>
      <c r="B18" t="s">
        <v>59</v>
      </c>
      <c r="C18" s="2">
        <v>85.02</v>
      </c>
      <c r="D18" s="3">
        <v>4.7069899999999998E-2</v>
      </c>
      <c r="E18" s="2">
        <v>2063289</v>
      </c>
      <c r="F18" s="2">
        <v>0.80995457999999998</v>
      </c>
      <c r="G18" s="4">
        <v>49057247669.942802</v>
      </c>
      <c r="H18" s="4">
        <v>49.057200000000002</v>
      </c>
      <c r="I18" s="2">
        <v>10.975279159999999</v>
      </c>
      <c r="J18" s="3">
        <v>7.7465000000000002</v>
      </c>
      <c r="K18" s="3" t="s">
        <v>16</v>
      </c>
      <c r="L18" s="3">
        <v>18.067092410000001</v>
      </c>
      <c r="M18" s="2">
        <v>2.0710799999999998</v>
      </c>
      <c r="N18" s="2" t="s">
        <v>35</v>
      </c>
      <c r="O18" s="3" t="s">
        <v>18</v>
      </c>
      <c r="P18" s="2" t="str">
        <f>VLOOKUP(A18,Location!$A$1:$H$504,5,FALSE)</f>
        <v>Columbus, Georgia</v>
      </c>
      <c r="Q18" s="2">
        <f>VLOOKUP(A18,Location!$A$1:$H$504,8,FALSE)</f>
        <v>1955</v>
      </c>
      <c r="R18" s="2">
        <f>YEAR(Location!F18)</f>
        <v>2013</v>
      </c>
      <c r="S18" s="2">
        <v>1.41912404</v>
      </c>
      <c r="T18" s="2">
        <v>1.0060772499999999</v>
      </c>
      <c r="U18" s="2">
        <v>2.6563606100000001</v>
      </c>
      <c r="V18" s="2">
        <v>2.2412934799999999</v>
      </c>
      <c r="W18" s="2">
        <v>15.617606139999999</v>
      </c>
      <c r="X18" s="2">
        <v>11.569940450000001</v>
      </c>
      <c r="Y18" s="2">
        <v>15.617606139999999</v>
      </c>
      <c r="Z18" s="2">
        <v>3.0084178399999999</v>
      </c>
      <c r="AC18" s="2">
        <v>1.68</v>
      </c>
      <c r="AD18" s="2">
        <v>0.42</v>
      </c>
      <c r="AE18" s="2">
        <v>29.180257739999998</v>
      </c>
      <c r="AG18" s="2">
        <v>130.87799999999999</v>
      </c>
      <c r="AH18">
        <v>7.3250000000000002</v>
      </c>
      <c r="AJ18">
        <v>0.33604729999999999</v>
      </c>
      <c r="AL18" s="2">
        <v>108.893</v>
      </c>
      <c r="AM18">
        <v>90.156999999999996</v>
      </c>
      <c r="AN18" s="2">
        <v>84297</v>
      </c>
      <c r="AO18" s="2">
        <v>1.4627297614391901</v>
      </c>
    </row>
    <row r="19" spans="1:41" x14ac:dyDescent="0.25">
      <c r="A19" t="s">
        <v>60</v>
      </c>
      <c r="B19" t="s">
        <v>61</v>
      </c>
      <c r="C19" s="2">
        <v>77.41</v>
      </c>
      <c r="D19" s="3">
        <v>0.87307793</v>
      </c>
      <c r="E19" s="2">
        <v>3860787</v>
      </c>
      <c r="F19" s="2">
        <v>0.91686919</v>
      </c>
      <c r="G19" s="4">
        <v>52712617737.202103</v>
      </c>
      <c r="H19" s="4">
        <v>52.712600000000002</v>
      </c>
      <c r="I19" s="2">
        <v>15.49563616</v>
      </c>
      <c r="J19" s="3">
        <v>4.9955999999999996</v>
      </c>
      <c r="K19" s="3" t="s">
        <v>16</v>
      </c>
      <c r="L19" s="3">
        <v>-60.923028789999996</v>
      </c>
      <c r="M19" s="2">
        <v>1.8243400000000001</v>
      </c>
      <c r="N19" s="2" t="s">
        <v>35</v>
      </c>
      <c r="O19" s="3" t="s">
        <v>22</v>
      </c>
      <c r="P19" s="2" t="str">
        <f>VLOOKUP(A19,Location!$A$1:$H$504,5,FALSE)</f>
        <v>New York City, New York</v>
      </c>
      <c r="Q19" s="2">
        <f>VLOOKUP(A19,Location!$A$1:$H$504,8,FALSE)</f>
        <v>1919</v>
      </c>
      <c r="R19" s="2">
        <f>YEAR(Location!F19)</f>
        <v>2016</v>
      </c>
      <c r="S19" s="2">
        <v>1.4817952599999999</v>
      </c>
      <c r="T19" s="2">
        <v>1.2120786699999999</v>
      </c>
      <c r="U19" s="2">
        <v>1.1803025599999999</v>
      </c>
      <c r="V19" s="2">
        <v>1.19448431</v>
      </c>
      <c r="W19" s="2">
        <v>8.8230658300000009</v>
      </c>
      <c r="X19" s="2">
        <v>24.992014520000001</v>
      </c>
      <c r="Y19" s="2">
        <v>8.8230658300000009</v>
      </c>
      <c r="Z19" s="2">
        <v>1.7707051</v>
      </c>
      <c r="AC19" s="2">
        <v>1.4</v>
      </c>
      <c r="AD19" s="2">
        <v>0.36</v>
      </c>
      <c r="AE19" s="2">
        <v>10.39957265</v>
      </c>
      <c r="AG19" s="2">
        <v>471.78</v>
      </c>
      <c r="AH19">
        <v>40.408999999999999</v>
      </c>
      <c r="AJ19">
        <v>0.51390267000000001</v>
      </c>
      <c r="AL19" s="2">
        <v>420.47899999999998</v>
      </c>
      <c r="AM19">
        <v>99.753399999999999</v>
      </c>
      <c r="AN19" s="2">
        <v>18502</v>
      </c>
      <c r="AO19" s="2">
        <v>1.8571428571428601</v>
      </c>
    </row>
    <row r="20" spans="1:41" x14ac:dyDescent="0.25">
      <c r="A20" t="s">
        <v>62</v>
      </c>
      <c r="B20" t="s">
        <v>63</v>
      </c>
      <c r="C20" s="2">
        <v>179.54</v>
      </c>
      <c r="D20" s="3">
        <v>-0.59243674000000002</v>
      </c>
      <c r="E20" s="2">
        <v>376555</v>
      </c>
      <c r="F20" s="2">
        <v>1.12364295</v>
      </c>
      <c r="G20" s="4">
        <v>9332064516.9727001</v>
      </c>
      <c r="H20" s="4">
        <v>9.3321000000000005</v>
      </c>
      <c r="I20" s="2">
        <v>14.99540633</v>
      </c>
      <c r="J20" s="3">
        <v>11.973000000000001</v>
      </c>
      <c r="K20" s="3" t="s">
        <v>16</v>
      </c>
      <c r="L20" s="3">
        <v>142.36351490999999</v>
      </c>
      <c r="M20" s="2">
        <v>1.5724499999999999</v>
      </c>
      <c r="N20" s="2" t="s">
        <v>35</v>
      </c>
      <c r="O20" s="3" t="s">
        <v>22</v>
      </c>
      <c r="P20" s="2" t="str">
        <f>VLOOKUP(A20,Location!$A$1:$H$504,5,FALSE)</f>
        <v>Atlanta, Georgia</v>
      </c>
      <c r="Q20" s="2">
        <f>VLOOKUP(A20,Location!$A$1:$H$504,8,FALSE)</f>
        <v>1892</v>
      </c>
      <c r="R20" s="2">
        <f>YEAR(Location!F20)</f>
        <v>1995</v>
      </c>
      <c r="S20" s="2">
        <v>1.47669418</v>
      </c>
      <c r="T20" s="2">
        <v>1.23925938</v>
      </c>
      <c r="U20" s="2">
        <v>0.89582353000000003</v>
      </c>
      <c r="V20" s="2">
        <v>1.9981911800000001</v>
      </c>
      <c r="W20" s="2">
        <v>8.6844585199999997</v>
      </c>
      <c r="X20" s="2">
        <v>6.0733576500000002</v>
      </c>
      <c r="Y20" s="2">
        <v>10.56411099</v>
      </c>
      <c r="Z20" s="2">
        <v>1.06147956</v>
      </c>
      <c r="AC20" s="2">
        <v>2.82</v>
      </c>
      <c r="AD20" s="2">
        <v>0.72</v>
      </c>
      <c r="AE20" s="2">
        <v>8.2171475800000007</v>
      </c>
      <c r="AG20" s="2">
        <v>26.986000000000001</v>
      </c>
      <c r="AH20">
        <v>4.4062000000000001</v>
      </c>
      <c r="AJ20">
        <v>0.43994178</v>
      </c>
      <c r="AL20" s="2">
        <v>22.176500000000001</v>
      </c>
      <c r="AM20">
        <v>99.157499999999999</v>
      </c>
      <c r="AN20" s="2">
        <v>203</v>
      </c>
      <c r="AO20" s="2">
        <v>0.81850000000000001</v>
      </c>
    </row>
    <row r="21" spans="1:41" x14ac:dyDescent="0.25">
      <c r="A21" t="s">
        <v>64</v>
      </c>
      <c r="B21" t="s">
        <v>65</v>
      </c>
      <c r="C21" s="2">
        <v>250.3</v>
      </c>
      <c r="D21" s="3">
        <v>-2.1768866999999998</v>
      </c>
      <c r="E21" s="2">
        <v>1409089</v>
      </c>
      <c r="F21" s="2">
        <v>1.6740739899999999</v>
      </c>
      <c r="G21" s="4">
        <v>54265039728.051697</v>
      </c>
      <c r="H21" s="4">
        <v>54.265000000000001</v>
      </c>
      <c r="I21" s="2">
        <v>56.391655030000003</v>
      </c>
      <c r="J21" s="3">
        <v>4.4386000000000001</v>
      </c>
      <c r="K21" s="3" t="s">
        <v>16</v>
      </c>
      <c r="L21" s="3">
        <v>-14.619320589999999</v>
      </c>
      <c r="M21" s="2">
        <v>0.87935300000000005</v>
      </c>
      <c r="N21" s="2" t="s">
        <v>35</v>
      </c>
      <c r="O21" s="3" t="s">
        <v>22</v>
      </c>
      <c r="P21" s="2" t="str">
        <f>VLOOKUP(A21,Location!$A$1:$H$504,5,FALSE)</f>
        <v>Rolling Meadows, Illinois</v>
      </c>
      <c r="Q21" s="2">
        <f>VLOOKUP(A21,Location!$A$1:$H$504,8,FALSE)</f>
        <v>1927</v>
      </c>
      <c r="R21" s="2">
        <f>YEAR(Location!F21)</f>
        <v>2014</v>
      </c>
      <c r="S21" s="2">
        <v>1.36061392</v>
      </c>
      <c r="T21" s="2">
        <v>1.25297919</v>
      </c>
      <c r="U21" s="2">
        <v>5.3468064200000001</v>
      </c>
      <c r="V21" s="2">
        <v>4.9345895899999999</v>
      </c>
      <c r="W21" s="2">
        <v>26.125860419999999</v>
      </c>
      <c r="X21" s="2">
        <v>54.637067029999997</v>
      </c>
      <c r="Y21" s="2">
        <v>28.87759677</v>
      </c>
      <c r="Z21" s="2">
        <v>6.1021304399999998</v>
      </c>
      <c r="AA21" s="2">
        <v>32.57466599</v>
      </c>
      <c r="AB21" s="2">
        <v>23.698544219999999</v>
      </c>
      <c r="AC21" s="2">
        <v>2.2000000000000002</v>
      </c>
      <c r="AD21" s="2">
        <v>0.55000000000000004</v>
      </c>
      <c r="AE21" s="2">
        <v>18.728655620000001</v>
      </c>
      <c r="AF21" s="2">
        <v>92.983428200000006</v>
      </c>
      <c r="AG21" s="2">
        <v>51.6158</v>
      </c>
      <c r="AJ21">
        <v>0.77187642000000001</v>
      </c>
      <c r="AK21" s="2">
        <v>0.11727504</v>
      </c>
      <c r="AL21" s="2">
        <v>40.8005</v>
      </c>
      <c r="AM21">
        <v>98.728700000000003</v>
      </c>
      <c r="AN21" s="2">
        <v>1000</v>
      </c>
      <c r="AO21" s="2">
        <v>0.19089423076922998</v>
      </c>
    </row>
    <row r="22" spans="1:41" x14ac:dyDescent="0.25">
      <c r="A22" t="s">
        <v>66</v>
      </c>
      <c r="B22" t="s">
        <v>67</v>
      </c>
      <c r="C22" s="2">
        <v>109.145</v>
      </c>
      <c r="D22" s="3">
        <v>-0.41514599000000002</v>
      </c>
      <c r="E22" s="2">
        <v>1123302</v>
      </c>
      <c r="F22" s="2">
        <v>0.54417923000000001</v>
      </c>
      <c r="G22" s="4">
        <v>16538774794.6614</v>
      </c>
      <c r="H22" s="4">
        <v>16.538799999999998</v>
      </c>
      <c r="I22" s="2">
        <v>30.974543799999999</v>
      </c>
      <c r="J22" s="3">
        <v>3.5236999999999998</v>
      </c>
      <c r="K22" s="3" t="s">
        <v>16</v>
      </c>
      <c r="L22" s="3">
        <v>18.839162250000001</v>
      </c>
      <c r="M22" s="2">
        <v>0</v>
      </c>
      <c r="N22" s="2" t="s">
        <v>38</v>
      </c>
      <c r="O22" s="3" t="s">
        <v>22</v>
      </c>
      <c r="P22" s="2" t="str">
        <f>VLOOKUP(A22,Location!$A$1:$H$504,5,FALSE)</f>
        <v>Cambridge, Massachusetts</v>
      </c>
      <c r="Q22" s="2">
        <f>VLOOKUP(A22,Location!$A$1:$H$504,8,FALSE)</f>
        <v>1998</v>
      </c>
      <c r="R22" s="2">
        <f>YEAR(Location!F22)</f>
        <v>2006</v>
      </c>
      <c r="S22" s="2">
        <v>1.53787158</v>
      </c>
      <c r="T22" s="2">
        <v>1.3061312599999999</v>
      </c>
      <c r="U22" s="2">
        <v>4.4232924899999997</v>
      </c>
      <c r="V22" s="2">
        <v>3.5226175500000001</v>
      </c>
      <c r="W22" s="2">
        <v>12.469329289999999</v>
      </c>
      <c r="X22" s="2">
        <v>34.351847149999998</v>
      </c>
      <c r="Y22" s="2">
        <v>27.189775399999998</v>
      </c>
      <c r="Z22" s="2">
        <v>5.2317109500000001</v>
      </c>
      <c r="AA22" s="2">
        <v>28.227331320000001</v>
      </c>
      <c r="AB22" s="2">
        <v>15.61347986</v>
      </c>
      <c r="AC22" s="2">
        <v>0</v>
      </c>
      <c r="AD22" s="2">
        <v>0</v>
      </c>
      <c r="AE22" s="2">
        <v>18.55571471</v>
      </c>
      <c r="AF22" s="2">
        <v>56.96549246</v>
      </c>
      <c r="AG22" s="2">
        <v>9.9000369999999993</v>
      </c>
      <c r="AH22">
        <v>1.760472</v>
      </c>
      <c r="AI22">
        <v>1.0339709399999999</v>
      </c>
      <c r="AJ22">
        <v>0.98669264000000001</v>
      </c>
      <c r="AK22" s="2">
        <v>0.19057384999999999</v>
      </c>
      <c r="AL22" s="2">
        <v>5.3028820000000003</v>
      </c>
      <c r="AM22">
        <v>98.131500000000003</v>
      </c>
      <c r="AN22" s="2">
        <v>157</v>
      </c>
      <c r="AO22" s="2">
        <v>0.37189463414634</v>
      </c>
    </row>
    <row r="23" spans="1:41" x14ac:dyDescent="0.25">
      <c r="A23" t="s">
        <v>68</v>
      </c>
      <c r="B23" t="s">
        <v>69</v>
      </c>
      <c r="C23" s="2">
        <v>124.86</v>
      </c>
      <c r="D23" s="3">
        <v>0.32944958000000002</v>
      </c>
      <c r="E23" s="2">
        <v>2350942</v>
      </c>
      <c r="F23" s="2">
        <v>0.77282812999999995</v>
      </c>
      <c r="G23" s="4">
        <v>14672358520.760401</v>
      </c>
      <c r="H23" s="4">
        <v>14.6724</v>
      </c>
      <c r="I23" s="2">
        <v>9.3630487299999992</v>
      </c>
      <c r="J23" s="3">
        <v>13.3354</v>
      </c>
      <c r="K23" s="3" t="s">
        <v>16</v>
      </c>
      <c r="L23" s="3">
        <v>-41.572905710000001</v>
      </c>
      <c r="M23" s="2">
        <v>1.28566</v>
      </c>
      <c r="N23" s="2" t="s">
        <v>45</v>
      </c>
      <c r="O23" s="3" t="s">
        <v>22</v>
      </c>
      <c r="P23" s="2" t="str">
        <f>VLOOKUP(A23,Location!$A$1:$H$504,5,FALSE)</f>
        <v>Charlotte, North Carolina</v>
      </c>
      <c r="Q23" s="2">
        <f>VLOOKUP(A23,Location!$A$1:$H$504,8,FALSE)</f>
        <v>1994</v>
      </c>
      <c r="R23" s="2">
        <f>YEAR(Location!F23)</f>
        <v>1957</v>
      </c>
      <c r="S23" s="2">
        <v>5.1672777600000002</v>
      </c>
      <c r="T23" s="2">
        <v>3.46929409</v>
      </c>
      <c r="U23" s="2">
        <v>1.5433732600000001</v>
      </c>
      <c r="V23" s="2">
        <v>1.6068187899999999</v>
      </c>
      <c r="W23" s="2">
        <v>11.411129819999999</v>
      </c>
      <c r="X23" s="2">
        <v>16.994504979999999</v>
      </c>
      <c r="Z23" s="2">
        <v>1.92745981</v>
      </c>
      <c r="AA23" s="2">
        <v>40.13860897</v>
      </c>
      <c r="AB23" s="2">
        <v>20.702363720000001</v>
      </c>
      <c r="AC23" s="2">
        <v>1.6</v>
      </c>
      <c r="AD23" s="2">
        <v>0.4</v>
      </c>
      <c r="AE23" s="2">
        <v>2.50720506</v>
      </c>
      <c r="AF23" s="2">
        <v>12.488131940000001</v>
      </c>
      <c r="AG23" s="2">
        <v>18.270651999999998</v>
      </c>
      <c r="AH23">
        <v>5.2169189999999999</v>
      </c>
      <c r="AI23">
        <v>0.24993947</v>
      </c>
      <c r="AJ23">
        <v>0.45802640999999999</v>
      </c>
      <c r="AK23" s="2">
        <v>0.20642413000000001</v>
      </c>
      <c r="AL23" s="2">
        <v>8.6055530000000005</v>
      </c>
      <c r="AM23">
        <v>99.6785</v>
      </c>
      <c r="AN23" s="2">
        <v>2039</v>
      </c>
      <c r="AO23" s="2">
        <v>1.0685781111111101</v>
      </c>
    </row>
    <row r="24" spans="1:41" x14ac:dyDescent="0.25">
      <c r="A24" t="s">
        <v>70</v>
      </c>
      <c r="B24" t="s">
        <v>71</v>
      </c>
      <c r="C24" s="2">
        <v>321.27</v>
      </c>
      <c r="D24" s="3">
        <v>-2.3910797800000001</v>
      </c>
      <c r="E24" s="2">
        <v>454850</v>
      </c>
      <c r="F24" s="2">
        <v>0.87106678999999998</v>
      </c>
      <c r="G24" s="4">
        <v>24128706077.220699</v>
      </c>
      <c r="H24" s="4">
        <v>24.128699999999998</v>
      </c>
      <c r="I24" s="2">
        <v>55.26560242</v>
      </c>
      <c r="J24" s="3">
        <v>5.8132000000000001</v>
      </c>
      <c r="K24" s="3" t="s">
        <v>16</v>
      </c>
      <c r="L24" s="3">
        <v>26.404140120000001</v>
      </c>
      <c r="M24" s="2">
        <v>0</v>
      </c>
      <c r="N24" s="2" t="s">
        <v>17</v>
      </c>
      <c r="O24" s="3" t="s">
        <v>22</v>
      </c>
      <c r="P24" s="2" t="str">
        <f>VLOOKUP(A24,Location!$A$1:$H$504,5,FALSE)</f>
        <v>Tempe, Arizona</v>
      </c>
      <c r="Q24" s="2">
        <f>VLOOKUP(A24,Location!$A$1:$H$504,8,FALSE)</f>
        <v>1997</v>
      </c>
      <c r="R24" s="2">
        <f>YEAR(Location!F24)</f>
        <v>2005</v>
      </c>
      <c r="S24" s="2">
        <v>2.7390884799999999</v>
      </c>
      <c r="T24" s="2">
        <v>2.8436864100000001</v>
      </c>
      <c r="U24" s="2">
        <v>6.1247896700000002</v>
      </c>
      <c r="W24" s="2">
        <v>29.915597089999999</v>
      </c>
      <c r="X24" s="2">
        <v>25.075747109999998</v>
      </c>
      <c r="Z24" s="2">
        <v>5.8416506200000002</v>
      </c>
      <c r="AA24" s="2">
        <v>34.323819839999999</v>
      </c>
      <c r="AC24" s="2">
        <v>0</v>
      </c>
      <c r="AD24" s="2">
        <v>0</v>
      </c>
      <c r="AE24" s="2">
        <v>17.019232259999999</v>
      </c>
      <c r="AF24" s="2">
        <v>70.391894899999997</v>
      </c>
      <c r="AG24" s="2">
        <v>6.0838770000000002</v>
      </c>
      <c r="AH24">
        <v>2.446618</v>
      </c>
      <c r="AI24">
        <v>0.47069429000000002</v>
      </c>
      <c r="AJ24">
        <v>2.670935E-2</v>
      </c>
      <c r="AK24" s="2">
        <v>10.03157743</v>
      </c>
      <c r="AL24" s="2">
        <v>2.4533879999999999</v>
      </c>
      <c r="AM24">
        <v>93.544200000000004</v>
      </c>
      <c r="AN24" s="2">
        <v>53</v>
      </c>
    </row>
    <row r="25" spans="1:41" x14ac:dyDescent="0.25">
      <c r="A25" t="s">
        <v>72</v>
      </c>
      <c r="B25" t="s">
        <v>73</v>
      </c>
      <c r="C25" s="2">
        <v>162.16999999999999</v>
      </c>
      <c r="D25" s="3">
        <v>0.62046287</v>
      </c>
      <c r="E25" s="2">
        <v>1954599</v>
      </c>
      <c r="F25" s="2">
        <v>0.84200383999999995</v>
      </c>
      <c r="G25" s="4">
        <v>42661641935.343102</v>
      </c>
      <c r="H25" s="4">
        <v>42.6616</v>
      </c>
      <c r="J25" s="3">
        <v>-1.1908000000000001</v>
      </c>
      <c r="K25" s="3" t="s">
        <v>16</v>
      </c>
      <c r="L25" s="3">
        <v>77.639238370000001</v>
      </c>
      <c r="M25" s="2">
        <v>2.20885</v>
      </c>
      <c r="N25" s="2" t="s">
        <v>35</v>
      </c>
      <c r="O25" s="3" t="s">
        <v>22</v>
      </c>
      <c r="P25" s="2" t="str">
        <f>VLOOKUP(A25,Location!$A$1:$H$504,5,FALSE)</f>
        <v>Northbrook, Illinois</v>
      </c>
      <c r="Q25" s="2">
        <f>VLOOKUP(A25,Location!$A$1:$H$504,8,FALSE)</f>
        <v>1931</v>
      </c>
      <c r="R25" s="2">
        <f>YEAR(Location!F25)</f>
        <v>2019</v>
      </c>
      <c r="S25" s="2">
        <v>1.65741531</v>
      </c>
      <c r="T25" s="2">
        <v>1.08368877</v>
      </c>
      <c r="U25" s="2">
        <v>0.79993236000000001</v>
      </c>
      <c r="V25" s="2">
        <v>2.8813521600000001</v>
      </c>
      <c r="W25" s="2">
        <v>10.85720766</v>
      </c>
      <c r="X25" s="2">
        <v>63.579326870000003</v>
      </c>
      <c r="Y25" s="2">
        <v>11.58906185</v>
      </c>
      <c r="Z25" s="2">
        <v>0.97133937000000004</v>
      </c>
      <c r="AC25" s="2">
        <v>3.56</v>
      </c>
      <c r="AD25" s="2">
        <v>0.89</v>
      </c>
      <c r="AE25" s="2">
        <v>0.35029950999999998</v>
      </c>
      <c r="AG25" s="2">
        <v>96.471000000000004</v>
      </c>
      <c r="AH25">
        <v>19.823</v>
      </c>
      <c r="AJ25">
        <v>0.46184581000000002</v>
      </c>
      <c r="AL25" s="2">
        <v>78.840999999999994</v>
      </c>
      <c r="AM25">
        <v>99.415800000000004</v>
      </c>
      <c r="AN25" s="2">
        <v>56831</v>
      </c>
      <c r="AO25" s="2">
        <v>1.0691760299625499</v>
      </c>
    </row>
    <row r="26" spans="1:41" x14ac:dyDescent="0.25">
      <c r="A26" t="s">
        <v>74</v>
      </c>
      <c r="B26" t="s">
        <v>75</v>
      </c>
      <c r="C26" s="2">
        <v>135.29</v>
      </c>
      <c r="D26" s="3">
        <v>7.3920799999999997E-3</v>
      </c>
      <c r="E26" s="2">
        <v>670392</v>
      </c>
      <c r="F26" s="2">
        <v>0.76343450999999996</v>
      </c>
      <c r="G26" s="4">
        <v>11845233309.8916</v>
      </c>
      <c r="H26" s="4">
        <v>11.8452</v>
      </c>
      <c r="I26" s="2">
        <v>22.098987260000001</v>
      </c>
      <c r="J26" s="3">
        <v>6.1219999999999999</v>
      </c>
      <c r="K26" s="3" t="s">
        <v>16</v>
      </c>
      <c r="L26" s="3">
        <v>18.041763880000001</v>
      </c>
      <c r="M26" s="2">
        <v>1.33057</v>
      </c>
      <c r="N26" s="2" t="s">
        <v>76</v>
      </c>
      <c r="O26" s="3" t="s">
        <v>18</v>
      </c>
      <c r="P26" s="2" t="str">
        <f>VLOOKUP(A26,Location!$A$1:$H$504,5,FALSE)</f>
        <v>Dublin, Ireland</v>
      </c>
      <c r="Q26" s="2">
        <f>VLOOKUP(A26,Location!$A$1:$H$504,8,FALSE)</f>
        <v>1908</v>
      </c>
      <c r="R26" s="2">
        <f>YEAR(Location!F26)</f>
        <v>1991</v>
      </c>
      <c r="S26" s="2">
        <v>1.8121828499999999</v>
      </c>
      <c r="T26" s="2">
        <v>1.29184207</v>
      </c>
      <c r="U26" s="2">
        <v>3.1788528500000002</v>
      </c>
      <c r="V26" s="2">
        <v>8.7272360399999993</v>
      </c>
      <c r="W26" s="2">
        <v>19.410518029999999</v>
      </c>
      <c r="X26" s="2">
        <v>24.773629570000001</v>
      </c>
      <c r="Y26" s="2">
        <v>22.575440019999998</v>
      </c>
      <c r="Z26" s="2">
        <v>3.6206603500000001</v>
      </c>
      <c r="AA26" s="2">
        <v>17.86016321</v>
      </c>
      <c r="AB26" s="2">
        <v>15.519909350000001</v>
      </c>
      <c r="AC26" s="2">
        <v>1.8</v>
      </c>
      <c r="AD26" s="2">
        <v>0.45</v>
      </c>
      <c r="AE26" s="2">
        <v>20.184617070000002</v>
      </c>
      <c r="AF26" s="2">
        <v>43.319272490000003</v>
      </c>
      <c r="AG26" s="2">
        <v>4.3115000000206098</v>
      </c>
      <c r="AH26">
        <v>1.3609000000064999</v>
      </c>
      <c r="AI26">
        <v>0.43354636000000002</v>
      </c>
      <c r="AJ26">
        <v>1.64302511</v>
      </c>
      <c r="AK26" s="2">
        <v>0.21611264999999999</v>
      </c>
      <c r="AL26" s="2">
        <v>2.9932000000143097</v>
      </c>
      <c r="AM26">
        <v>99.381100000000004</v>
      </c>
      <c r="AN26" s="2">
        <v>1920</v>
      </c>
      <c r="AO26" s="2">
        <v>0.29441935484086001</v>
      </c>
    </row>
    <row r="27" spans="1:41" x14ac:dyDescent="0.25">
      <c r="A27" t="s">
        <v>77</v>
      </c>
      <c r="B27" t="s">
        <v>78</v>
      </c>
      <c r="C27" s="2">
        <v>210.8</v>
      </c>
      <c r="D27" s="3">
        <v>2.7991807299999998</v>
      </c>
      <c r="E27" s="2">
        <v>6145205</v>
      </c>
      <c r="F27" s="2">
        <v>1.0079389599999999</v>
      </c>
      <c r="G27" s="4">
        <v>175153169813.64401</v>
      </c>
      <c r="H27" s="4">
        <v>175.1532</v>
      </c>
      <c r="I27" s="2">
        <v>24.793582839999999</v>
      </c>
      <c r="J27" s="3">
        <v>8.5022000000000002</v>
      </c>
      <c r="K27" s="3" t="s">
        <v>16</v>
      </c>
      <c r="L27" s="3">
        <v>13.936908689999999</v>
      </c>
      <c r="M27" s="2">
        <v>0.62420799999999999</v>
      </c>
      <c r="N27" s="2" t="s">
        <v>76</v>
      </c>
      <c r="O27" s="3" t="s">
        <v>22</v>
      </c>
      <c r="P27" s="2" t="str">
        <f>VLOOKUP(A27,Location!$A$1:$H$504,5,FALSE)</f>
        <v>Santa Clara, California</v>
      </c>
      <c r="Q27" s="2">
        <f>VLOOKUP(A27,Location!$A$1:$H$504,8,FALSE)</f>
        <v>1967</v>
      </c>
      <c r="R27" s="2">
        <f>YEAR(Location!F27)</f>
        <v>2015</v>
      </c>
      <c r="S27" s="2">
        <v>2.3936637200000002</v>
      </c>
      <c r="T27" s="2">
        <v>2.2778587300000002</v>
      </c>
      <c r="U27" s="2">
        <v>6.5242443799999998</v>
      </c>
      <c r="V27" s="2">
        <v>9.8864804399999997</v>
      </c>
      <c r="W27" s="2">
        <v>19.82604911</v>
      </c>
      <c r="X27" s="2">
        <v>25.324928509999999</v>
      </c>
      <c r="Y27" s="2">
        <v>22.522000779999999</v>
      </c>
      <c r="Z27" s="2">
        <v>6.4198344900000004</v>
      </c>
      <c r="AA27" s="2">
        <v>22.251050410000001</v>
      </c>
      <c r="AB27" s="2">
        <v>20.918455160000001</v>
      </c>
      <c r="AC27" s="2">
        <v>1.22</v>
      </c>
      <c r="AD27" s="2">
        <v>0.32</v>
      </c>
      <c r="AE27" s="2">
        <v>28.664852199999999</v>
      </c>
      <c r="AF27" s="2">
        <v>46.575187120000002</v>
      </c>
      <c r="AG27" s="2">
        <v>31.54</v>
      </c>
      <c r="AH27">
        <v>19.181999999999999</v>
      </c>
      <c r="AI27">
        <v>0.93176886000000003</v>
      </c>
      <c r="AJ27">
        <v>0.3436227</v>
      </c>
      <c r="AK27" s="2">
        <v>1.1450241699999999</v>
      </c>
      <c r="AL27" s="2">
        <v>14.38</v>
      </c>
      <c r="AM27">
        <v>99.643799999999999</v>
      </c>
      <c r="AN27" s="2">
        <v>2755</v>
      </c>
      <c r="AO27" s="2">
        <v>0.77805882352940992</v>
      </c>
    </row>
    <row r="28" spans="1:41" x14ac:dyDescent="0.25">
      <c r="A28" t="s">
        <v>79</v>
      </c>
      <c r="B28" t="s">
        <v>80</v>
      </c>
      <c r="C28" s="2">
        <v>9.2799999999999994</v>
      </c>
      <c r="D28" s="3">
        <v>1.4207650300000001</v>
      </c>
      <c r="E28" s="2">
        <v>4727612</v>
      </c>
      <c r="F28" s="2">
        <v>0.47280675</v>
      </c>
      <c r="G28" s="4">
        <v>13412784909.1847</v>
      </c>
      <c r="H28" s="4">
        <v>13.412800000000001</v>
      </c>
      <c r="I28" s="2">
        <v>21.081326669999999</v>
      </c>
      <c r="J28" s="3">
        <v>0.44019999999999998</v>
      </c>
      <c r="K28" s="3" t="s">
        <v>16</v>
      </c>
      <c r="L28" s="3">
        <v>-38.165472680000001</v>
      </c>
      <c r="M28" s="2">
        <v>5.40984</v>
      </c>
      <c r="N28" s="2" t="s">
        <v>45</v>
      </c>
      <c r="O28" s="3" t="s">
        <v>18</v>
      </c>
      <c r="P28" s="2" t="str">
        <f>VLOOKUP(A28,Location!$A$1:$H$504,5,FALSE)</f>
        <v>Warmley, United Kingdom</v>
      </c>
      <c r="Q28" s="2">
        <v>1860</v>
      </c>
      <c r="R28" s="2">
        <f>YEAR(Location!F28)</f>
        <v>1957</v>
      </c>
      <c r="S28" s="2">
        <v>1.79783336</v>
      </c>
      <c r="T28" s="2">
        <v>1.4506591</v>
      </c>
      <c r="U28" s="2">
        <v>0.95514392000000004</v>
      </c>
      <c r="V28" s="2">
        <v>3.34407956</v>
      </c>
      <c r="W28" s="2">
        <v>9.8855687999999997</v>
      </c>
      <c r="X28" s="2">
        <v>30.742325579999999</v>
      </c>
      <c r="Y28" s="2">
        <v>16.202863499999999</v>
      </c>
      <c r="Z28" s="2">
        <v>1.47144104</v>
      </c>
      <c r="AA28" s="2">
        <v>15.814047759999999</v>
      </c>
      <c r="AB28" s="2">
        <v>10.852940820000001</v>
      </c>
      <c r="AC28" s="2">
        <v>0.48749999999999999</v>
      </c>
      <c r="AD28" s="2">
        <v>0.125</v>
      </c>
      <c r="AE28" s="2">
        <v>9.3767011399999998</v>
      </c>
      <c r="AF28" s="2">
        <v>18.54246053</v>
      </c>
      <c r="AG28" s="2">
        <v>16.7270000000137</v>
      </c>
      <c r="AH28">
        <v>4.9590000000040595</v>
      </c>
      <c r="AI28">
        <v>0.15393208</v>
      </c>
      <c r="AJ28">
        <v>1.90817356</v>
      </c>
      <c r="AK28" s="2">
        <v>9.4254450000000004E-2</v>
      </c>
      <c r="AL28" s="2">
        <v>12.9130000000472</v>
      </c>
      <c r="AM28">
        <v>99.669899999999998</v>
      </c>
      <c r="AN28" s="2">
        <v>82085</v>
      </c>
      <c r="AO28" s="2">
        <v>0.35843902439213005</v>
      </c>
    </row>
    <row r="29" spans="1:41" x14ac:dyDescent="0.25">
      <c r="A29" t="s">
        <v>81</v>
      </c>
      <c r="B29" t="s">
        <v>82</v>
      </c>
      <c r="C29" s="2">
        <v>178.68</v>
      </c>
      <c r="D29" s="3">
        <v>-0.58420965000000002</v>
      </c>
      <c r="E29" s="2">
        <v>75265367</v>
      </c>
      <c r="F29" s="2">
        <v>0.93890348000000001</v>
      </c>
      <c r="G29" s="4">
        <v>288708790216.83502</v>
      </c>
      <c r="H29" s="4">
        <v>288.7088</v>
      </c>
      <c r="I29" s="2">
        <v>341.4484999</v>
      </c>
      <c r="J29" s="3">
        <v>0.52329999999999999</v>
      </c>
      <c r="K29" s="3" t="s">
        <v>16</v>
      </c>
      <c r="L29" s="3">
        <v>-40.863374389999997</v>
      </c>
      <c r="M29" s="2">
        <v>0</v>
      </c>
      <c r="N29" s="2" t="s">
        <v>25</v>
      </c>
      <c r="O29" s="3" t="s">
        <v>22</v>
      </c>
      <c r="P29" s="2" t="str">
        <f>VLOOKUP(A29,Location!$A$1:$H$504,5,FALSE)</f>
        <v>Santa Clara, California</v>
      </c>
      <c r="Q29" s="2">
        <f>VLOOKUP(A29,Location!$A$1:$H$504,8,FALSE)</f>
        <v>1969</v>
      </c>
      <c r="R29" s="2">
        <f>YEAR(Location!F29)</f>
        <v>1976</v>
      </c>
      <c r="S29" s="2">
        <v>4.4076453000000004</v>
      </c>
      <c r="T29" s="2">
        <v>3.10260252</v>
      </c>
      <c r="U29" s="2">
        <v>12.83519841</v>
      </c>
      <c r="V29" s="2">
        <v>5.2265861100000004</v>
      </c>
      <c r="W29" s="2">
        <v>176.64926815000001</v>
      </c>
      <c r="X29" s="2">
        <v>78.989895390000001</v>
      </c>
      <c r="Y29" s="2">
        <v>262.68896520999999</v>
      </c>
      <c r="Z29" s="2">
        <v>12.60895537</v>
      </c>
      <c r="AA29" s="2">
        <v>467.27305209999997</v>
      </c>
      <c r="AB29" s="2">
        <v>68.693516189999997</v>
      </c>
      <c r="AC29" s="2">
        <v>0</v>
      </c>
      <c r="AD29" s="2">
        <v>0</v>
      </c>
      <c r="AE29" s="2">
        <v>2.7557319200000001</v>
      </c>
      <c r="AF29" s="2">
        <v>37.879188710000001</v>
      </c>
      <c r="AG29" s="2">
        <v>67.885000000000005</v>
      </c>
      <c r="AH29">
        <v>16.768000000000001</v>
      </c>
      <c r="AI29">
        <v>0.86305874999999999</v>
      </c>
      <c r="AJ29">
        <v>5.3728619999999998E-2</v>
      </c>
      <c r="AK29" s="2">
        <v>1.9224109199999999</v>
      </c>
      <c r="AL29" s="2">
        <v>11.993</v>
      </c>
      <c r="AM29">
        <v>98.933000000000007</v>
      </c>
      <c r="AN29" s="2">
        <v>4909</v>
      </c>
      <c r="AO29" s="2">
        <v>0.87230769230769001</v>
      </c>
    </row>
    <row r="30" spans="1:41" x14ac:dyDescent="0.25">
      <c r="A30" t="s">
        <v>83</v>
      </c>
      <c r="B30" t="s">
        <v>84</v>
      </c>
      <c r="C30" s="2">
        <v>184.91</v>
      </c>
      <c r="D30" s="3">
        <v>0.38545059999999998</v>
      </c>
      <c r="E30" s="2">
        <v>1051610</v>
      </c>
      <c r="F30" s="2">
        <v>1.2615496500000001</v>
      </c>
      <c r="G30" s="4">
        <v>42716553961.121101</v>
      </c>
      <c r="H30" s="4">
        <v>42.7166</v>
      </c>
      <c r="I30" s="2">
        <v>32.599918899999999</v>
      </c>
      <c r="J30" s="3">
        <v>5.6721000000000004</v>
      </c>
      <c r="K30" s="3" t="s">
        <v>16</v>
      </c>
      <c r="L30" s="3">
        <v>13.24269286</v>
      </c>
      <c r="M30" s="2">
        <v>0.54288800000000004</v>
      </c>
      <c r="N30" s="2" t="s">
        <v>76</v>
      </c>
      <c r="O30" s="3" t="s">
        <v>22</v>
      </c>
      <c r="P30" s="2" t="str">
        <f>VLOOKUP(A30,Location!$A$1:$H$504,5,FALSE)</f>
        <v>Berwyn, Pennsylvania</v>
      </c>
      <c r="Q30" s="2">
        <f>VLOOKUP(A30,Location!$A$1:$H$504,8,FALSE)</f>
        <v>1930</v>
      </c>
      <c r="R30" s="2">
        <f>YEAR(Location!F30)</f>
        <v>1980</v>
      </c>
      <c r="S30" s="2">
        <v>1.1431651599999999</v>
      </c>
      <c r="T30" s="2">
        <v>1.05305688</v>
      </c>
      <c r="U30" s="2">
        <v>6.3375777900000001</v>
      </c>
      <c r="V30" s="2">
        <v>4.7907033200000004</v>
      </c>
      <c r="W30" s="2">
        <v>24.191959950000001</v>
      </c>
      <c r="X30" s="2">
        <v>102.43973054999999</v>
      </c>
      <c r="Y30" s="2">
        <v>26.253269190000001</v>
      </c>
      <c r="Z30" s="2">
        <v>6.7932589999999999</v>
      </c>
      <c r="AA30" s="2">
        <v>26.246480869999999</v>
      </c>
      <c r="AB30" s="2">
        <v>21.913304750000002</v>
      </c>
      <c r="AC30" s="2">
        <v>1</v>
      </c>
      <c r="AD30" s="2">
        <v>0.25</v>
      </c>
      <c r="AE30" s="2">
        <v>25.882551790000001</v>
      </c>
      <c r="AF30" s="2">
        <v>39.491962190000002</v>
      </c>
      <c r="AG30" s="2">
        <v>15.023533</v>
      </c>
      <c r="AH30">
        <v>2.824668</v>
      </c>
      <c r="AI30">
        <v>0.14216603999999999</v>
      </c>
      <c r="AJ30">
        <v>0.40741811999999999</v>
      </c>
      <c r="AK30" s="2">
        <v>0.11521582</v>
      </c>
      <c r="AL30" s="2">
        <v>6.293342</v>
      </c>
      <c r="AM30">
        <v>99.5274</v>
      </c>
      <c r="AN30" s="2">
        <v>1700</v>
      </c>
      <c r="AO30" s="2">
        <v>0.30683488372093004</v>
      </c>
    </row>
    <row r="31" spans="1:41" x14ac:dyDescent="0.25">
      <c r="A31" t="s">
        <v>85</v>
      </c>
      <c r="B31" t="s">
        <v>86</v>
      </c>
      <c r="C31" s="2">
        <v>276.95</v>
      </c>
      <c r="D31" s="3">
        <v>1.4283098299999999</v>
      </c>
      <c r="E31" s="2">
        <v>2489645</v>
      </c>
      <c r="F31" s="2">
        <v>0.77983102000000004</v>
      </c>
      <c r="G31" s="4">
        <v>148422728365.242</v>
      </c>
      <c r="H31" s="4">
        <v>148.42269999999999</v>
      </c>
      <c r="I31" s="2">
        <v>22.183329860000001</v>
      </c>
      <c r="J31" s="3">
        <v>12.4846</v>
      </c>
      <c r="K31" s="3" t="s">
        <v>16</v>
      </c>
      <c r="L31" s="3">
        <v>3.07033114</v>
      </c>
      <c r="M31" s="2">
        <v>3.1642600000000001</v>
      </c>
      <c r="N31" s="2" t="s">
        <v>17</v>
      </c>
      <c r="O31" s="3" t="s">
        <v>22</v>
      </c>
      <c r="P31" s="2" t="str">
        <f>VLOOKUP(A31,Location!$A$1:$H$504,5,FALSE)</f>
        <v>Thousand Oaks, California</v>
      </c>
      <c r="Q31" s="2">
        <f>VLOOKUP(A31,Location!$A$1:$H$504,8,FALSE)</f>
        <v>1980</v>
      </c>
      <c r="R31" s="2">
        <f>YEAR(Location!F31)</f>
        <v>2007</v>
      </c>
      <c r="S31" s="2">
        <v>1.8489700600000001</v>
      </c>
      <c r="T31" s="2">
        <v>1.70687794</v>
      </c>
      <c r="U31" s="2">
        <v>5.3250053599999996</v>
      </c>
      <c r="V31" s="2">
        <v>23.575803919999998</v>
      </c>
      <c r="W31" s="2">
        <v>17.49342463</v>
      </c>
      <c r="X31" s="2">
        <v>13.540460530000001</v>
      </c>
      <c r="Y31" s="2">
        <v>20.136812070000001</v>
      </c>
      <c r="Z31" s="2">
        <v>7.2297447500000001</v>
      </c>
      <c r="AA31" s="2">
        <v>24.638660479999999</v>
      </c>
      <c r="AB31" s="2">
        <v>16.477229489999999</v>
      </c>
      <c r="AC31" s="2">
        <v>8.52</v>
      </c>
      <c r="AD31" s="2">
        <v>2.13</v>
      </c>
      <c r="AE31" s="2">
        <v>30.242770440000001</v>
      </c>
      <c r="AF31" s="2">
        <v>69.957158160000006</v>
      </c>
      <c r="AG31" s="2">
        <v>97.153999999999996</v>
      </c>
      <c r="AH31">
        <v>30.332000000000001</v>
      </c>
      <c r="AI31">
        <v>0.59504131999999998</v>
      </c>
      <c r="AJ31">
        <v>10.497913990000001</v>
      </c>
      <c r="AK31" s="2">
        <v>0.16728061999999999</v>
      </c>
      <c r="AL31" s="2">
        <v>90.921999999999997</v>
      </c>
      <c r="AM31">
        <v>99.756799999999998</v>
      </c>
      <c r="AN31" s="2">
        <v>4614</v>
      </c>
      <c r="AO31" s="2">
        <v>1.04906367041199</v>
      </c>
    </row>
    <row r="32" spans="1:41" x14ac:dyDescent="0.25">
      <c r="A32" t="s">
        <v>87</v>
      </c>
      <c r="B32" t="s">
        <v>88</v>
      </c>
      <c r="C32" s="2">
        <v>435.73</v>
      </c>
      <c r="D32" s="3">
        <v>1.06696356</v>
      </c>
      <c r="E32" s="2">
        <v>543800</v>
      </c>
      <c r="F32" s="2">
        <v>0.94236872999999999</v>
      </c>
      <c r="G32" s="4">
        <v>43656182532.690201</v>
      </c>
      <c r="H32" s="4">
        <v>43.656199999999998</v>
      </c>
      <c r="I32" s="2">
        <v>18.37755537</v>
      </c>
      <c r="J32" s="3">
        <v>23.709900000000001</v>
      </c>
      <c r="K32" s="3" t="s">
        <v>16</v>
      </c>
      <c r="L32" s="3">
        <v>5.59133177</v>
      </c>
      <c r="M32" s="2">
        <v>1.2525200000000001</v>
      </c>
      <c r="N32" s="2" t="s">
        <v>35</v>
      </c>
      <c r="O32" s="3" t="s">
        <v>22</v>
      </c>
      <c r="P32" s="2" t="str">
        <f>VLOOKUP(A32,Location!$A$1:$H$504,5,FALSE)</f>
        <v>Minneapolis, Minnesota</v>
      </c>
      <c r="Q32" s="2">
        <f>VLOOKUP(A32,Location!$A$1:$H$504,8,FALSE)</f>
        <v>1894</v>
      </c>
      <c r="R32" s="2">
        <f>YEAR(Location!F32)</f>
        <v>2016</v>
      </c>
      <c r="S32" s="2">
        <v>1.5501022200000001</v>
      </c>
      <c r="T32" s="2">
        <v>1.1749689800000001</v>
      </c>
      <c r="U32" s="2">
        <v>2.8363007900000001</v>
      </c>
      <c r="V32" s="2">
        <v>9.2403379700000006</v>
      </c>
      <c r="W32" s="2">
        <v>7.5612420499999997</v>
      </c>
      <c r="X32" s="2">
        <v>6.0957765699999999</v>
      </c>
      <c r="Y32" s="2">
        <v>7.7964920500000003</v>
      </c>
      <c r="Z32" s="2">
        <v>2.5965498199999999</v>
      </c>
      <c r="AA32" s="2">
        <v>11.75510384</v>
      </c>
      <c r="AB32" s="2">
        <v>12.28566831</v>
      </c>
      <c r="AC32" s="2">
        <v>5.3</v>
      </c>
      <c r="AD32" s="2">
        <v>1.35</v>
      </c>
      <c r="AE32" s="2">
        <v>22.071960300000001</v>
      </c>
      <c r="AF32" s="2">
        <v>53.008684860000002</v>
      </c>
      <c r="AG32" s="2">
        <v>175.191</v>
      </c>
      <c r="AJ32">
        <v>1.28568408</v>
      </c>
      <c r="AK32" s="2">
        <v>1.24407895</v>
      </c>
      <c r="AL32" s="2">
        <v>170.46199999999999</v>
      </c>
      <c r="AM32">
        <v>99.733500000000006</v>
      </c>
      <c r="AN32" s="2">
        <v>11751</v>
      </c>
      <c r="AO32" s="2">
        <v>1.1681159420289899</v>
      </c>
    </row>
    <row r="33" spans="1:41" x14ac:dyDescent="0.25">
      <c r="A33" t="s">
        <v>89</v>
      </c>
      <c r="B33" t="s">
        <v>90</v>
      </c>
      <c r="C33" s="2">
        <v>193.94</v>
      </c>
      <c r="D33" s="3">
        <v>-0.35451883000000001</v>
      </c>
      <c r="E33" s="2">
        <v>2658145</v>
      </c>
      <c r="F33" s="2">
        <v>1.2970369799999999</v>
      </c>
      <c r="G33" s="4">
        <v>90766137558</v>
      </c>
      <c r="H33" s="4">
        <v>90.766099999999994</v>
      </c>
      <c r="I33" s="2">
        <v>61.064231739999997</v>
      </c>
      <c r="J33" s="3">
        <v>3.1760000000000002</v>
      </c>
      <c r="K33" s="3" t="s">
        <v>16</v>
      </c>
      <c r="L33" s="3">
        <v>-17.295974170000001</v>
      </c>
      <c r="M33" s="2">
        <v>3.3139799999999999</v>
      </c>
      <c r="N33" s="2" t="s">
        <v>35</v>
      </c>
      <c r="O33" s="3" t="s">
        <v>22</v>
      </c>
      <c r="P33" s="2" t="str">
        <f>VLOOKUP(A33,Location!$A$1:$H$504,5,FALSE)</f>
        <v>Boston, Massachusetts</v>
      </c>
      <c r="Q33" s="2">
        <f>VLOOKUP(A33,Location!$A$1:$H$504,8,FALSE)</f>
        <v>1995</v>
      </c>
      <c r="R33" s="2">
        <f>YEAR(Location!F33)</f>
        <v>2005</v>
      </c>
      <c r="S33" s="2">
        <v>1.8468096300000001</v>
      </c>
      <c r="T33" s="2">
        <v>1.54193727</v>
      </c>
      <c r="U33" s="2">
        <v>8.0611544599999991</v>
      </c>
      <c r="V33" s="2">
        <v>21.35996952</v>
      </c>
      <c r="W33" s="2">
        <v>19.036059300000002</v>
      </c>
      <c r="X33" s="2">
        <v>42.94252719</v>
      </c>
      <c r="Y33" s="2">
        <v>30.740993209999999</v>
      </c>
      <c r="Z33" s="2">
        <v>12.68392248</v>
      </c>
      <c r="AA33" s="2">
        <v>40.714375510000004</v>
      </c>
      <c r="AB33" s="2">
        <v>21.553172150000002</v>
      </c>
      <c r="AC33" s="2">
        <v>6.45</v>
      </c>
      <c r="AD33" s="2">
        <v>1.7</v>
      </c>
      <c r="AE33" s="2">
        <v>33.943217099999998</v>
      </c>
      <c r="AF33" s="2">
        <v>43.045709879999997</v>
      </c>
      <c r="AG33" s="2">
        <v>66.027600000000007</v>
      </c>
      <c r="AJ33">
        <v>11.23214711</v>
      </c>
      <c r="AK33" s="2">
        <v>4.4394210000000003E-2</v>
      </c>
      <c r="AL33" s="2">
        <v>55.162199999999999</v>
      </c>
      <c r="AM33">
        <v>99.364199999999997</v>
      </c>
      <c r="AN33" s="2">
        <v>134</v>
      </c>
      <c r="AO33" s="2">
        <v>1.97487152223994</v>
      </c>
    </row>
    <row r="34" spans="1:41" x14ac:dyDescent="0.25">
      <c r="A34" t="s">
        <v>91</v>
      </c>
      <c r="B34" t="s">
        <v>92</v>
      </c>
      <c r="C34" s="2">
        <v>178.15</v>
      </c>
      <c r="D34" s="3">
        <v>0</v>
      </c>
      <c r="E34" s="2">
        <v>32824315</v>
      </c>
      <c r="F34" s="2">
        <v>0.88295221000000002</v>
      </c>
      <c r="G34" s="4">
        <v>1850511836698</v>
      </c>
      <c r="H34" s="4">
        <v>1850.5118</v>
      </c>
      <c r="I34" s="2">
        <v>61.652131779999998</v>
      </c>
      <c r="J34" s="3">
        <v>2.8896000000000002</v>
      </c>
      <c r="K34" s="3" t="s">
        <v>16</v>
      </c>
      <c r="M34" s="2">
        <v>0</v>
      </c>
      <c r="N34" s="2" t="s">
        <v>93</v>
      </c>
      <c r="O34" s="3" t="s">
        <v>94</v>
      </c>
      <c r="P34" s="2" t="str">
        <f>VLOOKUP(A34,Location!$A$1:$H$504,5,FALSE)</f>
        <v>Seattle, Washington</v>
      </c>
      <c r="Q34" s="2">
        <f>VLOOKUP(A34,Location!$A$1:$H$504,8,FALSE)</f>
        <v>1994</v>
      </c>
      <c r="R34" s="2">
        <f>YEAR(Location!F34)</f>
        <v>2013</v>
      </c>
      <c r="S34" s="2">
        <v>1.8574851800000001</v>
      </c>
      <c r="T34" s="2">
        <v>1.46112413</v>
      </c>
      <c r="U34" s="2">
        <v>3.3353704400000002</v>
      </c>
      <c r="V34" s="2">
        <v>9.3818598499999997</v>
      </c>
      <c r="W34" s="2">
        <v>22.783534249999999</v>
      </c>
      <c r="X34" s="2">
        <v>26.192584920000002</v>
      </c>
      <c r="Y34" s="2">
        <v>60.072945959999998</v>
      </c>
      <c r="Z34" s="2">
        <v>3.3824279900000001</v>
      </c>
      <c r="AA34" s="2">
        <v>51.680503809999998</v>
      </c>
      <c r="AB34" s="2">
        <v>22.532728410000001</v>
      </c>
      <c r="AC34" s="2">
        <v>0</v>
      </c>
      <c r="AD34" s="2">
        <v>0</v>
      </c>
      <c r="AE34" s="2">
        <v>6.5448820000000003</v>
      </c>
      <c r="AF34" s="2">
        <v>46.982088959999999</v>
      </c>
      <c r="AG34" s="2">
        <v>527.85400000000004</v>
      </c>
      <c r="AH34">
        <v>172.351</v>
      </c>
      <c r="AI34">
        <v>0.52925411</v>
      </c>
      <c r="AJ34">
        <v>0.76560247999999997</v>
      </c>
      <c r="AK34" s="2">
        <v>0.56473382000000005</v>
      </c>
      <c r="AL34" s="2">
        <v>325.97899999999998</v>
      </c>
      <c r="AM34">
        <v>88.899299999999997</v>
      </c>
      <c r="AN34" s="2">
        <v>11656</v>
      </c>
      <c r="AO34" s="2">
        <v>0.37690819672131004</v>
      </c>
    </row>
    <row r="35" spans="1:41" x14ac:dyDescent="0.25">
      <c r="A35" t="s">
        <v>95</v>
      </c>
      <c r="B35" t="s">
        <v>96</v>
      </c>
      <c r="C35" s="2">
        <v>304.60000000000002</v>
      </c>
      <c r="D35" s="3">
        <v>2.7041607700000001</v>
      </c>
      <c r="E35" s="2">
        <v>2924281</v>
      </c>
      <c r="F35" s="2">
        <v>0.9032772</v>
      </c>
      <c r="G35" s="4">
        <v>95228201359.015396</v>
      </c>
      <c r="H35" s="4">
        <v>95.228200000000001</v>
      </c>
      <c r="I35" s="2">
        <v>46.300940920000002</v>
      </c>
      <c r="J35" s="3">
        <v>6.5787000000000004</v>
      </c>
      <c r="K35" s="3" t="s">
        <v>16</v>
      </c>
      <c r="L35" s="3">
        <v>53.801374670000001</v>
      </c>
      <c r="M35" s="2">
        <v>0</v>
      </c>
      <c r="N35" s="2" t="s">
        <v>25</v>
      </c>
      <c r="O35" s="3" t="s">
        <v>22</v>
      </c>
      <c r="P35" s="2" t="str">
        <f>VLOOKUP(A35,Location!$A$1:$H$504,5,FALSE)</f>
        <v>Santa Clara, California</v>
      </c>
      <c r="Q35" s="2">
        <f>VLOOKUP(A35,Location!$A$1:$H$504,8,FALSE)</f>
        <v>2004</v>
      </c>
      <c r="R35" s="2">
        <f>YEAR(Location!F35)</f>
        <v>1992</v>
      </c>
      <c r="S35" s="2">
        <v>3.2148379199999999</v>
      </c>
      <c r="T35" s="2">
        <v>3.0139546300000002</v>
      </c>
      <c r="U35" s="2">
        <v>15.82481394</v>
      </c>
      <c r="V35" s="2">
        <v>12.923526750000001</v>
      </c>
      <c r="W35" s="2">
        <v>46.837287029999999</v>
      </c>
      <c r="X35" s="2">
        <v>49.142372170000002</v>
      </c>
      <c r="Y35" s="2">
        <v>47.643853980000003</v>
      </c>
      <c r="Z35" s="2">
        <v>14.67313669</v>
      </c>
      <c r="AA35" s="2">
        <v>38.093735369999997</v>
      </c>
      <c r="AB35" s="2">
        <v>36.785492900000001</v>
      </c>
      <c r="AC35" s="2">
        <v>0</v>
      </c>
      <c r="AD35" s="2">
        <v>0</v>
      </c>
      <c r="AE35" s="2">
        <v>38.518503219999999</v>
      </c>
      <c r="AF35" s="2">
        <v>61.948411720000003</v>
      </c>
      <c r="AG35" s="2">
        <v>9.9468060000000005</v>
      </c>
      <c r="AH35">
        <v>8.3902350000000006</v>
      </c>
      <c r="AI35">
        <v>2.62251375</v>
      </c>
      <c r="AJ35">
        <v>9.0758399999999999E-3</v>
      </c>
      <c r="AK35" s="2">
        <v>76.435354630000006</v>
      </c>
      <c r="AL35" s="2">
        <v>2.7277469999999999</v>
      </c>
      <c r="AM35">
        <v>81.655000000000001</v>
      </c>
      <c r="AN35" s="2">
        <v>52</v>
      </c>
      <c r="AO35" s="2">
        <v>1.4566661695252301</v>
      </c>
    </row>
    <row r="36" spans="1:41" x14ac:dyDescent="0.25">
      <c r="A36" t="s">
        <v>97</v>
      </c>
      <c r="B36" t="s">
        <v>98</v>
      </c>
      <c r="C36" s="2">
        <v>348.2</v>
      </c>
      <c r="D36" s="3">
        <v>1.4214144200000001</v>
      </c>
      <c r="E36" s="2">
        <v>366313</v>
      </c>
      <c r="F36" s="2">
        <v>0.78965163999999999</v>
      </c>
      <c r="G36" s="4">
        <v>30299601046.253601</v>
      </c>
      <c r="H36" s="4">
        <v>30.299600000000002</v>
      </c>
      <c r="I36" s="2">
        <v>60.85178518</v>
      </c>
      <c r="J36" s="3">
        <v>5.7221000000000002</v>
      </c>
      <c r="K36" s="3" t="s">
        <v>16</v>
      </c>
      <c r="L36" s="3">
        <v>-4.4277792600000003</v>
      </c>
      <c r="M36" s="2">
        <v>0</v>
      </c>
      <c r="N36" s="2" t="s">
        <v>38</v>
      </c>
      <c r="O36" s="3" t="s">
        <v>18</v>
      </c>
      <c r="P36" s="2" t="str">
        <f>VLOOKUP(A36,Location!$A$1:$H$504,5,FALSE)</f>
        <v>Canonsburg, Pennsylvania</v>
      </c>
      <c r="Q36" s="2">
        <f>VLOOKUP(A36,Location!$A$1:$H$504,8,FALSE)</f>
        <v>1969</v>
      </c>
      <c r="R36" s="2">
        <f>YEAR(Location!F36)</f>
        <v>2008</v>
      </c>
      <c r="S36" s="2">
        <v>1.92220686</v>
      </c>
      <c r="T36" s="2">
        <v>1.41169016</v>
      </c>
      <c r="U36" s="2">
        <v>13.33506919</v>
      </c>
      <c r="V36" s="2">
        <v>5.5902976400000002</v>
      </c>
      <c r="W36" s="2">
        <v>42.327478919999997</v>
      </c>
      <c r="X36" s="2">
        <v>35.287062370000001</v>
      </c>
      <c r="Y36" s="2">
        <v>43.876540669999997</v>
      </c>
      <c r="Z36" s="2">
        <v>13.262995419999999</v>
      </c>
      <c r="AA36" s="2">
        <v>47.527619749999999</v>
      </c>
      <c r="AB36" s="2">
        <v>38.134998930000002</v>
      </c>
      <c r="AC36" s="2">
        <v>0</v>
      </c>
      <c r="AD36" s="2">
        <v>0</v>
      </c>
      <c r="AE36" s="2">
        <v>27.998734769999999</v>
      </c>
      <c r="AF36" s="2">
        <v>87.056537390000003</v>
      </c>
      <c r="AG36" s="2">
        <v>7.3228749999999998</v>
      </c>
      <c r="AH36">
        <v>2.0495670000000001</v>
      </c>
      <c r="AI36">
        <v>0.96749781000000001</v>
      </c>
      <c r="AJ36">
        <v>0.16282685</v>
      </c>
      <c r="AK36" s="2">
        <v>0.98028247000000002</v>
      </c>
      <c r="AL36" s="2">
        <v>1.9325110000000001</v>
      </c>
      <c r="AM36">
        <v>99.569100000000006</v>
      </c>
      <c r="AN36" s="2">
        <v>215</v>
      </c>
      <c r="AO36" s="2">
        <v>0.36612080645160999</v>
      </c>
    </row>
    <row r="37" spans="1:41" x14ac:dyDescent="0.25">
      <c r="A37" t="s">
        <v>99</v>
      </c>
      <c r="B37" t="s">
        <v>100</v>
      </c>
      <c r="C37" s="2">
        <v>326.52</v>
      </c>
      <c r="D37" s="3">
        <v>0.13800718000000001</v>
      </c>
      <c r="E37" s="2">
        <v>831523</v>
      </c>
      <c r="F37" s="2">
        <v>1.08771331</v>
      </c>
      <c r="G37" s="4">
        <v>64748176088.276001</v>
      </c>
      <c r="H37" s="4">
        <v>64.748199999999997</v>
      </c>
      <c r="I37" s="2">
        <v>26.16639687</v>
      </c>
      <c r="J37" s="3">
        <v>12.4786</v>
      </c>
      <c r="K37" s="3" t="s">
        <v>16</v>
      </c>
      <c r="L37" s="3">
        <v>2.96724152</v>
      </c>
      <c r="M37" s="2">
        <v>0.75443899999999997</v>
      </c>
      <c r="N37" s="2" t="s">
        <v>35</v>
      </c>
      <c r="O37" s="3" t="s">
        <v>18</v>
      </c>
      <c r="P37" s="2" t="str">
        <f>VLOOKUP(A37,Location!$A$1:$H$504,5,FALSE)</f>
        <v>London, UK</v>
      </c>
      <c r="Q37" s="2">
        <v>1919</v>
      </c>
      <c r="R37" s="2">
        <f>YEAR(Location!F37)</f>
        <v>1999</v>
      </c>
      <c r="S37" s="2">
        <v>1.3377446799999999</v>
      </c>
      <c r="T37" s="2">
        <v>1.26210998</v>
      </c>
      <c r="U37" s="2">
        <v>4.9688291900000001</v>
      </c>
      <c r="W37" s="2">
        <v>19.080914119999999</v>
      </c>
      <c r="X37" s="2">
        <v>84.245424159999999</v>
      </c>
      <c r="Y37" s="2">
        <v>20.591561420000001</v>
      </c>
      <c r="Z37" s="2">
        <v>5.6962813600000004</v>
      </c>
      <c r="AA37" s="2">
        <v>19.35002952</v>
      </c>
      <c r="AB37" s="2">
        <v>18.170879899999999</v>
      </c>
      <c r="AC37" s="2">
        <v>2.4049999999999998</v>
      </c>
      <c r="AD37" s="2">
        <v>0.61499999999999999</v>
      </c>
      <c r="AE37" s="2">
        <v>30.908141180000001</v>
      </c>
      <c r="AF37" s="2">
        <v>91.911051409999999</v>
      </c>
      <c r="AG37" s="2">
        <v>33.959000000000003</v>
      </c>
      <c r="AK37" s="2">
        <v>9.5329120000000003E-2</v>
      </c>
      <c r="AL37" s="2">
        <v>34.701000000000001</v>
      </c>
      <c r="AM37">
        <v>98.733699999999999</v>
      </c>
      <c r="AN37" s="2">
        <v>392</v>
      </c>
      <c r="AO37" s="2">
        <v>0.26801999999999998</v>
      </c>
    </row>
    <row r="38" spans="1:41" x14ac:dyDescent="0.25">
      <c r="A38" t="s">
        <v>101</v>
      </c>
      <c r="B38" t="s">
        <v>102</v>
      </c>
      <c r="C38" s="2">
        <v>89.88</v>
      </c>
      <c r="D38" s="3">
        <v>2.5559105400000002</v>
      </c>
      <c r="E38" s="2">
        <v>758264</v>
      </c>
      <c r="F38" s="2">
        <v>0.78257217999999995</v>
      </c>
      <c r="G38" s="4">
        <v>13230380062.121401</v>
      </c>
      <c r="H38" s="4">
        <v>13.230399999999999</v>
      </c>
      <c r="I38" s="2">
        <v>24.386141030000001</v>
      </c>
      <c r="J38" s="3">
        <v>3.6857000000000002</v>
      </c>
      <c r="K38" s="3" t="s">
        <v>16</v>
      </c>
      <c r="L38" s="3">
        <v>149.70867208999999</v>
      </c>
      <c r="M38" s="2">
        <v>1.4148799999999999</v>
      </c>
      <c r="N38" s="2" t="s">
        <v>76</v>
      </c>
      <c r="O38" s="3" t="s">
        <v>18</v>
      </c>
      <c r="P38" s="2" t="str">
        <f>VLOOKUP(A38,Location!$A$1:$H$504,5,FALSE)</f>
        <v>Milwaukee, Wisconsin</v>
      </c>
      <c r="Q38" s="2">
        <f>VLOOKUP(A38,Location!$A$1:$H$504,8,FALSE)</f>
        <v>1916</v>
      </c>
      <c r="R38" s="2">
        <f>YEAR(Location!F38)</f>
        <v>2017</v>
      </c>
      <c r="S38" s="2">
        <v>1.61363389</v>
      </c>
      <c r="T38" s="2">
        <v>1.1148465700000001</v>
      </c>
      <c r="U38" s="2">
        <v>3.43453016</v>
      </c>
      <c r="V38" s="2">
        <v>7.0908144200000001</v>
      </c>
      <c r="W38" s="2">
        <v>19.763540800000001</v>
      </c>
      <c r="X38" s="2">
        <v>38.974702559999997</v>
      </c>
      <c r="Y38" s="2">
        <v>22.1641315</v>
      </c>
      <c r="Z38" s="2">
        <v>3.3321231199999999</v>
      </c>
      <c r="AA38" s="2">
        <v>17.158519049999999</v>
      </c>
      <c r="AB38" s="2">
        <v>15.53297514</v>
      </c>
      <c r="AC38" s="2">
        <v>1.22</v>
      </c>
      <c r="AD38" s="2">
        <v>0.32</v>
      </c>
      <c r="AE38" s="2">
        <v>19.41964286</v>
      </c>
      <c r="AF38" s="2">
        <v>38.299418600000003</v>
      </c>
      <c r="AG38" s="2">
        <v>3.2139000000000002</v>
      </c>
      <c r="AH38">
        <v>1.5003</v>
      </c>
      <c r="AI38">
        <v>0.38442821999999999</v>
      </c>
      <c r="AJ38">
        <v>9.0435909999999994E-2</v>
      </c>
      <c r="AK38" s="2">
        <v>2.1786570699999999</v>
      </c>
      <c r="AL38" s="2">
        <v>1.3694999999999999</v>
      </c>
      <c r="AM38">
        <v>98.330600000000004</v>
      </c>
      <c r="AN38" s="2">
        <v>639</v>
      </c>
      <c r="AO38" s="2">
        <v>0.32106666666667</v>
      </c>
    </row>
    <row r="39" spans="1:41" x14ac:dyDescent="0.25">
      <c r="A39" t="s">
        <v>103</v>
      </c>
      <c r="B39" t="s">
        <v>104</v>
      </c>
      <c r="C39" s="2">
        <v>33.909999999999997</v>
      </c>
      <c r="D39" s="3">
        <v>0.35513465999999999</v>
      </c>
      <c r="E39" s="2">
        <v>4453324</v>
      </c>
      <c r="F39" s="2">
        <v>0.57770783000000003</v>
      </c>
      <c r="G39" s="4">
        <v>10225677301.334101</v>
      </c>
      <c r="H39" s="4">
        <v>10.2257</v>
      </c>
      <c r="I39" s="2">
        <v>3.6564194900000002</v>
      </c>
      <c r="J39" s="3">
        <v>9.2741000000000007</v>
      </c>
      <c r="K39" s="3" t="s">
        <v>16</v>
      </c>
      <c r="L39" s="3">
        <v>-14.038762780000001</v>
      </c>
      <c r="M39" s="2">
        <v>2.95946</v>
      </c>
      <c r="N39" s="2" t="s">
        <v>105</v>
      </c>
      <c r="O39" s="3" t="s">
        <v>22</v>
      </c>
      <c r="P39" s="2" t="str">
        <f>VLOOKUP(A39,Location!$A$1:$H$504,5,FALSE)</f>
        <v>Houston, Texas</v>
      </c>
      <c r="Q39" s="2">
        <f>VLOOKUP(A39,Location!$A$1:$H$504,8,FALSE)</f>
        <v>1954</v>
      </c>
      <c r="R39" s="2">
        <f>YEAR(Location!F39)</f>
        <v>1996</v>
      </c>
      <c r="S39" s="2">
        <v>2.8665805600000001</v>
      </c>
      <c r="T39" s="2">
        <v>2.7428291699999998</v>
      </c>
      <c r="U39" s="2">
        <v>1.31046986</v>
      </c>
      <c r="V39" s="2">
        <v>4.0259554599999996</v>
      </c>
      <c r="W39" s="2">
        <v>3.4546085</v>
      </c>
      <c r="X39" s="2">
        <v>124.24678161</v>
      </c>
      <c r="Y39" s="2">
        <v>13.579736179999999</v>
      </c>
      <c r="Z39" s="2">
        <v>2.3583999000000002</v>
      </c>
      <c r="AA39" s="2">
        <v>5.8145303100000003</v>
      </c>
      <c r="AB39" s="2">
        <v>3.8075648900000001</v>
      </c>
      <c r="AC39" s="2">
        <v>1</v>
      </c>
      <c r="AD39" s="2">
        <v>0.25</v>
      </c>
      <c r="AE39" s="2">
        <v>40.560454159999999</v>
      </c>
      <c r="AF39" s="2">
        <v>47.300398600000001</v>
      </c>
      <c r="AG39" s="2">
        <v>15.244</v>
      </c>
      <c r="AH39">
        <v>2.4620000000000002</v>
      </c>
      <c r="AI39">
        <v>3.6189680000000002E-2</v>
      </c>
      <c r="AJ39">
        <v>2.0598870100000002</v>
      </c>
      <c r="AK39" s="2">
        <v>1.5907839999999999E-2</v>
      </c>
      <c r="AL39" s="2">
        <v>11.553000000000001</v>
      </c>
      <c r="AM39">
        <v>99.466999999999999</v>
      </c>
      <c r="AN39" s="2">
        <v>3000</v>
      </c>
      <c r="AO39" s="2">
        <v>3.64553060325848</v>
      </c>
    </row>
    <row r="40" spans="1:41" x14ac:dyDescent="0.25">
      <c r="A40" t="s">
        <v>106</v>
      </c>
      <c r="B40" t="s">
        <v>107</v>
      </c>
      <c r="C40" s="2">
        <v>235.49</v>
      </c>
      <c r="D40" s="3">
        <v>-1.44800167</v>
      </c>
      <c r="E40" s="2">
        <v>2328606</v>
      </c>
      <c r="F40" s="2">
        <v>1.3768619099999999</v>
      </c>
      <c r="G40" s="4">
        <v>52349671394.172997</v>
      </c>
      <c r="H40" s="4">
        <v>52.349699999999999</v>
      </c>
      <c r="I40" s="2">
        <v>22.51725918</v>
      </c>
      <c r="J40" s="3">
        <v>10.4582</v>
      </c>
      <c r="K40" s="3" t="s">
        <v>16</v>
      </c>
      <c r="L40" s="3">
        <v>3.1889491900000002</v>
      </c>
      <c r="M40" s="2">
        <v>2.9294799999999999</v>
      </c>
      <c r="N40" s="2" t="s">
        <v>45</v>
      </c>
      <c r="O40" s="3" t="s">
        <v>22</v>
      </c>
      <c r="P40" s="2" t="str">
        <f>VLOOKUP(A40,Location!$A$1:$H$504,5,FALSE)</f>
        <v>Allentown, Pennsylvania</v>
      </c>
      <c r="Q40" s="2">
        <f>VLOOKUP(A40,Location!$A$1:$H$504,8,FALSE)</f>
        <v>1940</v>
      </c>
      <c r="R40" s="2">
        <f>YEAR(Location!F40)</f>
        <v>1997</v>
      </c>
      <c r="S40" s="2">
        <v>1.65503552</v>
      </c>
      <c r="T40" s="2">
        <v>1.4743965400000001</v>
      </c>
      <c r="U40" s="2">
        <v>4.3017510899999998</v>
      </c>
      <c r="V40" s="2">
        <v>3.5812095300000002</v>
      </c>
      <c r="W40" s="2">
        <v>17.148371350000001</v>
      </c>
      <c r="X40" s="2">
        <v>27.200081520000001</v>
      </c>
      <c r="Z40" s="2">
        <v>5.2391869900000003</v>
      </c>
      <c r="AA40" s="2">
        <v>23.828786170000001</v>
      </c>
      <c r="AB40" s="2">
        <v>15.807145820000001</v>
      </c>
      <c r="AC40" s="2">
        <v>6.87</v>
      </c>
      <c r="AD40" s="2">
        <v>1.75</v>
      </c>
      <c r="AE40" s="2">
        <v>21.498642790000002</v>
      </c>
      <c r="AF40" s="2">
        <v>29.932377729999999</v>
      </c>
      <c r="AG40" s="2">
        <v>34.118199999999902</v>
      </c>
      <c r="AH40">
        <v>5.6494999999999997</v>
      </c>
      <c r="AI40">
        <v>0.50033369000000005</v>
      </c>
      <c r="AJ40">
        <v>0.85677402000000003</v>
      </c>
      <c r="AK40" s="2">
        <v>0.17669240999999999</v>
      </c>
      <c r="AL40" s="2">
        <v>16.342199999999998</v>
      </c>
      <c r="AM40">
        <v>98.418099999999995</v>
      </c>
      <c r="AN40" s="2">
        <v>4425</v>
      </c>
      <c r="AO40" s="2">
        <v>0.54779999999999995</v>
      </c>
    </row>
    <row r="41" spans="1:41" x14ac:dyDescent="0.25">
      <c r="A41" t="s">
        <v>108</v>
      </c>
      <c r="B41" t="s">
        <v>109</v>
      </c>
      <c r="C41" s="2">
        <v>114.41</v>
      </c>
      <c r="D41" s="3">
        <v>2.0515565100000002</v>
      </c>
      <c r="E41" s="2">
        <v>3014335</v>
      </c>
      <c r="F41" s="2">
        <v>1.25550864</v>
      </c>
      <c r="G41" s="4">
        <v>68629394722.824097</v>
      </c>
      <c r="H41" s="4">
        <v>68.629400000000004</v>
      </c>
      <c r="I41" s="2">
        <v>36.83041463</v>
      </c>
      <c r="J41" s="3">
        <v>3.1063999999999998</v>
      </c>
      <c r="K41" s="3" t="s">
        <v>16</v>
      </c>
      <c r="L41" s="3">
        <v>1.38381201</v>
      </c>
      <c r="M41" s="2">
        <v>0.75818399999999997</v>
      </c>
      <c r="N41" s="2" t="s">
        <v>25</v>
      </c>
      <c r="O41" s="3" t="s">
        <v>22</v>
      </c>
      <c r="P41" s="2" t="str">
        <f>VLOOKUP(A41,Location!$A$1:$H$504,5,FALSE)</f>
        <v>Wallingford, Connecticut</v>
      </c>
      <c r="Q41" s="2">
        <f>VLOOKUP(A41,Location!$A$1:$H$504,8,FALSE)</f>
        <v>1932</v>
      </c>
      <c r="R41" s="2">
        <f>YEAR(Location!F41)</f>
        <v>1982</v>
      </c>
      <c r="S41" s="2">
        <v>1.6847976899999999</v>
      </c>
      <c r="T41" s="2">
        <v>1.6445180500000001</v>
      </c>
      <c r="U41" s="2">
        <v>5.6041003299999996</v>
      </c>
      <c r="V41" s="2">
        <v>8.2783333999999993</v>
      </c>
      <c r="W41" s="2">
        <v>28.391960690000001</v>
      </c>
      <c r="X41" s="2">
        <v>48.674407459999998</v>
      </c>
      <c r="Y41" s="2">
        <v>33.301521870000002</v>
      </c>
      <c r="Z41" s="2">
        <v>5.6457703800000001</v>
      </c>
      <c r="AA41" s="2">
        <v>27.322638510000001</v>
      </c>
      <c r="AB41" s="2">
        <v>23.622071859999998</v>
      </c>
      <c r="AC41" s="2">
        <v>0.85</v>
      </c>
      <c r="AD41" s="2">
        <v>0.22</v>
      </c>
      <c r="AE41" s="2">
        <v>20.66317793</v>
      </c>
      <c r="AF41" s="2">
        <v>32.530446759999997</v>
      </c>
      <c r="AG41" s="2">
        <v>16.526399999999999</v>
      </c>
      <c r="AH41">
        <v>6.8353000000000002</v>
      </c>
      <c r="AI41">
        <v>0.52659624999999999</v>
      </c>
      <c r="AJ41">
        <v>0.55604145000000005</v>
      </c>
      <c r="AK41" s="2">
        <v>0.35772462999999999</v>
      </c>
      <c r="AL41" s="2">
        <v>8.0998999999999999</v>
      </c>
      <c r="AM41">
        <v>99.377899999999997</v>
      </c>
      <c r="AN41" s="2">
        <v>31</v>
      </c>
      <c r="AO41" s="2">
        <v>0.13215473684210999</v>
      </c>
    </row>
    <row r="42" spans="1:41" x14ac:dyDescent="0.25">
      <c r="A42" t="s">
        <v>110</v>
      </c>
      <c r="B42" t="s">
        <v>111</v>
      </c>
      <c r="C42" s="2">
        <v>80.56</v>
      </c>
      <c r="D42" s="3">
        <v>1.9617769899999999</v>
      </c>
      <c r="E42" s="2">
        <v>2677401</v>
      </c>
      <c r="F42" s="2">
        <v>1.30442955</v>
      </c>
      <c r="G42" s="4">
        <v>22479144091.646099</v>
      </c>
      <c r="H42" s="4">
        <v>22.479099999999999</v>
      </c>
      <c r="I42" s="2">
        <v>7.7819207500000003</v>
      </c>
      <c r="J42" s="3">
        <v>10.3522</v>
      </c>
      <c r="K42" s="3" t="s">
        <v>16</v>
      </c>
      <c r="L42" s="3">
        <v>428.84802043000002</v>
      </c>
      <c r="M42" s="2">
        <v>0</v>
      </c>
      <c r="N42" s="2" t="s">
        <v>76</v>
      </c>
      <c r="O42" s="3" t="s">
        <v>22</v>
      </c>
      <c r="P42" s="2" t="str">
        <f>VLOOKUP(A42,Location!$A$1:$H$504,5,FALSE)</f>
        <v>Dublin, Ireland</v>
      </c>
      <c r="Q42" s="2">
        <f>VLOOKUP(A42,Location!$A$1:$H$504,8,FALSE)</f>
        <v>1994</v>
      </c>
      <c r="R42" s="2">
        <f>YEAR(Location!F42)</f>
        <v>1995</v>
      </c>
      <c r="S42" s="2">
        <v>2.5491254099999998</v>
      </c>
      <c r="T42" s="2">
        <v>1.77422612</v>
      </c>
      <c r="U42" s="2">
        <v>1.0821487000000001</v>
      </c>
      <c r="V42" s="2">
        <v>1.87431755</v>
      </c>
      <c r="W42" s="2">
        <v>11.504989289999999</v>
      </c>
      <c r="X42" s="2">
        <v>13.30089006</v>
      </c>
      <c r="Y42" s="2">
        <v>22.033797679999999</v>
      </c>
      <c r="Z42" s="2">
        <v>1.3207762999999999</v>
      </c>
      <c r="AA42" s="2">
        <v>15.98242947</v>
      </c>
      <c r="AB42" s="2">
        <v>10.308635900000001</v>
      </c>
      <c r="AC42" s="2">
        <v>0</v>
      </c>
      <c r="AD42" s="2">
        <v>0</v>
      </c>
      <c r="AE42" s="2">
        <v>8.2639269899999999</v>
      </c>
      <c r="AF42" s="2">
        <v>21.854271610000001</v>
      </c>
      <c r="AG42" s="2">
        <v>24.427</v>
      </c>
      <c r="AH42">
        <v>8.2349999999999994</v>
      </c>
      <c r="AI42">
        <v>0.34109816999999998</v>
      </c>
      <c r="AJ42">
        <v>0.58772082000000003</v>
      </c>
      <c r="AK42" s="2">
        <v>0.24163842999999999</v>
      </c>
      <c r="AL42" s="2">
        <v>12.583</v>
      </c>
      <c r="AM42">
        <v>99.308700000000002</v>
      </c>
      <c r="AN42" s="2">
        <v>2</v>
      </c>
      <c r="AO42" s="2">
        <v>0.13020129870129998</v>
      </c>
    </row>
    <row r="43" spans="1:41" x14ac:dyDescent="0.25">
      <c r="A43" t="s">
        <v>112</v>
      </c>
      <c r="B43" t="s">
        <v>113</v>
      </c>
      <c r="C43" s="2">
        <v>128.59</v>
      </c>
      <c r="D43" s="3">
        <v>1.9261255500000001</v>
      </c>
      <c r="E43" s="2">
        <v>959081</v>
      </c>
      <c r="F43" s="2">
        <v>0.99977347999999999</v>
      </c>
      <c r="G43" s="4">
        <v>22070974212</v>
      </c>
      <c r="H43" s="4">
        <v>22.071000000000002</v>
      </c>
      <c r="I43" s="2">
        <v>237.25092251000001</v>
      </c>
      <c r="J43" s="3">
        <v>0.54200000000000004</v>
      </c>
      <c r="K43" s="3" t="s">
        <v>16</v>
      </c>
      <c r="L43" s="3">
        <v>-82.718489939999998</v>
      </c>
      <c r="M43" s="2">
        <v>3.9315199999999999</v>
      </c>
      <c r="N43" s="2" t="s">
        <v>35</v>
      </c>
      <c r="O43" s="3" t="s">
        <v>94</v>
      </c>
      <c r="P43" s="2" t="str">
        <f>VLOOKUP(A43,Location!$A$1:$H$504,5,FALSE)</f>
        <v>Pasadena, California</v>
      </c>
      <c r="Q43" s="2">
        <f>VLOOKUP(A43,Location!$A$1:$H$504,8,FALSE)</f>
        <v>1994</v>
      </c>
      <c r="R43" s="2">
        <f>YEAR(Location!F43)</f>
        <v>2012</v>
      </c>
      <c r="S43" s="2">
        <v>2.2781077299999999</v>
      </c>
      <c r="T43" s="2">
        <v>1.78251841</v>
      </c>
      <c r="U43" s="2">
        <v>7.3503061499999998</v>
      </c>
      <c r="V43" s="2">
        <v>1.1494103099999999</v>
      </c>
      <c r="W43" s="2">
        <v>12.959035910000001</v>
      </c>
      <c r="X43" s="2">
        <v>31.978334400000001</v>
      </c>
      <c r="Y43" s="2">
        <v>12.959035910000001</v>
      </c>
      <c r="Z43" s="2">
        <v>12.89096949</v>
      </c>
      <c r="AA43" s="2">
        <v>69.895282859999995</v>
      </c>
      <c r="AB43" s="2">
        <v>22.882257840000001</v>
      </c>
      <c r="AC43" s="2">
        <v>4.96</v>
      </c>
      <c r="AD43" s="2">
        <v>1.27</v>
      </c>
      <c r="AE43" s="2">
        <v>18.443261060000001</v>
      </c>
      <c r="AF43" s="2">
        <v>32.333448500000003</v>
      </c>
      <c r="AG43" s="2">
        <v>36.771402000000002</v>
      </c>
      <c r="AJ43">
        <v>0.65077425</v>
      </c>
      <c r="AK43" s="2">
        <v>5.4970049999999999E-2</v>
      </c>
      <c r="AL43" s="2">
        <v>14.148408999999999</v>
      </c>
      <c r="AM43">
        <v>98.686599999999999</v>
      </c>
      <c r="AN43" s="2">
        <v>622</v>
      </c>
      <c r="AO43" s="2">
        <v>5.0804559859154903</v>
      </c>
    </row>
    <row r="44" spans="1:41" x14ac:dyDescent="0.25">
      <c r="A44" t="s">
        <v>114</v>
      </c>
      <c r="B44" t="s">
        <v>115</v>
      </c>
      <c r="C44" s="2">
        <v>116.83</v>
      </c>
      <c r="D44" s="3">
        <v>0.28326180000000001</v>
      </c>
      <c r="E44" s="2">
        <v>473812</v>
      </c>
      <c r="F44" s="2">
        <v>0.40408192999999998</v>
      </c>
      <c r="G44" s="4">
        <v>17622602901.118698</v>
      </c>
      <c r="H44" s="4">
        <v>17.622599999999998</v>
      </c>
      <c r="I44" s="2">
        <v>18.54709403</v>
      </c>
      <c r="J44" s="3">
        <v>6.2991000000000001</v>
      </c>
      <c r="K44" s="3" t="s">
        <v>16</v>
      </c>
      <c r="L44" s="3">
        <v>10.43109342</v>
      </c>
      <c r="M44" s="2">
        <v>2.6523599999999998</v>
      </c>
      <c r="N44" s="2" t="s">
        <v>52</v>
      </c>
      <c r="O44" s="3" t="s">
        <v>22</v>
      </c>
      <c r="P44" s="2" t="str">
        <f>VLOOKUP(A44,Location!$A$1:$H$504,5,FALSE)</f>
        <v>Dallas, Texas</v>
      </c>
      <c r="Q44" s="2">
        <f>VLOOKUP(A44,Location!$A$1:$H$504,8,FALSE)</f>
        <v>1906</v>
      </c>
      <c r="R44" s="2">
        <f>YEAR(Location!F44)</f>
        <v>2022</v>
      </c>
      <c r="S44" s="2">
        <v>1.47823167</v>
      </c>
      <c r="T44" s="2">
        <v>1.2631131200000001</v>
      </c>
      <c r="U44" s="2">
        <v>4.4664053700000004</v>
      </c>
      <c r="V44" s="2">
        <v>1.5650467800000001</v>
      </c>
      <c r="W44" s="2">
        <v>4.9832267300000002</v>
      </c>
      <c r="X44" s="2">
        <v>61.38358745</v>
      </c>
      <c r="Y44" s="2">
        <v>23.801399320000002</v>
      </c>
      <c r="Z44" s="2">
        <v>6.3343986299999999</v>
      </c>
      <c r="AA44" s="2">
        <v>21.850009270000001</v>
      </c>
      <c r="AB44" s="2">
        <v>14.15156765</v>
      </c>
      <c r="AC44" s="2">
        <v>2.96</v>
      </c>
      <c r="AD44" s="2">
        <v>0.80500000000000005</v>
      </c>
      <c r="AE44" s="2">
        <v>24.96041851</v>
      </c>
      <c r="AF44" s="2">
        <v>34.007709769999998</v>
      </c>
      <c r="AG44" s="2">
        <v>23.684242999999999</v>
      </c>
      <c r="AH44">
        <v>1.6797169999999999</v>
      </c>
      <c r="AI44">
        <v>1.423046E-2</v>
      </c>
      <c r="AJ44">
        <v>0.66890945000000002</v>
      </c>
      <c r="AK44" s="2">
        <v>2.7022700000000001E-3</v>
      </c>
      <c r="AL44" s="2">
        <v>12.389167</v>
      </c>
      <c r="AM44">
        <v>99.660300000000007</v>
      </c>
      <c r="AN44" s="2">
        <v>9543</v>
      </c>
      <c r="AO44" s="2">
        <v>0.85183442916915997</v>
      </c>
    </row>
    <row r="45" spans="1:41" x14ac:dyDescent="0.25">
      <c r="A45" t="s">
        <v>116</v>
      </c>
      <c r="B45" t="s">
        <v>117</v>
      </c>
      <c r="C45" s="2">
        <v>184.79</v>
      </c>
      <c r="D45" s="3">
        <v>0.60431184999999998</v>
      </c>
      <c r="E45" s="2">
        <v>570231</v>
      </c>
      <c r="F45" s="2">
        <v>0.78972569999999997</v>
      </c>
      <c r="G45" s="4">
        <v>26087208696</v>
      </c>
      <c r="H45" s="4">
        <v>26.087199999999999</v>
      </c>
      <c r="I45" s="2">
        <v>28.266589159999999</v>
      </c>
      <c r="J45" s="3">
        <v>6.5373999999999999</v>
      </c>
      <c r="K45" s="3" t="s">
        <v>16</v>
      </c>
      <c r="L45" s="3">
        <v>-19.360051309999999</v>
      </c>
      <c r="M45" s="2">
        <v>3.59321</v>
      </c>
      <c r="N45" s="2" t="s">
        <v>35</v>
      </c>
      <c r="O45" s="3" t="s">
        <v>22</v>
      </c>
      <c r="P45" s="2" t="str">
        <f>VLOOKUP(A45,Location!$A$1:$H$504,5,FALSE)</f>
        <v>Arlington, Virginia</v>
      </c>
      <c r="Q45" s="2">
        <f>VLOOKUP(A45,Location!$A$1:$H$504,8,FALSE)</f>
        <v>1978</v>
      </c>
      <c r="R45" s="2">
        <f>YEAR(Location!F45)</f>
        <v>1957</v>
      </c>
      <c r="S45" s="2">
        <v>1.7431919</v>
      </c>
      <c r="T45" s="2">
        <v>1.40029852</v>
      </c>
      <c r="U45" s="2">
        <v>9.0565849499999995</v>
      </c>
      <c r="V45" s="2">
        <v>2.1716203200000002</v>
      </c>
      <c r="W45" s="2">
        <v>16.368872580000001</v>
      </c>
      <c r="X45" s="2">
        <v>48.262432029999999</v>
      </c>
      <c r="Y45" s="2">
        <v>18.72897979</v>
      </c>
      <c r="Z45" s="2">
        <v>11.7363914</v>
      </c>
      <c r="AA45" s="2">
        <v>37.899570969999999</v>
      </c>
      <c r="AB45" s="2">
        <v>19.595994390000001</v>
      </c>
      <c r="AC45" s="2">
        <v>6.6</v>
      </c>
      <c r="AD45" s="2">
        <v>1.65</v>
      </c>
      <c r="AE45" s="2">
        <v>31.330575280000001</v>
      </c>
      <c r="AF45" s="2">
        <v>36.090431610000003</v>
      </c>
      <c r="AG45" s="2">
        <v>20.678214000000001</v>
      </c>
      <c r="AJ45">
        <v>0.69039189000000001</v>
      </c>
      <c r="AK45" s="2">
        <v>6.5268160000000006E-2</v>
      </c>
      <c r="AL45" s="2">
        <v>8.8934230000000003</v>
      </c>
      <c r="AM45">
        <v>99.619799999999998</v>
      </c>
      <c r="AN45" s="2">
        <v>694</v>
      </c>
      <c r="AO45" s="2">
        <v>0.92940276406713007</v>
      </c>
    </row>
    <row r="46" spans="1:41" x14ac:dyDescent="0.25">
      <c r="A46" t="s">
        <v>118</v>
      </c>
      <c r="B46" t="s">
        <v>119</v>
      </c>
      <c r="C46" s="2">
        <v>1348</v>
      </c>
      <c r="D46" s="3">
        <v>5.6426332300000004</v>
      </c>
      <c r="E46" s="2">
        <v>7246760</v>
      </c>
      <c r="F46" s="2">
        <v>1.55305128</v>
      </c>
      <c r="G46" s="4">
        <v>624691864745.66394</v>
      </c>
      <c r="H46" s="4">
        <v>624.69190000000003</v>
      </c>
      <c r="I46" s="2">
        <v>49.967009910000002</v>
      </c>
      <c r="J46" s="3">
        <v>26.977799999999998</v>
      </c>
      <c r="K46" s="3" t="s">
        <v>16</v>
      </c>
      <c r="L46" s="3">
        <v>-8.3048957899999998</v>
      </c>
      <c r="M46" s="2">
        <v>1.49295</v>
      </c>
      <c r="N46" s="2" t="s">
        <v>25</v>
      </c>
      <c r="O46" s="3" t="s">
        <v>22</v>
      </c>
      <c r="P46" s="2" t="str">
        <f>VLOOKUP(A46,Location!$A$1:$H$504,5,FALSE)</f>
        <v>Palo Alto, California</v>
      </c>
      <c r="Q46" s="2">
        <f>VLOOKUP(A46,Location!$A$1:$H$504,8,FALSE)</f>
        <v>1961</v>
      </c>
      <c r="R46" s="2">
        <f>YEAR(Location!F46)</f>
        <v>2018</v>
      </c>
      <c r="S46" s="2">
        <v>3.6764228700000001</v>
      </c>
      <c r="T46" s="2">
        <v>2.7113157700000001</v>
      </c>
      <c r="U46" s="2">
        <v>16.086476780000002</v>
      </c>
      <c r="V46" s="2">
        <v>8.9802261199999993</v>
      </c>
      <c r="W46" s="2">
        <v>33.747830260000001</v>
      </c>
      <c r="X46" s="2">
        <v>53.659732810000001</v>
      </c>
      <c r="Y46" s="2">
        <v>34.61203012</v>
      </c>
      <c r="Z46" s="2">
        <v>17.610880139999999</v>
      </c>
      <c r="AA46" s="2">
        <v>45.017551750000003</v>
      </c>
      <c r="AB46" s="2">
        <v>33.630446970000001</v>
      </c>
      <c r="AC46" s="2">
        <v>18.399999999999999</v>
      </c>
      <c r="AD46" s="2">
        <v>5.25</v>
      </c>
      <c r="AE46" s="2">
        <v>45.939305949999998</v>
      </c>
      <c r="AF46" s="2">
        <v>65.049275519999995</v>
      </c>
      <c r="AG46" s="2">
        <v>177.87</v>
      </c>
      <c r="AH46">
        <v>27.192</v>
      </c>
      <c r="AI46">
        <v>1.9161377399999999</v>
      </c>
      <c r="AJ46">
        <v>1.0799186199999999</v>
      </c>
      <c r="AK46" s="2">
        <v>0.35787428999999998</v>
      </c>
      <c r="AL46" s="2">
        <v>48.872999999999998</v>
      </c>
      <c r="AM46">
        <v>97.943799999999996</v>
      </c>
      <c r="AN46" s="2">
        <v>1389</v>
      </c>
      <c r="AO46" s="2">
        <v>1.79095</v>
      </c>
    </row>
    <row r="47" spans="1:41" x14ac:dyDescent="0.25">
      <c r="A47" t="s">
        <v>120</v>
      </c>
      <c r="B47" t="s">
        <v>121</v>
      </c>
      <c r="C47" s="2">
        <v>218.63</v>
      </c>
      <c r="D47" s="3">
        <v>0.99782879999999996</v>
      </c>
      <c r="E47" s="2">
        <v>284620</v>
      </c>
      <c r="F47" s="2">
        <v>0.73727061000000005</v>
      </c>
      <c r="G47" s="4">
        <v>17604175370.143101</v>
      </c>
      <c r="H47" s="4">
        <v>17.604199999999999</v>
      </c>
      <c r="I47" s="2">
        <v>35.258922380000001</v>
      </c>
      <c r="J47" s="3">
        <v>6.2007000000000003</v>
      </c>
      <c r="K47" s="3" t="s">
        <v>16</v>
      </c>
      <c r="L47" s="3">
        <v>-32.68376885</v>
      </c>
      <c r="M47" s="2">
        <v>1.4690300000000001</v>
      </c>
      <c r="N47" s="2" t="s">
        <v>45</v>
      </c>
      <c r="O47" s="3" t="s">
        <v>22</v>
      </c>
      <c r="P47" s="2" t="str">
        <f>VLOOKUP(A47,Location!$A$1:$H$504,5,FALSE)</f>
        <v>Mentor, Ohio</v>
      </c>
      <c r="Q47" s="2">
        <f>VLOOKUP(A47,Location!$A$1:$H$504,8,FALSE)</f>
        <v>1990</v>
      </c>
      <c r="R47" s="2">
        <f>YEAR(Location!F47)</f>
        <v>2016</v>
      </c>
      <c r="S47" s="2">
        <v>1.49522848</v>
      </c>
      <c r="T47" s="2">
        <v>1.0103176599999999</v>
      </c>
      <c r="U47" s="2">
        <v>2.1340662099999999</v>
      </c>
      <c r="V47" s="2">
        <v>8.36542779</v>
      </c>
      <c r="W47" s="2">
        <v>21.685641650000001</v>
      </c>
      <c r="X47" s="2">
        <v>84.372774379999996</v>
      </c>
      <c r="Y47" s="2">
        <v>31.94638844</v>
      </c>
      <c r="Z47" s="2">
        <v>2.50304035</v>
      </c>
      <c r="AA47" s="2">
        <v>21.899770270000001</v>
      </c>
      <c r="AB47" s="2">
        <v>16.690194810000001</v>
      </c>
      <c r="AC47" s="2">
        <v>3.18</v>
      </c>
      <c r="AD47" s="2">
        <v>0.81</v>
      </c>
      <c r="AE47" s="2">
        <v>11.41637674</v>
      </c>
      <c r="AF47" s="2">
        <v>27.18816876</v>
      </c>
      <c r="AG47" s="2">
        <v>8.2097999999999907</v>
      </c>
      <c r="AH47">
        <v>2.7959999999999998</v>
      </c>
      <c r="AI47">
        <v>9.2646790000000007E-2</v>
      </c>
      <c r="AJ47">
        <v>1.6175572199999999</v>
      </c>
      <c r="AK47" s="2">
        <v>7.2661240000000002E-2</v>
      </c>
      <c r="AL47" s="2">
        <v>6.0819000000000001</v>
      </c>
      <c r="AM47">
        <v>98.391400000000004</v>
      </c>
      <c r="AN47" s="2">
        <v>3600</v>
      </c>
      <c r="AO47" s="2">
        <v>0.23898</v>
      </c>
    </row>
    <row r="48" spans="1:41" x14ac:dyDescent="0.25">
      <c r="A48" t="s">
        <v>122</v>
      </c>
      <c r="B48" t="s">
        <v>123</v>
      </c>
      <c r="C48" s="2">
        <v>118.21</v>
      </c>
      <c r="D48" s="3">
        <v>0.10161741000000001</v>
      </c>
      <c r="E48" s="2">
        <v>1025956</v>
      </c>
      <c r="F48" s="2">
        <v>0.54547168999999995</v>
      </c>
      <c r="G48" s="4">
        <v>23022024488.482601</v>
      </c>
      <c r="H48" s="4">
        <v>23.021999999999998</v>
      </c>
      <c r="I48" s="2">
        <v>24.207486889999998</v>
      </c>
      <c r="J48" s="3">
        <v>4.8832000000000004</v>
      </c>
      <c r="K48" s="3" t="s">
        <v>16</v>
      </c>
      <c r="L48" s="3">
        <v>8.3830873399999994</v>
      </c>
      <c r="M48" s="2">
        <v>2.3964799999999999</v>
      </c>
      <c r="N48" s="2" t="s">
        <v>52</v>
      </c>
      <c r="O48" s="3" t="s">
        <v>22</v>
      </c>
      <c r="P48" s="2" t="str">
        <f>VLOOKUP(A48,Location!$A$1:$H$504,5,FALSE)</f>
        <v>Camden, New Jersey</v>
      </c>
      <c r="Q48" s="2">
        <f>VLOOKUP(A48,Location!$A$1:$H$504,8,FALSE)</f>
        <v>1886</v>
      </c>
      <c r="R48" s="2">
        <f>YEAR(Location!F48)</f>
        <v>2007</v>
      </c>
      <c r="S48" s="2">
        <v>2.0002106899999998</v>
      </c>
      <c r="T48" s="2">
        <v>1.8197894999999999</v>
      </c>
      <c r="U48" s="2">
        <v>5.5064241899999997</v>
      </c>
      <c r="V48" s="2">
        <v>2.3639125399999998</v>
      </c>
      <c r="W48" s="2">
        <v>12.37532017</v>
      </c>
      <c r="X48" s="2">
        <v>63.712499999999999</v>
      </c>
      <c r="Z48" s="2">
        <v>8.3382013199999996</v>
      </c>
      <c r="AA48" s="2">
        <v>23.48898496</v>
      </c>
      <c r="AB48" s="2">
        <v>15.99634998</v>
      </c>
      <c r="AC48" s="2">
        <v>2.83</v>
      </c>
      <c r="AD48" s="2">
        <v>0.70750000000000002</v>
      </c>
      <c r="AE48" s="2">
        <v>35.498346720000001</v>
      </c>
      <c r="AF48" s="2">
        <v>42.74917336</v>
      </c>
      <c r="AG48" s="2">
        <v>31.22</v>
      </c>
      <c r="AH48">
        <v>1.389</v>
      </c>
      <c r="AI48">
        <v>0.19804742</v>
      </c>
      <c r="AJ48">
        <v>1.2702868199999999</v>
      </c>
      <c r="AK48" s="2">
        <v>3.4230610000000002E-2</v>
      </c>
      <c r="AL48" s="2">
        <v>21.422999999999998</v>
      </c>
      <c r="AM48">
        <v>99.708799999999997</v>
      </c>
      <c r="AN48" s="2">
        <v>2101</v>
      </c>
      <c r="AO48" s="2">
        <v>0.65138461538462</v>
      </c>
    </row>
    <row r="49" spans="1:41" x14ac:dyDescent="0.25">
      <c r="A49" t="s">
        <v>124</v>
      </c>
      <c r="B49" t="s">
        <v>125</v>
      </c>
      <c r="C49" s="2">
        <v>316.08999999999997</v>
      </c>
      <c r="D49" s="3">
        <v>0.57591956</v>
      </c>
      <c r="E49" s="2">
        <v>279094</v>
      </c>
      <c r="F49" s="2">
        <v>0.51597724</v>
      </c>
      <c r="G49" s="4">
        <v>23802470155.401798</v>
      </c>
      <c r="H49" s="4">
        <v>23.802499999999998</v>
      </c>
      <c r="I49" s="2">
        <v>137.01937665</v>
      </c>
      <c r="J49" s="3">
        <v>2.3069000000000002</v>
      </c>
      <c r="K49" s="3" t="s">
        <v>16</v>
      </c>
      <c r="L49" s="3">
        <v>13.61241074</v>
      </c>
      <c r="M49" s="2">
        <v>0</v>
      </c>
      <c r="N49" s="2" t="s">
        <v>25</v>
      </c>
      <c r="O49" s="3" t="s">
        <v>22</v>
      </c>
      <c r="P49" s="2" t="str">
        <f>VLOOKUP(A49,Location!$A$1:$H$504,5,FALSE)</f>
        <v>Scottsdale, Arizona</v>
      </c>
      <c r="Q49" s="2">
        <f>VLOOKUP(A49,Location!$A$1:$H$504,8,FALSE)</f>
        <v>1993</v>
      </c>
      <c r="R49" s="2">
        <f>YEAR(Location!F49)</f>
        <v>1983</v>
      </c>
      <c r="S49" s="2">
        <v>2.0590309699999998</v>
      </c>
      <c r="T49" s="2">
        <v>1.43577651</v>
      </c>
      <c r="U49" s="2">
        <v>15.07391694</v>
      </c>
      <c r="V49" s="2">
        <v>14.438696269999999</v>
      </c>
      <c r="W49" s="2">
        <v>124.41216614</v>
      </c>
      <c r="X49" s="2">
        <v>39.208751720000002</v>
      </c>
      <c r="Y49" s="2">
        <v>181.64763631</v>
      </c>
      <c r="Z49" s="2">
        <v>14.509361459999999</v>
      </c>
      <c r="AA49" s="2">
        <v>146.54662234</v>
      </c>
      <c r="AB49" s="2">
        <v>119.13450343</v>
      </c>
      <c r="AC49" s="2">
        <v>0</v>
      </c>
      <c r="AD49" s="2">
        <v>0</v>
      </c>
      <c r="AE49" s="2">
        <v>9.9008501399999993</v>
      </c>
      <c r="AF49" s="2">
        <v>61.10960086</v>
      </c>
      <c r="AG49" s="2">
        <v>3.4368449999999999</v>
      </c>
      <c r="AH49">
        <v>2.396649</v>
      </c>
      <c r="AI49">
        <v>1.65323781</v>
      </c>
      <c r="AJ49">
        <v>0.44084864000000001</v>
      </c>
      <c r="AK49" s="2">
        <v>1.8609931900000001</v>
      </c>
      <c r="AL49" s="2">
        <v>1.824811</v>
      </c>
      <c r="AM49">
        <v>93.693100000000001</v>
      </c>
      <c r="AN49" s="2">
        <v>209</v>
      </c>
      <c r="AO49" s="2">
        <v>0.46948678678679001</v>
      </c>
    </row>
    <row r="50" spans="1:41" x14ac:dyDescent="0.25">
      <c r="A50" t="s">
        <v>126</v>
      </c>
      <c r="B50" t="s">
        <v>127</v>
      </c>
      <c r="C50" s="2">
        <v>229.12</v>
      </c>
      <c r="D50" s="3">
        <v>0.53091131999999996</v>
      </c>
      <c r="E50" s="2">
        <v>3523879</v>
      </c>
      <c r="F50" s="2">
        <v>1.3331650799999999</v>
      </c>
      <c r="G50" s="4">
        <v>165853053992.60501</v>
      </c>
      <c r="H50" s="4">
        <v>165.85310000000001</v>
      </c>
      <c r="I50" s="2">
        <v>20.42923506</v>
      </c>
      <c r="J50" s="3">
        <v>11.215299999999999</v>
      </c>
      <c r="K50" s="3" t="s">
        <v>16</v>
      </c>
      <c r="L50" s="3">
        <v>13.95809624</v>
      </c>
      <c r="M50" s="2">
        <v>1.05305</v>
      </c>
      <c r="N50" s="2" t="s">
        <v>35</v>
      </c>
      <c r="O50" s="3" t="s">
        <v>22</v>
      </c>
      <c r="P50" s="2" t="str">
        <f>VLOOKUP(A50,Location!$A$1:$H$504,5,FALSE)</f>
        <v>New York City, New York</v>
      </c>
      <c r="Q50" s="2">
        <f>VLOOKUP(A50,Location!$A$1:$H$504,8,FALSE)</f>
        <v>1850</v>
      </c>
      <c r="R50" s="2">
        <f>YEAR(Location!F50)</f>
        <v>2019</v>
      </c>
      <c r="S50" s="2">
        <v>1.4085264099999999</v>
      </c>
      <c r="T50" s="2">
        <v>0.86650384999999996</v>
      </c>
      <c r="U50" s="2">
        <v>2.4299844199999998</v>
      </c>
      <c r="V50" s="2">
        <v>5.8400220999999997</v>
      </c>
      <c r="W50" s="2">
        <v>8.8678117899999993</v>
      </c>
      <c r="X50" s="2">
        <v>3.5436868399999999</v>
      </c>
      <c r="Y50" s="2">
        <v>9.6847006899999997</v>
      </c>
      <c r="Z50" s="2">
        <v>2.46089191</v>
      </c>
      <c r="AA50" s="2">
        <v>9.5182456700000007</v>
      </c>
      <c r="AB50" s="2">
        <v>8.6942825999999993</v>
      </c>
      <c r="AC50" s="2">
        <v>2.4</v>
      </c>
      <c r="AD50" s="2">
        <v>0.6</v>
      </c>
      <c r="AE50" s="2">
        <v>18.816142970000001</v>
      </c>
      <c r="AF50" s="2">
        <v>61.630029829999998</v>
      </c>
      <c r="AG50" s="2">
        <v>262.53300000000002</v>
      </c>
      <c r="AJ50">
        <v>1.75211177</v>
      </c>
      <c r="AK50" s="2">
        <v>0.94786305999999998</v>
      </c>
      <c r="AL50" s="2">
        <v>234.476</v>
      </c>
      <c r="AM50">
        <v>99.866399999999999</v>
      </c>
      <c r="AN50" s="2">
        <v>17300</v>
      </c>
      <c r="AO50" s="2">
        <v>0.90312332439678</v>
      </c>
    </row>
    <row r="51" spans="1:41" x14ac:dyDescent="0.25">
      <c r="A51" t="s">
        <v>128</v>
      </c>
      <c r="B51" t="s">
        <v>129</v>
      </c>
      <c r="C51" s="2">
        <v>3210.4</v>
      </c>
      <c r="D51" s="3">
        <v>0.72222326999999997</v>
      </c>
      <c r="E51" s="2">
        <v>123537</v>
      </c>
      <c r="F51" s="2">
        <v>0.78353508999999999</v>
      </c>
      <c r="G51" s="4">
        <v>55549223003.685997</v>
      </c>
      <c r="H51" s="4">
        <v>55.549199999999999</v>
      </c>
      <c r="I51" s="2">
        <v>22.605044029999998</v>
      </c>
      <c r="J51" s="3">
        <v>142.0214</v>
      </c>
      <c r="K51" s="3" t="s">
        <v>16</v>
      </c>
      <c r="L51" s="3">
        <v>16.76011549</v>
      </c>
      <c r="M51" s="2">
        <v>0</v>
      </c>
      <c r="N51" s="2" t="s">
        <v>93</v>
      </c>
      <c r="O51" s="3" t="s">
        <v>22</v>
      </c>
      <c r="P51" s="2" t="str">
        <f>VLOOKUP(A51,Location!$A$1:$H$504,5,FALSE)</f>
        <v>Memphis, Tennessee</v>
      </c>
      <c r="Q51" s="2">
        <f>VLOOKUP(A51,Location!$A$1:$H$504,8,FALSE)</f>
        <v>1979</v>
      </c>
      <c r="R51" s="2">
        <f>YEAR(Location!F51)</f>
        <v>1989</v>
      </c>
      <c r="S51" s="2">
        <v>1.6367581499999999</v>
      </c>
      <c r="T51" s="2">
        <v>1.3282924199999999</v>
      </c>
      <c r="U51" s="2">
        <v>3.16958451</v>
      </c>
      <c r="W51" s="2">
        <v>18.350031430000001</v>
      </c>
      <c r="X51" s="2">
        <v>184.47503302000001</v>
      </c>
      <c r="Y51" s="2">
        <v>27.64975587</v>
      </c>
      <c r="Z51" s="2">
        <v>3.7195781499999998</v>
      </c>
      <c r="AA51" s="2">
        <v>18.057545579999999</v>
      </c>
      <c r="AB51" s="2">
        <v>15.818758239999999</v>
      </c>
      <c r="AC51" s="2">
        <v>0</v>
      </c>
      <c r="AD51" s="2">
        <v>0</v>
      </c>
      <c r="AE51" s="2">
        <v>19.900008069999998</v>
      </c>
      <c r="AF51" s="2">
        <v>51.958030630000003</v>
      </c>
      <c r="AG51" s="2">
        <v>16.7176539999999</v>
      </c>
      <c r="AH51">
        <v>7.1570559999999999</v>
      </c>
      <c r="AI51">
        <v>3.7206099999999999E-2</v>
      </c>
      <c r="AK51" s="2">
        <v>2.84528E-2</v>
      </c>
      <c r="AL51" s="2">
        <v>20.335771999999999</v>
      </c>
      <c r="AM51">
        <v>99.652799999999999</v>
      </c>
      <c r="AN51" s="2">
        <v>1703</v>
      </c>
      <c r="AO51" s="2">
        <v>0.14669923529412002</v>
      </c>
    </row>
    <row r="52" spans="1:41" x14ac:dyDescent="0.25">
      <c r="A52" t="s">
        <v>130</v>
      </c>
      <c r="B52" t="s">
        <v>131</v>
      </c>
      <c r="C52" s="2">
        <v>187.7</v>
      </c>
      <c r="D52" s="3">
        <v>-4.2603050000000003E-2</v>
      </c>
      <c r="E52" s="2">
        <v>7436322</v>
      </c>
      <c r="F52" s="2">
        <v>0.68361263999999999</v>
      </c>
      <c r="G52" s="4">
        <v>114522374957.88699</v>
      </c>
      <c r="H52" s="4">
        <v>114.5224</v>
      </c>
      <c r="J52" s="3">
        <v>-3.6657000000000002</v>
      </c>
      <c r="K52" s="3" t="s">
        <v>16</v>
      </c>
      <c r="L52" s="3">
        <v>55.782198039999997</v>
      </c>
      <c r="M52" s="2">
        <v>0</v>
      </c>
      <c r="N52" s="2" t="s">
        <v>25</v>
      </c>
      <c r="O52" s="3" t="s">
        <v>22</v>
      </c>
      <c r="P52" s="2" t="str">
        <f>VLOOKUP(A52,Location!$A$1:$H$504,5,FALSE)</f>
        <v>Arlington, Virginia</v>
      </c>
      <c r="Q52" s="2">
        <f>VLOOKUP(A52,Location!$A$1:$H$504,8,FALSE)</f>
        <v>1916</v>
      </c>
      <c r="R52" s="2">
        <f>YEAR(Location!F52)</f>
        <v>1981</v>
      </c>
      <c r="S52" s="2">
        <v>2.3528232400000002</v>
      </c>
      <c r="T52" s="2">
        <v>1.62795979</v>
      </c>
      <c r="U52" s="2">
        <v>1.4732547499999999</v>
      </c>
      <c r="W52" s="2">
        <v>18.910862420000001</v>
      </c>
      <c r="X52" s="2">
        <v>8.8809975600000008</v>
      </c>
      <c r="Y52" s="2">
        <v>25.42493571</v>
      </c>
      <c r="Z52" s="2">
        <v>1.96532917</v>
      </c>
      <c r="AB52" s="2">
        <v>145.88818470999999</v>
      </c>
      <c r="AC52" s="2">
        <v>0</v>
      </c>
      <c r="AD52" s="2">
        <v>0</v>
      </c>
      <c r="AE52" s="2">
        <v>1.0450677399999999</v>
      </c>
      <c r="AF52" s="2">
        <v>9.9082191399999999</v>
      </c>
      <c r="AG52" s="2">
        <v>137.012</v>
      </c>
      <c r="AH52">
        <v>109.27500000000001</v>
      </c>
      <c r="AI52">
        <v>0.16660231</v>
      </c>
      <c r="AK52" s="2">
        <v>0.29498716000000003</v>
      </c>
      <c r="AL52" s="2">
        <v>154.24</v>
      </c>
      <c r="AM52">
        <v>99.840299999999999</v>
      </c>
      <c r="AN52" s="2">
        <v>84633</v>
      </c>
      <c r="AO52" s="2">
        <v>0.45493567251462003</v>
      </c>
    </row>
    <row r="53" spans="1:41" x14ac:dyDescent="0.25">
      <c r="A53" t="s">
        <v>132</v>
      </c>
      <c r="B53" t="s">
        <v>133</v>
      </c>
      <c r="C53" s="2">
        <v>37.51</v>
      </c>
      <c r="D53" s="3">
        <v>2.0680272099999999</v>
      </c>
      <c r="E53" s="2">
        <v>43218724</v>
      </c>
      <c r="F53" s="2">
        <v>1.0111367499999999</v>
      </c>
      <c r="G53" s="4">
        <v>295303390884.29102</v>
      </c>
      <c r="H53" s="4">
        <v>295.30340000000001</v>
      </c>
      <c r="I53" s="2">
        <v>12.20393024</v>
      </c>
      <c r="J53" s="3">
        <v>3.0735999999999999</v>
      </c>
      <c r="K53" s="3" t="s">
        <v>16</v>
      </c>
      <c r="M53" s="2">
        <v>2.55782</v>
      </c>
      <c r="N53" s="2" t="s">
        <v>35</v>
      </c>
      <c r="O53" s="3" t="s">
        <v>22</v>
      </c>
      <c r="P53" s="2" t="str">
        <f>VLOOKUP(A53,Location!$A$1:$H$504,5,FALSE)</f>
        <v>Charlotte, North Carolina</v>
      </c>
      <c r="Q53" s="2">
        <v>1874</v>
      </c>
      <c r="R53" s="2">
        <f>YEAR(Location!F53)</f>
        <v>1997</v>
      </c>
      <c r="S53" s="2">
        <v>1.9413365600000001</v>
      </c>
      <c r="T53" s="2">
        <v>1.6975768600000001</v>
      </c>
      <c r="U53" s="2">
        <v>1.7090984300000001</v>
      </c>
      <c r="V53" s="2">
        <v>1.12291377</v>
      </c>
      <c r="Z53" s="2">
        <v>5.2405738099999999</v>
      </c>
      <c r="AC53" s="2">
        <v>0.92</v>
      </c>
      <c r="AD53" s="2">
        <v>0.24</v>
      </c>
      <c r="AE53" s="2">
        <v>16.49171728</v>
      </c>
      <c r="AG53" s="2">
        <v>3180.1509999999998</v>
      </c>
      <c r="AH53">
        <v>981.38099999999997</v>
      </c>
      <c r="AJ53">
        <v>2.1531959999999999</v>
      </c>
      <c r="AL53" s="2">
        <v>2888.5050000000001</v>
      </c>
      <c r="AM53">
        <v>99.823400000000007</v>
      </c>
      <c r="AN53" s="2">
        <v>143301</v>
      </c>
      <c r="AO53" s="2">
        <v>0.82161032863849992</v>
      </c>
    </row>
    <row r="54" spans="1:41" x14ac:dyDescent="0.25">
      <c r="A54" t="s">
        <v>134</v>
      </c>
      <c r="B54" t="s">
        <v>135</v>
      </c>
      <c r="C54" s="2">
        <v>65.53</v>
      </c>
      <c r="D54" s="3">
        <v>0.42911876999999998</v>
      </c>
      <c r="E54" s="2">
        <v>1270296</v>
      </c>
      <c r="F54" s="2">
        <v>0.69738416999999997</v>
      </c>
      <c r="G54" s="4">
        <v>20684052145.240898</v>
      </c>
      <c r="H54" s="4">
        <v>20.684100000000001</v>
      </c>
      <c r="I54" s="2">
        <v>29.385650219999999</v>
      </c>
      <c r="J54" s="3">
        <v>2.23</v>
      </c>
      <c r="K54" s="3" t="s">
        <v>16</v>
      </c>
      <c r="L54" s="3">
        <v>4.4845099999999997E-3</v>
      </c>
      <c r="M54" s="2">
        <v>1.2260500000000001</v>
      </c>
      <c r="N54" s="2" t="s">
        <v>45</v>
      </c>
      <c r="O54" s="3" t="s">
        <v>22</v>
      </c>
      <c r="P54" s="2" t="str">
        <f>VLOOKUP(A54,Location!$A$1:$H$504,5,FALSE)</f>
        <v>Broomfield, Colorado</v>
      </c>
      <c r="Q54" s="2">
        <f>VLOOKUP(A54,Location!$A$1:$H$504,8,FALSE)</f>
        <v>1880</v>
      </c>
      <c r="R54" s="2">
        <f>YEAR(Location!F54)</f>
        <v>2007</v>
      </c>
      <c r="S54" s="2">
        <v>1.56743235</v>
      </c>
      <c r="T54" s="2">
        <v>1.38198457</v>
      </c>
      <c r="U54" s="2">
        <v>1.5295846200000001</v>
      </c>
      <c r="V54" s="2">
        <v>5.5901157000000001</v>
      </c>
      <c r="W54" s="2">
        <v>11.36715107</v>
      </c>
      <c r="X54" s="2">
        <v>29.826764000000001</v>
      </c>
      <c r="Y54" s="2">
        <v>25.888756040000001</v>
      </c>
      <c r="Z54" s="2">
        <v>2.1204501499999999</v>
      </c>
      <c r="AA54" s="2">
        <v>19.195220630000001</v>
      </c>
      <c r="AB54" s="2">
        <v>13.29296991</v>
      </c>
      <c r="AC54" s="2">
        <v>0.8</v>
      </c>
      <c r="AD54" s="2">
        <v>0.2</v>
      </c>
      <c r="AE54" s="2">
        <v>10.231660229999999</v>
      </c>
      <c r="AF54" s="2">
        <v>14.67181467</v>
      </c>
      <c r="AG54" s="2">
        <v>19.303000000000001</v>
      </c>
      <c r="AH54">
        <v>4.883</v>
      </c>
      <c r="AI54">
        <v>0.11479386</v>
      </c>
      <c r="AJ54">
        <v>2.3926770999999998</v>
      </c>
      <c r="AK54" s="2">
        <v>7.8731430000000005E-2</v>
      </c>
      <c r="AL54" s="2">
        <v>15.465999999999999</v>
      </c>
      <c r="AM54">
        <v>99.368200000000002</v>
      </c>
      <c r="AN54" s="2">
        <v>6675</v>
      </c>
      <c r="AO54" s="2">
        <v>0.66600000000000004</v>
      </c>
    </row>
    <row r="55" spans="1:41" x14ac:dyDescent="0.25">
      <c r="A55" t="s">
        <v>136</v>
      </c>
      <c r="B55" t="s">
        <v>137</v>
      </c>
      <c r="C55" s="2">
        <v>42.01</v>
      </c>
      <c r="D55" s="3">
        <v>0.43031317000000002</v>
      </c>
      <c r="E55" s="2">
        <v>3736113</v>
      </c>
      <c r="F55" s="2">
        <v>1.1101341600000001</v>
      </c>
      <c r="G55" s="4">
        <v>21333830978.158699</v>
      </c>
      <c r="H55" s="4">
        <v>21.3338</v>
      </c>
      <c r="J55" s="3">
        <v>-0.44629999999999997</v>
      </c>
      <c r="K55" s="3" t="s">
        <v>16</v>
      </c>
      <c r="L55" s="3">
        <v>90.769008029999995</v>
      </c>
      <c r="M55" s="2">
        <v>2.7731300000000001</v>
      </c>
      <c r="N55" s="2" t="s">
        <v>17</v>
      </c>
      <c r="O55" s="3" t="s">
        <v>22</v>
      </c>
      <c r="P55" s="2" t="str">
        <f>VLOOKUP(A55,Location!$A$1:$H$504,5,FALSE)</f>
        <v>Deerfield, Illinois</v>
      </c>
      <c r="Q55" s="2">
        <f>VLOOKUP(A55,Location!$A$1:$H$504,8,FALSE)</f>
        <v>1931</v>
      </c>
      <c r="R55" s="2">
        <f>YEAR(Location!F55)</f>
        <v>1987</v>
      </c>
      <c r="S55" s="2">
        <v>2.04636357</v>
      </c>
      <c r="T55" s="2">
        <v>1.71626324</v>
      </c>
      <c r="U55" s="2">
        <v>1.45530604</v>
      </c>
      <c r="V55" s="2">
        <v>2.6148956000000001</v>
      </c>
      <c r="W55" s="2">
        <v>12.71318656</v>
      </c>
      <c r="X55" s="2">
        <v>6.8614634099999998</v>
      </c>
      <c r="Y55" s="2">
        <v>21.221431330000001</v>
      </c>
      <c r="Z55" s="2">
        <v>2.2095310700000002</v>
      </c>
      <c r="AA55" s="2">
        <v>22.953634409999999</v>
      </c>
      <c r="AB55" s="2">
        <v>12.22438191</v>
      </c>
      <c r="AC55" s="2">
        <v>1.1599999999999999</v>
      </c>
      <c r="AD55" s="2">
        <v>0.28999999999999998</v>
      </c>
      <c r="AE55" s="2">
        <v>10.801323160000001</v>
      </c>
      <c r="AF55" s="2">
        <v>37.703368660000002</v>
      </c>
      <c r="AG55" s="2">
        <v>28.276</v>
      </c>
      <c r="AH55">
        <v>9.6</v>
      </c>
      <c r="AI55">
        <v>0.49177303</v>
      </c>
      <c r="AJ55">
        <v>1.70959295</v>
      </c>
      <c r="AK55" s="2">
        <v>0.22263993000000001</v>
      </c>
      <c r="AL55" s="2">
        <v>19.808</v>
      </c>
      <c r="AM55">
        <v>99.304699999999997</v>
      </c>
      <c r="AN55" s="2">
        <v>19117</v>
      </c>
      <c r="AO55" s="2">
        <v>0.24688333333332999</v>
      </c>
    </row>
    <row r="56" spans="1:41" x14ac:dyDescent="0.25">
      <c r="A56" t="s">
        <v>138</v>
      </c>
      <c r="B56" t="s">
        <v>139</v>
      </c>
      <c r="C56" s="2">
        <v>48.27</v>
      </c>
      <c r="D56" s="3">
        <v>0.35343035</v>
      </c>
      <c r="E56" s="2">
        <v>1666686</v>
      </c>
      <c r="F56" s="2">
        <v>0.67663888000000005</v>
      </c>
      <c r="G56" s="4">
        <v>10906152297.3636</v>
      </c>
      <c r="H56" s="4">
        <v>10.9062</v>
      </c>
      <c r="I56" s="2">
        <v>12.514583500000001</v>
      </c>
      <c r="J56" s="3">
        <v>3.8571</v>
      </c>
      <c r="K56" s="3" t="s">
        <v>16</v>
      </c>
      <c r="L56" s="3">
        <v>12.069616760000001</v>
      </c>
      <c r="M56" s="2">
        <v>1.6632</v>
      </c>
      <c r="N56" s="2" t="s">
        <v>93</v>
      </c>
      <c r="O56" s="3" t="s">
        <v>22</v>
      </c>
      <c r="P56" s="2" t="str">
        <f>VLOOKUP(A56,Location!$A$1:$H$504,5,FALSE)</f>
        <v>Columbus, Ohio</v>
      </c>
      <c r="Q56" s="2">
        <f>VLOOKUP(A56,Location!$A$1:$H$504,8,FALSE)</f>
        <v>1963</v>
      </c>
      <c r="R56" s="2">
        <f>YEAR(Location!F56)</f>
        <v>2023</v>
      </c>
      <c r="S56" s="2">
        <v>2.7158865799999998</v>
      </c>
      <c r="T56" s="2">
        <v>2.9434703099999999</v>
      </c>
      <c r="U56" s="2">
        <v>1.4743236</v>
      </c>
      <c r="W56" s="2">
        <v>11.059706500000001</v>
      </c>
      <c r="X56" s="2">
        <v>9.7333579300000004</v>
      </c>
      <c r="Y56" s="2">
        <v>16.083780489999999</v>
      </c>
      <c r="Z56" s="2">
        <v>2.06505005</v>
      </c>
      <c r="AA56" s="2">
        <v>11.938721279999999</v>
      </c>
      <c r="AB56" s="2">
        <v>9.8721086499999995</v>
      </c>
      <c r="AC56" s="2">
        <v>0.8</v>
      </c>
      <c r="AD56" s="2">
        <v>0.2</v>
      </c>
      <c r="AE56" s="2">
        <v>17.270157489999999</v>
      </c>
      <c r="AF56" s="2">
        <v>43.532103919999997</v>
      </c>
      <c r="AG56" s="2">
        <v>5.4630000000000001</v>
      </c>
      <c r="AH56">
        <v>2.1150000000000002</v>
      </c>
      <c r="AI56">
        <v>0.84096199000000005</v>
      </c>
      <c r="AK56" s="2">
        <v>0.19450924</v>
      </c>
      <c r="AL56" s="2">
        <v>7.0890000000000004</v>
      </c>
      <c r="AM56">
        <v>98.846000000000004</v>
      </c>
      <c r="AN56" s="2">
        <v>27000</v>
      </c>
      <c r="AO56" s="2">
        <v>0.12997533110554998</v>
      </c>
    </row>
    <row r="57" spans="1:41" x14ac:dyDescent="0.25">
      <c r="A57" t="s">
        <v>140</v>
      </c>
      <c r="B57" t="s">
        <v>141</v>
      </c>
      <c r="C57" s="2">
        <v>80.44</v>
      </c>
      <c r="D57" s="3">
        <v>2.35398906</v>
      </c>
      <c r="E57" s="2">
        <v>4898114</v>
      </c>
      <c r="F57" s="2">
        <v>1.34811083</v>
      </c>
      <c r="G57" s="4">
        <v>17326450663.751598</v>
      </c>
      <c r="H57" s="4">
        <v>17.326499999999999</v>
      </c>
      <c r="I57" s="2">
        <v>14.14379407</v>
      </c>
      <c r="J57" s="3">
        <v>5.6872999999999996</v>
      </c>
      <c r="K57" s="3" t="s">
        <v>16</v>
      </c>
      <c r="L57" s="3">
        <v>-9.7640693699999996</v>
      </c>
      <c r="M57" s="2">
        <v>4.6825299999999999</v>
      </c>
      <c r="N57" s="2" t="s">
        <v>93</v>
      </c>
      <c r="O57" s="3" t="s">
        <v>18</v>
      </c>
      <c r="P57" s="2" t="str">
        <f>VLOOKUP(A57,Location!$A$1:$H$504,5,FALSE)</f>
        <v>Richfield, Minnesota</v>
      </c>
      <c r="Q57" s="2">
        <f>VLOOKUP(A57,Location!$A$1:$H$504,8,FALSE)</f>
        <v>1966</v>
      </c>
      <c r="R57" s="2">
        <f>YEAR(Location!F57)</f>
        <v>2017</v>
      </c>
      <c r="S57" s="2">
        <v>2.58309072</v>
      </c>
      <c r="T57" s="2">
        <v>1.62572563</v>
      </c>
      <c r="U57" s="2">
        <v>0.40000129000000001</v>
      </c>
      <c r="V57" s="2">
        <v>5.5956025399999998</v>
      </c>
      <c r="W57" s="2">
        <v>11.696876189999999</v>
      </c>
      <c r="X57" s="2">
        <v>11.88279751</v>
      </c>
      <c r="Y57" s="2">
        <v>25.473197039999999</v>
      </c>
      <c r="Z57" s="2">
        <v>0.45575104</v>
      </c>
      <c r="AA57" s="2">
        <v>11.4668756</v>
      </c>
      <c r="AB57" s="2">
        <v>7.47012228</v>
      </c>
      <c r="AC57" s="2">
        <v>3.68</v>
      </c>
      <c r="AD57" s="2">
        <v>0.92</v>
      </c>
      <c r="AE57" s="2">
        <v>3.9491853099999998</v>
      </c>
      <c r="AF57" s="2">
        <v>21.959863760000001</v>
      </c>
      <c r="AG57" s="2">
        <v>14.967000000000001</v>
      </c>
      <c r="AH57">
        <v>7.8970000000000002</v>
      </c>
      <c r="AI57">
        <v>0.18295612999999999</v>
      </c>
      <c r="AJ57">
        <v>1.3042908600000001</v>
      </c>
      <c r="AK57" s="2">
        <v>0.36338523</v>
      </c>
      <c r="AL57" s="2">
        <v>11.914</v>
      </c>
      <c r="AM57">
        <v>89.438999999999993</v>
      </c>
      <c r="AN57" s="2">
        <v>1898</v>
      </c>
      <c r="AO57" s="2">
        <v>0.51119999999999999</v>
      </c>
    </row>
    <row r="58" spans="1:41" x14ac:dyDescent="0.25">
      <c r="A58" t="s">
        <v>142</v>
      </c>
      <c r="B58" t="s">
        <v>143</v>
      </c>
      <c r="C58" s="2">
        <v>241.62</v>
      </c>
      <c r="D58" s="3">
        <v>1.5764913599999999</v>
      </c>
      <c r="E58" s="2">
        <v>1357056</v>
      </c>
      <c r="F58" s="2">
        <v>1.0054567999999999</v>
      </c>
      <c r="G58" s="4">
        <v>69804553369.055298</v>
      </c>
      <c r="H58" s="4">
        <v>69.804599999999994</v>
      </c>
      <c r="I58" s="2">
        <v>57.147587510000001</v>
      </c>
      <c r="J58" s="3">
        <v>4.2279999999999998</v>
      </c>
      <c r="K58" s="3" t="s">
        <v>16</v>
      </c>
      <c r="L58" s="3">
        <v>-21.833980400000002</v>
      </c>
      <c r="M58" s="2">
        <v>1.5470600000000001</v>
      </c>
      <c r="N58" s="2" t="s">
        <v>17</v>
      </c>
      <c r="O58" s="3" t="s">
        <v>22</v>
      </c>
      <c r="P58" s="2" t="str">
        <f>VLOOKUP(A58,Location!$A$1:$H$504,5,FALSE)</f>
        <v>Franklin Lakes, New Jersey</v>
      </c>
      <c r="Q58" s="2">
        <f>VLOOKUP(A58,Location!$A$1:$H$504,8,FALSE)</f>
        <v>1897</v>
      </c>
      <c r="R58" s="2">
        <f>YEAR(Location!F58)</f>
        <v>1984</v>
      </c>
      <c r="S58" s="2">
        <v>1.6921234599999999</v>
      </c>
      <c r="T58" s="2">
        <v>1.5892452399999999</v>
      </c>
      <c r="U58" s="2">
        <v>3.6031575</v>
      </c>
      <c r="V58" s="2">
        <v>2.7780552900000002</v>
      </c>
      <c r="W58" s="2">
        <v>20.694355340000001</v>
      </c>
      <c r="X58" s="2">
        <v>57.521587369999999</v>
      </c>
      <c r="Y58" s="2">
        <v>26.805754839999999</v>
      </c>
      <c r="Z58" s="2">
        <v>4.3353793700000001</v>
      </c>
      <c r="AA58" s="2">
        <v>36.661698350000002</v>
      </c>
      <c r="AB58" s="2">
        <v>18.94735756</v>
      </c>
      <c r="AC58" s="2">
        <v>3.64</v>
      </c>
      <c r="AD58" s="2">
        <v>0.95</v>
      </c>
      <c r="AE58" s="2">
        <v>11.33594879</v>
      </c>
      <c r="AF58" s="2">
        <v>42.17427215</v>
      </c>
      <c r="AG58" s="2">
        <v>52.274000000000001</v>
      </c>
      <c r="AH58">
        <v>8.1560000000000006</v>
      </c>
      <c r="AI58">
        <v>0.22424699000000001</v>
      </c>
      <c r="AJ58">
        <v>0.63595451999999997</v>
      </c>
      <c r="AK58" s="2">
        <v>9.0737360000000003E-2</v>
      </c>
      <c r="AL58" s="2">
        <v>26.983000000000001</v>
      </c>
      <c r="AM58">
        <v>99.857399999999998</v>
      </c>
      <c r="AN58" s="2">
        <v>10775</v>
      </c>
      <c r="AO58" s="2">
        <v>0.26536986301370002</v>
      </c>
    </row>
    <row r="59" spans="1:41" x14ac:dyDescent="0.25">
      <c r="A59" t="s">
        <v>144</v>
      </c>
      <c r="B59" t="s">
        <v>145</v>
      </c>
      <c r="C59" s="2">
        <v>27.85</v>
      </c>
      <c r="D59" s="3">
        <v>1.8281535600000001</v>
      </c>
      <c r="E59" s="2">
        <v>3043095</v>
      </c>
      <c r="F59" s="2">
        <v>0.77259736999999995</v>
      </c>
      <c r="G59" s="4">
        <v>14664638342.862801</v>
      </c>
      <c r="H59" s="4">
        <v>14.6646</v>
      </c>
      <c r="I59" s="2">
        <v>14.69734551</v>
      </c>
      <c r="J59" s="3">
        <v>1.8949</v>
      </c>
      <c r="K59" s="3" t="s">
        <v>16</v>
      </c>
      <c r="L59" s="3">
        <v>-3.6115773899999999</v>
      </c>
      <c r="M59" s="2">
        <v>4.4241299999999999</v>
      </c>
      <c r="N59" s="2" t="s">
        <v>35</v>
      </c>
      <c r="O59" s="3" t="s">
        <v>146</v>
      </c>
      <c r="P59" s="2" t="str">
        <f>VLOOKUP(A59,Location!$A$1:$H$504,5,FALSE)</f>
        <v>San Mateo, California</v>
      </c>
      <c r="Q59" s="2">
        <f>VLOOKUP(A59,Location!$A$1:$H$504,8,FALSE)</f>
        <v>1947</v>
      </c>
      <c r="R59" s="2">
        <f>YEAR(Location!F59)</f>
        <v>1976</v>
      </c>
      <c r="S59" s="2">
        <v>2.1084645100000001</v>
      </c>
      <c r="T59" s="2">
        <v>1.5132351500000001</v>
      </c>
      <c r="U59" s="2">
        <v>1.6789545299999999</v>
      </c>
      <c r="V59" s="2">
        <v>1.1336148500000001</v>
      </c>
      <c r="W59" s="2">
        <v>11.91056369</v>
      </c>
      <c r="X59" s="2">
        <v>3.4584106600000002</v>
      </c>
      <c r="Y59" s="2">
        <v>13.61328125</v>
      </c>
      <c r="Z59" s="2">
        <v>3.0212930299999998</v>
      </c>
      <c r="AA59" s="2">
        <v>16.72693658</v>
      </c>
      <c r="AB59" s="2">
        <v>12.71030592</v>
      </c>
      <c r="AC59" s="2">
        <v>1.2</v>
      </c>
      <c r="AD59" s="2">
        <v>0.31</v>
      </c>
      <c r="AE59" s="2">
        <v>17.809834070000001</v>
      </c>
      <c r="AF59" s="2">
        <v>73.856938229999997</v>
      </c>
      <c r="AG59" s="2">
        <v>29.8658</v>
      </c>
      <c r="AJ59">
        <v>0.97919444</v>
      </c>
      <c r="AK59" s="2">
        <v>0.37459583000000002</v>
      </c>
      <c r="AL59" s="2">
        <v>16.5473</v>
      </c>
      <c r="AM59">
        <v>54.215499999999999</v>
      </c>
      <c r="AN59" s="2">
        <v>2476</v>
      </c>
      <c r="AO59" s="2">
        <v>0.85748913043478003</v>
      </c>
    </row>
    <row r="60" spans="1:41" x14ac:dyDescent="0.25">
      <c r="A60" t="s">
        <v>147</v>
      </c>
      <c r="B60" t="s">
        <v>148</v>
      </c>
      <c r="C60" s="2">
        <v>51.64</v>
      </c>
      <c r="D60" s="3">
        <v>-1.1674641100000001</v>
      </c>
      <c r="E60" s="2">
        <v>1669596</v>
      </c>
      <c r="F60" s="2">
        <v>0.79195314000000006</v>
      </c>
      <c r="G60" s="4">
        <v>24630126013.074799</v>
      </c>
      <c r="H60" s="4">
        <v>24.630099999999999</v>
      </c>
      <c r="I60" s="2">
        <v>25.626519779999999</v>
      </c>
      <c r="J60" s="3">
        <v>2.0150999999999999</v>
      </c>
      <c r="K60" s="3" t="s">
        <v>16</v>
      </c>
      <c r="L60" s="3">
        <v>33.176921550000003</v>
      </c>
      <c r="M60" s="2">
        <v>1.5967499999999999</v>
      </c>
      <c r="N60" s="2" t="s">
        <v>149</v>
      </c>
      <c r="O60" s="3" t="s">
        <v>18</v>
      </c>
      <c r="P60" s="2" t="str">
        <f>VLOOKUP(A60,Location!$A$1:$H$504,5,FALSE)</f>
        <v>Louisville, Kentucky</v>
      </c>
      <c r="Q60" s="2">
        <f>VLOOKUP(A60,Location!$A$1:$H$504,8,FALSE)</f>
        <v>1870</v>
      </c>
      <c r="R60" s="2">
        <f>YEAR(Location!F60)</f>
        <v>1995</v>
      </c>
      <c r="S60" s="2">
        <v>2.0166221499999999</v>
      </c>
      <c r="T60" s="2">
        <v>1.5805067399999999</v>
      </c>
      <c r="U60" s="2">
        <v>5.71104813</v>
      </c>
      <c r="V60" s="2">
        <v>7.5481148600000001</v>
      </c>
      <c r="W60" s="2">
        <v>41.644157839999998</v>
      </c>
      <c r="X60" s="2">
        <v>41.157498230000002</v>
      </c>
      <c r="Y60" s="2">
        <v>65.393478619999996</v>
      </c>
      <c r="Z60" s="2">
        <v>6.3838044099999998</v>
      </c>
      <c r="AA60" s="2">
        <v>21.91239573</v>
      </c>
      <c r="AB60" s="2">
        <v>20.472532869999998</v>
      </c>
      <c r="AC60" s="2">
        <v>0.78800000000000003</v>
      </c>
      <c r="AD60" s="2">
        <v>0.21779999999999999</v>
      </c>
      <c r="AE60" s="2">
        <v>29.126908400000001</v>
      </c>
      <c r="AF60" s="2">
        <v>58.635496179999997</v>
      </c>
      <c r="AG60" s="2">
        <v>8.2370000000000001</v>
      </c>
      <c r="AH60">
        <v>4.415</v>
      </c>
      <c r="AI60">
        <v>0.35424354000000002</v>
      </c>
      <c r="AJ60">
        <v>1.0496147899999999</v>
      </c>
      <c r="AK60" s="2">
        <v>0.12808538999999999</v>
      </c>
      <c r="AL60" s="2">
        <v>4.5090000000000003</v>
      </c>
      <c r="AM60">
        <v>98.314099999999996</v>
      </c>
      <c r="AN60" s="2">
        <v>6946</v>
      </c>
      <c r="AO60" s="2">
        <v>0.74857142857143</v>
      </c>
    </row>
    <row r="61" spans="1:41" x14ac:dyDescent="0.25">
      <c r="A61" t="s">
        <v>150</v>
      </c>
      <c r="B61" t="s">
        <v>151</v>
      </c>
      <c r="C61" s="2">
        <v>100.11</v>
      </c>
      <c r="D61" s="3">
        <v>2.7717893400000002</v>
      </c>
      <c r="E61" s="2">
        <v>2074829</v>
      </c>
      <c r="F61" s="2">
        <v>0.98374817999999997</v>
      </c>
      <c r="G61" s="4">
        <v>14357597832.365499</v>
      </c>
      <c r="H61" s="4">
        <v>14.3576</v>
      </c>
      <c r="I61" s="2">
        <v>6.72100221</v>
      </c>
      <c r="J61" s="3">
        <v>14.895099999999999</v>
      </c>
      <c r="K61" s="3" t="s">
        <v>16</v>
      </c>
      <c r="L61" s="3">
        <v>41.599171040000002</v>
      </c>
      <c r="M61" s="2">
        <v>2.6819600000000001</v>
      </c>
      <c r="N61" s="2" t="s">
        <v>45</v>
      </c>
      <c r="O61" s="3" t="s">
        <v>22</v>
      </c>
      <c r="P61" s="2" t="str">
        <f>VLOOKUP(A61,Location!$A$1:$H$504,5,FALSE)</f>
        <v>Chesterfield, Missouri</v>
      </c>
      <c r="Q61" s="2">
        <f>VLOOKUP(A61,Location!$A$1:$H$504,8,FALSE)</f>
        <v>1818</v>
      </c>
      <c r="R61" s="2">
        <f>YEAR(Location!F61)</f>
        <v>1983</v>
      </c>
      <c r="S61" s="2">
        <v>2.07795671</v>
      </c>
      <c r="T61" s="2">
        <v>1.36019654</v>
      </c>
      <c r="U61" s="2">
        <v>0.25656045</v>
      </c>
      <c r="V61" s="2">
        <v>1.38944932</v>
      </c>
      <c r="W61" s="2">
        <v>4.6426940600000002</v>
      </c>
      <c r="X61" s="2">
        <v>5.8144300400000004</v>
      </c>
      <c r="Y61" s="2">
        <v>7.0509708699999996</v>
      </c>
      <c r="Z61" s="2">
        <v>0.31736661999999999</v>
      </c>
      <c r="AA61" s="2">
        <v>8.7427822899999992</v>
      </c>
      <c r="AB61" s="2">
        <v>7.2332130699999997</v>
      </c>
      <c r="AC61" s="2">
        <v>2.6124999999999998</v>
      </c>
      <c r="AD61" s="2">
        <v>0.66249999999999998</v>
      </c>
      <c r="AE61" s="2">
        <v>3.6921319600000002</v>
      </c>
      <c r="AF61" s="2">
        <v>6.5746153300000003</v>
      </c>
      <c r="AG61" s="2">
        <v>25.372</v>
      </c>
      <c r="AH61">
        <v>16.350000000000001</v>
      </c>
      <c r="AI61">
        <v>0.35488487000000002</v>
      </c>
      <c r="AJ61">
        <v>0.53045801999999997</v>
      </c>
      <c r="AK61" s="2">
        <v>0.47394024000000001</v>
      </c>
      <c r="AL61" s="2">
        <v>13.557</v>
      </c>
      <c r="AM61">
        <v>99.045400000000001</v>
      </c>
      <c r="AN61" s="2">
        <v>70</v>
      </c>
      <c r="AO61" s="2">
        <v>2.5883478260869599</v>
      </c>
    </row>
    <row r="62" spans="1:41" x14ac:dyDescent="0.25">
      <c r="A62" t="s">
        <v>152</v>
      </c>
      <c r="B62" t="s">
        <v>153</v>
      </c>
      <c r="C62" s="2">
        <v>220.75</v>
      </c>
      <c r="D62" s="3">
        <v>1.19184048</v>
      </c>
      <c r="E62" s="2">
        <v>1001255</v>
      </c>
      <c r="F62" s="2">
        <v>0.69453900000000002</v>
      </c>
      <c r="G62" s="4">
        <v>32088394393.005901</v>
      </c>
      <c r="H62" s="4">
        <v>32.0884</v>
      </c>
      <c r="I62" s="2">
        <v>27.659441170000001</v>
      </c>
      <c r="J62" s="3">
        <v>7.9809999999999999</v>
      </c>
      <c r="K62" s="3" t="s">
        <v>16</v>
      </c>
      <c r="L62" s="3">
        <v>-61.853368959999997</v>
      </c>
      <c r="M62" s="2">
        <v>0</v>
      </c>
      <c r="N62" s="2" t="s">
        <v>17</v>
      </c>
      <c r="O62" s="3" t="s">
        <v>22</v>
      </c>
      <c r="P62" s="2" t="str">
        <f>VLOOKUP(A62,Location!$A$1:$H$504,5,FALSE)</f>
        <v>Cambridge, Massachusetts</v>
      </c>
      <c r="Q62" s="2">
        <f>VLOOKUP(A62,Location!$A$1:$H$504,8,FALSE)</f>
        <v>1978</v>
      </c>
      <c r="R62" s="2">
        <f>YEAR(Location!F62)</f>
        <v>1972</v>
      </c>
      <c r="S62" s="2">
        <v>2.0644057</v>
      </c>
      <c r="T62" s="2">
        <v>1.81413125</v>
      </c>
      <c r="U62" s="2">
        <v>3.21260996</v>
      </c>
      <c r="V62" s="2">
        <v>2.0206535900000002</v>
      </c>
      <c r="W62" s="2">
        <v>19.434828079999999</v>
      </c>
      <c r="X62" s="2">
        <v>28.640409559999998</v>
      </c>
      <c r="Z62" s="2">
        <v>3.8824801099999999</v>
      </c>
      <c r="AA62" s="2">
        <v>22.412379810000001</v>
      </c>
      <c r="AB62" s="2">
        <v>17.196423119999999</v>
      </c>
      <c r="AC62" s="2">
        <v>0</v>
      </c>
      <c r="AD62" s="2">
        <v>0</v>
      </c>
      <c r="AE62" s="2">
        <v>17.32292662</v>
      </c>
      <c r="AF62" s="2">
        <v>67.843262190000004</v>
      </c>
      <c r="AG62" s="2">
        <v>26.844799999999999</v>
      </c>
      <c r="AH62">
        <v>6.8593000000000002</v>
      </c>
      <c r="AI62">
        <v>0.30571004000000002</v>
      </c>
      <c r="AJ62">
        <v>0.50194601999999999</v>
      </c>
      <c r="AK62" s="2">
        <v>0.14133404999999999</v>
      </c>
      <c r="AL62" s="2">
        <v>12.045400000000001</v>
      </c>
      <c r="AM62">
        <v>99.196200000000005</v>
      </c>
      <c r="AN62" s="2">
        <v>420</v>
      </c>
      <c r="AO62" s="2">
        <v>1.2439894319682998</v>
      </c>
    </row>
    <row r="63" spans="1:41" x14ac:dyDescent="0.25">
      <c r="A63" t="s">
        <v>154</v>
      </c>
      <c r="B63" t="s">
        <v>155</v>
      </c>
      <c r="C63" s="2">
        <v>351.99</v>
      </c>
      <c r="D63" s="3">
        <v>4.6685896099999997</v>
      </c>
      <c r="E63" s="2">
        <v>210996</v>
      </c>
      <c r="F63" s="2">
        <v>1.4914982999999999</v>
      </c>
      <c r="G63" s="4">
        <v>10041671657.154301</v>
      </c>
      <c r="H63" s="4">
        <v>10.041700000000001</v>
      </c>
      <c r="J63" s="3">
        <v>-21.502300000000002</v>
      </c>
      <c r="K63" s="3" t="s">
        <v>16</v>
      </c>
      <c r="L63" s="3">
        <v>82.292636009999995</v>
      </c>
      <c r="M63" s="2">
        <v>0</v>
      </c>
      <c r="N63" s="2" t="s">
        <v>17</v>
      </c>
      <c r="O63" s="3" t="s">
        <v>22</v>
      </c>
      <c r="P63" s="2" t="str">
        <f>VLOOKUP(A63,Location!$A$1:$H$504,5,FALSE)</f>
        <v>Hercules, California</v>
      </c>
      <c r="Q63" s="2">
        <f>VLOOKUP(A63,Location!$A$1:$H$504,8,FALSE)</f>
        <v>1952</v>
      </c>
      <c r="R63" s="2">
        <f>YEAR(Location!F63)</f>
        <v>1972</v>
      </c>
      <c r="S63" s="2">
        <v>2.4087103999999999</v>
      </c>
      <c r="T63" s="2">
        <v>2.57128888</v>
      </c>
      <c r="U63" s="2">
        <v>3.54591455</v>
      </c>
      <c r="V63" s="2">
        <v>1.07070562</v>
      </c>
      <c r="W63" s="2">
        <v>25.221184820000001</v>
      </c>
      <c r="X63" s="2">
        <v>23.409164879999999</v>
      </c>
      <c r="Y63" s="2">
        <v>43.326201419999997</v>
      </c>
      <c r="Z63" s="2">
        <v>3.43555937</v>
      </c>
      <c r="AA63" s="2">
        <v>23.83894639</v>
      </c>
      <c r="AB63" s="2">
        <v>15.57397999</v>
      </c>
      <c r="AC63" s="2">
        <v>0</v>
      </c>
      <c r="AD63" s="2">
        <v>0</v>
      </c>
      <c r="AE63" s="2">
        <v>14.36759105</v>
      </c>
      <c r="AF63" s="2">
        <v>53.583137860000001</v>
      </c>
      <c r="AG63" s="2">
        <v>12.29907</v>
      </c>
      <c r="AH63">
        <v>3.04833</v>
      </c>
      <c r="AI63">
        <v>3.0850345899999998</v>
      </c>
      <c r="AJ63">
        <v>0.1608367</v>
      </c>
      <c r="AK63" s="2">
        <v>1.1472072900000001</v>
      </c>
      <c r="AL63" s="2">
        <v>3.5579369999999999</v>
      </c>
      <c r="AM63">
        <v>84.057500000000005</v>
      </c>
      <c r="AN63" s="2">
        <v>232</v>
      </c>
      <c r="AO63" s="2">
        <v>0.33266027397260001</v>
      </c>
    </row>
    <row r="64" spans="1:41" x14ac:dyDescent="0.25">
      <c r="A64" t="s">
        <v>156</v>
      </c>
      <c r="B64" t="s">
        <v>157</v>
      </c>
      <c r="C64" s="2">
        <v>57.28</v>
      </c>
      <c r="D64" s="3">
        <v>2.0124666100000002</v>
      </c>
      <c r="E64" s="2">
        <v>3447324</v>
      </c>
      <c r="F64" s="2">
        <v>0.86023539000000004</v>
      </c>
      <c r="G64" s="4">
        <v>43214174182.228996</v>
      </c>
      <c r="H64" s="4">
        <v>43.214199999999998</v>
      </c>
      <c r="I64" s="2">
        <v>14.39666223</v>
      </c>
      <c r="J64" s="3">
        <v>3.9786999999999999</v>
      </c>
      <c r="K64" s="3" t="s">
        <v>16</v>
      </c>
      <c r="M64" s="2">
        <v>2.9029400000000001</v>
      </c>
      <c r="N64" s="2" t="s">
        <v>35</v>
      </c>
      <c r="O64" s="3" t="s">
        <v>22</v>
      </c>
      <c r="P64" s="2" t="str">
        <f>VLOOKUP(A64,Location!$A$1:$H$504,5,FALSE)</f>
        <v>New York City, New York</v>
      </c>
      <c r="Q64" s="2">
        <f>VLOOKUP(A64,Location!$A$1:$H$504,8,FALSE)</f>
        <v>1784</v>
      </c>
      <c r="R64" s="2">
        <f>YEAR(Location!F64)</f>
        <v>2010</v>
      </c>
      <c r="S64" s="2">
        <v>1.4975831500000001</v>
      </c>
      <c r="T64" s="2">
        <v>1.1609876299999999</v>
      </c>
      <c r="U64" s="2">
        <v>1.3030534600000001</v>
      </c>
      <c r="V64" s="2">
        <v>1.1985378099999999</v>
      </c>
      <c r="W64" s="2">
        <v>7.5303452799999997</v>
      </c>
      <c r="Y64" s="2">
        <v>9.4883634499999996</v>
      </c>
      <c r="AC64" s="2">
        <v>1.58</v>
      </c>
      <c r="AD64" s="2">
        <v>0.42</v>
      </c>
      <c r="AE64" s="2">
        <v>11.69297413</v>
      </c>
      <c r="AG64" s="2">
        <v>409.95299999999997</v>
      </c>
      <c r="AH64">
        <v>178.65299999999999</v>
      </c>
      <c r="AJ64">
        <v>1.61457161</v>
      </c>
      <c r="AL64" s="2">
        <v>368.94400000000002</v>
      </c>
      <c r="AM64">
        <v>99.709100000000007</v>
      </c>
      <c r="AN64" s="2">
        <v>22256</v>
      </c>
      <c r="AO64" s="2">
        <v>0.63116104868914003</v>
      </c>
    </row>
    <row r="65" spans="1:41" x14ac:dyDescent="0.25">
      <c r="A65" t="s">
        <v>158</v>
      </c>
      <c r="B65" t="s">
        <v>159</v>
      </c>
      <c r="C65" s="2">
        <v>3647.81</v>
      </c>
      <c r="D65" s="3">
        <v>1.9371299099999999</v>
      </c>
      <c r="E65" s="2">
        <v>304480</v>
      </c>
      <c r="F65" s="2">
        <v>0.95119293999999999</v>
      </c>
      <c r="G65" s="4">
        <v>124649417809.006</v>
      </c>
      <c r="H65" s="4">
        <v>124.6494</v>
      </c>
      <c r="I65" s="2">
        <v>30.918884559999999</v>
      </c>
      <c r="J65" s="3">
        <v>117.98</v>
      </c>
      <c r="K65" s="3" t="s">
        <v>16</v>
      </c>
      <c r="L65" s="3">
        <v>51.51164911</v>
      </c>
      <c r="M65" s="2">
        <v>0</v>
      </c>
      <c r="N65" s="2" t="s">
        <v>30</v>
      </c>
      <c r="O65" s="3" t="s">
        <v>22</v>
      </c>
      <c r="P65" s="2" t="str">
        <f>VLOOKUP(A65,Location!$A$1:$H$504,5,FALSE)</f>
        <v>Norwalk, Connecticut</v>
      </c>
      <c r="Q65" s="2">
        <f>VLOOKUP(A65,Location!$A$1:$H$504,8,FALSE)</f>
        <v>1996</v>
      </c>
      <c r="R65" s="2">
        <f>YEAR(Location!F65)</f>
        <v>1999</v>
      </c>
      <c r="S65" s="2">
        <v>1.8616395699999999</v>
      </c>
      <c r="T65" s="2">
        <v>1.99902888</v>
      </c>
      <c r="U65" s="2">
        <v>5.8789993899999997</v>
      </c>
      <c r="W65" s="2">
        <v>17.420981529999999</v>
      </c>
      <c r="X65" s="2">
        <v>10.54303159</v>
      </c>
      <c r="Y65" s="2">
        <v>18.27970972</v>
      </c>
      <c r="Z65" s="2">
        <v>5.8108572299999999</v>
      </c>
      <c r="AA65" s="2">
        <v>21.258384370000002</v>
      </c>
      <c r="AB65" s="2">
        <v>19.085159839999999</v>
      </c>
      <c r="AC65" s="2">
        <v>0</v>
      </c>
      <c r="AD65" s="2">
        <v>0</v>
      </c>
      <c r="AE65" s="2">
        <v>27.334425459999999</v>
      </c>
      <c r="AF65" s="2">
        <v>96.887432720000007</v>
      </c>
      <c r="AG65" s="2">
        <v>24.341999999999999</v>
      </c>
      <c r="AH65">
        <v>17.033999999999999</v>
      </c>
      <c r="AI65">
        <v>0.95356339000000001</v>
      </c>
      <c r="AK65" s="2">
        <v>0.84723055000000003</v>
      </c>
      <c r="AL65" s="2">
        <v>27.085999999999999</v>
      </c>
      <c r="AM65">
        <v>99.143000000000001</v>
      </c>
      <c r="AN65" s="2">
        <v>117</v>
      </c>
      <c r="AO65" s="2">
        <v>0.90529661016949003</v>
      </c>
    </row>
    <row r="66" spans="1:41" x14ac:dyDescent="0.25">
      <c r="A66" t="s">
        <v>160</v>
      </c>
      <c r="B66" t="s">
        <v>161</v>
      </c>
      <c r="C66" s="2">
        <v>33.76</v>
      </c>
      <c r="D66" s="3">
        <v>1.1081162</v>
      </c>
      <c r="E66" s="2">
        <v>6084540</v>
      </c>
      <c r="F66" s="2">
        <v>0.77672469</v>
      </c>
      <c r="G66" s="4">
        <v>33789753678.859501</v>
      </c>
      <c r="H66" s="4">
        <v>33.7898</v>
      </c>
      <c r="I66" s="2">
        <v>17.640296790000001</v>
      </c>
      <c r="J66" s="3">
        <v>1.9137999999999999</v>
      </c>
      <c r="K66" s="3" t="s">
        <v>16</v>
      </c>
      <c r="M66" s="2">
        <v>2.3959299999999999</v>
      </c>
      <c r="N66" s="2" t="s">
        <v>162</v>
      </c>
      <c r="O66" s="3" t="s">
        <v>22</v>
      </c>
      <c r="P66" s="2" t="str">
        <f>VLOOKUP(A66,Location!$A$1:$H$504,5,FALSE)</f>
        <v>Houston, Texas</v>
      </c>
      <c r="Q66" s="2">
        <f>VLOOKUP(A66,Location!$A$1:$H$504,8,FALSE)</f>
        <v>2017</v>
      </c>
      <c r="R66" s="2">
        <f>YEAR(Location!F66)</f>
        <v>2020</v>
      </c>
      <c r="S66" s="2">
        <v>1.86924022</v>
      </c>
      <c r="T66" s="2">
        <v>1.3315072999999999</v>
      </c>
      <c r="U66" s="2">
        <v>1.33006234</v>
      </c>
      <c r="V66" s="2">
        <v>2.1995301</v>
      </c>
      <c r="W66" s="2">
        <v>11.175310250000001</v>
      </c>
      <c r="X66" s="2">
        <v>12.932275130000001</v>
      </c>
      <c r="Y66" s="2">
        <v>18.617410230000001</v>
      </c>
      <c r="Z66" s="2">
        <v>1.4455484599999999</v>
      </c>
      <c r="AA66" s="2">
        <v>13.99301883</v>
      </c>
      <c r="AB66" s="2">
        <v>9.9063956500000003</v>
      </c>
      <c r="AC66" s="2">
        <v>0.78</v>
      </c>
      <c r="AD66" s="2">
        <v>0.2</v>
      </c>
      <c r="AE66" s="2">
        <v>10.350505760000001</v>
      </c>
      <c r="AF66" s="2">
        <v>23.167097940000001</v>
      </c>
      <c r="AG66" s="2">
        <v>36.945</v>
      </c>
      <c r="AH66">
        <v>16.300999999999998</v>
      </c>
      <c r="AI66">
        <v>0.28388885000000003</v>
      </c>
      <c r="AJ66">
        <v>0.44176209999999999</v>
      </c>
      <c r="AK66" s="2">
        <v>0.54323169999999998</v>
      </c>
      <c r="AL66" s="2">
        <v>21.425999999999998</v>
      </c>
      <c r="AM66">
        <v>99.834599999999995</v>
      </c>
      <c r="AN66" s="2">
        <v>5663</v>
      </c>
      <c r="AO66" s="2">
        <v>0.43975862068966004</v>
      </c>
    </row>
    <row r="67" spans="1:41" x14ac:dyDescent="0.25">
      <c r="A67" t="s">
        <v>163</v>
      </c>
      <c r="B67" t="s">
        <v>164</v>
      </c>
      <c r="C67" s="2">
        <v>211.12</v>
      </c>
      <c r="D67" s="3">
        <v>2.1828565900000001</v>
      </c>
      <c r="E67" s="2">
        <v>1138854</v>
      </c>
      <c r="F67" s="2">
        <v>0.87545229000000002</v>
      </c>
      <c r="G67" s="4">
        <v>25743987888.320599</v>
      </c>
      <c r="H67" s="4">
        <v>25.744</v>
      </c>
      <c r="I67" s="2">
        <v>17.604042459999999</v>
      </c>
      <c r="J67" s="3">
        <v>11.992699999999999</v>
      </c>
      <c r="K67" s="3" t="s">
        <v>16</v>
      </c>
      <c r="L67" s="3">
        <v>-27.982152719999998</v>
      </c>
      <c r="M67" s="2">
        <v>0</v>
      </c>
      <c r="N67" s="2" t="s">
        <v>93</v>
      </c>
      <c r="O67" s="3" t="s">
        <v>22</v>
      </c>
      <c r="P67" s="2" t="str">
        <f>VLOOKUP(A67,Location!$A$1:$H$504,5,FALSE)</f>
        <v>Irving, Texas</v>
      </c>
      <c r="Q67" s="2">
        <f>VLOOKUP(A67,Location!$A$1:$H$504,8,FALSE)</f>
        <v>1998</v>
      </c>
      <c r="R67" s="2">
        <f>YEAR(Location!F67)</f>
        <v>2021</v>
      </c>
      <c r="S67" s="2">
        <v>2.8441099799999998</v>
      </c>
      <c r="T67" s="2">
        <v>2.4016395799999999</v>
      </c>
      <c r="U67" s="2">
        <v>1.44636911</v>
      </c>
      <c r="V67" s="2">
        <v>5.2212833300000003</v>
      </c>
      <c r="W67" s="2">
        <v>10.88180272</v>
      </c>
      <c r="X67" s="2">
        <v>379.45048068</v>
      </c>
      <c r="Y67" s="2">
        <v>13.713421800000001</v>
      </c>
      <c r="Z67" s="2">
        <v>1.6379593299999999</v>
      </c>
      <c r="AA67" s="2">
        <v>12.8679349</v>
      </c>
      <c r="AB67" s="2">
        <v>10.240910059999999</v>
      </c>
      <c r="AC67" s="2">
        <v>0</v>
      </c>
      <c r="AD67" s="2">
        <v>0</v>
      </c>
      <c r="AE67" s="2">
        <v>12.72899921</v>
      </c>
      <c r="AF67" s="2">
        <v>34.234930249999998</v>
      </c>
      <c r="AG67" s="2">
        <v>10.749682999999999</v>
      </c>
      <c r="AH67">
        <v>3.3007279999999999</v>
      </c>
      <c r="AI67">
        <v>3.5502140000000001E-2</v>
      </c>
      <c r="AJ67">
        <v>0.78467509999999996</v>
      </c>
      <c r="AK67" s="2">
        <v>1.781568E-2</v>
      </c>
      <c r="AL67" s="2">
        <v>6.0173319999999997</v>
      </c>
      <c r="AM67">
        <v>97.644300000000001</v>
      </c>
      <c r="AN67" s="2">
        <v>68</v>
      </c>
      <c r="AO67" s="2">
        <v>0.58956310344828</v>
      </c>
    </row>
    <row r="68" spans="1:41" x14ac:dyDescent="0.25">
      <c r="A68" t="s">
        <v>165</v>
      </c>
      <c r="B68" t="s">
        <v>166</v>
      </c>
      <c r="C68" s="2">
        <v>842.06</v>
      </c>
      <c r="D68" s="3">
        <v>2.9551651200000002</v>
      </c>
      <c r="E68" s="2">
        <v>643418</v>
      </c>
      <c r="F68" s="2">
        <v>1.02529446</v>
      </c>
      <c r="G68" s="4">
        <v>125418515058.67599</v>
      </c>
      <c r="H68" s="4">
        <v>125.41849999999999</v>
      </c>
      <c r="I68" s="2">
        <v>23.058512969999999</v>
      </c>
      <c r="J68" s="3">
        <v>36.5184</v>
      </c>
      <c r="K68" s="3" t="s">
        <v>16</v>
      </c>
      <c r="L68" s="3">
        <v>7.5281861599999997</v>
      </c>
      <c r="M68" s="2">
        <v>2.4453200000000002</v>
      </c>
      <c r="N68" s="2" t="s">
        <v>35</v>
      </c>
      <c r="O68" s="3" t="s">
        <v>22</v>
      </c>
      <c r="P68" s="2" t="str">
        <f>VLOOKUP(A68,Location!$A$1:$H$504,5,FALSE)</f>
        <v>New York City, New York</v>
      </c>
      <c r="Q68" s="2">
        <f>VLOOKUP(A68,Location!$A$1:$H$504,8,FALSE)</f>
        <v>1988</v>
      </c>
      <c r="R68" s="2">
        <f>YEAR(Location!F68)</f>
        <v>2003</v>
      </c>
      <c r="S68" s="2">
        <v>1.7789715100000001</v>
      </c>
      <c r="T68" s="2">
        <v>1.35943686</v>
      </c>
      <c r="U68" s="2">
        <v>6.5902862799999999</v>
      </c>
      <c r="V68" s="2">
        <v>3.0751483099999999</v>
      </c>
      <c r="W68" s="2">
        <v>29.568243540000001</v>
      </c>
      <c r="X68" s="2">
        <v>14.009038459999999</v>
      </c>
      <c r="Y68" s="2">
        <v>32.248474309999999</v>
      </c>
      <c r="Z68" s="2">
        <v>6.6887298700000004</v>
      </c>
      <c r="AA68" s="2">
        <v>17.61482264</v>
      </c>
      <c r="AB68" s="2">
        <v>16.442207320000001</v>
      </c>
      <c r="AC68" s="2">
        <v>20</v>
      </c>
      <c r="AD68" s="2">
        <v>5</v>
      </c>
      <c r="AE68" s="2">
        <v>37.73048885</v>
      </c>
      <c r="AF68" s="2">
        <v>77.701543740000005</v>
      </c>
      <c r="AG68" s="2">
        <v>123.211</v>
      </c>
      <c r="AJ68">
        <v>0.24657534</v>
      </c>
      <c r="AK68" s="2">
        <v>0.90043289999999998</v>
      </c>
      <c r="AL68" s="2">
        <v>81.971000000000004</v>
      </c>
      <c r="AM68">
        <v>98.361199999999997</v>
      </c>
      <c r="AN68" s="2">
        <v>197</v>
      </c>
      <c r="AO68" s="2">
        <v>0.94222222222222007</v>
      </c>
    </row>
    <row r="69" spans="1:41" x14ac:dyDescent="0.25">
      <c r="A69" t="s">
        <v>167</v>
      </c>
      <c r="B69" t="s">
        <v>168</v>
      </c>
      <c r="C69" s="2">
        <v>51.59</v>
      </c>
      <c r="D69" s="3">
        <v>-0.55898227</v>
      </c>
      <c r="E69" s="2">
        <v>12625067</v>
      </c>
      <c r="F69" s="2">
        <v>0.46032022</v>
      </c>
      <c r="G69" s="4">
        <v>104324957557.709</v>
      </c>
      <c r="H69" s="4">
        <v>104.325</v>
      </c>
      <c r="I69" s="2">
        <v>13.37394686</v>
      </c>
      <c r="J69" s="3">
        <v>3.8574999999999999</v>
      </c>
      <c r="K69" s="3" t="s">
        <v>16</v>
      </c>
      <c r="L69" s="3">
        <v>30.696256139999999</v>
      </c>
      <c r="M69" s="2">
        <v>4.4525800000000002</v>
      </c>
      <c r="N69" s="2" t="s">
        <v>17</v>
      </c>
      <c r="O69" s="3" t="s">
        <v>18</v>
      </c>
      <c r="P69" s="2" t="str">
        <f>VLOOKUP(A69,Location!$A$1:$H$504,5,FALSE)</f>
        <v>New York City, New York</v>
      </c>
      <c r="Q69" s="2">
        <v>1989</v>
      </c>
      <c r="R69" s="2">
        <f>YEAR(Location!F69)</f>
        <v>2011</v>
      </c>
      <c r="S69" s="2">
        <v>2.0472194500000001</v>
      </c>
      <c r="T69" s="2">
        <v>1.7656871700000001</v>
      </c>
      <c r="U69" s="2">
        <v>2.3823583500000001</v>
      </c>
      <c r="V69" s="2">
        <v>3.5832743900000001</v>
      </c>
      <c r="W69" s="2">
        <v>7.6538196200000002</v>
      </c>
      <c r="X69" s="2">
        <v>9.2093011499999999</v>
      </c>
      <c r="Y69" s="2">
        <v>8.3852612400000002</v>
      </c>
      <c r="Z69" s="2">
        <v>3.0181416099999998</v>
      </c>
      <c r="AA69" s="2">
        <v>16.071282669999999</v>
      </c>
      <c r="AB69" s="2">
        <v>7.4376871900000001</v>
      </c>
      <c r="AC69" s="2">
        <v>2.31</v>
      </c>
      <c r="AD69" s="2">
        <v>0.6</v>
      </c>
      <c r="AE69" s="2">
        <v>18.824156779999999</v>
      </c>
      <c r="AF69" s="2">
        <v>56.341376709999999</v>
      </c>
      <c r="AG69" s="2">
        <v>95.159000000000006</v>
      </c>
      <c r="AH69">
        <v>31.77</v>
      </c>
      <c r="AI69">
        <v>0.55408318999999995</v>
      </c>
      <c r="AJ69">
        <v>1.4089024800000001</v>
      </c>
      <c r="AK69" s="2">
        <v>0.29748698000000001</v>
      </c>
      <c r="AL69" s="2">
        <v>65.674000000000007</v>
      </c>
      <c r="AM69">
        <v>99.921199999999999</v>
      </c>
      <c r="AN69" s="2">
        <v>31207</v>
      </c>
      <c r="AO69" s="2">
        <v>1.31982404692082</v>
      </c>
    </row>
    <row r="70" spans="1:41" x14ac:dyDescent="0.25">
      <c r="A70" t="s">
        <v>169</v>
      </c>
      <c r="B70" t="s">
        <v>170</v>
      </c>
      <c r="C70" s="2">
        <v>206.05</v>
      </c>
      <c r="D70" s="3">
        <v>0.92574451000000002</v>
      </c>
      <c r="E70" s="2">
        <v>340129</v>
      </c>
      <c r="F70" s="2">
        <v>0.78426485000000001</v>
      </c>
      <c r="G70" s="4">
        <v>24266965706.742901</v>
      </c>
      <c r="H70" s="4">
        <v>24.266999999999999</v>
      </c>
      <c r="I70" s="2">
        <v>35.892210140000003</v>
      </c>
      <c r="J70" s="3">
        <v>5.7408000000000001</v>
      </c>
      <c r="K70" s="3" t="s">
        <v>16</v>
      </c>
      <c r="L70" s="3">
        <v>27.85176607</v>
      </c>
      <c r="M70" s="2">
        <v>1.49393</v>
      </c>
      <c r="N70" s="2" t="s">
        <v>38</v>
      </c>
      <c r="O70" s="3" t="s">
        <v>22</v>
      </c>
      <c r="P70" s="2" t="str">
        <f>VLOOKUP(A70,Location!$A$1:$H$504,5,FALSE)</f>
        <v>Lake Success, New York</v>
      </c>
      <c r="Q70" s="2">
        <f>VLOOKUP(A70,Location!$A$1:$H$504,8,FALSE)</f>
        <v>1962</v>
      </c>
      <c r="R70" s="2">
        <f>YEAR(Location!F70)</f>
        <v>2023</v>
      </c>
      <c r="S70" s="2">
        <v>1.3432282600000001</v>
      </c>
      <c r="T70" s="2">
        <v>0.99505120000000002</v>
      </c>
      <c r="U70" s="2">
        <v>3.8171241</v>
      </c>
      <c r="V70" s="2">
        <v>11.35558264</v>
      </c>
      <c r="W70" s="2">
        <v>23.005779029999999</v>
      </c>
      <c r="X70" s="2">
        <v>85.769198560000007</v>
      </c>
      <c r="Y70" s="2">
        <v>23.915913029999999</v>
      </c>
      <c r="Z70" s="2">
        <v>4.3436900200000004</v>
      </c>
      <c r="AA70" s="2">
        <v>26.33377699</v>
      </c>
      <c r="AB70" s="2">
        <v>18.438949560000001</v>
      </c>
      <c r="AC70" s="2">
        <v>2.9</v>
      </c>
      <c r="AD70" s="2">
        <v>0.8</v>
      </c>
      <c r="AE70" s="2">
        <v>16.047121709999999</v>
      </c>
      <c r="AF70" s="2">
        <v>29.457671300000001</v>
      </c>
      <c r="AG70" s="2">
        <v>7.9997999999999996</v>
      </c>
      <c r="AH70">
        <v>1.3635999999999999</v>
      </c>
      <c r="AI70">
        <v>0.10551339</v>
      </c>
      <c r="AJ70">
        <v>1.87415361</v>
      </c>
      <c r="AK70" s="2">
        <v>6.9265729999999998E-2</v>
      </c>
      <c r="AL70" s="2">
        <v>5.9926000000000004</v>
      </c>
      <c r="AM70">
        <v>99.290099999999995</v>
      </c>
      <c r="AN70" s="2">
        <v>8880</v>
      </c>
      <c r="AO70" s="2">
        <v>0.41230612244898002</v>
      </c>
    </row>
    <row r="71" spans="1:41" x14ac:dyDescent="0.25">
      <c r="A71" t="s">
        <v>171</v>
      </c>
      <c r="B71" t="s">
        <v>172</v>
      </c>
      <c r="C71" s="2">
        <v>413.78</v>
      </c>
      <c r="D71" s="3">
        <v>-0.55994809000000001</v>
      </c>
      <c r="E71" s="2">
        <v>3402754</v>
      </c>
      <c r="F71" s="2">
        <v>0.91801049999999995</v>
      </c>
      <c r="G71" s="4">
        <v>895458930968.78003</v>
      </c>
      <c r="H71" s="4">
        <v>895.45889999999997</v>
      </c>
      <c r="I71" s="2">
        <v>9.3515099199999998</v>
      </c>
      <c r="J71" s="3">
        <v>44.247399999999999</v>
      </c>
      <c r="K71" s="3" t="s">
        <v>16</v>
      </c>
      <c r="M71" s="2">
        <v>0</v>
      </c>
      <c r="N71" s="2" t="s">
        <v>35</v>
      </c>
      <c r="O71" s="3" t="s">
        <v>22</v>
      </c>
      <c r="P71" s="2" t="str">
        <f>VLOOKUP(A71,Location!$A$1:$H$504,5,FALSE)</f>
        <v>Omaha, Nebraska</v>
      </c>
      <c r="Q71" s="2">
        <f>VLOOKUP(A71,Location!$A$1:$H$504,8,FALSE)</f>
        <v>1839</v>
      </c>
      <c r="R71" s="2">
        <f>YEAR(Location!F71)</f>
        <v>1957</v>
      </c>
      <c r="S71" s="2">
        <v>1.0696577599999999</v>
      </c>
      <c r="T71" s="2">
        <v>0.87661274</v>
      </c>
      <c r="U71" s="2">
        <v>2.4874130800000001</v>
      </c>
      <c r="V71" s="2">
        <v>1.6189145199999999</v>
      </c>
      <c r="W71" s="2">
        <v>18.486747090000001</v>
      </c>
      <c r="X71" s="2">
        <v>23.919678340000001</v>
      </c>
      <c r="Y71" s="2">
        <v>30.532581650000001</v>
      </c>
      <c r="Z71" s="2">
        <v>2.4162509000000001</v>
      </c>
      <c r="AA71" s="2">
        <v>18.304407510000001</v>
      </c>
      <c r="AB71" s="2">
        <v>14.532912400000001</v>
      </c>
      <c r="AC71" s="2">
        <v>0</v>
      </c>
      <c r="AD71" s="2">
        <v>0</v>
      </c>
      <c r="AE71" s="2">
        <v>13.203395499999999</v>
      </c>
      <c r="AF71" s="2">
        <v>19.46488441</v>
      </c>
      <c r="AG71" s="2">
        <v>1069.9780000000001</v>
      </c>
      <c r="AH71">
        <v>267.74099999999999</v>
      </c>
      <c r="AI71">
        <v>2.5937770800000002</v>
      </c>
      <c r="AJ71">
        <v>0.23797688</v>
      </c>
      <c r="AK71" s="2">
        <v>1.2550797300000001</v>
      </c>
      <c r="AL71" s="2">
        <v>499.20800000000003</v>
      </c>
      <c r="AM71">
        <v>99.641199999999998</v>
      </c>
      <c r="AN71" s="2">
        <v>19200</v>
      </c>
      <c r="AO71" s="2">
        <v>0.91924842370743998</v>
      </c>
    </row>
    <row r="72" spans="1:41" x14ac:dyDescent="0.25">
      <c r="A72" t="s">
        <v>173</v>
      </c>
      <c r="B72" t="s">
        <v>174</v>
      </c>
      <c r="C72" s="2">
        <v>86.04</v>
      </c>
      <c r="D72" s="3">
        <v>-0.76124566999999999</v>
      </c>
      <c r="E72" s="2">
        <v>1174624</v>
      </c>
      <c r="F72" s="2">
        <v>1.0388595899999999</v>
      </c>
      <c r="G72" s="4">
        <v>24590392879.914101</v>
      </c>
      <c r="H72" s="4">
        <v>24.590399999999999</v>
      </c>
      <c r="I72" s="2">
        <v>28.18211595</v>
      </c>
      <c r="J72" s="3">
        <v>3.0529999999999999</v>
      </c>
      <c r="K72" s="3" t="s">
        <v>16</v>
      </c>
      <c r="L72" s="3">
        <v>28.943700639999999</v>
      </c>
      <c r="M72" s="2">
        <v>0.56516699999999997</v>
      </c>
      <c r="N72" s="2" t="s">
        <v>35</v>
      </c>
      <c r="O72" s="3" t="s">
        <v>22</v>
      </c>
      <c r="P72" s="2" t="str">
        <f>VLOOKUP(A72,Location!$A$1:$H$504,5,FALSE)</f>
        <v>Daytona Beach, Florida</v>
      </c>
      <c r="Q72" s="2">
        <f>VLOOKUP(A72,Location!$A$1:$H$504,8,FALSE)</f>
        <v>1939</v>
      </c>
      <c r="R72" s="2">
        <f>YEAR(Location!F72)</f>
        <v>2009</v>
      </c>
      <c r="S72" s="2">
        <v>1.28208517</v>
      </c>
      <c r="T72" s="2">
        <v>1.17620616</v>
      </c>
      <c r="U72" s="2">
        <v>5.6622355100000004</v>
      </c>
      <c r="V72" s="2">
        <v>4.3612340400000003</v>
      </c>
      <c r="W72" s="2">
        <v>23.872839030000002</v>
      </c>
      <c r="X72" s="2">
        <v>10.464905549999999</v>
      </c>
      <c r="Y72" s="2">
        <v>25.621551140000001</v>
      </c>
      <c r="Z72" s="2">
        <v>6.1412711099999999</v>
      </c>
      <c r="AA72" s="2">
        <v>20.605784490000001</v>
      </c>
      <c r="AB72" s="2">
        <v>17.727569410000001</v>
      </c>
      <c r="AC72" s="2">
        <v>0.47499999999999998</v>
      </c>
      <c r="AD72" s="2">
        <v>0.13</v>
      </c>
      <c r="AE72" s="2">
        <v>29.806675909999999</v>
      </c>
      <c r="AF72" s="2">
        <v>95.161025109999997</v>
      </c>
      <c r="AG72" s="2">
        <v>15.0587</v>
      </c>
      <c r="AJ72">
        <v>0.72051337000000004</v>
      </c>
      <c r="AK72" s="2">
        <v>0.57565429000000001</v>
      </c>
      <c r="AL72" s="2">
        <v>9.4799000000000007</v>
      </c>
      <c r="AM72">
        <v>82.208100000000002</v>
      </c>
      <c r="AN72" s="2">
        <v>1564</v>
      </c>
      <c r="AO72" s="2">
        <v>0.26356488360574998</v>
      </c>
    </row>
    <row r="73" spans="1:41" x14ac:dyDescent="0.25">
      <c r="A73" t="s">
        <v>175</v>
      </c>
      <c r="B73" t="s">
        <v>176</v>
      </c>
      <c r="C73" s="2">
        <v>67.56</v>
      </c>
      <c r="D73" s="3">
        <v>0.17793593999999999</v>
      </c>
      <c r="E73" s="2">
        <v>4165681</v>
      </c>
      <c r="F73" s="2">
        <v>0.62597234000000002</v>
      </c>
      <c r="G73" s="4">
        <v>99116981044.099594</v>
      </c>
      <c r="H73" s="4">
        <v>99.117000000000004</v>
      </c>
      <c r="I73" s="2">
        <v>63.122489020000003</v>
      </c>
      <c r="J73" s="3">
        <v>1.0703</v>
      </c>
      <c r="K73" s="3" t="s">
        <v>16</v>
      </c>
      <c r="L73" s="3">
        <v>139.60152227</v>
      </c>
      <c r="M73" s="2">
        <v>0</v>
      </c>
      <c r="N73" s="2" t="s">
        <v>177</v>
      </c>
      <c r="O73" s="3" t="s">
        <v>22</v>
      </c>
      <c r="P73" s="2" t="str">
        <f>VLOOKUP(A73,Location!$A$1:$H$504,5,FALSE)</f>
        <v>Marlborough, Massachusetts</v>
      </c>
      <c r="Q73" s="2">
        <f>VLOOKUP(A73,Location!$A$1:$H$504,8,FALSE)</f>
        <v>1979</v>
      </c>
      <c r="R73" s="2">
        <f>YEAR(Location!F73)</f>
        <v>2011</v>
      </c>
      <c r="S73" s="2">
        <v>1.42584873</v>
      </c>
      <c r="T73" s="2">
        <v>1.08801868</v>
      </c>
      <c r="U73" s="2">
        <v>6.9955691699999996</v>
      </c>
      <c r="V73" s="2">
        <v>5.1788619100000002</v>
      </c>
      <c r="W73" s="2">
        <v>40.200238509999998</v>
      </c>
      <c r="X73" s="2">
        <v>101.12683115999999</v>
      </c>
      <c r="Y73" s="2">
        <v>56.150221539999997</v>
      </c>
      <c r="Z73" s="2">
        <v>7.5765055700000001</v>
      </c>
      <c r="AA73" s="2">
        <v>49.445205899999998</v>
      </c>
      <c r="AB73" s="2">
        <v>31.929399020000002</v>
      </c>
      <c r="AC73" s="2">
        <v>0</v>
      </c>
      <c r="AD73" s="2">
        <v>0</v>
      </c>
      <c r="AE73" s="2">
        <v>15.31601124</v>
      </c>
      <c r="AF73" s="2">
        <v>62.015449439999998</v>
      </c>
      <c r="AG73" s="2">
        <v>35.136000000000003</v>
      </c>
      <c r="AH73">
        <v>6.5140000000000002</v>
      </c>
      <c r="AI73">
        <v>0.20170282</v>
      </c>
      <c r="AJ73">
        <v>0.49227259000000001</v>
      </c>
      <c r="AK73" s="2">
        <v>0.10482511999999999</v>
      </c>
      <c r="AL73" s="2">
        <v>15.606</v>
      </c>
      <c r="AM73">
        <v>99.5548</v>
      </c>
      <c r="AN73" s="2">
        <v>5432</v>
      </c>
      <c r="AO73" s="2">
        <v>0.29666666666667002</v>
      </c>
    </row>
    <row r="74" spans="1:41" x14ac:dyDescent="0.25">
      <c r="A74" t="s">
        <v>178</v>
      </c>
      <c r="B74" t="s">
        <v>179</v>
      </c>
      <c r="C74" s="2">
        <v>33.4</v>
      </c>
      <c r="D74" s="3">
        <v>2.0782396099999998</v>
      </c>
      <c r="E74" s="2">
        <v>2801453</v>
      </c>
      <c r="F74" s="2">
        <v>0.75909656000000003</v>
      </c>
      <c r="G74" s="4">
        <v>7674653774.1197996</v>
      </c>
      <c r="H74" s="4">
        <v>7.6746999999999996</v>
      </c>
      <c r="I74" s="2">
        <v>12.519679139999999</v>
      </c>
      <c r="J74" s="3">
        <v>2.6678000000000002</v>
      </c>
      <c r="K74" s="3" t="s">
        <v>16</v>
      </c>
      <c r="L74" s="3">
        <v>-33.146222280000003</v>
      </c>
      <c r="M74" s="2">
        <v>1.5281199999999999</v>
      </c>
      <c r="N74" s="2" t="s">
        <v>76</v>
      </c>
      <c r="O74" s="3" t="s">
        <v>22</v>
      </c>
      <c r="P74" s="2" t="str">
        <f>VLOOKUP(A74,Location!$A$1:$H$504,5,FALSE)</f>
        <v>Auburn Hills, Michigan</v>
      </c>
      <c r="Q74" s="2">
        <f>VLOOKUP(A74,Location!$A$1:$H$504,8,FALSE)</f>
        <v>1880</v>
      </c>
      <c r="R74" s="2">
        <f>YEAR(Location!F74)</f>
        <v>2006</v>
      </c>
      <c r="S74" s="2">
        <v>2.33526532</v>
      </c>
      <c r="T74" s="2">
        <v>1.5630408200000001</v>
      </c>
      <c r="U74" s="2">
        <v>0.51219793000000002</v>
      </c>
      <c r="V74" s="2">
        <v>1.3720790599999999</v>
      </c>
      <c r="W74" s="2">
        <v>6.2102979400000002</v>
      </c>
      <c r="X74" s="2">
        <v>5.2994002599999996</v>
      </c>
      <c r="Y74" s="2">
        <v>17.042515720000001</v>
      </c>
      <c r="Z74" s="2">
        <v>0.67000499000000002</v>
      </c>
      <c r="AA74" s="2">
        <v>7.5341086800000001</v>
      </c>
      <c r="AB74" s="2">
        <v>5.3317725400000002</v>
      </c>
      <c r="AC74" s="2">
        <v>0.56000000000000005</v>
      </c>
      <c r="AD74" s="2">
        <v>0.11</v>
      </c>
      <c r="AE74" s="2">
        <v>8.6843217399999997</v>
      </c>
      <c r="AF74" s="2">
        <v>18.087054510000002</v>
      </c>
      <c r="AG74" s="2">
        <v>14.452999999999999</v>
      </c>
      <c r="AH74">
        <v>6.2169999999999996</v>
      </c>
      <c r="AI74">
        <v>0.40722059999999999</v>
      </c>
      <c r="AJ74">
        <v>0.67415923</v>
      </c>
      <c r="AK74" s="2">
        <v>0.39043012999999999</v>
      </c>
      <c r="AL74" s="2">
        <v>8.3870000000000005</v>
      </c>
      <c r="AM74">
        <v>99.250799999999998</v>
      </c>
      <c r="AN74" s="2">
        <v>1464</v>
      </c>
      <c r="AO74" s="2">
        <v>0.35583959899749001</v>
      </c>
    </row>
    <row r="75" spans="1:41" x14ac:dyDescent="0.25">
      <c r="A75" t="s">
        <v>180</v>
      </c>
      <c r="B75" t="s">
        <v>181</v>
      </c>
      <c r="C75" s="2">
        <v>131.66</v>
      </c>
      <c r="D75" s="3">
        <v>3.0525986199999999</v>
      </c>
      <c r="E75" s="2">
        <v>4003369</v>
      </c>
      <c r="F75" s="2">
        <v>0.74188167999999999</v>
      </c>
      <c r="G75" s="4">
        <v>159554774898.02399</v>
      </c>
      <c r="H75" s="4">
        <v>159.5548</v>
      </c>
      <c r="I75" s="2">
        <v>71.710239650000005</v>
      </c>
      <c r="J75" s="3">
        <v>1.8360000000000001</v>
      </c>
      <c r="K75" s="3" t="s">
        <v>16</v>
      </c>
      <c r="L75" s="3">
        <v>-22.469490310000001</v>
      </c>
      <c r="M75" s="2">
        <v>2.6221000000000001</v>
      </c>
      <c r="N75" s="2" t="s">
        <v>35</v>
      </c>
      <c r="O75" s="3" t="s">
        <v>22</v>
      </c>
      <c r="P75" s="2" t="str">
        <f>VLOOKUP(A75,Location!$A$1:$H$504,5,FALSE)</f>
        <v>New York City, New York</v>
      </c>
      <c r="Q75" s="2">
        <f>VLOOKUP(A75,Location!$A$1:$H$504,8,FALSE)</f>
        <v>1985</v>
      </c>
      <c r="R75" s="2">
        <f>YEAR(Location!F75)</f>
        <v>1995</v>
      </c>
      <c r="S75" s="2">
        <v>2.3630213900000001</v>
      </c>
      <c r="T75" s="2">
        <v>1.5113867700000001</v>
      </c>
      <c r="U75" s="2">
        <v>9.3215581200000006</v>
      </c>
      <c r="V75" s="2">
        <v>22.588756839999999</v>
      </c>
      <c r="W75" s="2">
        <v>48.190142569999999</v>
      </c>
      <c r="X75" s="2">
        <v>29.331738170000001</v>
      </c>
      <c r="Y75" s="2">
        <v>54.30417327</v>
      </c>
      <c r="Z75" s="2">
        <v>16.87134502</v>
      </c>
      <c r="AA75" s="2">
        <v>51.740430660000001</v>
      </c>
      <c r="AB75" s="2">
        <v>51.128519519999998</v>
      </c>
      <c r="AC75" s="2">
        <v>3.32</v>
      </c>
      <c r="AD75" s="2">
        <v>0.8</v>
      </c>
      <c r="AE75" s="2">
        <v>32.607662529999999</v>
      </c>
      <c r="AF75" s="2">
        <v>97.536113950000001</v>
      </c>
      <c r="AG75" s="2">
        <v>40.287529999999997</v>
      </c>
      <c r="AJ75">
        <v>1.8034687300000001</v>
      </c>
      <c r="AK75" s="2">
        <v>0.26615377000000001</v>
      </c>
      <c r="AL75" s="2">
        <v>22.218434999999999</v>
      </c>
      <c r="AM75">
        <v>99.008099999999999</v>
      </c>
      <c r="AN75" s="2">
        <v>65</v>
      </c>
      <c r="AO75" s="2">
        <v>2.1699909186905999</v>
      </c>
    </row>
    <row r="76" spans="1:41" x14ac:dyDescent="0.25">
      <c r="A76" t="s">
        <v>182</v>
      </c>
      <c r="B76" t="s">
        <v>183</v>
      </c>
      <c r="C76" s="2">
        <v>66.11</v>
      </c>
      <c r="D76" s="3">
        <v>2.5756400300000002</v>
      </c>
      <c r="E76" s="2">
        <v>1326595</v>
      </c>
      <c r="F76" s="2">
        <v>1.1005114300000001</v>
      </c>
      <c r="G76" s="4">
        <v>10119357590</v>
      </c>
      <c r="H76" s="4">
        <v>10.119400000000001</v>
      </c>
      <c r="I76" s="2">
        <v>54.677032500000003</v>
      </c>
      <c r="J76" s="3">
        <v>1.2091000000000001</v>
      </c>
      <c r="K76" s="3" t="s">
        <v>16</v>
      </c>
      <c r="L76" s="3">
        <v>-77.593906939999997</v>
      </c>
      <c r="M76" s="2">
        <v>6.08223</v>
      </c>
      <c r="N76" s="2" t="s">
        <v>35</v>
      </c>
      <c r="O76" s="3" t="s">
        <v>22</v>
      </c>
      <c r="P76" s="2" t="str">
        <f>VLOOKUP(A76,Location!$A$1:$H$504,5,FALSE)</f>
        <v>Boston, Massachusetts</v>
      </c>
      <c r="Q76" s="2">
        <f>VLOOKUP(A76,Location!$A$1:$H$504,8,FALSE)</f>
        <v>1970</v>
      </c>
      <c r="R76" s="2">
        <f>YEAR(Location!F76)</f>
        <v>1957</v>
      </c>
      <c r="S76" s="2">
        <v>3.03015137</v>
      </c>
      <c r="T76" s="2">
        <v>2.5951346399999999</v>
      </c>
      <c r="U76" s="2">
        <v>2.9840251900000001</v>
      </c>
      <c r="V76" s="2">
        <v>1.4964158599999999</v>
      </c>
      <c r="W76" s="2">
        <v>7.5778919699999996</v>
      </c>
      <c r="X76" s="2">
        <v>6.1161973200000004</v>
      </c>
      <c r="Y76" s="2">
        <v>12.0399501</v>
      </c>
      <c r="Z76" s="2">
        <v>8.2696648400000008</v>
      </c>
      <c r="AA76" s="2">
        <v>26.168454440000001</v>
      </c>
      <c r="AB76" s="2">
        <v>14.513000999999999</v>
      </c>
      <c r="AC76" s="2">
        <v>3.92</v>
      </c>
      <c r="AD76" s="2">
        <v>0.98</v>
      </c>
      <c r="AE76" s="2">
        <v>31.601655560000001</v>
      </c>
      <c r="AF76" s="2">
        <v>36.926455500000003</v>
      </c>
      <c r="AG76" s="2">
        <v>26.026149</v>
      </c>
      <c r="AJ76">
        <v>2.8248807199999999</v>
      </c>
      <c r="AK76" s="2">
        <v>9.6998559999999998E-2</v>
      </c>
      <c r="AL76" s="2">
        <v>17.833784999999999</v>
      </c>
      <c r="AM76">
        <v>99.761799999999994</v>
      </c>
      <c r="AN76" s="2">
        <v>1047</v>
      </c>
      <c r="AO76" s="2">
        <v>3.9157523923444999</v>
      </c>
    </row>
    <row r="77" spans="1:41" x14ac:dyDescent="0.25">
      <c r="A77" t="s">
        <v>184</v>
      </c>
      <c r="B77" t="s">
        <v>185</v>
      </c>
      <c r="C77" s="2">
        <v>61.33</v>
      </c>
      <c r="D77" s="3">
        <v>1.99567604</v>
      </c>
      <c r="E77" s="2">
        <v>17892063</v>
      </c>
      <c r="F77" s="2">
        <v>1.1650014</v>
      </c>
      <c r="G77" s="4">
        <v>117224121745.813</v>
      </c>
      <c r="H77" s="4">
        <v>117.22410000000001</v>
      </c>
      <c r="I77" s="2">
        <v>15.32560348</v>
      </c>
      <c r="J77" s="3">
        <v>4.0018000000000002</v>
      </c>
      <c r="K77" s="3" t="s">
        <v>16</v>
      </c>
      <c r="M77" s="2">
        <v>3.4924300000000001</v>
      </c>
      <c r="N77" s="2" t="s">
        <v>35</v>
      </c>
      <c r="O77" s="3" t="s">
        <v>22</v>
      </c>
      <c r="P77" s="2" t="str">
        <f>VLOOKUP(A77,Location!$A$1:$H$504,5,FALSE)</f>
        <v>New York City, New York</v>
      </c>
      <c r="Q77" s="2">
        <f>VLOOKUP(A77,Location!$A$1:$H$504,8,FALSE)</f>
        <v>1998</v>
      </c>
      <c r="R77" s="2">
        <f>YEAR(Location!F77)</f>
        <v>2014</v>
      </c>
      <c r="S77" s="2">
        <v>2.1010601900000001</v>
      </c>
      <c r="T77" s="2">
        <v>1.73503151</v>
      </c>
      <c r="U77" s="2">
        <v>0.75997130000000002</v>
      </c>
      <c r="V77" s="2">
        <v>0.62497322</v>
      </c>
      <c r="W77" s="2">
        <v>47.256074210000001</v>
      </c>
      <c r="Z77" s="2">
        <v>4.34869065</v>
      </c>
      <c r="AC77" s="2">
        <v>2.08</v>
      </c>
      <c r="AD77" s="2">
        <v>0.53</v>
      </c>
      <c r="AE77" s="2">
        <v>7.1593166000000004</v>
      </c>
      <c r="AG77" s="2">
        <v>2421.2829999999999</v>
      </c>
      <c r="AH77">
        <v>1094.32</v>
      </c>
      <c r="AJ77">
        <v>2.8926226399999999</v>
      </c>
      <c r="AL77" s="2">
        <v>2215.0320000000002</v>
      </c>
      <c r="AM77">
        <v>99.701800000000006</v>
      </c>
      <c r="AN77" s="2">
        <v>60813</v>
      </c>
      <c r="AO77" s="2">
        <v>0.65730543933053998</v>
      </c>
    </row>
    <row r="78" spans="1:41" x14ac:dyDescent="0.25">
      <c r="A78" t="s">
        <v>186</v>
      </c>
      <c r="B78" t="s">
        <v>187</v>
      </c>
      <c r="C78" s="2">
        <v>28.95</v>
      </c>
      <c r="D78" s="3">
        <v>0.3814147</v>
      </c>
      <c r="E78" s="2">
        <v>4767555</v>
      </c>
      <c r="F78" s="2">
        <v>1.0301741900000001</v>
      </c>
      <c r="G78" s="4">
        <v>13838245848.1726</v>
      </c>
      <c r="H78" s="4">
        <v>13.838200000000001</v>
      </c>
      <c r="I78" s="2">
        <v>14.09582238</v>
      </c>
      <c r="J78" s="3">
        <v>2.0537999999999998</v>
      </c>
      <c r="K78" s="3" t="s">
        <v>16</v>
      </c>
      <c r="L78" s="3">
        <v>45.134619460000003</v>
      </c>
      <c r="M78" s="2">
        <v>4.7850200000000003</v>
      </c>
      <c r="N78" s="2" t="s">
        <v>149</v>
      </c>
      <c r="O78" s="3" t="s">
        <v>18</v>
      </c>
      <c r="P78" s="2" t="str">
        <f>VLOOKUP(A78,Location!$A$1:$H$504,5,FALSE)</f>
        <v>Chicago, Illinois</v>
      </c>
      <c r="Q78" s="2">
        <f>VLOOKUP(A78,Location!$A$1:$H$504,8,FALSE)</f>
        <v>1919</v>
      </c>
      <c r="R78" s="2">
        <f>YEAR(Location!F78)</f>
        <v>2018</v>
      </c>
      <c r="S78" s="2">
        <v>1.5901433899999999</v>
      </c>
      <c r="T78" s="2">
        <v>1.17510585</v>
      </c>
      <c r="U78" s="2">
        <v>1.1648214299999999</v>
      </c>
      <c r="V78" s="2">
        <v>1.5427396200000001</v>
      </c>
      <c r="W78" s="2">
        <v>8.9827264499999995</v>
      </c>
      <c r="X78" s="2">
        <v>226.71525202999999</v>
      </c>
      <c r="Y78" s="2">
        <v>11.97439711</v>
      </c>
      <c r="Z78" s="2">
        <v>1.9063045599999999</v>
      </c>
      <c r="AA78" s="2">
        <v>12.11536572</v>
      </c>
      <c r="AB78" s="2">
        <v>10.108189250000001</v>
      </c>
      <c r="AC78" s="2">
        <v>1.32</v>
      </c>
      <c r="AD78" s="2">
        <v>0.35</v>
      </c>
      <c r="AE78" s="2">
        <v>15.257799139999999</v>
      </c>
      <c r="AF78" s="2">
        <v>26.745947709999999</v>
      </c>
      <c r="AG78" s="2">
        <v>22.12</v>
      </c>
      <c r="AH78">
        <v>3.4691000000000001</v>
      </c>
      <c r="AI78">
        <v>2.114531E-2</v>
      </c>
      <c r="AJ78">
        <v>1.00728565</v>
      </c>
      <c r="AK78" s="2">
        <v>9.9180399999999995E-3</v>
      </c>
      <c r="AL78" s="2">
        <v>13.2453</v>
      </c>
      <c r="AM78">
        <v>99.514200000000002</v>
      </c>
      <c r="AN78" s="2">
        <v>12949</v>
      </c>
      <c r="AO78" s="2">
        <v>0.66005376344085998</v>
      </c>
    </row>
    <row r="79" spans="1:41" x14ac:dyDescent="0.25">
      <c r="A79" t="s">
        <v>188</v>
      </c>
      <c r="B79" t="s">
        <v>189</v>
      </c>
      <c r="C79" s="2">
        <v>112.53</v>
      </c>
      <c r="D79" s="3">
        <v>0.57199034999999998</v>
      </c>
      <c r="E79" s="2">
        <v>2159138</v>
      </c>
      <c r="F79" s="2">
        <v>0.74141380000000001</v>
      </c>
      <c r="G79" s="4">
        <v>27371026703.901798</v>
      </c>
      <c r="H79" s="4">
        <v>27.370999999999999</v>
      </c>
      <c r="I79" s="2">
        <v>44.299661440000001</v>
      </c>
      <c r="J79" s="3">
        <v>2.5402</v>
      </c>
      <c r="K79" s="3" t="s">
        <v>16</v>
      </c>
      <c r="M79" s="2">
        <v>1.7852399999999999</v>
      </c>
      <c r="N79" s="2" t="s">
        <v>177</v>
      </c>
      <c r="O79" s="3" t="s">
        <v>18</v>
      </c>
      <c r="P79" s="2" t="str">
        <f>VLOOKUP(A79,Location!$A$1:$H$504,5,FALSE)</f>
        <v>Dublin, Ohio</v>
      </c>
      <c r="Q79" s="2">
        <f>VLOOKUP(A79,Location!$A$1:$H$504,8,FALSE)</f>
        <v>1971</v>
      </c>
      <c r="R79" s="2">
        <f>YEAR(Location!F79)</f>
        <v>2021</v>
      </c>
      <c r="S79" s="2">
        <v>2.0817330699999999</v>
      </c>
      <c r="T79" s="2">
        <v>1.4102604299999999</v>
      </c>
      <c r="U79" s="2">
        <v>0.12661463000000001</v>
      </c>
      <c r="W79" s="2">
        <v>6.90330888</v>
      </c>
      <c r="X79" s="2">
        <v>5.9439729899999998</v>
      </c>
      <c r="Y79" s="2">
        <v>7.9768430300000004</v>
      </c>
      <c r="Z79" s="2">
        <v>0.12581049999999999</v>
      </c>
      <c r="AA79" s="2">
        <v>12.92475685</v>
      </c>
      <c r="AB79" s="2">
        <v>9.7050993600000002</v>
      </c>
      <c r="AC79" s="2">
        <v>1.9877</v>
      </c>
      <c r="AD79" s="2">
        <v>0.50060000000000004</v>
      </c>
      <c r="AE79" s="2">
        <v>0.86242640000000004</v>
      </c>
      <c r="AF79" s="2">
        <v>3.2199528800000001</v>
      </c>
      <c r="AG79" s="2">
        <v>46.573</v>
      </c>
      <c r="AH79">
        <v>37.658000000000001</v>
      </c>
      <c r="AI79">
        <v>0.11994897</v>
      </c>
      <c r="AK79" s="2">
        <v>0.7811051</v>
      </c>
      <c r="AL79" s="2">
        <v>46.268000000000001</v>
      </c>
      <c r="AM79">
        <v>99.4024</v>
      </c>
      <c r="AN79" s="2">
        <v>6571</v>
      </c>
      <c r="AO79" s="2">
        <v>4.2708958333333307</v>
      </c>
    </row>
    <row r="80" spans="1:41" x14ac:dyDescent="0.25">
      <c r="A80" t="s">
        <v>190</v>
      </c>
      <c r="B80" t="s">
        <v>191</v>
      </c>
      <c r="C80" s="2">
        <v>59.82</v>
      </c>
      <c r="D80" s="3">
        <v>2.1690862499999999</v>
      </c>
      <c r="E80" s="2">
        <v>5456196</v>
      </c>
      <c r="F80" s="2">
        <v>0.98768195000000003</v>
      </c>
      <c r="G80" s="4">
        <v>53844158743.323997</v>
      </c>
      <c r="H80" s="4">
        <v>53.844200000000001</v>
      </c>
      <c r="I80" s="2">
        <v>37.83920552</v>
      </c>
      <c r="J80" s="3">
        <v>1.5809</v>
      </c>
      <c r="K80" s="3" t="s">
        <v>16</v>
      </c>
      <c r="L80" s="3">
        <v>-61.351912970000001</v>
      </c>
      <c r="M80" s="2">
        <v>1.2724200000000001</v>
      </c>
      <c r="N80" s="2" t="s">
        <v>76</v>
      </c>
      <c r="O80" s="3" t="s">
        <v>22</v>
      </c>
      <c r="P80" s="2" t="str">
        <f>VLOOKUP(A80,Location!$A$1:$H$504,5,FALSE)</f>
        <v>Palm Beach Gardens, Florida</v>
      </c>
      <c r="Q80" s="2">
        <v>1915</v>
      </c>
      <c r="R80" s="2">
        <f>YEAR(Location!F80)</f>
        <v>1982</v>
      </c>
      <c r="S80" s="2">
        <v>2.4651690799999999</v>
      </c>
      <c r="T80" s="2">
        <v>1.6198944799999999</v>
      </c>
      <c r="U80" s="2">
        <v>2.1956086500000001</v>
      </c>
      <c r="V80" s="2">
        <v>5.5116364799999999</v>
      </c>
      <c r="W80" s="2">
        <v>18.656750290000002</v>
      </c>
      <c r="X80" s="2">
        <v>4.8555603500000002</v>
      </c>
      <c r="Y80" s="2">
        <v>22.749367629999998</v>
      </c>
      <c r="Z80" s="2">
        <v>2.54452203</v>
      </c>
      <c r="AA80" s="2">
        <v>25.769407789999999</v>
      </c>
      <c r="AB80" s="2">
        <v>20.64201461</v>
      </c>
      <c r="AC80" s="2">
        <v>0.745</v>
      </c>
      <c r="AD80" s="2">
        <v>0.19</v>
      </c>
      <c r="AE80" s="2">
        <v>9.8741967600000002</v>
      </c>
      <c r="AF80" s="2">
        <v>28.966422300000001</v>
      </c>
      <c r="AG80" s="2">
        <v>32.822000000000003</v>
      </c>
      <c r="AH80">
        <v>18.78</v>
      </c>
      <c r="AI80">
        <v>1.45363518</v>
      </c>
      <c r="AJ80">
        <v>1.70473666</v>
      </c>
      <c r="AK80" s="2">
        <v>0.67719037000000004</v>
      </c>
      <c r="AL80" s="2">
        <v>23.817</v>
      </c>
      <c r="AM80">
        <v>93.329400000000007</v>
      </c>
      <c r="AN80" s="2">
        <v>22805</v>
      </c>
      <c r="AO80" s="2">
        <v>0.41694339622642002</v>
      </c>
    </row>
    <row r="81" spans="1:41" x14ac:dyDescent="0.25">
      <c r="A81" t="s">
        <v>192</v>
      </c>
      <c r="B81" t="s">
        <v>193</v>
      </c>
      <c r="C81" s="2">
        <v>364.56</v>
      </c>
      <c r="D81" s="3">
        <v>2.2752139100000002</v>
      </c>
      <c r="E81" s="2">
        <v>2616270</v>
      </c>
      <c r="F81" s="2">
        <v>1.1282288700000001</v>
      </c>
      <c r="G81" s="4">
        <v>182052990646.00699</v>
      </c>
      <c r="H81" s="4">
        <v>182.053</v>
      </c>
      <c r="I81" s="2">
        <v>18.098235649999999</v>
      </c>
      <c r="J81" s="3">
        <v>20.1434</v>
      </c>
      <c r="K81" s="3" t="s">
        <v>16</v>
      </c>
      <c r="L81" s="3">
        <v>59.269098790000001</v>
      </c>
      <c r="M81" s="2">
        <v>1.4307799999999999</v>
      </c>
      <c r="N81" s="2" t="s">
        <v>76</v>
      </c>
      <c r="O81" s="3" t="s">
        <v>22</v>
      </c>
      <c r="P81" s="2" t="str">
        <f>VLOOKUP(A81,Location!$A$1:$H$504,5,FALSE)</f>
        <v>Irving, Texas</v>
      </c>
      <c r="Q81" s="2">
        <f>VLOOKUP(A81,Location!$A$1:$H$504,8,FALSE)</f>
        <v>1925</v>
      </c>
      <c r="R81" s="2">
        <f>YEAR(Location!F81)</f>
        <v>2023</v>
      </c>
      <c r="S81" s="2">
        <v>1.7817526400000001</v>
      </c>
      <c r="T81" s="2">
        <v>1.5969264700000001</v>
      </c>
      <c r="U81" s="2">
        <v>2.7582584300000001</v>
      </c>
      <c r="V81" s="2">
        <v>9.6266018899999999</v>
      </c>
      <c r="W81" s="2">
        <v>14.786614670000001</v>
      </c>
      <c r="X81" s="2">
        <v>27.303744630000001</v>
      </c>
      <c r="Y81" s="2">
        <v>19.455277240000001</v>
      </c>
      <c r="Z81" s="2">
        <v>3.18626319</v>
      </c>
      <c r="AA81" s="2">
        <v>15.5442172</v>
      </c>
      <c r="AB81" s="2">
        <v>13.44687285</v>
      </c>
      <c r="AC81" s="2">
        <v>5.0999999999999996</v>
      </c>
      <c r="AD81" s="2">
        <v>1.3</v>
      </c>
      <c r="AE81" s="2">
        <v>20.617357590000001</v>
      </c>
      <c r="AF81" s="2">
        <v>34.97315837</v>
      </c>
      <c r="AG81" s="2">
        <v>87.475999999999999</v>
      </c>
      <c r="AH81">
        <v>46.948999999999998</v>
      </c>
      <c r="AI81">
        <v>0.20093295999999999</v>
      </c>
      <c r="AJ81">
        <v>1.9725043600000001</v>
      </c>
      <c r="AK81" s="2">
        <v>0.18147300999999999</v>
      </c>
      <c r="AL81" s="2">
        <v>67.972999999999999</v>
      </c>
      <c r="AM81">
        <v>99.8</v>
      </c>
      <c r="AN81" s="2">
        <v>21217</v>
      </c>
      <c r="AO81" s="2">
        <v>0.59240282685512002</v>
      </c>
    </row>
    <row r="82" spans="1:41" x14ac:dyDescent="0.25">
      <c r="A82" t="s">
        <v>194</v>
      </c>
      <c r="B82" t="s">
        <v>195</v>
      </c>
      <c r="C82" s="2">
        <v>256.31</v>
      </c>
      <c r="D82" s="3">
        <v>-0.85103090999999997</v>
      </c>
      <c r="E82" s="2">
        <v>2748117</v>
      </c>
      <c r="F82" s="2">
        <v>1.49574311</v>
      </c>
      <c r="G82" s="4">
        <v>104000039153.34</v>
      </c>
      <c r="H82" s="4">
        <v>104</v>
      </c>
      <c r="I82" s="2">
        <v>11.74215006</v>
      </c>
      <c r="J82" s="3">
        <v>21.828199999999999</v>
      </c>
      <c r="K82" s="3" t="s">
        <v>16</v>
      </c>
      <c r="L82" s="3">
        <v>74.203331129999995</v>
      </c>
      <c r="M82" s="2">
        <v>1.3190999999999999</v>
      </c>
      <c r="N82" s="2" t="s">
        <v>35</v>
      </c>
      <c r="O82" s="3" t="s">
        <v>22</v>
      </c>
      <c r="P82" s="2" t="str">
        <f>VLOOKUP(A82,Location!$A$1:$H$504,5,FALSE)</f>
        <v>Zurich, Switzerland</v>
      </c>
      <c r="Q82" s="2">
        <f>VLOOKUP(A82,Location!$A$1:$H$504,8,FALSE)</f>
        <v>1985</v>
      </c>
      <c r="R82" s="2">
        <f>YEAR(Location!F82)</f>
        <v>2023</v>
      </c>
      <c r="S82" s="2">
        <v>1.1597741500000001</v>
      </c>
      <c r="T82" s="2">
        <v>0.83780778</v>
      </c>
      <c r="U82" s="2">
        <v>2.1057030999999999</v>
      </c>
      <c r="V82" s="2">
        <v>1.7352353300000001</v>
      </c>
      <c r="W82" s="2">
        <v>7.5849704999999998</v>
      </c>
      <c r="X82" s="2">
        <v>39.924552839999997</v>
      </c>
      <c r="Y82" s="2">
        <v>7.5849704999999998</v>
      </c>
      <c r="Z82" s="2">
        <v>2.5334361400000001</v>
      </c>
      <c r="AC82" s="2">
        <v>3.41</v>
      </c>
      <c r="AD82" s="2">
        <v>0.86</v>
      </c>
      <c r="AE82" s="2">
        <v>18.773126390000002</v>
      </c>
      <c r="AG82" s="2">
        <v>207.22900000000001</v>
      </c>
      <c r="AH82">
        <v>27.664999999999999</v>
      </c>
      <c r="AJ82">
        <v>0.31035003999999999</v>
      </c>
      <c r="AL82" s="2">
        <v>143.53800000000001</v>
      </c>
      <c r="AM82">
        <v>99.398099999999999</v>
      </c>
      <c r="AN82" s="2">
        <v>6922</v>
      </c>
      <c r="AO82" s="2">
        <v>1.249925</v>
      </c>
    </row>
    <row r="83" spans="1:41" x14ac:dyDescent="0.25">
      <c r="A83" t="s">
        <v>196</v>
      </c>
      <c r="B83" t="s">
        <v>197</v>
      </c>
      <c r="C83" s="2">
        <v>184.2</v>
      </c>
      <c r="D83" s="3">
        <v>0.54585152999999997</v>
      </c>
      <c r="E83" s="2">
        <v>866526</v>
      </c>
      <c r="F83" s="2">
        <v>0.92044581000000003</v>
      </c>
      <c r="G83" s="4">
        <v>19448124107.0993</v>
      </c>
      <c r="H83" s="4">
        <v>19.4481</v>
      </c>
      <c r="I83" s="2">
        <v>25.81241855</v>
      </c>
      <c r="J83" s="3">
        <v>7.1360999999999999</v>
      </c>
      <c r="K83" s="3" t="s">
        <v>16</v>
      </c>
      <c r="L83" s="3">
        <v>226.47543234</v>
      </c>
      <c r="M83" s="2">
        <v>1.1735800000000001</v>
      </c>
      <c r="N83" s="2" t="s">
        <v>35</v>
      </c>
      <c r="O83" s="3" t="s">
        <v>22</v>
      </c>
      <c r="P83" s="2" t="str">
        <f>VLOOKUP(A83,Location!$A$1:$H$504,5,FALSE)</f>
        <v>Chicago, Illinois</v>
      </c>
      <c r="Q83" s="2">
        <f>VLOOKUP(A83,Location!$A$1:$H$504,8,FALSE)</f>
        <v>1973</v>
      </c>
      <c r="R83" s="2">
        <f>YEAR(Location!F83)</f>
        <v>2017</v>
      </c>
      <c r="S83" s="2">
        <v>2.0374325299999998</v>
      </c>
      <c r="T83" s="2">
        <v>1.7576487000000001</v>
      </c>
      <c r="U83" s="2">
        <v>5.1404346099999998</v>
      </c>
      <c r="V83" s="2">
        <v>4.7356429200000001</v>
      </c>
      <c r="W83" s="2">
        <v>23.949238340000001</v>
      </c>
      <c r="X83" s="2">
        <v>34.637508660000002</v>
      </c>
      <c r="Y83" s="2">
        <v>25.390034759999999</v>
      </c>
      <c r="Z83" s="2">
        <v>5.3865568699999997</v>
      </c>
      <c r="AA83" s="2">
        <v>19.080233140000001</v>
      </c>
      <c r="AB83" s="2">
        <v>16.615852499999999</v>
      </c>
      <c r="AC83" s="2">
        <v>2.1</v>
      </c>
      <c r="AD83" s="2">
        <v>0.55000000000000004</v>
      </c>
      <c r="AE83" s="2">
        <v>28.231085199999999</v>
      </c>
      <c r="AF83" s="2">
        <v>46.641049420000002</v>
      </c>
      <c r="AG83" s="2">
        <v>7.7182000000000004</v>
      </c>
      <c r="AJ83">
        <v>0.40421581000000001</v>
      </c>
      <c r="AK83" s="2">
        <v>0.35330271000000002</v>
      </c>
      <c r="AL83" s="2">
        <v>3.7332000000000001</v>
      </c>
      <c r="AM83">
        <v>99.547300000000007</v>
      </c>
      <c r="AN83" s="2">
        <v>116</v>
      </c>
      <c r="AO83" s="2">
        <v>2.2911353976927802</v>
      </c>
    </row>
    <row r="84" spans="1:41" x14ac:dyDescent="0.25">
      <c r="A84" t="s">
        <v>198</v>
      </c>
      <c r="B84" t="s">
        <v>199</v>
      </c>
      <c r="C84" s="2">
        <v>98.12</v>
      </c>
      <c r="D84" s="3">
        <v>2.5930572999999999</v>
      </c>
      <c r="E84" s="2">
        <v>1845170</v>
      </c>
      <c r="F84" s="2">
        <v>1.1268967999999999</v>
      </c>
      <c r="G84" s="4">
        <v>29994877770.478401</v>
      </c>
      <c r="H84" s="4">
        <v>29.994900000000001</v>
      </c>
      <c r="I84" s="2">
        <v>30.96831208</v>
      </c>
      <c r="J84" s="3">
        <v>3.1684000000000001</v>
      </c>
      <c r="K84" s="3" t="s">
        <v>16</v>
      </c>
      <c r="L84" s="3">
        <v>-25.807282520000001</v>
      </c>
      <c r="M84" s="2">
        <v>0</v>
      </c>
      <c r="N84" s="2" t="s">
        <v>35</v>
      </c>
      <c r="O84" s="3" t="s">
        <v>22</v>
      </c>
      <c r="P84" s="2" t="str">
        <f>VLOOKUP(A84,Location!$A$1:$H$504,5,FALSE)</f>
        <v>Dallas, Texas</v>
      </c>
      <c r="Q84" s="2">
        <f>VLOOKUP(A84,Location!$A$1:$H$504,8,FALSE)</f>
        <v>1906</v>
      </c>
      <c r="R84" s="2">
        <f>YEAR(Location!F84)</f>
        <v>2021</v>
      </c>
      <c r="S84" s="2">
        <v>1.9139691700000001</v>
      </c>
      <c r="T84" s="2">
        <v>1.73857116</v>
      </c>
      <c r="U84" s="2">
        <v>0.91112371000000003</v>
      </c>
      <c r="V84" s="2">
        <v>3.5194840300000001</v>
      </c>
      <c r="W84" s="2">
        <v>55.136139149999998</v>
      </c>
      <c r="X84" s="2">
        <v>21.475345229999999</v>
      </c>
      <c r="Y84" s="2">
        <v>128.57073496000001</v>
      </c>
      <c r="Z84" s="2">
        <v>1.03932537</v>
      </c>
      <c r="AA84" s="2">
        <v>30.46378528</v>
      </c>
      <c r="AB84" s="2">
        <v>19.114357259999998</v>
      </c>
      <c r="AC84" s="2">
        <v>0</v>
      </c>
      <c r="AD84" s="2">
        <v>0</v>
      </c>
      <c r="AE84" s="2">
        <v>3.41168738</v>
      </c>
      <c r="AF84" s="2">
        <v>17.769570250000001</v>
      </c>
      <c r="AG84" s="2">
        <v>22.547999999999998</v>
      </c>
      <c r="AJ84">
        <v>0.59683076999999995</v>
      </c>
      <c r="AK84" s="2">
        <v>0.27786786000000002</v>
      </c>
      <c r="AL84" s="2">
        <v>13.481</v>
      </c>
      <c r="AM84">
        <v>99.135599999999997</v>
      </c>
      <c r="AN84" s="2">
        <v>44</v>
      </c>
      <c r="AO84" s="2">
        <v>0.24576153846154</v>
      </c>
    </row>
    <row r="85" spans="1:41" x14ac:dyDescent="0.25">
      <c r="A85" t="s">
        <v>200</v>
      </c>
      <c r="B85" t="s">
        <v>201</v>
      </c>
      <c r="C85" s="2">
        <v>103.66</v>
      </c>
      <c r="D85" s="3">
        <v>-0.82280903000000005</v>
      </c>
      <c r="E85" s="2">
        <v>3337899</v>
      </c>
      <c r="F85" s="2">
        <v>1.3227953800000001</v>
      </c>
      <c r="G85" s="4">
        <v>45384178667</v>
      </c>
      <c r="H85" s="4">
        <v>45.3842</v>
      </c>
      <c r="I85" s="2">
        <v>30.01244969</v>
      </c>
      <c r="J85" s="3">
        <v>3.4539</v>
      </c>
      <c r="K85" s="3" t="s">
        <v>16</v>
      </c>
      <c r="L85" s="3">
        <v>-10.455771029999999</v>
      </c>
      <c r="M85" s="2">
        <v>5.9892799999999999</v>
      </c>
      <c r="N85" s="2" t="s">
        <v>35</v>
      </c>
      <c r="O85" s="3" t="s">
        <v>18</v>
      </c>
      <c r="P85" s="2" t="str">
        <f>VLOOKUP(A85,Location!$A$1:$H$504,5,FALSE)</f>
        <v>Houston, Texas</v>
      </c>
      <c r="Q85" s="2">
        <f>VLOOKUP(A85,Location!$A$1:$H$504,8,FALSE)</f>
        <v>1994</v>
      </c>
      <c r="R85" s="2">
        <f>YEAR(Location!F85)</f>
        <v>2022</v>
      </c>
      <c r="S85" s="2">
        <v>1.8714853600000001</v>
      </c>
      <c r="T85" s="2">
        <v>1.3808149300000001</v>
      </c>
      <c r="U85" s="2">
        <v>6.3940552899999998</v>
      </c>
      <c r="V85" s="2">
        <v>6.9490354200000004</v>
      </c>
      <c r="W85" s="2">
        <v>14.18483045</v>
      </c>
      <c r="X85" s="2">
        <v>160.65862318999999</v>
      </c>
      <c r="Y85" s="2">
        <v>26.052749710000001</v>
      </c>
      <c r="Z85" s="2">
        <v>10.489668229999999</v>
      </c>
      <c r="AA85" s="2">
        <v>29.456304880000001</v>
      </c>
      <c r="AB85" s="2">
        <v>17.270842909999999</v>
      </c>
      <c r="AC85" s="2">
        <v>6.26</v>
      </c>
      <c r="AD85" s="2">
        <v>1.5649999999999999</v>
      </c>
      <c r="AE85" s="2">
        <v>35.639593179999999</v>
      </c>
      <c r="AF85" s="2">
        <v>46.927374299999997</v>
      </c>
      <c r="AG85" s="2">
        <v>38.527000000000001</v>
      </c>
      <c r="AJ85">
        <v>4.5155931699999998</v>
      </c>
      <c r="AK85" s="2">
        <v>9.5786799999999991E-3</v>
      </c>
      <c r="AL85" s="2">
        <v>32.146000000000001</v>
      </c>
      <c r="AM85">
        <v>99.580200000000005</v>
      </c>
      <c r="AN85" s="2">
        <v>571</v>
      </c>
      <c r="AO85" s="2">
        <v>1.4853191489361699</v>
      </c>
    </row>
    <row r="86" spans="1:41" x14ac:dyDescent="0.25">
      <c r="A86" t="s">
        <v>202</v>
      </c>
      <c r="B86" t="s">
        <v>203</v>
      </c>
      <c r="C86" s="2">
        <v>17.02</v>
      </c>
      <c r="D86" s="3">
        <v>1.0089020799999999</v>
      </c>
      <c r="E86" s="2">
        <v>31116619</v>
      </c>
      <c r="F86" s="2">
        <v>1.1330338900000001</v>
      </c>
      <c r="G86" s="4">
        <v>21283661710.3204</v>
      </c>
      <c r="H86" s="4">
        <v>21.2837</v>
      </c>
      <c r="J86" s="3">
        <v>-0.1237</v>
      </c>
      <c r="K86" s="3" t="s">
        <v>16</v>
      </c>
      <c r="L86" s="3">
        <v>97.617029470000006</v>
      </c>
      <c r="M86" s="2">
        <v>0</v>
      </c>
      <c r="N86" s="2" t="s">
        <v>30</v>
      </c>
      <c r="O86" s="3" t="s">
        <v>22</v>
      </c>
      <c r="P86" s="2" t="str">
        <f>VLOOKUP(A86,Location!$A$1:$H$504,5,FALSE)</f>
        <v>Miami, Florida</v>
      </c>
      <c r="Q86" s="2">
        <f>VLOOKUP(A86,Location!$A$1:$H$504,8,FALSE)</f>
        <v>1972</v>
      </c>
      <c r="R86" s="2">
        <f>YEAR(Location!F86)</f>
        <v>1957</v>
      </c>
      <c r="S86" s="2">
        <v>3.58661677</v>
      </c>
      <c r="T86" s="2">
        <v>3.30907492</v>
      </c>
      <c r="U86" s="2">
        <v>0.86701170000000005</v>
      </c>
      <c r="V86" s="2">
        <v>2.9086744499999999</v>
      </c>
      <c r="W86" s="2">
        <v>3.4239378399999998</v>
      </c>
      <c r="X86" s="2">
        <v>8.5267194400000008</v>
      </c>
      <c r="Y86" s="2">
        <v>14.733860180000001</v>
      </c>
      <c r="Z86" s="2">
        <v>2.1764824900000002</v>
      </c>
      <c r="AA86" s="2">
        <v>20.406670859999998</v>
      </c>
      <c r="AB86" s="2">
        <v>10.0653395</v>
      </c>
      <c r="AC86" s="2">
        <v>0</v>
      </c>
      <c r="AD86" s="2">
        <v>0</v>
      </c>
      <c r="AE86" s="2">
        <v>9.0677534400000006</v>
      </c>
      <c r="AF86" s="2">
        <v>22.729588289999999</v>
      </c>
      <c r="AG86" s="2">
        <v>49.761000000000003</v>
      </c>
      <c r="AH86">
        <v>4.484</v>
      </c>
      <c r="AI86">
        <v>0.21130563999999999</v>
      </c>
      <c r="AJ86">
        <v>4.7912301700000004</v>
      </c>
      <c r="AK86" s="2">
        <v>7.6071620000000006E-2</v>
      </c>
      <c r="AL86" s="2">
        <v>42.238999999999997</v>
      </c>
      <c r="AM86">
        <v>84.378299999999996</v>
      </c>
      <c r="AN86" s="2">
        <v>31676</v>
      </c>
    </row>
    <row r="87" spans="1:41" x14ac:dyDescent="0.25">
      <c r="A87" t="s">
        <v>204</v>
      </c>
      <c r="B87" t="s">
        <v>205</v>
      </c>
      <c r="C87" s="2">
        <v>322.8</v>
      </c>
      <c r="D87" s="3">
        <v>1.87464495</v>
      </c>
      <c r="E87" s="2">
        <v>1907484</v>
      </c>
      <c r="F87" s="2">
        <v>1.3207138300000001</v>
      </c>
      <c r="G87" s="4">
        <v>87878749550.4487</v>
      </c>
      <c r="H87" s="4">
        <v>87.878699999999995</v>
      </c>
      <c r="I87" s="2">
        <v>84.553526989999995</v>
      </c>
      <c r="J87" s="3">
        <v>3.8176999999999999</v>
      </c>
      <c r="K87" s="3" t="s">
        <v>16</v>
      </c>
      <c r="L87" s="3">
        <v>23.658212679999998</v>
      </c>
      <c r="M87" s="2">
        <v>0</v>
      </c>
      <c r="N87" s="2" t="s">
        <v>38</v>
      </c>
      <c r="O87" s="3" t="s">
        <v>22</v>
      </c>
      <c r="P87" s="2" t="str">
        <f>VLOOKUP(A87,Location!$A$1:$H$504,5,FALSE)</f>
        <v>San Jose, California</v>
      </c>
      <c r="Q87" s="2">
        <f>VLOOKUP(A87,Location!$A$1:$H$504,8,FALSE)</f>
        <v>1988</v>
      </c>
      <c r="R87" s="2">
        <f>YEAR(Location!F87)</f>
        <v>1998</v>
      </c>
      <c r="S87" s="2">
        <v>2.34562253</v>
      </c>
      <c r="T87" s="2">
        <v>1.64442351</v>
      </c>
      <c r="U87" s="2">
        <v>20.40551846</v>
      </c>
      <c r="V87" s="2">
        <v>24.788414939999999</v>
      </c>
      <c r="W87" s="2">
        <v>62.710790160000002</v>
      </c>
      <c r="X87" s="2">
        <v>83.923746640000005</v>
      </c>
      <c r="Y87" s="2">
        <v>67.857913510000003</v>
      </c>
      <c r="Z87" s="2">
        <v>20.337846710000001</v>
      </c>
      <c r="AA87" s="2">
        <v>65.806176960000002</v>
      </c>
      <c r="AB87" s="2">
        <v>59.022023449999999</v>
      </c>
      <c r="AC87" s="2">
        <v>0</v>
      </c>
      <c r="AD87" s="2">
        <v>0</v>
      </c>
      <c r="AE87" s="2">
        <v>31.15751496</v>
      </c>
      <c r="AF87" s="2">
        <v>88.919204120000003</v>
      </c>
      <c r="AG87" s="2">
        <v>5.6694909999999998</v>
      </c>
      <c r="AH87">
        <v>1.9762169999999999</v>
      </c>
      <c r="AI87">
        <v>0.71565442000000001</v>
      </c>
      <c r="AJ87">
        <v>0.23677110000000001</v>
      </c>
      <c r="AK87" s="2">
        <v>1.41248683</v>
      </c>
      <c r="AL87" s="2">
        <v>2.2652199999999998</v>
      </c>
      <c r="AM87">
        <v>99.097999999999999</v>
      </c>
      <c r="AN87" s="2">
        <v>344</v>
      </c>
      <c r="AO87" s="2">
        <v>0.36517732142857001</v>
      </c>
    </row>
    <row r="88" spans="1:41" x14ac:dyDescent="0.25">
      <c r="A88" t="s">
        <v>206</v>
      </c>
      <c r="B88" t="s">
        <v>207</v>
      </c>
      <c r="C88" s="2">
        <v>254.81</v>
      </c>
      <c r="D88" s="3">
        <v>1.5988835699999999</v>
      </c>
      <c r="E88" s="2">
        <v>688948</v>
      </c>
      <c r="F88" s="2">
        <v>0.98316408</v>
      </c>
      <c r="G88" s="4">
        <v>34199354737.359798</v>
      </c>
      <c r="H88" s="4">
        <v>34.199399999999997</v>
      </c>
      <c r="I88" s="2">
        <v>31.43590313</v>
      </c>
      <c r="J88" s="3">
        <v>8.1057000000000006</v>
      </c>
      <c r="K88" s="3" t="s">
        <v>16</v>
      </c>
      <c r="L88" s="3">
        <v>-0.35282258</v>
      </c>
      <c r="M88" s="2">
        <v>0.96491199999999999</v>
      </c>
      <c r="N88" s="2" t="s">
        <v>38</v>
      </c>
      <c r="O88" s="3" t="s">
        <v>22</v>
      </c>
      <c r="P88" s="2" t="str">
        <f>VLOOKUP(A88,Location!$A$1:$H$504,5,FALSE)</f>
        <v>Lincolnshire, Illinois</v>
      </c>
      <c r="Q88" s="2">
        <f>VLOOKUP(A88,Location!$A$1:$H$504,8,FALSE)</f>
        <v>1984</v>
      </c>
      <c r="R88" s="2">
        <f>YEAR(Location!F88)</f>
        <v>1997</v>
      </c>
      <c r="S88" s="2">
        <v>1.2788637700000001</v>
      </c>
      <c r="T88" s="2">
        <v>1.4625250700000001</v>
      </c>
      <c r="U88" s="2">
        <v>1.59976221</v>
      </c>
      <c r="V88" s="2">
        <v>16.79188139</v>
      </c>
      <c r="W88" s="2">
        <v>21.74127979</v>
      </c>
      <c r="X88" s="2">
        <v>59.041589940000001</v>
      </c>
      <c r="Y88" s="2">
        <v>23.962622540000002</v>
      </c>
      <c r="Z88" s="2">
        <v>1.8458856100000001</v>
      </c>
      <c r="AA88" s="2">
        <v>23.062511489999999</v>
      </c>
      <c r="AB88" s="2">
        <v>20.217067629999999</v>
      </c>
      <c r="AC88" s="2">
        <v>2.39</v>
      </c>
      <c r="AD88" s="2">
        <v>0.62</v>
      </c>
      <c r="AE88" s="2">
        <v>8.06465195</v>
      </c>
      <c r="AF88" s="2">
        <v>21.764595809999999</v>
      </c>
      <c r="AG88" s="2">
        <v>13.284599999999999</v>
      </c>
      <c r="AH88">
        <v>6.7050000000000001</v>
      </c>
      <c r="AI88">
        <v>0.10817714</v>
      </c>
      <c r="AJ88">
        <v>3.0716279100000001</v>
      </c>
      <c r="AK88" s="2">
        <v>9.3834680000000004E-2</v>
      </c>
      <c r="AL88" s="2">
        <v>11.242100000000001</v>
      </c>
      <c r="AM88">
        <v>99.690200000000004</v>
      </c>
      <c r="AN88" s="2">
        <v>4</v>
      </c>
      <c r="AO88" s="2">
        <v>1.4156291390728502</v>
      </c>
    </row>
    <row r="89" spans="1:41" x14ac:dyDescent="0.25">
      <c r="A89" t="s">
        <v>208</v>
      </c>
      <c r="B89" t="s">
        <v>209</v>
      </c>
      <c r="C89" s="2">
        <v>168.34</v>
      </c>
      <c r="D89" s="3">
        <v>1.74675128</v>
      </c>
      <c r="E89" s="2">
        <v>721267</v>
      </c>
      <c r="F89" s="2">
        <v>0.96742395999999997</v>
      </c>
      <c r="G89" s="4">
        <v>18333308610.8703</v>
      </c>
      <c r="H89" s="4">
        <v>18.333300000000001</v>
      </c>
      <c r="I89" s="2">
        <v>9.3990608800000004</v>
      </c>
      <c r="J89" s="3">
        <v>17.910299999999999</v>
      </c>
      <c r="K89" s="3" t="s">
        <v>16</v>
      </c>
      <c r="L89" s="3">
        <v>3.1627998100000001</v>
      </c>
      <c r="M89" s="2">
        <v>1.69235</v>
      </c>
      <c r="N89" s="2" t="s">
        <v>45</v>
      </c>
      <c r="O89" s="3" t="s">
        <v>18</v>
      </c>
      <c r="P89" s="2" t="str">
        <f>VLOOKUP(A89,Location!$A$1:$H$504,5,FALSE)</f>
        <v>Irving, Texas</v>
      </c>
      <c r="Q89" s="2">
        <f>VLOOKUP(A89,Location!$A$1:$H$504,8,FALSE)</f>
        <v>1918</v>
      </c>
      <c r="R89" s="2">
        <f>YEAR(Location!F89)</f>
        <v>2010</v>
      </c>
      <c r="S89" s="2">
        <v>2.1377692800000001</v>
      </c>
      <c r="T89" s="2">
        <v>1.41529865</v>
      </c>
      <c r="U89" s="2">
        <v>1.69134461</v>
      </c>
      <c r="V89" s="2">
        <v>2.6304335299999999</v>
      </c>
      <c r="W89" s="2">
        <v>9.8757582900000003</v>
      </c>
      <c r="X89" s="2">
        <v>10.39006371</v>
      </c>
      <c r="Y89" s="2">
        <v>14.090206609999999</v>
      </c>
      <c r="Z89" s="2">
        <v>2.8890295199999998</v>
      </c>
      <c r="AA89" s="2">
        <v>25.97040501</v>
      </c>
      <c r="AB89" s="2">
        <v>16.333841289999999</v>
      </c>
      <c r="AC89" s="2">
        <v>2.8</v>
      </c>
      <c r="AD89" s="2">
        <v>0.7</v>
      </c>
      <c r="AE89" s="2">
        <v>11.197440589999999</v>
      </c>
      <c r="AF89" s="2">
        <v>22.358318100000002</v>
      </c>
      <c r="AG89" s="2">
        <v>26.597000000000001</v>
      </c>
      <c r="AH89">
        <v>6.218</v>
      </c>
      <c r="AI89">
        <v>0.44327112000000002</v>
      </c>
      <c r="AJ89">
        <v>1.988154</v>
      </c>
      <c r="AK89" s="2">
        <v>0.12803234999999999</v>
      </c>
      <c r="AL89" s="2">
        <v>19.045000000000002</v>
      </c>
      <c r="AM89">
        <v>99.565399999999997</v>
      </c>
      <c r="AN89" s="2">
        <v>114</v>
      </c>
      <c r="AO89" s="2">
        <v>0.88154713940370999</v>
      </c>
    </row>
    <row r="90" spans="1:41" x14ac:dyDescent="0.25">
      <c r="A90" t="s">
        <v>210</v>
      </c>
      <c r="B90" t="s">
        <v>211</v>
      </c>
      <c r="C90" s="2">
        <v>174.13</v>
      </c>
      <c r="D90" s="3">
        <v>-0.89920891999999997</v>
      </c>
      <c r="E90" s="2">
        <v>2212136</v>
      </c>
      <c r="F90" s="2">
        <v>0.86866025000000002</v>
      </c>
      <c r="G90" s="4">
        <v>55141145746.489601</v>
      </c>
      <c r="H90" s="4">
        <v>55.141100000000002</v>
      </c>
      <c r="I90" s="2">
        <v>34.781479709999999</v>
      </c>
      <c r="J90" s="3">
        <v>5.0064000000000002</v>
      </c>
      <c r="K90" s="3" t="s">
        <v>16</v>
      </c>
      <c r="M90" s="2">
        <v>0.64196699999999995</v>
      </c>
      <c r="N90" s="2" t="s">
        <v>52</v>
      </c>
      <c r="O90" s="3" t="s">
        <v>22</v>
      </c>
      <c r="P90" s="2" t="str">
        <f>VLOOKUP(A90,Location!$A$1:$H$504,5,FALSE)</f>
        <v>Baltimore, Maryland</v>
      </c>
      <c r="Q90" s="2">
        <f>VLOOKUP(A90,Location!$A$1:$H$504,8,FALSE)</f>
        <v>1999</v>
      </c>
      <c r="R90" s="2">
        <f>YEAR(Location!F90)</f>
        <v>1998</v>
      </c>
      <c r="S90" s="2">
        <v>3.7897810700000001</v>
      </c>
      <c r="T90" s="2">
        <v>2.5439809000000002</v>
      </c>
      <c r="U90" s="2">
        <v>2.72837525</v>
      </c>
      <c r="V90" s="2">
        <v>5.5205880299999999</v>
      </c>
      <c r="X90" s="2">
        <v>134.10396476</v>
      </c>
      <c r="Z90" s="2">
        <v>3.1022752900000001</v>
      </c>
      <c r="AA90" s="2">
        <v>77.085252479999994</v>
      </c>
      <c r="AB90" s="2">
        <v>20.121018280000001</v>
      </c>
      <c r="AC90" s="2">
        <v>1.1279999999999999</v>
      </c>
      <c r="AD90" s="2">
        <v>0.28199999999999997</v>
      </c>
      <c r="AE90" s="2">
        <v>5.4501584899999997</v>
      </c>
      <c r="AF90" s="2">
        <v>8.0664238099999999</v>
      </c>
      <c r="AG90" s="2">
        <v>50.758000000000003</v>
      </c>
      <c r="AH90">
        <v>8.2989999999999995</v>
      </c>
      <c r="AI90">
        <v>7.1846809999999997E-2</v>
      </c>
      <c r="AJ90">
        <v>0.84768878999999997</v>
      </c>
      <c r="AK90" s="2">
        <v>4.9022780000000002E-2</v>
      </c>
      <c r="AL90" s="2">
        <v>39.472000000000001</v>
      </c>
      <c r="AM90">
        <v>99.774299999999997</v>
      </c>
      <c r="AN90" s="2">
        <v>70439</v>
      </c>
      <c r="AO90" s="2">
        <v>1.52801272319815</v>
      </c>
    </row>
    <row r="91" spans="1:41" x14ac:dyDescent="0.25">
      <c r="A91" t="s">
        <v>212</v>
      </c>
      <c r="B91" t="s">
        <v>213</v>
      </c>
      <c r="C91" s="2">
        <v>85.65</v>
      </c>
      <c r="D91" s="3">
        <v>-0.56884142000000004</v>
      </c>
      <c r="E91" s="2">
        <v>2275562</v>
      </c>
      <c r="F91" s="2">
        <v>0.56534476</v>
      </c>
      <c r="G91" s="4">
        <v>16078765588.2708</v>
      </c>
      <c r="H91" s="4">
        <v>16.078800000000001</v>
      </c>
      <c r="I91" s="2">
        <v>10.93255387</v>
      </c>
      <c r="J91" s="3">
        <v>7.8343999999999996</v>
      </c>
      <c r="K91" s="3" t="s">
        <v>16</v>
      </c>
      <c r="L91" s="3">
        <v>-51.9962746</v>
      </c>
      <c r="M91" s="2">
        <v>1.97353</v>
      </c>
      <c r="N91" s="2" t="s">
        <v>45</v>
      </c>
      <c r="O91" s="3" t="s">
        <v>18</v>
      </c>
      <c r="P91" s="2" t="str">
        <f>VLOOKUP(A91,Location!$A$1:$H$504,5,FALSE)</f>
        <v>Deerfield, Illinois</v>
      </c>
      <c r="Q91" s="2">
        <f>VLOOKUP(A91,Location!$A$1:$H$504,8,FALSE)</f>
        <v>1946</v>
      </c>
      <c r="R91" s="2">
        <f>YEAR(Location!F91)</f>
        <v>2020</v>
      </c>
      <c r="S91" s="2">
        <v>2.4591938099999999</v>
      </c>
      <c r="T91" s="2">
        <v>1.9492255300000001</v>
      </c>
      <c r="U91" s="2">
        <v>2.38400905</v>
      </c>
      <c r="V91" s="2">
        <v>2.7390514499999998</v>
      </c>
      <c r="W91" s="2">
        <v>5.75256656</v>
      </c>
      <c r="X91" s="2">
        <v>7.8050324800000004</v>
      </c>
      <c r="Y91" s="2">
        <v>15.32350338</v>
      </c>
      <c r="Z91" s="2">
        <v>2.92957738</v>
      </c>
      <c r="AA91" s="2">
        <v>8.2946317799999996</v>
      </c>
      <c r="AB91" s="2">
        <v>6.04983732</v>
      </c>
      <c r="AC91" s="2">
        <v>1.6</v>
      </c>
      <c r="AD91" s="2">
        <v>0.4</v>
      </c>
      <c r="AE91" s="2">
        <v>36.706379130000002</v>
      </c>
      <c r="AF91" s="2">
        <v>41.064696120000001</v>
      </c>
      <c r="AG91" s="2">
        <v>14.552</v>
      </c>
      <c r="AH91">
        <v>3.05</v>
      </c>
      <c r="AI91">
        <v>2.54</v>
      </c>
      <c r="AJ91">
        <v>0.56533146999999995</v>
      </c>
      <c r="AK91" s="2">
        <v>0.62871286999999998</v>
      </c>
      <c r="AL91" s="2">
        <v>6.1790000000000003</v>
      </c>
      <c r="AM91">
        <v>99.345799999999997</v>
      </c>
      <c r="AN91" s="2">
        <v>680</v>
      </c>
      <c r="AO91" s="2">
        <v>2.4559259259259298</v>
      </c>
    </row>
    <row r="92" spans="1:41" x14ac:dyDescent="0.25">
      <c r="A92" t="s">
        <v>214</v>
      </c>
      <c r="B92" t="s">
        <v>215</v>
      </c>
      <c r="C92" s="2">
        <v>35.71</v>
      </c>
      <c r="D92" s="3">
        <v>2.4971297400000001</v>
      </c>
      <c r="E92" s="2">
        <v>4725725</v>
      </c>
      <c r="F92" s="2">
        <v>0.6873764</v>
      </c>
      <c r="G92" s="4">
        <v>16382202323.809099</v>
      </c>
      <c r="H92" s="4">
        <v>16.382200000000001</v>
      </c>
      <c r="I92" s="2">
        <v>11.47382964</v>
      </c>
      <c r="J92" s="3">
        <v>3.1122999999999998</v>
      </c>
      <c r="K92" s="3" t="s">
        <v>16</v>
      </c>
      <c r="M92" s="2">
        <v>4.8220400000000003</v>
      </c>
      <c r="N92" s="2" t="s">
        <v>35</v>
      </c>
      <c r="O92" s="3" t="s">
        <v>22</v>
      </c>
      <c r="P92" s="2" t="str">
        <f>VLOOKUP(A92,Location!$A$1:$H$504,5,FALSE)</f>
        <v>Providence, Rhode Island</v>
      </c>
      <c r="Q92" s="2">
        <f>VLOOKUP(A92,Location!$A$1:$H$504,8,FALSE)</f>
        <v>1828</v>
      </c>
      <c r="R92" s="2">
        <f>YEAR(Location!F92)</f>
        <v>2020</v>
      </c>
      <c r="S92" s="2">
        <v>2.72254262</v>
      </c>
      <c r="T92" s="2">
        <v>1.9863752800000001</v>
      </c>
      <c r="U92" s="2">
        <v>1.3438434699999999</v>
      </c>
      <c r="V92" s="2">
        <v>0.72945707000000004</v>
      </c>
      <c r="W92" s="2">
        <v>5.7101355600000003</v>
      </c>
      <c r="Y92" s="2">
        <v>6.0751089199999999</v>
      </c>
      <c r="Z92" s="2">
        <v>2.5584757699999998</v>
      </c>
      <c r="AC92" s="2">
        <v>1.68</v>
      </c>
      <c r="AD92" s="2">
        <v>0.42</v>
      </c>
      <c r="AE92" s="2">
        <v>17.94619423</v>
      </c>
      <c r="AG92" s="2">
        <v>221.964</v>
      </c>
      <c r="AH92">
        <v>13.032999999999999</v>
      </c>
      <c r="AJ92">
        <v>0.61412374000000003</v>
      </c>
      <c r="AL92" s="2">
        <v>197.62200000000001</v>
      </c>
      <c r="AM92">
        <v>99.246099999999998</v>
      </c>
      <c r="AN92" s="2">
        <v>7086</v>
      </c>
      <c r="AO92" s="2">
        <v>0.69391007398976001</v>
      </c>
    </row>
    <row r="93" spans="1:41" x14ac:dyDescent="0.25">
      <c r="A93" t="s">
        <v>216</v>
      </c>
      <c r="B93" t="s">
        <v>217</v>
      </c>
      <c r="C93" s="2">
        <v>103.88</v>
      </c>
      <c r="D93" s="3">
        <v>0.84457819999999995</v>
      </c>
      <c r="E93" s="2">
        <v>1047169</v>
      </c>
      <c r="F93" s="2">
        <v>0.87681204999999995</v>
      </c>
      <c r="G93" s="4">
        <v>25323548197.034801</v>
      </c>
      <c r="H93" s="4">
        <v>25.323499999999999</v>
      </c>
      <c r="I93" s="2">
        <v>34.04115874</v>
      </c>
      <c r="J93" s="3">
        <v>3.0516000000000001</v>
      </c>
      <c r="K93" s="3" t="s">
        <v>16</v>
      </c>
      <c r="L93" s="3">
        <v>82.479220240000004</v>
      </c>
      <c r="M93" s="2">
        <v>1.06907</v>
      </c>
      <c r="N93" s="2" t="s">
        <v>149</v>
      </c>
      <c r="O93" s="3" t="s">
        <v>18</v>
      </c>
      <c r="P93" s="2" t="str">
        <f>VLOOKUP(A93,Location!$A$1:$H$504,5,FALSE)</f>
        <v>Ewing, New Jersey</v>
      </c>
      <c r="Q93" s="2">
        <f>VLOOKUP(A93,Location!$A$1:$H$504,8,FALSE)</f>
        <v>1847</v>
      </c>
      <c r="R93" s="2">
        <f>YEAR(Location!F93)</f>
        <v>1957</v>
      </c>
      <c r="S93" s="2">
        <v>1.5379895699999999</v>
      </c>
      <c r="T93" s="2">
        <v>1.3497949199999999</v>
      </c>
      <c r="U93" s="2">
        <v>4.4046558400000002</v>
      </c>
      <c r="V93" s="2">
        <v>6.5061037300000004</v>
      </c>
      <c r="W93" s="2">
        <v>24.723966619999999</v>
      </c>
      <c r="X93" s="2">
        <v>73.963773579999994</v>
      </c>
      <c r="Y93" s="2">
        <v>31.570462150000001</v>
      </c>
      <c r="Z93" s="2">
        <v>4.7325138400000002</v>
      </c>
      <c r="AA93" s="2">
        <v>26.262453180000001</v>
      </c>
      <c r="AB93" s="2">
        <v>22.136243910000001</v>
      </c>
      <c r="AC93" s="2">
        <v>1.0900000000000001</v>
      </c>
      <c r="AD93" s="2">
        <v>0.27250000000000002</v>
      </c>
      <c r="AE93" s="2">
        <v>18.020075330000001</v>
      </c>
      <c r="AF93" s="2">
        <v>41.994580679999999</v>
      </c>
      <c r="AG93" s="2">
        <v>8.5692000000000004</v>
      </c>
      <c r="AH93">
        <v>1.5297000000000001</v>
      </c>
      <c r="AI93">
        <v>0.24226442000000001</v>
      </c>
      <c r="AJ93">
        <v>0.67583130000000002</v>
      </c>
      <c r="AK93" s="2">
        <v>0.13221522999999999</v>
      </c>
      <c r="AL93" s="2">
        <v>4.7138</v>
      </c>
      <c r="AM93">
        <v>99.809100000000001</v>
      </c>
      <c r="AN93" s="2">
        <v>600</v>
      </c>
      <c r="AO93" s="2">
        <v>1.05727927927928</v>
      </c>
    </row>
    <row r="94" spans="1:41" x14ac:dyDescent="0.25">
      <c r="A94" t="s">
        <v>218</v>
      </c>
      <c r="B94" t="s">
        <v>219</v>
      </c>
      <c r="C94" s="2">
        <v>74.349999999999994</v>
      </c>
      <c r="D94" s="3">
        <v>0.54090601999999999</v>
      </c>
      <c r="E94" s="2">
        <v>1352109</v>
      </c>
      <c r="F94" s="2">
        <v>0.54020537999999996</v>
      </c>
      <c r="G94" s="4">
        <v>8690827252.9486103</v>
      </c>
      <c r="H94" s="4">
        <v>8.6907999999999994</v>
      </c>
      <c r="I94" s="2">
        <v>27.398017469999999</v>
      </c>
      <c r="J94" s="3">
        <v>2.7136999999999998</v>
      </c>
      <c r="K94" s="3" t="s">
        <v>16</v>
      </c>
      <c r="L94" s="3">
        <v>-62.779118889999999</v>
      </c>
      <c r="M94" s="2">
        <v>3.2995299999999999</v>
      </c>
      <c r="N94" s="2" t="s">
        <v>21</v>
      </c>
      <c r="O94" s="3" t="s">
        <v>18</v>
      </c>
      <c r="P94" s="2" t="str">
        <f>VLOOKUP(A94,Location!$A$1:$H$504,5,FALSE)</f>
        <v>Eden Prairie, Minnesota</v>
      </c>
      <c r="Q94" s="2">
        <f>VLOOKUP(A94,Location!$A$1:$H$504,8,FALSE)</f>
        <v>1905</v>
      </c>
      <c r="R94" s="2">
        <f>YEAR(Location!F94)</f>
        <v>2017</v>
      </c>
      <c r="S94" s="2">
        <v>2.4958202599999999</v>
      </c>
      <c r="T94" s="2">
        <v>2.1821147299999999</v>
      </c>
      <c r="U94" s="2">
        <v>0.49092028999999998</v>
      </c>
      <c r="V94" s="2">
        <v>5.9071368800000004</v>
      </c>
      <c r="W94" s="2">
        <v>11.72849501</v>
      </c>
      <c r="X94" s="2">
        <v>58.991128680000003</v>
      </c>
      <c r="Y94" s="2">
        <v>12.22955966</v>
      </c>
      <c r="Z94" s="2">
        <v>0.58243745000000002</v>
      </c>
      <c r="AA94" s="2">
        <v>18.670690489999998</v>
      </c>
      <c r="AB94" s="2">
        <v>15.81826431</v>
      </c>
      <c r="AC94" s="2">
        <v>2.44</v>
      </c>
      <c r="AD94" s="2">
        <v>0.61</v>
      </c>
      <c r="AE94" s="2">
        <v>3.1406801899999999</v>
      </c>
      <c r="AF94" s="2">
        <v>6.5767950900000001</v>
      </c>
      <c r="AG94" s="2">
        <v>5.2252799999999997</v>
      </c>
      <c r="AH94">
        <v>2.8806940000000001</v>
      </c>
      <c r="AI94">
        <v>7.0918369999999994E-2</v>
      </c>
      <c r="AJ94">
        <v>1.3762635700000001</v>
      </c>
      <c r="AK94" s="2">
        <v>7.4532100000000004E-2</v>
      </c>
      <c r="AL94" s="2">
        <v>3.8065829999999998</v>
      </c>
      <c r="AM94">
        <v>98.743200000000002</v>
      </c>
      <c r="AN94" s="2">
        <v>128</v>
      </c>
      <c r="AO94" s="2">
        <v>1.1541678473042101</v>
      </c>
    </row>
    <row r="95" spans="1:41" x14ac:dyDescent="0.25">
      <c r="A95" t="s">
        <v>220</v>
      </c>
      <c r="B95" t="s">
        <v>221</v>
      </c>
      <c r="C95" s="2">
        <v>294.61</v>
      </c>
      <c r="D95" s="3">
        <v>-0.23366068000000001</v>
      </c>
      <c r="E95" s="2">
        <v>1191606</v>
      </c>
      <c r="F95" s="2">
        <v>0.69538456999999998</v>
      </c>
      <c r="G95" s="4">
        <v>52552331765.496597</v>
      </c>
      <c r="H95" s="4">
        <v>52.552300000000002</v>
      </c>
      <c r="I95" s="2">
        <v>9.8130062900000006</v>
      </c>
      <c r="J95" s="3">
        <v>30.022400000000001</v>
      </c>
      <c r="K95" s="3" t="s">
        <v>16</v>
      </c>
      <c r="L95" s="3">
        <v>-2.4074375099999998</v>
      </c>
      <c r="M95" s="2">
        <v>0</v>
      </c>
      <c r="N95" s="2" t="s">
        <v>30</v>
      </c>
      <c r="O95" s="3" t="s">
        <v>18</v>
      </c>
      <c r="P95" s="2" t="str">
        <f>VLOOKUP(A95,Location!$A$1:$H$504,5,FALSE)</f>
        <v>Stamford, Connecticut</v>
      </c>
      <c r="Q95" s="2">
        <f>VLOOKUP(A95,Location!$A$1:$H$504,8,FALSE)</f>
        <v>1993</v>
      </c>
      <c r="R95" s="2">
        <f>YEAR(Location!F95)</f>
        <v>2006</v>
      </c>
      <c r="S95" s="2">
        <v>2.97676681</v>
      </c>
      <c r="T95" s="2">
        <v>2.6669557400000001</v>
      </c>
      <c r="U95" s="2">
        <v>0.76191887999999997</v>
      </c>
      <c r="V95" s="2">
        <v>3.61151051</v>
      </c>
      <c r="W95" s="2">
        <v>2.8585475100000002</v>
      </c>
      <c r="X95" s="2">
        <v>58.19099611</v>
      </c>
      <c r="Y95" s="2">
        <v>12.434423219999999</v>
      </c>
      <c r="Z95" s="2">
        <v>2.68691521</v>
      </c>
      <c r="AA95" s="2">
        <v>11.732318810000001</v>
      </c>
      <c r="AB95" s="2">
        <v>6.9203084199999996</v>
      </c>
      <c r="AC95" s="2">
        <v>0</v>
      </c>
      <c r="AD95" s="2">
        <v>0</v>
      </c>
      <c r="AE95" s="2">
        <v>22.901825769999999</v>
      </c>
      <c r="AF95" s="2">
        <v>38.952881499999997</v>
      </c>
      <c r="AG95" s="2">
        <v>148.31</v>
      </c>
      <c r="AH95">
        <v>4.1319999999999997</v>
      </c>
      <c r="AI95">
        <v>5.3655210000000002E-2</v>
      </c>
      <c r="AJ95">
        <v>8.9216128500000007</v>
      </c>
      <c r="AK95" s="2">
        <v>7.1685000000000004E-3</v>
      </c>
      <c r="AL95" s="2">
        <v>133.59200000000001</v>
      </c>
      <c r="AM95">
        <v>68.011200000000002</v>
      </c>
      <c r="AN95" s="2">
        <v>9301</v>
      </c>
      <c r="AO95" s="2">
        <v>0.54012858555885002</v>
      </c>
    </row>
    <row r="96" spans="1:41" x14ac:dyDescent="0.25">
      <c r="A96" t="s">
        <v>222</v>
      </c>
      <c r="B96" t="s">
        <v>223</v>
      </c>
      <c r="C96" s="2">
        <v>353.72</v>
      </c>
      <c r="D96" s="3">
        <v>-3.1088379999999999E-2</v>
      </c>
      <c r="E96" s="2">
        <v>1290842</v>
      </c>
      <c r="F96" s="2">
        <v>0.76779715999999998</v>
      </c>
      <c r="G96" s="4">
        <v>103411821356.65401</v>
      </c>
      <c r="H96" s="4">
        <v>103.4118</v>
      </c>
      <c r="I96" s="2">
        <v>20.343701110000001</v>
      </c>
      <c r="J96" s="3">
        <v>17.3872</v>
      </c>
      <c r="K96" s="3" t="s">
        <v>16</v>
      </c>
      <c r="L96" s="3">
        <v>-18.648381830000002</v>
      </c>
      <c r="M96" s="2">
        <v>1.3905000000000001</v>
      </c>
      <c r="N96" s="2" t="s">
        <v>224</v>
      </c>
      <c r="O96" s="3" t="s">
        <v>22</v>
      </c>
      <c r="P96" s="2" t="str">
        <f>VLOOKUP(A96,Location!$A$1:$H$504,5,FALSE)</f>
        <v>Bloomfield, Connecticut</v>
      </c>
      <c r="Q96" s="2">
        <f>VLOOKUP(A96,Location!$A$1:$H$504,8,FALSE)</f>
        <v>1982</v>
      </c>
      <c r="R96" s="2">
        <f>YEAR(Location!F96)</f>
        <v>2019</v>
      </c>
      <c r="S96" s="2">
        <v>1.43892562</v>
      </c>
      <c r="T96" s="2">
        <v>1.1257177300000001</v>
      </c>
      <c r="U96" s="2">
        <v>0.54795455999999998</v>
      </c>
      <c r="V96" s="2">
        <v>2.28488888</v>
      </c>
      <c r="W96" s="2">
        <v>9.0035202400000003</v>
      </c>
      <c r="X96" s="2">
        <v>13.597364430000001</v>
      </c>
      <c r="Y96" s="2">
        <v>10.386580520000001</v>
      </c>
      <c r="Z96" s="2">
        <v>0.70578056</v>
      </c>
      <c r="AC96" s="2">
        <v>4.92</v>
      </c>
      <c r="AD96" s="2">
        <v>1.23</v>
      </c>
      <c r="AE96" s="2">
        <v>4.5884203399999999</v>
      </c>
      <c r="AG96" s="2">
        <v>147.92599999999999</v>
      </c>
      <c r="AH96">
        <v>37.350999999999999</v>
      </c>
      <c r="AJ96">
        <v>0.68104622999999997</v>
      </c>
      <c r="AL96" s="2">
        <v>101.575</v>
      </c>
      <c r="AM96">
        <v>98.183099999999996</v>
      </c>
      <c r="AN96" s="2">
        <v>23435</v>
      </c>
      <c r="AO96" s="2">
        <v>2.6922344827586198</v>
      </c>
    </row>
    <row r="97" spans="1:41" x14ac:dyDescent="0.25">
      <c r="A97" t="s">
        <v>225</v>
      </c>
      <c r="B97" t="s">
        <v>226</v>
      </c>
      <c r="C97" s="2">
        <v>118.84</v>
      </c>
      <c r="D97" s="3">
        <v>0.20236087999999999</v>
      </c>
      <c r="E97" s="2">
        <v>492201</v>
      </c>
      <c r="F97" s="2">
        <v>0.26271209000000001</v>
      </c>
      <c r="G97" s="4">
        <v>18618069375.5662</v>
      </c>
      <c r="H97" s="4">
        <v>18.618099999999998</v>
      </c>
      <c r="I97" s="2">
        <v>10.187566439999999</v>
      </c>
      <c r="J97" s="3">
        <v>11.6652</v>
      </c>
      <c r="K97" s="3" t="s">
        <v>16</v>
      </c>
      <c r="M97" s="2">
        <v>2.5295100000000001</v>
      </c>
      <c r="N97" s="2" t="s">
        <v>35</v>
      </c>
      <c r="O97" s="3" t="s">
        <v>22</v>
      </c>
      <c r="P97" s="2" t="str">
        <f>VLOOKUP(A97,Location!$A$1:$H$504,5,FALSE)</f>
        <v>Fairfield, Ohio</v>
      </c>
      <c r="Q97" s="2">
        <f>VLOOKUP(A97,Location!$A$1:$H$504,8,FALSE)</f>
        <v>1950</v>
      </c>
      <c r="R97" s="2">
        <f>YEAR(Location!F97)</f>
        <v>2018</v>
      </c>
      <c r="S97" s="2">
        <v>1.6001023299999999</v>
      </c>
      <c r="T97" s="2">
        <v>1.3421559000000001</v>
      </c>
      <c r="U97" s="2">
        <v>1.9171447100000001</v>
      </c>
      <c r="V97" s="2">
        <v>1.5740230799999999</v>
      </c>
      <c r="W97" s="2">
        <v>9.3272719300000002</v>
      </c>
      <c r="X97" s="2">
        <v>21.102052919999998</v>
      </c>
      <c r="Y97" s="2">
        <v>9.4098141599999998</v>
      </c>
      <c r="Z97" s="2">
        <v>1.99033459</v>
      </c>
      <c r="AC97" s="2">
        <v>3</v>
      </c>
      <c r="AD97" s="2">
        <v>0.75</v>
      </c>
      <c r="AE97" s="2">
        <v>23.26974933</v>
      </c>
      <c r="AG97" s="2">
        <v>32.444000000000003</v>
      </c>
      <c r="AH97">
        <v>4.7629999999999999</v>
      </c>
      <c r="AJ97">
        <v>7.1747400000000003E-2</v>
      </c>
      <c r="AL97" s="2">
        <v>20.346</v>
      </c>
      <c r="AM97">
        <v>98.183599999999998</v>
      </c>
      <c r="AN97" s="2">
        <v>205000</v>
      </c>
      <c r="AO97" s="2">
        <v>1.8453741245853301</v>
      </c>
    </row>
    <row r="98" spans="1:41" x14ac:dyDescent="0.25">
      <c r="A98" t="s">
        <v>227</v>
      </c>
      <c r="B98" t="s">
        <v>228</v>
      </c>
      <c r="C98" s="2">
        <v>88.77</v>
      </c>
      <c r="D98" s="3">
        <v>0.47538200000000003</v>
      </c>
      <c r="E98" s="2">
        <v>3416197</v>
      </c>
      <c r="F98" s="2">
        <v>0.88496107000000002</v>
      </c>
      <c r="G98" s="4">
        <v>73071107676.805405</v>
      </c>
      <c r="H98" s="4">
        <v>73.071100000000001</v>
      </c>
      <c r="I98" s="2">
        <v>31.973058640000001</v>
      </c>
      <c r="J98" s="3">
        <v>2.7764000000000002</v>
      </c>
      <c r="K98" s="3" t="s">
        <v>16</v>
      </c>
      <c r="L98" s="3">
        <v>30.721785390000001</v>
      </c>
      <c r="M98" s="2">
        <v>2.1731699999999998</v>
      </c>
      <c r="N98" s="2" t="s">
        <v>149</v>
      </c>
      <c r="O98" s="3" t="s">
        <v>22</v>
      </c>
      <c r="P98" s="2" t="str">
        <f>VLOOKUP(A98,Location!$A$1:$H$504,5,FALSE)</f>
        <v>New York City, New York</v>
      </c>
      <c r="Q98" s="2">
        <f>VLOOKUP(A98,Location!$A$1:$H$504,8,FALSE)</f>
        <v>1806</v>
      </c>
      <c r="R98" s="2">
        <f>YEAR(Location!F98)</f>
        <v>2001</v>
      </c>
      <c r="S98" s="2">
        <v>1.10024229</v>
      </c>
      <c r="T98" s="2">
        <v>0.93822335000000001</v>
      </c>
      <c r="U98" s="2">
        <v>3.7767079200000002</v>
      </c>
      <c r="V98" s="2">
        <v>118.82763923</v>
      </c>
      <c r="W98" s="2">
        <v>19.410229640000001</v>
      </c>
      <c r="X98" s="2">
        <v>75.249803310000004</v>
      </c>
      <c r="Y98" s="2">
        <v>23.911615130000001</v>
      </c>
      <c r="Z98" s="2">
        <v>4.1926720800000004</v>
      </c>
      <c r="AA98" s="2">
        <v>19.436936070000002</v>
      </c>
      <c r="AB98" s="2">
        <v>17.123597960000001</v>
      </c>
      <c r="AC98" s="2">
        <v>1.91</v>
      </c>
      <c r="AD98" s="2">
        <v>0.48</v>
      </c>
      <c r="AE98" s="2">
        <v>21.231433419999998</v>
      </c>
      <c r="AF98" s="2">
        <v>57.82494732</v>
      </c>
      <c r="AG98" s="2">
        <v>16.393000000000001</v>
      </c>
      <c r="AH98">
        <v>5.2789999999999999</v>
      </c>
      <c r="AI98">
        <v>0.24151022999999999</v>
      </c>
      <c r="AJ98">
        <v>14.88341544</v>
      </c>
      <c r="AK98" s="2">
        <v>0.12632392000000001</v>
      </c>
      <c r="AL98" s="2">
        <v>15.436</v>
      </c>
      <c r="AM98">
        <v>99.870999999999995</v>
      </c>
      <c r="AN98" s="2">
        <v>16595</v>
      </c>
      <c r="AO98" s="2">
        <v>0.57226470588235001</v>
      </c>
    </row>
    <row r="99" spans="1:41" x14ac:dyDescent="0.25">
      <c r="A99" t="s">
        <v>229</v>
      </c>
      <c r="B99" t="s">
        <v>230</v>
      </c>
      <c r="C99" s="2">
        <v>147.66</v>
      </c>
      <c r="D99" s="3">
        <v>-1.88052362</v>
      </c>
      <c r="E99" s="2">
        <v>2069427</v>
      </c>
      <c r="F99" s="2">
        <v>1.77214369</v>
      </c>
      <c r="G99" s="4">
        <v>18325542612.217201</v>
      </c>
      <c r="H99" s="4">
        <v>18.325500000000002</v>
      </c>
      <c r="I99" s="2">
        <v>232.06034889</v>
      </c>
      <c r="J99" s="3">
        <v>0.63629999999999998</v>
      </c>
      <c r="K99" s="3" t="s">
        <v>16</v>
      </c>
      <c r="L99" s="3">
        <v>-81.877990429999997</v>
      </c>
      <c r="M99" s="2">
        <v>3.1762899999999998</v>
      </c>
      <c r="N99" s="2" t="s">
        <v>149</v>
      </c>
      <c r="O99" s="3" t="s">
        <v>18</v>
      </c>
      <c r="P99" s="2" t="str">
        <f>VLOOKUP(A99,Location!$A$1:$H$504,5,FALSE)</f>
        <v>Oakland, California</v>
      </c>
      <c r="Q99" s="2">
        <f>VLOOKUP(A99,Location!$A$1:$H$504,8,FALSE)</f>
        <v>1913</v>
      </c>
      <c r="R99" s="2">
        <f>YEAR(Location!F99)</f>
        <v>2016</v>
      </c>
      <c r="S99" s="2">
        <v>1.80687884</v>
      </c>
      <c r="T99" s="2">
        <v>1.4025483000000001</v>
      </c>
      <c r="U99" s="2">
        <v>2.5351901799999998</v>
      </c>
      <c r="V99" s="2">
        <v>343.75146322000001</v>
      </c>
      <c r="W99" s="2">
        <v>19.383426480000001</v>
      </c>
      <c r="X99" s="2">
        <v>51.543534080000001</v>
      </c>
      <c r="Y99" s="2">
        <v>25.134553019999998</v>
      </c>
      <c r="Z99" s="2">
        <v>2.9267926700000002</v>
      </c>
      <c r="AA99" s="2">
        <v>23.104594420000002</v>
      </c>
      <c r="AB99" s="2">
        <v>18.348931759999999</v>
      </c>
      <c r="AC99" s="2">
        <v>4.74</v>
      </c>
      <c r="AD99" s="2">
        <v>1.2</v>
      </c>
      <c r="AE99" s="2">
        <v>11.192312899999999</v>
      </c>
      <c r="AF99" s="2">
        <v>38.855054809999999</v>
      </c>
      <c r="AG99" s="2">
        <v>5.9080000000000004</v>
      </c>
      <c r="AH99">
        <v>1.804</v>
      </c>
      <c r="AI99">
        <v>0.19144496999999999</v>
      </c>
      <c r="AJ99">
        <v>59.037735849999997</v>
      </c>
      <c r="AK99" s="2">
        <v>0.12423832</v>
      </c>
      <c r="AL99" s="2">
        <v>5.5570000000000004</v>
      </c>
      <c r="AM99">
        <v>99.789100000000005</v>
      </c>
      <c r="AN99" s="2">
        <v>8914</v>
      </c>
      <c r="AO99" s="2">
        <v>0.84931034482759005</v>
      </c>
    </row>
    <row r="100" spans="1:41" x14ac:dyDescent="0.25">
      <c r="A100" t="s">
        <v>231</v>
      </c>
      <c r="B100" t="s">
        <v>232</v>
      </c>
      <c r="C100" s="2">
        <v>52.9</v>
      </c>
      <c r="D100" s="3">
        <v>2.2024729500000002</v>
      </c>
      <c r="E100" s="2">
        <v>2320803</v>
      </c>
      <c r="F100" s="2">
        <v>0.85246595000000003</v>
      </c>
      <c r="G100" s="4">
        <v>7008703304.6638298</v>
      </c>
      <c r="H100" s="4">
        <v>7.0087000000000002</v>
      </c>
      <c r="I100" s="2">
        <v>8.1887277300000001</v>
      </c>
      <c r="J100" s="3">
        <v>6.4600999999999997</v>
      </c>
      <c r="K100" s="3" t="s">
        <v>16</v>
      </c>
      <c r="M100" s="2">
        <v>5.4868600000000001</v>
      </c>
      <c r="N100" s="2" t="s">
        <v>35</v>
      </c>
      <c r="O100" s="3" t="s">
        <v>22</v>
      </c>
      <c r="P100" s="2" t="str">
        <f>VLOOKUP(A100,Location!$A$1:$H$504,5,FALSE)</f>
        <v>Dallas, Texas</v>
      </c>
      <c r="Q100" s="2">
        <f>VLOOKUP(A100,Location!$A$1:$H$504,8,FALSE)</f>
        <v>1849</v>
      </c>
      <c r="R100" s="2">
        <f>YEAR(Location!F100)</f>
        <v>1985</v>
      </c>
      <c r="S100" s="2">
        <v>3.01880945</v>
      </c>
      <c r="T100" s="2">
        <v>1.89663125</v>
      </c>
      <c r="U100" s="2">
        <v>1.3731612500000001</v>
      </c>
      <c r="V100" s="2">
        <v>1.1796688</v>
      </c>
      <c r="W100" s="2">
        <v>5.7060672400000003</v>
      </c>
      <c r="Y100" s="2">
        <v>6.5011749700000001</v>
      </c>
      <c r="Z100" s="2">
        <v>3.12841492</v>
      </c>
      <c r="AC100" s="2">
        <v>2.84</v>
      </c>
      <c r="AD100" s="2">
        <v>0.71</v>
      </c>
      <c r="AE100" s="2">
        <v>23.776223779999999</v>
      </c>
      <c r="AG100" s="2">
        <v>85.834000000000003</v>
      </c>
      <c r="AH100">
        <v>10.254</v>
      </c>
      <c r="AJ100">
        <v>1.58585701</v>
      </c>
      <c r="AL100" s="2">
        <v>79.427999999999997</v>
      </c>
      <c r="AM100">
        <v>99.107500000000002</v>
      </c>
      <c r="AN100" s="2">
        <v>7857</v>
      </c>
      <c r="AO100" s="2">
        <v>0.65471194200687011</v>
      </c>
    </row>
    <row r="101" spans="1:41" x14ac:dyDescent="0.25">
      <c r="A101" t="s">
        <v>233</v>
      </c>
      <c r="B101" t="s">
        <v>234</v>
      </c>
      <c r="C101" s="2">
        <v>42.89</v>
      </c>
      <c r="D101" s="3">
        <v>-0.48723897999999999</v>
      </c>
      <c r="E101" s="2">
        <v>18752160</v>
      </c>
      <c r="F101" s="2">
        <v>0.79133023000000002</v>
      </c>
      <c r="G101" s="4">
        <v>170352960468.73099</v>
      </c>
      <c r="H101" s="4">
        <v>170.35300000000001</v>
      </c>
      <c r="I101" s="2">
        <v>11.57062696</v>
      </c>
      <c r="J101" s="3">
        <v>3.7067999999999999</v>
      </c>
      <c r="K101" s="3" t="s">
        <v>16</v>
      </c>
      <c r="L101" s="3">
        <v>211.31267321999999</v>
      </c>
      <c r="M101" s="2">
        <v>2.6914199999999999</v>
      </c>
      <c r="N101" s="2" t="s">
        <v>30</v>
      </c>
      <c r="O101" s="3" t="s">
        <v>22</v>
      </c>
      <c r="P101" s="2" t="str">
        <f>VLOOKUP(A101,Location!$A$1:$H$504,5,FALSE)</f>
        <v>Philadelphia, Pennsylvania</v>
      </c>
      <c r="Q101" s="2">
        <f>VLOOKUP(A101,Location!$A$1:$H$504,8,FALSE)</f>
        <v>1963</v>
      </c>
      <c r="R101" s="2">
        <f>YEAR(Location!F101)</f>
        <v>2008</v>
      </c>
      <c r="S101" s="2">
        <v>1.8549797299999999</v>
      </c>
      <c r="T101" s="2">
        <v>1.88568566</v>
      </c>
      <c r="U101" s="2">
        <v>1.3890582499999999</v>
      </c>
      <c r="V101" s="2">
        <v>1.99796884</v>
      </c>
      <c r="W101" s="2">
        <v>5.8853959500000004</v>
      </c>
      <c r="X101" s="2">
        <v>26.98948833</v>
      </c>
      <c r="Y101" s="2">
        <v>10.316727350000001</v>
      </c>
      <c r="Z101" s="2">
        <v>2.1739246400000001</v>
      </c>
      <c r="AA101" s="2">
        <v>11.33603697</v>
      </c>
      <c r="AB101" s="2">
        <v>7.0196113100000002</v>
      </c>
      <c r="AC101" s="2">
        <v>1.1599999999999999</v>
      </c>
      <c r="AD101" s="2">
        <v>0.28999999999999998</v>
      </c>
      <c r="AE101" s="2">
        <v>19.176290590000001</v>
      </c>
      <c r="AF101" s="2">
        <v>57.96894022</v>
      </c>
      <c r="AG101" s="2">
        <v>264.81099999999998</v>
      </c>
      <c r="AH101">
        <v>23.986999999999998</v>
      </c>
      <c r="AI101">
        <v>0.15460968</v>
      </c>
      <c r="AJ101">
        <v>1.2535941900000001</v>
      </c>
      <c r="AK101" s="2">
        <v>5.9946369999999999E-2</v>
      </c>
      <c r="AL101" s="2">
        <v>181.34399999999999</v>
      </c>
      <c r="AM101">
        <v>99.234200000000001</v>
      </c>
      <c r="AN101" s="2">
        <v>320194</v>
      </c>
      <c r="AO101" s="2">
        <v>0.65361290322581</v>
      </c>
    </row>
    <row r="102" spans="1:41" x14ac:dyDescent="0.25">
      <c r="A102" t="s">
        <v>235</v>
      </c>
      <c r="B102" t="s">
        <v>236</v>
      </c>
      <c r="C102" s="2">
        <v>216.09</v>
      </c>
      <c r="D102" s="3">
        <v>1.1562587799999999</v>
      </c>
      <c r="E102" s="2">
        <v>1529894</v>
      </c>
      <c r="F102" s="2">
        <v>0.91613475</v>
      </c>
      <c r="G102" s="4">
        <v>77791315569.501205</v>
      </c>
      <c r="H102" s="4">
        <v>77.791300000000007</v>
      </c>
      <c r="I102" s="2">
        <v>24.386638080000001</v>
      </c>
      <c r="J102" s="3">
        <v>8.8610000000000007</v>
      </c>
      <c r="K102" s="3" t="s">
        <v>16</v>
      </c>
      <c r="L102" s="3">
        <v>19.80314482</v>
      </c>
      <c r="M102" s="2">
        <v>4.5173699999999997</v>
      </c>
      <c r="N102" s="2" t="s">
        <v>35</v>
      </c>
      <c r="O102" s="3" t="s">
        <v>22</v>
      </c>
      <c r="P102" s="2" t="str">
        <f>VLOOKUP(A102,Location!$A$1:$H$504,5,FALSE)</f>
        <v>Chicago, Illinois</v>
      </c>
      <c r="Q102" s="2">
        <f>VLOOKUP(A102,Location!$A$1:$H$504,8,FALSE)</f>
        <v>1848</v>
      </c>
      <c r="R102" s="2">
        <f>YEAR(Location!F102)</f>
        <v>2007</v>
      </c>
      <c r="S102" s="2">
        <v>1.52313279</v>
      </c>
      <c r="T102" s="2">
        <v>1.6191756100000001</v>
      </c>
      <c r="U102" s="2">
        <v>13.84897675</v>
      </c>
      <c r="V102" s="2">
        <v>2.84870467</v>
      </c>
      <c r="W102" s="2">
        <v>22.081680120000001</v>
      </c>
      <c r="X102" s="2">
        <v>26.143461810000002</v>
      </c>
      <c r="Y102" s="2">
        <v>22.58118872</v>
      </c>
      <c r="Z102" s="2">
        <v>14.01386024</v>
      </c>
      <c r="AA102" s="2">
        <v>22.755748440000001</v>
      </c>
      <c r="AB102" s="2">
        <v>20.637733260000001</v>
      </c>
      <c r="AC102" s="2">
        <v>9.65</v>
      </c>
      <c r="AD102" s="2">
        <v>6.35</v>
      </c>
      <c r="AE102" s="2">
        <v>61.58382477</v>
      </c>
      <c r="AF102" s="2">
        <v>81.385219309999997</v>
      </c>
      <c r="AG102" s="2">
        <v>129.84049999999999</v>
      </c>
      <c r="AJ102">
        <v>0.14525822999999999</v>
      </c>
      <c r="AK102" s="2">
        <v>0.77986045000000004</v>
      </c>
      <c r="AL102" s="2">
        <v>103.1026</v>
      </c>
      <c r="AM102">
        <v>99.644000000000005</v>
      </c>
      <c r="AN102" s="2">
        <v>5630</v>
      </c>
      <c r="AO102" s="2">
        <v>1.5649088359046299</v>
      </c>
    </row>
    <row r="103" spans="1:41" x14ac:dyDescent="0.25">
      <c r="A103" t="s">
        <v>237</v>
      </c>
      <c r="B103" t="s">
        <v>238</v>
      </c>
      <c r="C103" s="2">
        <v>2904.98</v>
      </c>
      <c r="D103" s="3">
        <v>0.34473229999999999</v>
      </c>
      <c r="E103" s="2">
        <v>319100</v>
      </c>
      <c r="F103" s="2">
        <v>1.2055594000000001</v>
      </c>
      <c r="G103" s="4">
        <v>79657948338.426102</v>
      </c>
      <c r="H103" s="4">
        <v>79.657899999999998</v>
      </c>
      <c r="I103" s="2">
        <v>65.513944080000002</v>
      </c>
      <c r="J103" s="3">
        <v>44.3414</v>
      </c>
      <c r="K103" s="3" t="s">
        <v>16</v>
      </c>
      <c r="L103" s="3">
        <v>38.292019609999997</v>
      </c>
      <c r="M103" s="2">
        <v>0</v>
      </c>
      <c r="N103" s="2" t="s">
        <v>30</v>
      </c>
      <c r="O103" s="3" t="s">
        <v>22</v>
      </c>
      <c r="P103" s="2" t="str">
        <f>VLOOKUP(A103,Location!$A$1:$H$504,5,FALSE)</f>
        <v>Newport Beach, California</v>
      </c>
      <c r="Q103" s="2">
        <f>VLOOKUP(A103,Location!$A$1:$H$504,8,FALSE)</f>
        <v>1993</v>
      </c>
      <c r="R103" s="2">
        <f>YEAR(Location!F103)</f>
        <v>2021</v>
      </c>
      <c r="S103" s="2">
        <v>1.9850223300000001</v>
      </c>
      <c r="T103" s="2">
        <v>1.55770955</v>
      </c>
      <c r="U103" s="2">
        <v>8.1196651899999992</v>
      </c>
      <c r="V103" s="2">
        <v>25.933641269999999</v>
      </c>
      <c r="W103" s="2">
        <v>44.844321049999998</v>
      </c>
      <c r="X103" s="2">
        <v>142.66416554</v>
      </c>
      <c r="Y103" s="2">
        <v>65.409181610000005</v>
      </c>
      <c r="Z103" s="2">
        <v>8.3401227500000008</v>
      </c>
      <c r="AA103" s="2">
        <v>50.437975209999998</v>
      </c>
      <c r="AB103" s="2">
        <v>42.183891150000001</v>
      </c>
      <c r="AC103" s="2">
        <v>0</v>
      </c>
      <c r="AD103" s="2">
        <v>0</v>
      </c>
      <c r="AE103" s="2">
        <v>16.49520764</v>
      </c>
      <c r="AF103" s="2">
        <v>22.96169566</v>
      </c>
      <c r="AG103" s="2">
        <v>9.201848</v>
      </c>
      <c r="AH103">
        <v>1.6207130000000001</v>
      </c>
      <c r="AI103">
        <v>1.25695282</v>
      </c>
      <c r="AJ103">
        <v>1.3231061799999999</v>
      </c>
      <c r="AK103" s="2">
        <v>0.31973517000000001</v>
      </c>
      <c r="AL103" s="2">
        <v>6.1396410000000001</v>
      </c>
      <c r="AM103">
        <v>99.292000000000002</v>
      </c>
      <c r="AN103" s="2">
        <v>1508</v>
      </c>
      <c r="AO103" s="2">
        <v>8.5050565185930002E-2</v>
      </c>
    </row>
    <row r="104" spans="1:41" x14ac:dyDescent="0.25">
      <c r="A104" t="s">
        <v>239</v>
      </c>
      <c r="B104" t="s">
        <v>240</v>
      </c>
      <c r="C104" s="2">
        <v>291.39999999999998</v>
      </c>
      <c r="D104" s="3">
        <v>1.48713126</v>
      </c>
      <c r="E104" s="2">
        <v>9861280</v>
      </c>
      <c r="F104" s="2">
        <v>0.95123460000000004</v>
      </c>
      <c r="G104" s="4">
        <v>41337084473.817398</v>
      </c>
      <c r="H104" s="4">
        <v>41.3371</v>
      </c>
      <c r="I104" s="2">
        <v>57.02990449</v>
      </c>
      <c r="J104" s="3">
        <v>5.1096000000000004</v>
      </c>
      <c r="K104" s="3" t="s">
        <v>16</v>
      </c>
      <c r="L104" s="3">
        <v>-66.197183100000004</v>
      </c>
      <c r="M104" s="2">
        <v>2.3020900000000002</v>
      </c>
      <c r="N104" s="2" t="s">
        <v>76</v>
      </c>
      <c r="O104" s="3" t="s">
        <v>18</v>
      </c>
      <c r="P104" s="2" t="str">
        <f>VLOOKUP(A104,Location!$A$1:$H$504,5,FALSE)</f>
        <v>Columbus, Indiana</v>
      </c>
      <c r="Q104" s="2">
        <f>VLOOKUP(A104,Location!$A$1:$H$504,8,FALSE)</f>
        <v>1919</v>
      </c>
      <c r="R104" s="2">
        <f>YEAR(Location!F104)</f>
        <v>1997</v>
      </c>
      <c r="S104" s="2">
        <v>2.2826953400000001</v>
      </c>
      <c r="T104" s="2">
        <v>1.2386380100000001</v>
      </c>
      <c r="U104" s="2">
        <v>1.2328278699999999</v>
      </c>
      <c r="V104" s="2">
        <v>4.7213790299999996</v>
      </c>
      <c r="W104" s="2">
        <v>10.54303404</v>
      </c>
      <c r="X104" s="2">
        <v>19.189386420000002</v>
      </c>
      <c r="Y104" s="2">
        <v>15.188402829999999</v>
      </c>
      <c r="Z104" s="2">
        <v>1.3945729899999999</v>
      </c>
      <c r="AA104" s="2">
        <v>14.50142997</v>
      </c>
      <c r="AB104" s="2">
        <v>11.05755138</v>
      </c>
      <c r="AC104" s="2">
        <v>6.5</v>
      </c>
      <c r="AD104" s="2">
        <v>1.68</v>
      </c>
      <c r="AE104" s="2">
        <v>9.5923402299999996</v>
      </c>
      <c r="AF104" s="2">
        <v>23.78700658</v>
      </c>
      <c r="AG104" s="2">
        <v>32.005000000000003</v>
      </c>
      <c r="AH104">
        <v>15.198</v>
      </c>
      <c r="AI104">
        <v>0.21243122</v>
      </c>
      <c r="AJ104">
        <v>0.81446328000000001</v>
      </c>
      <c r="AK104" s="2">
        <v>0.38027191999999999</v>
      </c>
      <c r="AL104" s="2">
        <v>22.100999999999999</v>
      </c>
      <c r="AM104">
        <v>98.302499999999995</v>
      </c>
      <c r="AN104" s="2">
        <v>2371</v>
      </c>
      <c r="AO104" s="2">
        <v>0.45096688741721996</v>
      </c>
    </row>
    <row r="105" spans="1:41" x14ac:dyDescent="0.25">
      <c r="A105" t="s">
        <v>241</v>
      </c>
      <c r="B105" t="s">
        <v>242</v>
      </c>
      <c r="C105" s="2">
        <v>58.89</v>
      </c>
      <c r="D105" s="3">
        <v>0.61506919999999998</v>
      </c>
      <c r="E105" s="2">
        <v>3123129</v>
      </c>
      <c r="F105" s="2">
        <v>1.17585107</v>
      </c>
      <c r="G105" s="4">
        <v>17339785247.043999</v>
      </c>
      <c r="H105" s="4">
        <v>17.3398</v>
      </c>
      <c r="I105" s="2">
        <v>19.632617679999999</v>
      </c>
      <c r="J105" s="3">
        <v>2.9996</v>
      </c>
      <c r="K105" s="3" t="s">
        <v>16</v>
      </c>
      <c r="L105" s="3">
        <v>5.9180790999999999</v>
      </c>
      <c r="M105" s="2">
        <v>3.3786100000000001</v>
      </c>
      <c r="N105" s="2" t="s">
        <v>52</v>
      </c>
      <c r="O105" s="3" t="s">
        <v>22</v>
      </c>
      <c r="P105" s="2" t="str">
        <f>VLOOKUP(A105,Location!$A$1:$H$504,5,FALSE)</f>
        <v>Jackson, Michigan</v>
      </c>
      <c r="Q105" s="2">
        <f>VLOOKUP(A105,Location!$A$1:$H$504,8,FALSE)</f>
        <v>1886</v>
      </c>
      <c r="R105" s="2">
        <f>YEAR(Location!F105)</f>
        <v>2016</v>
      </c>
      <c r="S105" s="2">
        <v>1.63956583</v>
      </c>
      <c r="T105" s="2">
        <v>1.29452849</v>
      </c>
      <c r="U105" s="2">
        <v>2.3746898999999999</v>
      </c>
      <c r="V105" s="2">
        <v>2.3857661600000002</v>
      </c>
      <c r="W105" s="2">
        <v>7.5633642300000004</v>
      </c>
      <c r="X105" s="2">
        <v>70.418580649999996</v>
      </c>
      <c r="Z105" s="2">
        <v>4.5831967300000001</v>
      </c>
      <c r="AA105" s="2">
        <v>27.69215711</v>
      </c>
      <c r="AB105" s="2">
        <v>14.161413680000001</v>
      </c>
      <c r="AC105" s="2">
        <v>1.95</v>
      </c>
      <c r="AD105" s="2">
        <v>0.48749999999999999</v>
      </c>
      <c r="AE105" s="2">
        <v>16.550522650000001</v>
      </c>
      <c r="AF105" s="2">
        <v>22.54087376</v>
      </c>
      <c r="AG105" s="2">
        <v>34.276000000000003</v>
      </c>
      <c r="AH105">
        <v>2.839</v>
      </c>
      <c r="AI105">
        <v>8.5664939999999995E-2</v>
      </c>
      <c r="AJ105">
        <v>2.0770148499999999</v>
      </c>
      <c r="AK105" s="2">
        <v>1.582743E-2</v>
      </c>
      <c r="AL105" s="2">
        <v>26.151</v>
      </c>
      <c r="AM105">
        <v>99.403199999999998</v>
      </c>
      <c r="AN105" s="2">
        <v>25328</v>
      </c>
      <c r="AO105" s="2">
        <v>0.89301101005266004</v>
      </c>
    </row>
    <row r="106" spans="1:41" x14ac:dyDescent="0.25">
      <c r="A106" t="s">
        <v>243</v>
      </c>
      <c r="B106" t="s">
        <v>244</v>
      </c>
      <c r="C106" s="2">
        <v>77.180000000000007</v>
      </c>
      <c r="D106" s="3">
        <v>-0.89881869999999997</v>
      </c>
      <c r="E106" s="2">
        <v>3042075</v>
      </c>
      <c r="F106" s="2">
        <v>0.91197185000000003</v>
      </c>
      <c r="G106" s="4">
        <v>41280723037.948601</v>
      </c>
      <c r="H106" s="4">
        <v>41.280700000000003</v>
      </c>
      <c r="I106" s="2">
        <v>15.70934256</v>
      </c>
      <c r="J106" s="3">
        <v>4.9130000000000003</v>
      </c>
      <c r="K106" s="3" t="s">
        <v>16</v>
      </c>
      <c r="L106" s="3">
        <v>141.61502902000001</v>
      </c>
      <c r="M106" s="2">
        <v>0</v>
      </c>
      <c r="N106" s="2" t="s">
        <v>224</v>
      </c>
      <c r="O106" s="3" t="s">
        <v>22</v>
      </c>
      <c r="P106" s="2" t="str">
        <f>VLOOKUP(A106,Location!$A$1:$H$504,5,FALSE)</f>
        <v>St. Louis, Missouri</v>
      </c>
      <c r="Q106" s="2">
        <f>VLOOKUP(A106,Location!$A$1:$H$504,8,FALSE)</f>
        <v>1984</v>
      </c>
      <c r="R106" s="2">
        <f>YEAR(Location!F106)</f>
        <v>1957</v>
      </c>
      <c r="S106" s="2">
        <v>1.99101839</v>
      </c>
      <c r="T106" s="2">
        <v>1.88079258</v>
      </c>
      <c r="U106" s="2">
        <v>0.25292459</v>
      </c>
      <c r="V106" s="2">
        <v>1.51078617</v>
      </c>
      <c r="W106" s="2">
        <v>4.8761115799999999</v>
      </c>
      <c r="X106" s="2">
        <v>2.2839136</v>
      </c>
      <c r="Y106" s="2">
        <v>5.4131963799999996</v>
      </c>
      <c r="Z106" s="2">
        <v>0.37496231000000002</v>
      </c>
      <c r="AC106" s="2">
        <v>0</v>
      </c>
      <c r="AD106" s="2">
        <v>0</v>
      </c>
      <c r="AE106" s="2">
        <v>2.3474178399999999</v>
      </c>
      <c r="AG106" s="2">
        <v>85.897999999999996</v>
      </c>
      <c r="AH106">
        <v>40.756</v>
      </c>
      <c r="AJ106">
        <v>0.73053405999999999</v>
      </c>
      <c r="AL106" s="2">
        <v>59.942</v>
      </c>
      <c r="AM106">
        <v>98.916300000000007</v>
      </c>
      <c r="AN106" s="2">
        <v>1012</v>
      </c>
      <c r="AO106" s="2">
        <v>2.0263026315789499</v>
      </c>
    </row>
    <row r="107" spans="1:41" x14ac:dyDescent="0.25">
      <c r="A107" t="s">
        <v>245</v>
      </c>
      <c r="B107" t="s">
        <v>246</v>
      </c>
      <c r="C107" s="2">
        <v>27.99</v>
      </c>
      <c r="D107" s="3">
        <v>-0.39145907000000002</v>
      </c>
      <c r="E107" s="2">
        <v>4346909</v>
      </c>
      <c r="F107" s="2">
        <v>0.94405611</v>
      </c>
      <c r="G107" s="4">
        <v>17678334927.8498</v>
      </c>
      <c r="H107" s="4">
        <v>17.6783</v>
      </c>
      <c r="I107" s="2">
        <v>20.42320321</v>
      </c>
      <c r="J107" s="3">
        <v>1.3705000000000001</v>
      </c>
      <c r="K107" s="3" t="s">
        <v>16</v>
      </c>
      <c r="L107" s="3">
        <v>-14.1398321</v>
      </c>
      <c r="M107" s="2">
        <v>2.7757999999999998</v>
      </c>
      <c r="N107" s="2" t="s">
        <v>52</v>
      </c>
      <c r="O107" s="3" t="s">
        <v>22</v>
      </c>
      <c r="P107" s="2" t="str">
        <f>VLOOKUP(A107,Location!$A$1:$H$504,5,FALSE)</f>
        <v>Houston, Texas</v>
      </c>
      <c r="Q107" s="2">
        <f>VLOOKUP(A107,Location!$A$1:$H$504,8,FALSE)</f>
        <v>1882</v>
      </c>
      <c r="R107" s="2">
        <f>YEAR(Location!F107)</f>
        <v>2011</v>
      </c>
      <c r="S107" s="2">
        <v>1.6872456899999999</v>
      </c>
      <c r="T107" s="2">
        <v>1.2880564400000001</v>
      </c>
      <c r="U107" s="2">
        <v>2.0644046199999999</v>
      </c>
      <c r="V107" s="2">
        <v>1.83810926</v>
      </c>
      <c r="W107" s="2">
        <v>4.5831847000000003</v>
      </c>
      <c r="X107" s="2">
        <v>163.01841364000001</v>
      </c>
      <c r="Z107" s="2">
        <v>4.2029154399999999</v>
      </c>
      <c r="AA107" s="2">
        <v>20.76622308</v>
      </c>
      <c r="AB107" s="2">
        <v>11.5623387</v>
      </c>
      <c r="AC107" s="2">
        <v>0.77</v>
      </c>
      <c r="AD107" s="2">
        <v>0.2</v>
      </c>
      <c r="AE107" s="2">
        <v>20.239190430000001</v>
      </c>
      <c r="AF107" s="2">
        <v>26.276448940000002</v>
      </c>
      <c r="AG107" s="2">
        <v>40.497</v>
      </c>
      <c r="AH107">
        <v>3.0270000000000001</v>
      </c>
      <c r="AI107">
        <v>0.16821945999999999</v>
      </c>
      <c r="AJ107">
        <v>1.9898624199999999</v>
      </c>
      <c r="AK107" s="2">
        <v>3.3790809999999998E-2</v>
      </c>
      <c r="AL107" s="2">
        <v>30.83</v>
      </c>
      <c r="AM107">
        <v>99.700599999999994</v>
      </c>
      <c r="AN107" s="2">
        <v>22703</v>
      </c>
      <c r="AO107" s="2">
        <v>0.70538611291369002</v>
      </c>
    </row>
    <row r="108" spans="1:41" x14ac:dyDescent="0.25">
      <c r="A108" t="s">
        <v>247</v>
      </c>
      <c r="B108" t="s">
        <v>248</v>
      </c>
      <c r="C108" s="2">
        <v>143.18</v>
      </c>
      <c r="D108" s="3">
        <v>0.99456867000000004</v>
      </c>
      <c r="E108" s="2">
        <v>2401551</v>
      </c>
      <c r="F108" s="2">
        <v>1.0122072600000001</v>
      </c>
      <c r="G108" s="4">
        <v>54438787191.2836</v>
      </c>
      <c r="H108" s="4">
        <v>54.438800000000001</v>
      </c>
      <c r="I108" s="2">
        <v>11.98199103</v>
      </c>
      <c r="J108" s="3">
        <v>11.9496</v>
      </c>
      <c r="K108" s="3" t="s">
        <v>16</v>
      </c>
      <c r="M108" s="2">
        <v>1.6928799999999999</v>
      </c>
      <c r="N108" s="2" t="s">
        <v>35</v>
      </c>
      <c r="O108" s="3" t="s">
        <v>22</v>
      </c>
      <c r="P108" s="2" t="str">
        <f>VLOOKUP(A108,Location!$A$1:$H$504,5,FALSE)</f>
        <v>Tysons Corner, Virginia</v>
      </c>
      <c r="Q108" s="2">
        <f>VLOOKUP(A108,Location!$A$1:$H$504,8,FALSE)</f>
        <v>1994</v>
      </c>
      <c r="R108" s="2">
        <f>YEAR(Location!F108)</f>
        <v>2010</v>
      </c>
      <c r="S108" s="2">
        <v>2.0197905600000001</v>
      </c>
      <c r="T108" s="2">
        <v>1.97851687</v>
      </c>
      <c r="U108" s="2">
        <v>1.1161618499999999</v>
      </c>
      <c r="V108" s="2">
        <v>0.93818827999999999</v>
      </c>
      <c r="W108" s="2">
        <v>2.6437096200000001</v>
      </c>
      <c r="Y108" s="2">
        <v>2.7721267699999999</v>
      </c>
      <c r="Z108" s="2">
        <v>2.0390175099999999</v>
      </c>
      <c r="AC108" s="2">
        <v>2.4</v>
      </c>
      <c r="AD108" s="2">
        <v>0.6</v>
      </c>
      <c r="AE108" s="2">
        <v>12.29658259</v>
      </c>
      <c r="AG108" s="2">
        <v>478.464</v>
      </c>
      <c r="AH108">
        <v>46.401000000000003</v>
      </c>
      <c r="AJ108">
        <v>0.88085524000000004</v>
      </c>
      <c r="AL108" s="2">
        <v>420.375</v>
      </c>
      <c r="AM108">
        <v>98.611099999999993</v>
      </c>
      <c r="AN108" s="2">
        <v>8575</v>
      </c>
      <c r="AO108" s="2">
        <v>0.94562102063977993</v>
      </c>
    </row>
    <row r="109" spans="1:41" x14ac:dyDescent="0.25">
      <c r="A109" t="s">
        <v>249</v>
      </c>
      <c r="B109" t="s">
        <v>250</v>
      </c>
      <c r="C109" s="2">
        <v>101.37</v>
      </c>
      <c r="D109" s="3">
        <v>-0.28526460999999997</v>
      </c>
      <c r="E109" s="2">
        <v>878501</v>
      </c>
      <c r="F109" s="2">
        <v>0.75616004999999997</v>
      </c>
      <c r="G109" s="4">
        <v>20147925500.802799</v>
      </c>
      <c r="H109" s="4">
        <v>20.1479</v>
      </c>
      <c r="I109" s="2">
        <v>69.588796599999995</v>
      </c>
      <c r="J109" s="3">
        <v>1.4567000000000001</v>
      </c>
      <c r="K109" s="3" t="s">
        <v>16</v>
      </c>
      <c r="L109" s="3">
        <v>-22.885124399999999</v>
      </c>
      <c r="M109" s="2">
        <v>1.47551E-2</v>
      </c>
      <c r="N109" s="2" t="s">
        <v>17</v>
      </c>
      <c r="O109" s="3" t="s">
        <v>22</v>
      </c>
      <c r="P109" s="2" t="str">
        <f>VLOOKUP(A109,Location!$A$1:$H$504,5,FALSE)</f>
        <v>San Ramon, California</v>
      </c>
      <c r="Q109" s="2">
        <f>VLOOKUP(A109,Location!$A$1:$H$504,8,FALSE)</f>
        <v>1958</v>
      </c>
      <c r="R109" s="2">
        <f>YEAR(Location!F109)</f>
        <v>2015</v>
      </c>
      <c r="S109" s="2">
        <v>1.5833496300000001</v>
      </c>
      <c r="T109" s="2">
        <v>1.4743662200000001</v>
      </c>
      <c r="U109" s="2">
        <v>5.3465875699999996</v>
      </c>
      <c r="V109" s="2">
        <v>2.5553079799999998</v>
      </c>
      <c r="W109" s="2">
        <v>35.09954578</v>
      </c>
      <c r="X109" s="2">
        <v>146.20919438000001</v>
      </c>
      <c r="Y109" s="2">
        <v>145.45664705999999</v>
      </c>
      <c r="Z109" s="2">
        <v>6.0353056199999999</v>
      </c>
      <c r="AA109" s="2">
        <v>41.22832305</v>
      </c>
      <c r="AB109" s="2">
        <v>23.25511401</v>
      </c>
      <c r="AE109" s="2">
        <v>13.951352549999999</v>
      </c>
      <c r="AF109" s="2">
        <v>60.439162860000003</v>
      </c>
      <c r="AG109" s="2">
        <v>12.0326</v>
      </c>
      <c r="AH109">
        <v>1.7939000000000001</v>
      </c>
      <c r="AI109">
        <v>0.1247678</v>
      </c>
      <c r="AJ109">
        <v>0.36026821999999997</v>
      </c>
      <c r="AK109" s="2">
        <v>4.2826780000000002E-2</v>
      </c>
      <c r="AL109" s="2">
        <v>4.1078999999999901</v>
      </c>
      <c r="AM109">
        <v>99.495599999999996</v>
      </c>
      <c r="AN109" s="2">
        <v>256</v>
      </c>
      <c r="AO109" s="2">
        <v>0.23954666666667002</v>
      </c>
    </row>
    <row r="110" spans="1:41" x14ac:dyDescent="0.25">
      <c r="A110" t="s">
        <v>251</v>
      </c>
      <c r="B110" t="s">
        <v>252</v>
      </c>
      <c r="C110" s="2">
        <v>123.51</v>
      </c>
      <c r="D110" s="3">
        <v>1.3124436100000001</v>
      </c>
      <c r="E110" s="2">
        <v>4925649</v>
      </c>
      <c r="F110" s="2">
        <v>0.72654465000000001</v>
      </c>
      <c r="G110" s="4">
        <v>145298196609.858</v>
      </c>
      <c r="H110" s="4">
        <v>145.29820000000001</v>
      </c>
      <c r="I110" s="2">
        <v>13.619522310000001</v>
      </c>
      <c r="J110" s="3">
        <v>9.0686</v>
      </c>
      <c r="K110" s="3" t="s">
        <v>16</v>
      </c>
      <c r="L110" s="3">
        <v>-37.662141259999999</v>
      </c>
      <c r="M110" s="2">
        <v>2.9365899999999998</v>
      </c>
      <c r="N110" s="2" t="s">
        <v>105</v>
      </c>
      <c r="O110" s="3" t="s">
        <v>22</v>
      </c>
      <c r="P110" s="2" t="str">
        <f>VLOOKUP(A110,Location!$A$1:$H$504,5,FALSE)</f>
        <v>Houston, Texas</v>
      </c>
      <c r="Q110" s="2">
        <f>VLOOKUP(A110,Location!$A$1:$H$504,8,FALSE)</f>
        <v>2002</v>
      </c>
      <c r="R110" s="2">
        <f>YEAR(Location!F110)</f>
        <v>1976</v>
      </c>
      <c r="S110" s="2">
        <v>1.6476172499999999</v>
      </c>
      <c r="T110" s="2">
        <v>1.4497514499999999</v>
      </c>
      <c r="U110" s="2">
        <v>2.7737869100000001</v>
      </c>
      <c r="V110" s="2">
        <v>3.1468478000000002</v>
      </c>
      <c r="W110" s="2">
        <v>7.8450754800000002</v>
      </c>
      <c r="X110" s="2">
        <v>27.79537389</v>
      </c>
      <c r="Y110" s="2">
        <v>17.967985760000001</v>
      </c>
      <c r="Z110" s="2">
        <v>2.97474398</v>
      </c>
      <c r="AA110" s="2">
        <v>11.09442939</v>
      </c>
      <c r="AB110" s="2">
        <v>7.1072062799999998</v>
      </c>
      <c r="AC110" s="2">
        <v>3.91</v>
      </c>
      <c r="AD110" s="2">
        <v>0.57999999999999996</v>
      </c>
      <c r="AE110" s="2">
        <v>26.812951569999999</v>
      </c>
      <c r="AF110" s="2">
        <v>31.77058246</v>
      </c>
      <c r="AG110" s="2">
        <v>95.924000000000007</v>
      </c>
      <c r="AH110">
        <v>14.33</v>
      </c>
      <c r="AI110">
        <v>0.66026987000000004</v>
      </c>
      <c r="AJ110">
        <v>0.39842528999999999</v>
      </c>
      <c r="AK110" s="2">
        <v>0.33645717000000003</v>
      </c>
      <c r="AL110" s="2">
        <v>46.645000000000003</v>
      </c>
      <c r="AM110">
        <v>99.913799999999995</v>
      </c>
      <c r="AN110" s="2">
        <v>34675</v>
      </c>
      <c r="AO110" s="2">
        <v>5.6621212121212103</v>
      </c>
    </row>
    <row r="111" spans="1:41" x14ac:dyDescent="0.25">
      <c r="A111" t="s">
        <v>253</v>
      </c>
      <c r="B111" t="s">
        <v>254</v>
      </c>
      <c r="C111" s="2">
        <v>242.33</v>
      </c>
      <c r="D111" s="3">
        <v>0.19018481000000001</v>
      </c>
      <c r="E111" s="2">
        <v>801294</v>
      </c>
      <c r="F111" s="2">
        <v>0.67517740999999998</v>
      </c>
      <c r="G111" s="4">
        <v>48340470782.677101</v>
      </c>
      <c r="H111" s="4">
        <v>48.340499999999999</v>
      </c>
      <c r="I111" s="2">
        <v>26.39214106</v>
      </c>
      <c r="J111" s="3">
        <v>9.1819000000000006</v>
      </c>
      <c r="K111" s="3" t="s">
        <v>16</v>
      </c>
      <c r="L111" s="3">
        <v>11.53505096</v>
      </c>
      <c r="M111" s="2">
        <v>0.82275600000000004</v>
      </c>
      <c r="N111" s="2" t="s">
        <v>177</v>
      </c>
      <c r="O111" s="3" t="s">
        <v>22</v>
      </c>
      <c r="P111" s="2" t="str">
        <f>VLOOKUP(A111,Location!$A$1:$H$504,5,FALSE)</f>
        <v>Conshohocken, Pennsylvania</v>
      </c>
      <c r="Q111" s="2">
        <f>VLOOKUP(A111,Location!$A$1:$H$504,8,FALSE)</f>
        <v>1985</v>
      </c>
      <c r="R111" s="2">
        <f>YEAR(Location!F111)</f>
        <v>1997</v>
      </c>
      <c r="S111" s="2">
        <v>1.2624785599999999</v>
      </c>
      <c r="T111" s="2">
        <v>1.4687935000000001</v>
      </c>
      <c r="U111" s="2">
        <v>0.18066375000000001</v>
      </c>
      <c r="V111" s="2">
        <v>53.776026569999999</v>
      </c>
      <c r="W111" s="2">
        <v>12.14061302</v>
      </c>
      <c r="X111" s="2">
        <v>16.69215372</v>
      </c>
      <c r="Y111" s="2">
        <v>13.66873871</v>
      </c>
      <c r="Z111" s="2">
        <v>0.18575858000000001</v>
      </c>
      <c r="AA111" s="2">
        <v>19.67143686</v>
      </c>
      <c r="AB111" s="2">
        <v>13.87896898</v>
      </c>
      <c r="AC111" s="2">
        <v>1.94</v>
      </c>
      <c r="AD111" s="2">
        <v>0.51</v>
      </c>
      <c r="AE111" s="2">
        <v>0.93316595000000002</v>
      </c>
      <c r="AF111" s="2">
        <v>2.9585368600000002</v>
      </c>
      <c r="AG111" s="2">
        <v>64.690297000000001</v>
      </c>
      <c r="AH111">
        <v>44.858730999999999</v>
      </c>
      <c r="AI111">
        <v>5.508308E-2</v>
      </c>
      <c r="AJ111">
        <v>5.2415348000000002</v>
      </c>
      <c r="AK111" s="2">
        <v>0.45634497000000002</v>
      </c>
      <c r="AL111" s="2">
        <v>61.892459000000002</v>
      </c>
      <c r="AM111">
        <v>86.470799999999997</v>
      </c>
      <c r="AN111" s="2">
        <v>2170</v>
      </c>
      <c r="AO111" s="2">
        <v>5.6994219782608697</v>
      </c>
    </row>
    <row r="112" spans="1:41" x14ac:dyDescent="0.25">
      <c r="A112" t="s">
        <v>255</v>
      </c>
      <c r="B112" t="s">
        <v>256</v>
      </c>
      <c r="C112" s="2">
        <v>742.56</v>
      </c>
      <c r="D112" s="3">
        <v>0.24840696000000001</v>
      </c>
      <c r="E112" s="2">
        <v>2106857</v>
      </c>
      <c r="F112" s="2">
        <v>0.65692161999999998</v>
      </c>
      <c r="G112" s="4">
        <v>329328338243.83197</v>
      </c>
      <c r="H112" s="4">
        <v>329.32830000000001</v>
      </c>
      <c r="I112" s="2">
        <v>48.582233100000003</v>
      </c>
      <c r="J112" s="3">
        <v>15.284599999999999</v>
      </c>
      <c r="K112" s="3" t="s">
        <v>16</v>
      </c>
      <c r="L112" s="3">
        <v>12.313265579999999</v>
      </c>
      <c r="M112" s="2">
        <v>2.5758700000000001</v>
      </c>
      <c r="N112" s="2" t="s">
        <v>93</v>
      </c>
      <c r="O112" s="3" t="s">
        <v>22</v>
      </c>
      <c r="P112" s="2" t="str">
        <f>VLOOKUP(A112,Location!$A$1:$H$504,5,FALSE)</f>
        <v>Issaquah, Washington</v>
      </c>
      <c r="Q112" s="2">
        <f>VLOOKUP(A112,Location!$A$1:$H$504,8,FALSE)</f>
        <v>1976</v>
      </c>
      <c r="R112" s="2">
        <f>YEAR(Location!F112)</f>
        <v>2001</v>
      </c>
      <c r="S112" s="2">
        <v>1.61414952</v>
      </c>
      <c r="T112" s="2">
        <v>1.5292212000000001</v>
      </c>
      <c r="U112" s="2">
        <v>1.2713742800000001</v>
      </c>
      <c r="V112" s="2">
        <v>15.07746083</v>
      </c>
      <c r="W112" s="2">
        <v>29.475812380000001</v>
      </c>
      <c r="X112" s="2">
        <v>34.508900519999997</v>
      </c>
      <c r="Y112" s="2">
        <v>50.614167109999997</v>
      </c>
      <c r="Z112" s="2">
        <v>1.2642323600000001</v>
      </c>
      <c r="AA112" s="2">
        <v>36.98288384</v>
      </c>
      <c r="AB112" s="2">
        <v>28.921247579999999</v>
      </c>
      <c r="AC112" s="2">
        <v>3.84</v>
      </c>
      <c r="AD112" s="2">
        <v>16.02</v>
      </c>
      <c r="AE112" s="2">
        <v>3.3488794400000002</v>
      </c>
      <c r="AF112" s="2">
        <v>12.259688799999999</v>
      </c>
      <c r="AG112" s="2">
        <v>66.322999999999993</v>
      </c>
      <c r="AH112">
        <v>32.146000000000001</v>
      </c>
      <c r="AI112">
        <v>0.45362237</v>
      </c>
      <c r="AJ112">
        <v>0.45438342999999998</v>
      </c>
      <c r="AK112" s="2">
        <v>1.44589977</v>
      </c>
      <c r="AL112" s="2">
        <v>43.936</v>
      </c>
      <c r="AM112">
        <v>99.520300000000006</v>
      </c>
      <c r="AN112" s="2">
        <v>10331</v>
      </c>
      <c r="AO112" s="2">
        <v>0.76674050632911006</v>
      </c>
    </row>
    <row r="113" spans="1:41" x14ac:dyDescent="0.25">
      <c r="A113" t="s">
        <v>257</v>
      </c>
      <c r="B113" t="s">
        <v>258</v>
      </c>
      <c r="C113" s="2">
        <v>43.25</v>
      </c>
      <c r="D113" s="3">
        <v>-0.23068051000000001</v>
      </c>
      <c r="E113" s="2">
        <v>2015554</v>
      </c>
      <c r="F113" s="2">
        <v>0.66320988999999997</v>
      </c>
      <c r="G113" s="4">
        <v>12892937000.0403</v>
      </c>
      <c r="H113" s="4">
        <v>12.892899999999999</v>
      </c>
      <c r="I113" s="2">
        <v>16.905757730000001</v>
      </c>
      <c r="J113" s="3">
        <v>2.5583</v>
      </c>
      <c r="K113" s="3" t="s">
        <v>16</v>
      </c>
      <c r="L113" s="3">
        <v>-5.1743949000000002</v>
      </c>
      <c r="M113" s="2">
        <v>3.4140700000000002</v>
      </c>
      <c r="N113" s="2" t="s">
        <v>149</v>
      </c>
      <c r="O113" s="3" t="s">
        <v>18</v>
      </c>
      <c r="P113" s="2" t="str">
        <f>VLOOKUP(A113,Location!$A$1:$H$504,5,FALSE)</f>
        <v>Camden, New Jersey</v>
      </c>
      <c r="Q113" s="2">
        <f>VLOOKUP(A113,Location!$A$1:$H$504,8,FALSE)</f>
        <v>1869</v>
      </c>
      <c r="R113" s="2">
        <f>YEAR(Location!F113)</f>
        <v>1993</v>
      </c>
      <c r="S113" s="2">
        <v>2.2500062600000001</v>
      </c>
      <c r="T113" s="2">
        <v>1.9920180700000001</v>
      </c>
      <c r="U113" s="2">
        <v>6.0686910699999999</v>
      </c>
      <c r="V113" s="2">
        <v>6.9072983499999996</v>
      </c>
      <c r="W113" s="2">
        <v>11.05517716</v>
      </c>
      <c r="X113" s="2">
        <v>7.3939607499999997</v>
      </c>
      <c r="Y113" s="2">
        <v>11.92844822</v>
      </c>
      <c r="Z113" s="2">
        <v>6.9142592499999997</v>
      </c>
      <c r="AA113" s="2">
        <v>15.35469206</v>
      </c>
      <c r="AB113" s="2">
        <v>12.814757200000001</v>
      </c>
      <c r="AC113" s="2">
        <v>0</v>
      </c>
      <c r="AD113" s="2">
        <v>0</v>
      </c>
      <c r="AE113" s="2">
        <v>45.030269689999997</v>
      </c>
      <c r="AF113" s="2">
        <v>72.586055529999996</v>
      </c>
      <c r="AG113" s="2">
        <v>15.476252000000001</v>
      </c>
      <c r="AH113">
        <v>7.0785650000000002</v>
      </c>
      <c r="AI113">
        <v>0.46024738999999998</v>
      </c>
      <c r="AJ113">
        <v>2.0784371799999999</v>
      </c>
      <c r="AK113" s="2">
        <v>0.46048864</v>
      </c>
      <c r="AL113" s="2">
        <v>12.193892999999999</v>
      </c>
      <c r="AM113">
        <v>96.666399999999996</v>
      </c>
      <c r="AN113" s="2">
        <v>454</v>
      </c>
      <c r="AO113" s="2">
        <v>0.35787799999999997</v>
      </c>
    </row>
    <row r="114" spans="1:41" x14ac:dyDescent="0.25">
      <c r="A114" t="s">
        <v>259</v>
      </c>
      <c r="B114" t="s">
        <v>260</v>
      </c>
      <c r="C114" s="2">
        <v>57.21</v>
      </c>
      <c r="D114" s="3">
        <v>0.54481546999999997</v>
      </c>
      <c r="E114" s="2">
        <v>5824396</v>
      </c>
      <c r="F114" s="2">
        <v>0.99000010000000005</v>
      </c>
      <c r="G114" s="4">
        <v>55005230594.508003</v>
      </c>
      <c r="H114" s="4">
        <v>55.005200000000002</v>
      </c>
      <c r="I114" s="2">
        <v>40.952040089999997</v>
      </c>
      <c r="J114" s="3">
        <v>1.397</v>
      </c>
      <c r="K114" s="3" t="s">
        <v>16</v>
      </c>
      <c r="L114" s="3">
        <v>24.45434298</v>
      </c>
      <c r="M114" s="2">
        <v>0</v>
      </c>
      <c r="N114" s="2" t="s">
        <v>93</v>
      </c>
      <c r="O114" s="3" t="s">
        <v>22</v>
      </c>
      <c r="P114" s="2" t="str">
        <f>VLOOKUP(A114,Location!$A$1:$H$504,5,FALSE)</f>
        <v>Dallas, Texas</v>
      </c>
      <c r="Q114" s="2">
        <f>VLOOKUP(A114,Location!$A$1:$H$504,8,FALSE)</f>
        <v>1982</v>
      </c>
      <c r="R114" s="2">
        <f>YEAR(Location!F114)</f>
        <v>1988</v>
      </c>
      <c r="S114" s="2">
        <v>2.0767163100000001</v>
      </c>
      <c r="T114" s="2">
        <v>1.5191736</v>
      </c>
      <c r="U114" s="2">
        <v>1.4325941099999999</v>
      </c>
      <c r="V114" s="2">
        <v>3.3245303700000002</v>
      </c>
      <c r="W114" s="2">
        <v>11.72516895</v>
      </c>
      <c r="X114" s="2">
        <v>75.970769230000002</v>
      </c>
      <c r="Y114" s="2">
        <v>20.80884927</v>
      </c>
      <c r="Z114" s="2">
        <v>1.92996623</v>
      </c>
      <c r="AA114" s="2">
        <v>13.534581660000001</v>
      </c>
      <c r="AB114" s="2">
        <v>10.37258954</v>
      </c>
      <c r="AC114" s="2">
        <v>1.48</v>
      </c>
      <c r="AD114" s="2">
        <v>0.37</v>
      </c>
      <c r="AE114" s="2">
        <v>14.577321789999999</v>
      </c>
      <c r="AF114" s="2">
        <v>30.918029279999999</v>
      </c>
      <c r="AG114" s="2">
        <v>12.106</v>
      </c>
      <c r="AH114">
        <v>2.0699999999999998</v>
      </c>
      <c r="AI114">
        <v>8.5058510000000004E-2</v>
      </c>
      <c r="AJ114">
        <v>1.2517537000000001</v>
      </c>
      <c r="AK114" s="2">
        <v>3.8051139999999997E-2</v>
      </c>
      <c r="AL114" s="2">
        <v>8.3949999999999996</v>
      </c>
      <c r="AM114">
        <v>65.977199999999996</v>
      </c>
      <c r="AN114" s="2">
        <v>297945220</v>
      </c>
      <c r="AO114" s="2">
        <v>0.64531034482759009</v>
      </c>
    </row>
    <row r="115" spans="1:41" x14ac:dyDescent="0.25">
      <c r="A115" t="s">
        <v>261</v>
      </c>
      <c r="B115" t="s">
        <v>262</v>
      </c>
      <c r="C115" s="2">
        <v>99.7</v>
      </c>
      <c r="D115" s="3">
        <v>1.3623424200000001</v>
      </c>
      <c r="E115" s="2">
        <v>1084090</v>
      </c>
      <c r="F115" s="2">
        <v>0.86872338999999998</v>
      </c>
      <c r="G115" s="4">
        <v>10521465076</v>
      </c>
      <c r="H115" s="4">
        <v>10.5215</v>
      </c>
      <c r="I115" s="2">
        <v>26.9904437</v>
      </c>
      <c r="J115" s="3">
        <v>3.6939000000000002</v>
      </c>
      <c r="K115" s="3" t="s">
        <v>16</v>
      </c>
      <c r="L115" s="3">
        <v>-38.403174970000002</v>
      </c>
      <c r="M115" s="2">
        <v>4.0666900000000004</v>
      </c>
      <c r="N115" s="2" t="s">
        <v>35</v>
      </c>
      <c r="O115" s="3" t="s">
        <v>18</v>
      </c>
      <c r="P115" s="2" t="str">
        <f>VLOOKUP(A115,Location!$A$1:$H$504,5,FALSE)</f>
        <v>Houston, Texas</v>
      </c>
      <c r="Q115" s="2">
        <f>VLOOKUP(A115,Location!$A$1:$H$504,8,FALSE)</f>
        <v>1981</v>
      </c>
      <c r="R115" s="2">
        <f>YEAR(Location!F115)</f>
        <v>2016</v>
      </c>
      <c r="S115" s="2">
        <v>1.4498319799999999</v>
      </c>
      <c r="T115" s="2">
        <v>1.36653205</v>
      </c>
      <c r="U115" s="2">
        <v>13.74270909</v>
      </c>
      <c r="V115" s="2">
        <v>8.1251761499999997</v>
      </c>
      <c r="W115" s="2">
        <v>39.896912069999999</v>
      </c>
      <c r="X115" s="2">
        <v>44.4824853</v>
      </c>
      <c r="Y115" s="2">
        <v>65.301936359999999</v>
      </c>
      <c r="Z115" s="2">
        <v>12.93508664</v>
      </c>
      <c r="AA115" s="2">
        <v>33.137127880000001</v>
      </c>
      <c r="AB115" s="2">
        <v>29.919563320000002</v>
      </c>
      <c r="AC115" s="2">
        <v>0</v>
      </c>
      <c r="AD115" s="2">
        <v>0</v>
      </c>
      <c r="AE115" s="2">
        <v>38.417420460000002</v>
      </c>
      <c r="AF115" s="2">
        <v>44.439901820000003</v>
      </c>
      <c r="AG115" s="2">
        <v>7.5985199999999997</v>
      </c>
      <c r="AH115">
        <v>3.610579</v>
      </c>
      <c r="AI115">
        <v>4.7973472399999997</v>
      </c>
      <c r="AJ115">
        <v>1.7023980000000001E-2</v>
      </c>
      <c r="AK115" s="2">
        <v>19.625779349999998</v>
      </c>
      <c r="AL115" s="2">
        <v>0.75043899999999997</v>
      </c>
      <c r="AM115">
        <v>90.785499999999999</v>
      </c>
      <c r="AN115" s="2">
        <v>751</v>
      </c>
      <c r="AO115" s="2">
        <v>0.37936450980392</v>
      </c>
    </row>
    <row r="116" spans="1:41" x14ac:dyDescent="0.25">
      <c r="A116" t="s">
        <v>263</v>
      </c>
      <c r="B116" t="s">
        <v>264</v>
      </c>
      <c r="C116" s="2">
        <v>273.43</v>
      </c>
      <c r="D116" s="3">
        <v>1.9614423700000001</v>
      </c>
      <c r="E116" s="2">
        <v>440854</v>
      </c>
      <c r="F116" s="2">
        <v>0.88044244999999999</v>
      </c>
      <c r="G116" s="4">
        <v>14040568202.5783</v>
      </c>
      <c r="H116" s="4">
        <v>14.0406</v>
      </c>
      <c r="I116" s="2">
        <v>29.69547558</v>
      </c>
      <c r="J116" s="3">
        <v>9.2078000000000007</v>
      </c>
      <c r="K116" s="3" t="s">
        <v>16</v>
      </c>
      <c r="L116" s="3">
        <v>-2.80056159</v>
      </c>
      <c r="M116" s="2">
        <v>0</v>
      </c>
      <c r="N116" s="2" t="s">
        <v>265</v>
      </c>
      <c r="O116" s="3" t="s">
        <v>22</v>
      </c>
      <c r="P116" s="2" t="str">
        <f>VLOOKUP(A116,Location!$A$1:$H$504,5,FALSE)</f>
        <v>Wilmington, Massachusetts</v>
      </c>
      <c r="Q116" s="2">
        <f>VLOOKUP(A116,Location!$A$1:$H$504,8,FALSE)</f>
        <v>1947</v>
      </c>
      <c r="R116" s="2">
        <f>YEAR(Location!F116)</f>
        <v>1969</v>
      </c>
      <c r="S116" s="2">
        <v>1.9620134499999999</v>
      </c>
      <c r="T116" s="2">
        <v>1.5751251100000001</v>
      </c>
      <c r="U116" s="2">
        <v>6.8264451900000003</v>
      </c>
      <c r="V116" s="2">
        <v>2.2260871500000001</v>
      </c>
      <c r="W116" s="2">
        <v>13.304880259999999</v>
      </c>
      <c r="X116" s="2">
        <v>39.458432889999997</v>
      </c>
      <c r="Y116" s="2">
        <v>27.5423799</v>
      </c>
      <c r="Z116" s="2">
        <v>9.2469301700000006</v>
      </c>
      <c r="AA116" s="2">
        <v>44.113589240000003</v>
      </c>
      <c r="AB116" s="2">
        <v>15.901707979999999</v>
      </c>
      <c r="AC116" s="2">
        <v>4</v>
      </c>
      <c r="AD116" s="2">
        <v>1</v>
      </c>
      <c r="AE116" s="2">
        <v>20.925825119999999</v>
      </c>
      <c r="AF116" s="2">
        <v>24.97163351</v>
      </c>
      <c r="AG116" s="2">
        <v>9.383737</v>
      </c>
      <c r="AJ116">
        <v>0.85489736000000005</v>
      </c>
      <c r="AK116" s="2">
        <v>7.2027839999999996E-2</v>
      </c>
      <c r="AL116" s="2">
        <v>4.3319660000000004</v>
      </c>
      <c r="AM116">
        <v>98.108000000000004</v>
      </c>
      <c r="AN116" s="2">
        <v>274</v>
      </c>
      <c r="AO116" s="2">
        <v>0.9420469512195101</v>
      </c>
    </row>
    <row r="117" spans="1:41" x14ac:dyDescent="0.25">
      <c r="A117" t="s">
        <v>266</v>
      </c>
      <c r="B117" t="s">
        <v>267</v>
      </c>
      <c r="C117" s="2">
        <v>308.39</v>
      </c>
      <c r="D117" s="3">
        <v>0.75470464999999998</v>
      </c>
      <c r="E117" s="2">
        <v>6083853</v>
      </c>
      <c r="F117" s="2">
        <v>1.06458666</v>
      </c>
      <c r="G117" s="4">
        <v>299138286876.69897</v>
      </c>
      <c r="H117" s="4">
        <v>299.13830000000002</v>
      </c>
      <c r="I117" s="2">
        <v>73.337138240000002</v>
      </c>
      <c r="J117" s="3">
        <v>4.2050999999999998</v>
      </c>
      <c r="K117" s="3" t="s">
        <v>16</v>
      </c>
      <c r="L117" s="3">
        <v>1938.3422200699999</v>
      </c>
      <c r="M117" s="2">
        <v>0</v>
      </c>
      <c r="N117" s="2" t="s">
        <v>38</v>
      </c>
      <c r="O117" s="3" t="s">
        <v>22</v>
      </c>
      <c r="P117" s="2" t="str">
        <f>VLOOKUP(A117,Location!$A$1:$H$504,5,FALSE)</f>
        <v>San Francisco, California</v>
      </c>
      <c r="Q117" s="2">
        <f>VLOOKUP(A117,Location!$A$1:$H$504,8,FALSE)</f>
        <v>1999</v>
      </c>
      <c r="R117" s="2">
        <f>YEAR(Location!F117)</f>
        <v>2006</v>
      </c>
      <c r="S117" s="2">
        <v>2.47850167</v>
      </c>
      <c r="T117" s="2">
        <v>2.0748047999999999</v>
      </c>
      <c r="U117" s="2">
        <v>3.2731549900000001</v>
      </c>
      <c r="V117" s="2">
        <v>3.7011102600000001</v>
      </c>
      <c r="W117" s="2">
        <v>19.57399998</v>
      </c>
      <c r="X117" s="2">
        <v>47.37385407</v>
      </c>
      <c r="Y117" s="2">
        <v>36.638529269999999</v>
      </c>
      <c r="Z117" s="2">
        <v>3.9595976199999998</v>
      </c>
      <c r="AA117" s="2">
        <v>25.03425476</v>
      </c>
      <c r="AB117" s="2">
        <v>16.904225490000002</v>
      </c>
      <c r="AC117" s="2">
        <v>0</v>
      </c>
      <c r="AD117" s="2">
        <v>0</v>
      </c>
      <c r="AE117" s="2">
        <v>16.010329810000002</v>
      </c>
      <c r="AF117" s="2">
        <v>33.703224839999997</v>
      </c>
      <c r="AG117" s="2">
        <v>8.1950009999999995</v>
      </c>
      <c r="AH117">
        <v>1.608662</v>
      </c>
      <c r="AI117">
        <v>0.26782183999999998</v>
      </c>
      <c r="AJ117">
        <v>0.86932487999999997</v>
      </c>
      <c r="AK117" s="2">
        <v>9.0369920000000006E-2</v>
      </c>
      <c r="AL117" s="2">
        <v>4.536003</v>
      </c>
      <c r="AM117">
        <v>97.8596</v>
      </c>
      <c r="AN117" s="2">
        <v>67</v>
      </c>
      <c r="AO117" s="2">
        <v>0.18942243119266</v>
      </c>
    </row>
    <row r="118" spans="1:41" x14ac:dyDescent="0.25">
      <c r="A118" t="s">
        <v>268</v>
      </c>
      <c r="B118" t="s">
        <v>269</v>
      </c>
      <c r="C118" s="2">
        <v>49.88</v>
      </c>
      <c r="D118" s="3">
        <v>0.66599394999999995</v>
      </c>
      <c r="E118" s="2">
        <v>26102850</v>
      </c>
      <c r="F118" s="2">
        <v>1.17386451</v>
      </c>
      <c r="G118" s="4">
        <v>201973445034.29001</v>
      </c>
      <c r="H118" s="4">
        <v>201.9734</v>
      </c>
      <c r="I118" s="2">
        <v>15.18232179</v>
      </c>
      <c r="J118" s="3">
        <v>3.2854000000000001</v>
      </c>
      <c r="K118" s="3" t="s">
        <v>16</v>
      </c>
      <c r="L118" s="3">
        <v>20.221018740000002</v>
      </c>
      <c r="M118" s="2">
        <v>3.1483300000000001</v>
      </c>
      <c r="N118" s="2" t="s">
        <v>38</v>
      </c>
      <c r="O118" s="3" t="s">
        <v>18</v>
      </c>
      <c r="P118" s="2" t="str">
        <f>VLOOKUP(A118,Location!$A$1:$H$504,5,FALSE)</f>
        <v>San Jose, California</v>
      </c>
      <c r="Q118" s="2">
        <f>VLOOKUP(A118,Location!$A$1:$H$504,8,FALSE)</f>
        <v>1984</v>
      </c>
      <c r="R118" s="2">
        <f>YEAR(Location!F118)</f>
        <v>1957</v>
      </c>
      <c r="S118" s="2">
        <v>2.0391327499999998</v>
      </c>
      <c r="T118" s="2">
        <v>1.65059552</v>
      </c>
      <c r="U118" s="2">
        <v>8.5730843199999995</v>
      </c>
      <c r="V118" s="2">
        <v>4.9609791300000001</v>
      </c>
      <c r="W118" s="2">
        <v>29.27100059</v>
      </c>
      <c r="X118" s="2">
        <v>41.98450175</v>
      </c>
      <c r="Y118" s="2">
        <v>31.539210359999998</v>
      </c>
      <c r="Z118" s="2">
        <v>8.4415755800000003</v>
      </c>
      <c r="AA118" s="2">
        <v>49.049508250000002</v>
      </c>
      <c r="AB118" s="2">
        <v>24.762097109999999</v>
      </c>
      <c r="AC118" s="2">
        <v>0</v>
      </c>
      <c r="AD118" s="2">
        <v>0</v>
      </c>
      <c r="AE118" s="2">
        <v>17.21031644</v>
      </c>
      <c r="AF118" s="2">
        <v>67.418309089999994</v>
      </c>
      <c r="AG118" s="2">
        <v>102.806</v>
      </c>
      <c r="AH118">
        <v>27.169</v>
      </c>
      <c r="AI118">
        <v>0.53298787000000003</v>
      </c>
      <c r="AJ118">
        <v>0.22737483999999999</v>
      </c>
      <c r="AK118" s="2">
        <v>1.0466008</v>
      </c>
      <c r="AL118" s="2">
        <v>43.16</v>
      </c>
      <c r="AM118">
        <v>96.880700000000004</v>
      </c>
      <c r="AN118" s="2">
        <v>387</v>
      </c>
      <c r="AO118" s="2">
        <v>0.47958228997551</v>
      </c>
    </row>
    <row r="119" spans="1:41" x14ac:dyDescent="0.25">
      <c r="A119" t="s">
        <v>270</v>
      </c>
      <c r="B119" t="s">
        <v>271</v>
      </c>
      <c r="C119" s="2">
        <v>97.73</v>
      </c>
      <c r="D119" s="3">
        <v>1.4744055700000001</v>
      </c>
      <c r="E119" s="2">
        <v>1932053</v>
      </c>
      <c r="F119" s="2">
        <v>0.60767154000000001</v>
      </c>
      <c r="G119" s="4">
        <v>39913840048.791901</v>
      </c>
      <c r="H119" s="4">
        <v>39.913800000000002</v>
      </c>
      <c r="I119" s="2">
        <v>106.15902672</v>
      </c>
      <c r="J119" s="3">
        <v>0.92059999999999997</v>
      </c>
      <c r="K119" s="3" t="s">
        <v>16</v>
      </c>
      <c r="L119" s="3">
        <v>-0.67968497000000005</v>
      </c>
      <c r="M119" s="2">
        <v>0</v>
      </c>
      <c r="N119" s="2" t="s">
        <v>38</v>
      </c>
      <c r="O119" s="3" t="s">
        <v>22</v>
      </c>
      <c r="P119" s="2" t="str">
        <f>VLOOKUP(A119,Location!$A$1:$H$504,5,FALSE)</f>
        <v>Washington, D.C.</v>
      </c>
      <c r="Q119" s="2">
        <f>VLOOKUP(A119,Location!$A$1:$H$504,8,FALSE)</f>
        <v>1987</v>
      </c>
      <c r="R119" s="2">
        <f>YEAR(Location!F119)</f>
        <v>1957</v>
      </c>
      <c r="S119" s="2">
        <v>1.31512304</v>
      </c>
      <c r="T119" s="2">
        <v>1.09097187</v>
      </c>
      <c r="U119" s="2">
        <v>3.5127160900000001</v>
      </c>
      <c r="V119" s="2">
        <v>4.2679509600000003</v>
      </c>
      <c r="W119" s="2">
        <v>13.82052492</v>
      </c>
      <c r="X119" s="2">
        <v>13.901822129999999</v>
      </c>
      <c r="Y119" s="2">
        <v>14.643211620000001</v>
      </c>
      <c r="Z119" s="2">
        <v>3.25458867</v>
      </c>
      <c r="AA119" s="2">
        <v>11.630963059999999</v>
      </c>
      <c r="AB119" s="2">
        <v>10.51718556</v>
      </c>
      <c r="AC119" s="2">
        <v>1.54</v>
      </c>
      <c r="AD119" s="2">
        <v>0.39</v>
      </c>
      <c r="AE119" s="2">
        <v>27.24657006</v>
      </c>
      <c r="AF119" s="2">
        <v>62.909224889999997</v>
      </c>
      <c r="AG119" s="2">
        <v>101.17400000000001</v>
      </c>
      <c r="AH119">
        <v>39.127000000000002</v>
      </c>
      <c r="AI119">
        <v>0.84119582000000004</v>
      </c>
      <c r="AJ119">
        <v>0.27324815000000002</v>
      </c>
      <c r="AK119" s="2">
        <v>2.7985336300000001</v>
      </c>
      <c r="AL119" s="2">
        <v>57.499000000000002</v>
      </c>
      <c r="AM119">
        <v>99.772599999999997</v>
      </c>
      <c r="AN119" s="2">
        <v>33809</v>
      </c>
      <c r="AO119" s="2">
        <v>0.67135453474675999</v>
      </c>
    </row>
    <row r="120" spans="1:41" x14ac:dyDescent="0.25">
      <c r="A120" t="s">
        <v>272</v>
      </c>
      <c r="B120" t="s">
        <v>273</v>
      </c>
      <c r="C120" s="2">
        <v>37.869999999999997</v>
      </c>
      <c r="D120" s="3">
        <v>0.69130550000000002</v>
      </c>
      <c r="E120" s="2">
        <v>10512504</v>
      </c>
      <c r="F120" s="2">
        <v>0.92054055000000001</v>
      </c>
      <c r="G120" s="4">
        <v>74192420910.115906</v>
      </c>
      <c r="H120" s="4">
        <v>74.192400000000006</v>
      </c>
      <c r="I120" s="2">
        <v>20.530196249999999</v>
      </c>
      <c r="J120" s="3">
        <v>1.8446</v>
      </c>
      <c r="K120" s="3" t="s">
        <v>16</v>
      </c>
      <c r="L120" s="3">
        <v>-5.3080082099999997</v>
      </c>
      <c r="M120" s="2">
        <v>1.1964900000000001</v>
      </c>
      <c r="N120" s="2" t="s">
        <v>21</v>
      </c>
      <c r="O120" s="3" t="s">
        <v>22</v>
      </c>
      <c r="P120" s="2" t="str">
        <f>VLOOKUP(A120,Location!$A$1:$H$504,5,FALSE)</f>
        <v>Jacksonville, Florida</v>
      </c>
      <c r="Q120" s="2">
        <f>VLOOKUP(A120,Location!$A$1:$H$504,8,FALSE)</f>
        <v>1980</v>
      </c>
      <c r="R120" s="2">
        <f>YEAR(Location!F120)</f>
        <v>2006</v>
      </c>
      <c r="S120" s="2">
        <v>2.7530733600000001</v>
      </c>
      <c r="T120" s="2">
        <v>1.8724700999999999</v>
      </c>
      <c r="U120" s="2">
        <v>15.464823190000001</v>
      </c>
      <c r="V120" s="2">
        <v>5.1923106900000002</v>
      </c>
      <c r="W120" s="2">
        <v>77.728855980000006</v>
      </c>
      <c r="X120" s="2">
        <v>7.2946711000000004</v>
      </c>
      <c r="Y120" s="2">
        <v>109.74408711</v>
      </c>
      <c r="Z120" s="2">
        <v>13.82139602</v>
      </c>
      <c r="AA120" s="2">
        <v>120.215311</v>
      </c>
      <c r="AB120" s="2">
        <v>84.006342540000006</v>
      </c>
      <c r="AC120" s="2">
        <v>0</v>
      </c>
      <c r="AD120" s="2">
        <v>0</v>
      </c>
      <c r="AE120" s="2">
        <v>11.498981669999999</v>
      </c>
      <c r="AF120" s="2">
        <v>78.260692460000001</v>
      </c>
      <c r="AG120" s="2">
        <v>8.9197000000000006</v>
      </c>
      <c r="AH120">
        <v>5.4760999999999997</v>
      </c>
      <c r="AI120">
        <v>11.443396229999999</v>
      </c>
      <c r="AJ120">
        <v>0.14941541999999999</v>
      </c>
      <c r="AK120" s="2">
        <v>4.7568627499999998</v>
      </c>
      <c r="AL120" s="2">
        <v>1.5810999999999999</v>
      </c>
      <c r="AM120">
        <v>98.767499999999998</v>
      </c>
      <c r="AN120" s="2">
        <v>1654</v>
      </c>
      <c r="AO120" s="2">
        <v>0.39905721716514997</v>
      </c>
    </row>
    <row r="121" spans="1:41" x14ac:dyDescent="0.25">
      <c r="A121" t="s">
        <v>274</v>
      </c>
      <c r="B121" t="s">
        <v>275</v>
      </c>
      <c r="C121" s="2">
        <v>642.16</v>
      </c>
      <c r="D121" s="3">
        <v>1.1291516399999999</v>
      </c>
      <c r="E121" s="2">
        <v>301941</v>
      </c>
      <c r="F121" s="2">
        <v>0.86494311000000001</v>
      </c>
      <c r="G121" s="4">
        <v>65096681029.634903</v>
      </c>
      <c r="H121" s="4">
        <v>65.096699999999998</v>
      </c>
      <c r="I121" s="2">
        <v>46.57045471</v>
      </c>
      <c r="J121" s="3">
        <v>13.789</v>
      </c>
      <c r="K121" s="3" t="s">
        <v>16</v>
      </c>
      <c r="L121" s="3">
        <v>12.19508226</v>
      </c>
      <c r="M121" s="2">
        <v>0.81891099999999994</v>
      </c>
      <c r="N121" s="2" t="s">
        <v>30</v>
      </c>
      <c r="O121" s="3" t="s">
        <v>22</v>
      </c>
      <c r="P121" s="2" t="str">
        <f>VLOOKUP(A121,Location!$A$1:$H$504,5,FALSE)</f>
        <v>Mason, Ohio</v>
      </c>
      <c r="Q121" s="2">
        <f>VLOOKUP(A121,Location!$A$1:$H$504,8,FALSE)</f>
        <v>1929</v>
      </c>
      <c r="R121" s="2">
        <f>YEAR(Location!F121)</f>
        <v>1957</v>
      </c>
      <c r="S121" s="2">
        <v>1.5740434400000001</v>
      </c>
      <c r="T121" s="2">
        <v>1.3092591600000001</v>
      </c>
      <c r="U121" s="2">
        <v>4.9047001400000001</v>
      </c>
      <c r="V121" s="2">
        <v>5.8798078199999999</v>
      </c>
      <c r="W121" s="2">
        <v>12.92322581</v>
      </c>
      <c r="X121" s="2">
        <v>53.001463409999999</v>
      </c>
      <c r="Y121" s="2">
        <v>21.943384330000001</v>
      </c>
      <c r="Z121" s="2">
        <v>6.0850783699999997</v>
      </c>
      <c r="AA121" s="2">
        <v>16.2132328</v>
      </c>
      <c r="AB121" s="2">
        <v>12.540634649999999</v>
      </c>
      <c r="AC121" s="2">
        <v>0.44</v>
      </c>
      <c r="AD121" s="2">
        <v>0.11</v>
      </c>
      <c r="AE121" s="2">
        <v>37.722589890000002</v>
      </c>
      <c r="AF121" s="2">
        <v>38.650474180000003</v>
      </c>
      <c r="AG121" s="2">
        <v>42.97</v>
      </c>
      <c r="AH121">
        <v>3.3839999999999999</v>
      </c>
      <c r="AI121">
        <v>0.44540943</v>
      </c>
      <c r="AJ121">
        <v>1.57420844</v>
      </c>
      <c r="AK121" s="2">
        <v>7.5214749999999997E-2</v>
      </c>
      <c r="AL121" s="2">
        <v>30.837</v>
      </c>
      <c r="AM121">
        <v>99.756600000000006</v>
      </c>
      <c r="AN121" s="2">
        <v>21547</v>
      </c>
      <c r="AO121" s="2">
        <v>0.63726086956521999</v>
      </c>
    </row>
    <row r="122" spans="1:41" x14ac:dyDescent="0.25">
      <c r="A122" t="s">
        <v>276</v>
      </c>
      <c r="B122" t="s">
        <v>277</v>
      </c>
      <c r="C122" s="2">
        <v>55.85</v>
      </c>
      <c r="D122" s="3">
        <v>-5.368647E-2</v>
      </c>
      <c r="E122" s="2">
        <v>2025004</v>
      </c>
      <c r="F122" s="2">
        <v>0.95946980000000004</v>
      </c>
      <c r="G122" s="4">
        <v>10094199112.7693</v>
      </c>
      <c r="H122" s="4">
        <v>10.094200000000001</v>
      </c>
      <c r="J122" s="3">
        <v>-7.0545</v>
      </c>
      <c r="K122" s="3" t="s">
        <v>16</v>
      </c>
      <c r="L122" s="3">
        <v>-412.18745851</v>
      </c>
      <c r="M122" s="2">
        <v>0</v>
      </c>
      <c r="N122" s="2" t="s">
        <v>17</v>
      </c>
      <c r="O122" s="3" t="s">
        <v>18</v>
      </c>
      <c r="P122" s="2" t="str">
        <f>VLOOKUP(A122,Location!$A$1:$H$504,5,FALSE)</f>
        <v>Somerset, New Jersey</v>
      </c>
      <c r="Q122" s="2">
        <f>VLOOKUP(A122,Location!$A$1:$H$504,8,FALSE)</f>
        <v>2007</v>
      </c>
      <c r="R122" s="2">
        <f>YEAR(Location!F122)</f>
        <v>2002</v>
      </c>
      <c r="S122" s="2">
        <v>1.4766505700000001</v>
      </c>
      <c r="T122" s="2">
        <v>1.15577412</v>
      </c>
      <c r="U122" s="2">
        <v>7.4098262000000004</v>
      </c>
      <c r="V122" s="2">
        <v>16.264520009999998</v>
      </c>
      <c r="W122" s="2">
        <v>36.100698090000002</v>
      </c>
      <c r="X122" s="2">
        <v>545.19660150000004</v>
      </c>
      <c r="Y122" s="2">
        <v>45.908964570000002</v>
      </c>
      <c r="Z122" s="2">
        <v>7.5490445299999998</v>
      </c>
      <c r="AA122" s="2">
        <v>35.664388649999999</v>
      </c>
      <c r="AB122" s="2">
        <v>29.301500269999998</v>
      </c>
      <c r="AC122" s="2">
        <v>4.5999999999999996</v>
      </c>
      <c r="AD122" s="2">
        <v>1.35</v>
      </c>
      <c r="AE122" s="2">
        <v>20.448176440000001</v>
      </c>
      <c r="AF122" s="2">
        <v>47.339806660000001</v>
      </c>
      <c r="AG122" s="2">
        <v>8.9788750000000004</v>
      </c>
      <c r="AH122">
        <v>3.030996</v>
      </c>
      <c r="AI122">
        <v>0.10092906</v>
      </c>
      <c r="AJ122">
        <v>0.62951009999999996</v>
      </c>
      <c r="AK122" s="2">
        <v>4.6525759999999999E-2</v>
      </c>
      <c r="AL122" s="2">
        <v>4.9648890000000003</v>
      </c>
      <c r="AM122">
        <v>84.967500000000001</v>
      </c>
      <c r="AN122" s="2">
        <v>1300</v>
      </c>
      <c r="AO122" s="2">
        <v>0.19810716853933003</v>
      </c>
    </row>
    <row r="123" spans="1:41" x14ac:dyDescent="0.25">
      <c r="A123" t="s">
        <v>278</v>
      </c>
      <c r="B123" t="s">
        <v>279</v>
      </c>
      <c r="C123" s="2">
        <v>27.4</v>
      </c>
      <c r="D123" s="3">
        <v>0.99520825999999996</v>
      </c>
      <c r="E123" s="2">
        <v>7042963</v>
      </c>
      <c r="F123" s="2">
        <v>0.9107615</v>
      </c>
      <c r="G123" s="4">
        <v>20600618454.9944</v>
      </c>
      <c r="H123" s="4">
        <v>20.6006</v>
      </c>
      <c r="I123" s="2">
        <v>12.87836059</v>
      </c>
      <c r="J123" s="3">
        <v>2.1276000000000002</v>
      </c>
      <c r="K123" s="3" t="s">
        <v>16</v>
      </c>
      <c r="L123" s="3">
        <v>-58.105739880000002</v>
      </c>
      <c r="M123" s="2">
        <v>4.31257</v>
      </c>
      <c r="N123" s="2" t="s">
        <v>105</v>
      </c>
      <c r="O123" s="3" t="s">
        <v>22</v>
      </c>
      <c r="P123" s="2" t="str">
        <f>VLOOKUP(A123,Location!$A$1:$H$504,5,FALSE)</f>
        <v>Houston, Texas</v>
      </c>
      <c r="Q123" s="2">
        <v>1989</v>
      </c>
      <c r="R123" s="2">
        <f>YEAR(Location!F123)</f>
        <v>1995</v>
      </c>
      <c r="S123" s="2">
        <v>0.89656444000000002</v>
      </c>
      <c r="T123" s="2">
        <v>0.85756542000000002</v>
      </c>
      <c r="U123" s="2">
        <v>2.4991243000000001</v>
      </c>
      <c r="V123" s="2">
        <v>2.77739666</v>
      </c>
      <c r="W123" s="2">
        <v>57.953707870000002</v>
      </c>
      <c r="X123" s="2">
        <v>45.0469869</v>
      </c>
      <c r="Z123" s="2">
        <v>3.6457411</v>
      </c>
      <c r="AB123" s="2">
        <v>33.085301680000001</v>
      </c>
      <c r="AC123" s="2">
        <v>0</v>
      </c>
      <c r="AD123" s="2">
        <v>0</v>
      </c>
      <c r="AE123" s="2">
        <v>5.7002111199999996</v>
      </c>
      <c r="AF123" s="2">
        <v>24.395965279999999</v>
      </c>
      <c r="AG123" s="2">
        <v>9.9879999999999995</v>
      </c>
      <c r="AH123">
        <v>2.57</v>
      </c>
      <c r="AI123">
        <v>0.18300654</v>
      </c>
      <c r="AJ123">
        <v>1.35991321</v>
      </c>
      <c r="AK123" s="2">
        <v>5.6968459999999999E-2</v>
      </c>
      <c r="AL123" s="2">
        <v>6.1660000000000004</v>
      </c>
      <c r="AM123">
        <v>96.867500000000007</v>
      </c>
      <c r="AN123" s="2">
        <v>11</v>
      </c>
      <c r="AO123" s="2">
        <v>0.23949438202247</v>
      </c>
    </row>
    <row r="124" spans="1:41" x14ac:dyDescent="0.25">
      <c r="A124" t="s">
        <v>280</v>
      </c>
      <c r="B124" t="s">
        <v>281</v>
      </c>
      <c r="C124" s="2">
        <v>72.58</v>
      </c>
      <c r="D124" s="3">
        <v>-3.4198270100000001</v>
      </c>
      <c r="E124" s="2">
        <v>7625115</v>
      </c>
      <c r="F124" s="2">
        <v>1.3694039099999999</v>
      </c>
      <c r="G124" s="4">
        <v>36133376070.610199</v>
      </c>
      <c r="H124" s="4">
        <v>36.133400000000002</v>
      </c>
      <c r="I124" s="2">
        <v>17.25589025</v>
      </c>
      <c r="J124" s="3">
        <v>4.2061000000000002</v>
      </c>
      <c r="K124" s="3" t="s">
        <v>16</v>
      </c>
      <c r="L124" s="3">
        <v>-4.6689784899999998</v>
      </c>
      <c r="M124" s="2">
        <v>1.5568900000000001</v>
      </c>
      <c r="N124" s="2" t="s">
        <v>38</v>
      </c>
      <c r="O124" s="3" t="s">
        <v>18</v>
      </c>
      <c r="P124" s="2" t="str">
        <f>VLOOKUP(A124,Location!$A$1:$H$504,5,FALSE)</f>
        <v>Teaneck, New Jersey</v>
      </c>
      <c r="Q124" s="2">
        <f>VLOOKUP(A124,Location!$A$1:$H$504,8,FALSE)</f>
        <v>1994</v>
      </c>
      <c r="R124" s="2">
        <f>YEAR(Location!F124)</f>
        <v>1983</v>
      </c>
      <c r="S124" s="2">
        <v>1.7708327800000001</v>
      </c>
      <c r="T124" s="2">
        <v>1.34542476</v>
      </c>
      <c r="U124" s="2">
        <v>3.7994529199999998</v>
      </c>
      <c r="V124" s="2">
        <v>1.6340113999999999</v>
      </c>
      <c r="W124" s="2">
        <v>5.8496785500000001</v>
      </c>
      <c r="X124" s="2">
        <v>22.17422191</v>
      </c>
      <c r="Y124" s="2">
        <v>13.72554467</v>
      </c>
      <c r="Z124" s="2">
        <v>4.0638122399999999</v>
      </c>
      <c r="AA124" s="2">
        <v>12.29429034</v>
      </c>
      <c r="AB124" s="2">
        <v>6.5267287500000002</v>
      </c>
      <c r="AC124" s="2">
        <v>1.17</v>
      </c>
      <c r="AD124" s="2">
        <v>0.2</v>
      </c>
      <c r="AE124" s="2">
        <v>33.849401829999998</v>
      </c>
      <c r="AF124" s="2">
        <v>38.757916960000003</v>
      </c>
      <c r="AG124" s="2">
        <v>20.68</v>
      </c>
      <c r="AH124">
        <v>2.0150000000000001</v>
      </c>
      <c r="AI124">
        <v>0.58132530000000004</v>
      </c>
      <c r="AJ124">
        <v>0.19360773000000001</v>
      </c>
      <c r="AK124" s="2">
        <v>0.38202691999999999</v>
      </c>
      <c r="AL124" s="2">
        <v>7.633</v>
      </c>
      <c r="AM124">
        <v>98.200800000000001</v>
      </c>
      <c r="AN124" s="2">
        <v>858</v>
      </c>
      <c r="AO124" s="2">
        <v>6.3579418344518999</v>
      </c>
    </row>
    <row r="125" spans="1:41" x14ac:dyDescent="0.25">
      <c r="A125" t="s">
        <v>282</v>
      </c>
      <c r="B125" t="s">
        <v>283</v>
      </c>
      <c r="C125" s="2">
        <v>55.78</v>
      </c>
      <c r="D125" s="3">
        <v>8.9718279999999997E-2</v>
      </c>
      <c r="E125" s="2">
        <v>2467387</v>
      </c>
      <c r="F125" s="2">
        <v>0.60215333999999998</v>
      </c>
      <c r="G125" s="4">
        <v>38365319585.622398</v>
      </c>
      <c r="H125" s="4">
        <v>38.365299999999998</v>
      </c>
      <c r="I125" s="2">
        <v>54.756061649999999</v>
      </c>
      <c r="J125" s="3">
        <v>1.0186999999999999</v>
      </c>
      <c r="K125" s="3" t="s">
        <v>16</v>
      </c>
      <c r="L125" s="3">
        <v>-35.007017990000001</v>
      </c>
      <c r="M125" s="2">
        <v>1.13045</v>
      </c>
      <c r="N125" s="2" t="s">
        <v>45</v>
      </c>
      <c r="O125" s="3" t="s">
        <v>94</v>
      </c>
      <c r="P125" s="2" t="str">
        <f>VLOOKUP(A125,Location!$A$1:$H$504,5,FALSE)</f>
        <v>Indianapolis, Indiana</v>
      </c>
      <c r="Q125" s="2">
        <f>VLOOKUP(A125,Location!$A$1:$H$504,8,FALSE)</f>
        <v>2019</v>
      </c>
      <c r="R125" s="2">
        <f>YEAR(Location!F125)</f>
        <v>1957</v>
      </c>
      <c r="S125" s="2">
        <v>1.59987108</v>
      </c>
      <c r="T125" s="2">
        <v>1.2923095499999999</v>
      </c>
      <c r="U125" s="2">
        <v>1.8556130799999999</v>
      </c>
      <c r="V125" s="2">
        <v>2.7047948399999999</v>
      </c>
      <c r="W125" s="2">
        <v>15.447141630000001</v>
      </c>
      <c r="X125" s="2">
        <v>20.140928930000001</v>
      </c>
      <c r="Y125" s="2">
        <v>17.87970194</v>
      </c>
      <c r="Z125" s="2">
        <v>1.7757101</v>
      </c>
      <c r="AA125" s="2">
        <v>11.712787199999999</v>
      </c>
      <c r="AB125" s="2">
        <v>9.5538831399999999</v>
      </c>
      <c r="AC125" s="2">
        <v>1.1599999999999999</v>
      </c>
      <c r="AD125" s="2">
        <v>0.28999999999999998</v>
      </c>
      <c r="AE125" s="2">
        <v>15.212111820000001</v>
      </c>
      <c r="AF125" s="2">
        <v>32.000206689999999</v>
      </c>
      <c r="AG125" s="2">
        <v>18.483000000000001</v>
      </c>
      <c r="AH125">
        <v>7.5060000000000002</v>
      </c>
      <c r="AI125">
        <v>0.79057906</v>
      </c>
      <c r="AJ125">
        <v>9.9417859999999997E-2</v>
      </c>
      <c r="AK125" s="2">
        <v>2.0038022799999999</v>
      </c>
      <c r="AL125" s="2">
        <v>5.2560000000000002</v>
      </c>
      <c r="AM125">
        <v>99.795400000000001</v>
      </c>
      <c r="AN125" s="2">
        <v>102</v>
      </c>
      <c r="AO125" s="2">
        <v>5.5660051768769994E-2</v>
      </c>
    </row>
    <row r="126" spans="1:41" x14ac:dyDescent="0.25">
      <c r="A126" t="s">
        <v>284</v>
      </c>
      <c r="B126" t="s">
        <v>285</v>
      </c>
      <c r="C126" s="2">
        <v>78.27</v>
      </c>
      <c r="D126" s="3">
        <v>-0.89896176000000005</v>
      </c>
      <c r="E126" s="2">
        <v>8800017</v>
      </c>
      <c r="F126" s="2">
        <v>1.1797527299999999</v>
      </c>
      <c r="G126" s="4">
        <v>98498843647.367401</v>
      </c>
      <c r="H126" s="4">
        <v>98.498800000000003</v>
      </c>
      <c r="I126" s="2">
        <v>12.103545860000001</v>
      </c>
      <c r="J126" s="3">
        <v>6.4667000000000003</v>
      </c>
      <c r="K126" s="3" t="s">
        <v>16</v>
      </c>
      <c r="L126" s="3">
        <v>107.10671279</v>
      </c>
      <c r="M126" s="2">
        <v>3.1400399999999999</v>
      </c>
      <c r="N126" s="2" t="s">
        <v>93</v>
      </c>
      <c r="O126" s="3" t="s">
        <v>22</v>
      </c>
      <c r="P126" s="2" t="str">
        <f>VLOOKUP(A126,Location!$A$1:$H$504,5,FALSE)</f>
        <v>Woonsocket, Rhode Island</v>
      </c>
      <c r="Q126" s="2">
        <f>VLOOKUP(A126,Location!$A$1:$H$504,8,FALSE)</f>
        <v>1996</v>
      </c>
      <c r="R126" s="2">
        <f>YEAR(Location!F126)</f>
        <v>1957</v>
      </c>
      <c r="S126" s="2">
        <v>1.51401695</v>
      </c>
      <c r="T126" s="2">
        <v>1.3776425699999999</v>
      </c>
      <c r="U126" s="2">
        <v>2.3364495500000002</v>
      </c>
      <c r="V126" s="2">
        <v>1.6079935299999999</v>
      </c>
      <c r="W126" s="2">
        <v>22.847167890000001</v>
      </c>
      <c r="X126" s="2">
        <v>12.798176059999999</v>
      </c>
      <c r="Y126" s="2">
        <v>34.426439520000002</v>
      </c>
      <c r="Z126" s="2">
        <v>2.2804108099999998</v>
      </c>
      <c r="AA126" s="2">
        <v>17.953545040000002</v>
      </c>
      <c r="AB126" s="2">
        <v>11.557033410000001</v>
      </c>
      <c r="AC126" s="2">
        <v>0.62</v>
      </c>
      <c r="AD126" s="2">
        <v>0.16</v>
      </c>
      <c r="AE126" s="2">
        <v>12.30697782</v>
      </c>
      <c r="AF126" s="2">
        <v>38.505747130000003</v>
      </c>
      <c r="AG126" s="2">
        <v>42.996000000000002</v>
      </c>
      <c r="AH126">
        <v>16.260000000000002</v>
      </c>
      <c r="AI126">
        <v>0.31280623000000002</v>
      </c>
      <c r="AJ126">
        <v>0.11882413999999999</v>
      </c>
      <c r="AK126" s="2">
        <v>1.09445378</v>
      </c>
      <c r="AL126" s="2">
        <v>17.716999999999999</v>
      </c>
      <c r="AM126">
        <v>99.841099999999997</v>
      </c>
      <c r="AN126" s="2">
        <v>66000</v>
      </c>
      <c r="AO126" s="2">
        <v>0.76559999999999995</v>
      </c>
    </row>
    <row r="127" spans="1:41" x14ac:dyDescent="0.25">
      <c r="A127" t="s">
        <v>286</v>
      </c>
      <c r="B127" t="s">
        <v>287</v>
      </c>
      <c r="C127" s="2">
        <v>154.86000000000001</v>
      </c>
      <c r="D127" s="3">
        <v>0.20058234</v>
      </c>
      <c r="E127" s="2">
        <v>7899084</v>
      </c>
      <c r="F127" s="2">
        <v>0.86607325999999996</v>
      </c>
      <c r="G127" s="4">
        <v>287616708577.53101</v>
      </c>
      <c r="H127" s="4">
        <v>287.61669999999998</v>
      </c>
      <c r="I127" s="2">
        <v>13.645375319999999</v>
      </c>
      <c r="J127" s="3">
        <v>11.3489</v>
      </c>
      <c r="K127" s="3" t="s">
        <v>16</v>
      </c>
      <c r="L127" s="3">
        <v>-37.833322379999998</v>
      </c>
      <c r="M127" s="2">
        <v>3.98577</v>
      </c>
      <c r="N127" s="2" t="s">
        <v>105</v>
      </c>
      <c r="O127" s="3" t="s">
        <v>22</v>
      </c>
      <c r="P127" s="2" t="str">
        <f>VLOOKUP(A127,Location!$A$1:$H$504,5,FALSE)</f>
        <v>San Ramon, California</v>
      </c>
      <c r="Q127" s="2">
        <f>VLOOKUP(A127,Location!$A$1:$H$504,8,FALSE)</f>
        <v>1879</v>
      </c>
      <c r="R127" s="2">
        <f>YEAR(Location!F127)</f>
        <v>2005</v>
      </c>
      <c r="S127" s="2">
        <v>2.1013264299999999</v>
      </c>
      <c r="T127" s="2">
        <v>2.23266857</v>
      </c>
      <c r="U127" s="2">
        <v>0.26641488000000002</v>
      </c>
      <c r="V127" s="2">
        <v>1.25665111</v>
      </c>
      <c r="W127" s="2">
        <v>7.1844033999999999</v>
      </c>
      <c r="X127" s="2">
        <v>11.641057200000001</v>
      </c>
      <c r="Y127" s="2">
        <v>9.2792496399999997</v>
      </c>
      <c r="Z127" s="2">
        <v>0.44913722</v>
      </c>
      <c r="AA127" s="2">
        <v>10.32623622</v>
      </c>
      <c r="AB127" s="2">
        <v>8.0662558999999998</v>
      </c>
      <c r="AC127" s="2">
        <v>2.48</v>
      </c>
      <c r="AD127" s="2">
        <v>0.66500000000000004</v>
      </c>
      <c r="AE127" s="2">
        <v>4.3494765199999996</v>
      </c>
      <c r="AF127" s="2">
        <v>15.331325550000001</v>
      </c>
      <c r="AG127" s="2">
        <v>257.73</v>
      </c>
      <c r="AH127">
        <v>67.858000000000004</v>
      </c>
      <c r="AI127">
        <v>0.14579044999999999</v>
      </c>
      <c r="AJ127">
        <v>1.03824172</v>
      </c>
      <c r="AK127" s="2">
        <v>0.14543049999999999</v>
      </c>
      <c r="AL127" s="2">
        <v>181.09399999999999</v>
      </c>
      <c r="AM127">
        <v>99.814400000000006</v>
      </c>
      <c r="AN127" s="2">
        <v>23098</v>
      </c>
      <c r="AO127" s="2">
        <v>1.19424333333333</v>
      </c>
    </row>
    <row r="128" spans="1:41" x14ac:dyDescent="0.25">
      <c r="A128" t="s">
        <v>288</v>
      </c>
      <c r="B128" t="s">
        <v>289</v>
      </c>
      <c r="C128" s="2">
        <v>41.63</v>
      </c>
      <c r="D128" s="3">
        <v>-0.26353618000000001</v>
      </c>
      <c r="E128" s="2">
        <v>1971887</v>
      </c>
      <c r="F128" s="2">
        <v>0.70383602999999995</v>
      </c>
      <c r="G128" s="4">
        <v>9004559325.5630093</v>
      </c>
      <c r="H128" s="4">
        <v>9.0045999999999999</v>
      </c>
      <c r="I128" s="2">
        <v>11.387384429999999</v>
      </c>
      <c r="J128" s="3">
        <v>3.6558000000000002</v>
      </c>
      <c r="K128" s="3" t="s">
        <v>16</v>
      </c>
      <c r="M128" s="2">
        <v>0</v>
      </c>
      <c r="N128" s="2" t="s">
        <v>30</v>
      </c>
      <c r="O128" s="3" t="s">
        <v>22</v>
      </c>
      <c r="P128" s="2" t="str">
        <f>VLOOKUP(A128,Location!$A$1:$H$504,5,FALSE)</f>
        <v>Reno, Nevada</v>
      </c>
      <c r="Q128" s="2">
        <f>VLOOKUP(A128,Location!$A$1:$H$504,8,FALSE)</f>
        <v>1973</v>
      </c>
      <c r="R128" s="2">
        <f>YEAR(Location!F128)</f>
        <v>2022</v>
      </c>
      <c r="S128" s="2">
        <v>1.51218695</v>
      </c>
      <c r="T128" s="2">
        <v>1.1932940000000001</v>
      </c>
      <c r="U128" s="2">
        <v>1.51348605</v>
      </c>
      <c r="V128" s="2">
        <v>1.85965537</v>
      </c>
      <c r="W128" s="2">
        <v>8.4169205700000003</v>
      </c>
      <c r="X128" s="2">
        <v>35.457012239999997</v>
      </c>
      <c r="Y128" s="2">
        <v>14.62396313</v>
      </c>
      <c r="Z128" s="2">
        <v>1.59873877</v>
      </c>
      <c r="AA128" s="2">
        <v>12.066993180000001</v>
      </c>
      <c r="AB128" s="2">
        <v>7.1836701100000004</v>
      </c>
      <c r="AC128" s="2">
        <v>6.04</v>
      </c>
      <c r="AD128" s="2">
        <v>1.51</v>
      </c>
      <c r="AE128" s="2">
        <v>14.373507350000001</v>
      </c>
      <c r="AF128" s="2">
        <v>18.720495700000001</v>
      </c>
      <c r="AG128" s="2">
        <v>261.63200000000001</v>
      </c>
      <c r="AH128">
        <v>41.128</v>
      </c>
      <c r="AI128">
        <v>0.26343853</v>
      </c>
      <c r="AJ128">
        <v>0.16196872000000001</v>
      </c>
      <c r="AK128" s="2">
        <v>0.32596855000000002</v>
      </c>
      <c r="AL128" s="2">
        <v>99.703000000000003</v>
      </c>
      <c r="AM128">
        <v>99.969700000000003</v>
      </c>
      <c r="AN128" s="2">
        <v>100000</v>
      </c>
      <c r="AO128" s="2">
        <v>4.3249342105263198</v>
      </c>
    </row>
    <row r="129" spans="1:41" x14ac:dyDescent="0.25">
      <c r="A129" t="s">
        <v>290</v>
      </c>
      <c r="B129" t="s">
        <v>291</v>
      </c>
      <c r="C129" s="2">
        <v>48.5</v>
      </c>
      <c r="D129" s="3">
        <v>0.70598006999999996</v>
      </c>
      <c r="E129" s="2">
        <v>5090573</v>
      </c>
      <c r="F129" s="2">
        <v>0.71741801999999999</v>
      </c>
      <c r="G129" s="4">
        <v>40615996880.782799</v>
      </c>
      <c r="H129" s="4">
        <v>40.616</v>
      </c>
      <c r="I129" s="2">
        <v>21.19755245</v>
      </c>
      <c r="J129" s="3">
        <v>2.2879999999999998</v>
      </c>
      <c r="K129" s="3" t="s">
        <v>16</v>
      </c>
      <c r="L129" s="3">
        <v>113.35322641</v>
      </c>
      <c r="M129" s="2">
        <v>5.5440199999999997</v>
      </c>
      <c r="N129" s="2" t="s">
        <v>52</v>
      </c>
      <c r="O129" s="3" t="s">
        <v>18</v>
      </c>
      <c r="P129" s="2" t="str">
        <f>VLOOKUP(A129,Location!$A$1:$H$504,5,FALSE)</f>
        <v>Richmond, Virginia</v>
      </c>
      <c r="Q129" s="2">
        <f>VLOOKUP(A129,Location!$A$1:$H$504,8,FALSE)</f>
        <v>1983</v>
      </c>
      <c r="R129" s="2">
        <f>YEAR(Location!F129)</f>
        <v>2016</v>
      </c>
      <c r="S129" s="2">
        <v>3.0699071500000001</v>
      </c>
      <c r="T129" s="2">
        <v>2.78764411</v>
      </c>
      <c r="U129" s="2">
        <v>0.78395559000000004</v>
      </c>
      <c r="V129" s="2">
        <v>2.0507281900000001</v>
      </c>
      <c r="W129" s="2">
        <v>5.1737313399999998</v>
      </c>
      <c r="X129" s="2">
        <v>8.3045962699999993</v>
      </c>
      <c r="Y129" s="2">
        <v>17.17299083</v>
      </c>
      <c r="Z129" s="2">
        <v>2.9397971799999998</v>
      </c>
      <c r="AA129" s="2">
        <v>13.26937429</v>
      </c>
      <c r="AB129" s="2">
        <v>8.8833504399999992</v>
      </c>
      <c r="AC129" s="2">
        <v>0</v>
      </c>
      <c r="AD129" s="2">
        <v>0</v>
      </c>
      <c r="AE129" s="2">
        <v>22.154753639999999</v>
      </c>
      <c r="AF129" s="2">
        <v>42.262317830000001</v>
      </c>
      <c r="AG129" s="2">
        <v>33.366</v>
      </c>
      <c r="AH129">
        <v>2.0449999999999999</v>
      </c>
      <c r="AI129">
        <v>0.41895911000000002</v>
      </c>
      <c r="AJ129">
        <v>5.6676186299999998</v>
      </c>
      <c r="AK129" s="2">
        <v>4.3683859999999998E-2</v>
      </c>
      <c r="AL129" s="2">
        <v>28.646000000000001</v>
      </c>
      <c r="AM129">
        <v>95.285399999999996</v>
      </c>
      <c r="AN129" s="2">
        <v>297</v>
      </c>
      <c r="AO129" s="2">
        <v>0.22603921568627</v>
      </c>
    </row>
    <row r="130" spans="1:41" x14ac:dyDescent="0.25">
      <c r="A130" t="s">
        <v>292</v>
      </c>
      <c r="B130" t="s">
        <v>293</v>
      </c>
      <c r="C130" s="2">
        <v>46</v>
      </c>
      <c r="D130" s="3">
        <v>1.3662406300000001</v>
      </c>
      <c r="E130" s="2">
        <v>9868345</v>
      </c>
      <c r="F130" s="2">
        <v>1.0465853700000001</v>
      </c>
      <c r="G130" s="4">
        <v>29592897912.957199</v>
      </c>
      <c r="H130" s="4">
        <v>29.5929</v>
      </c>
      <c r="I130" s="2">
        <v>6.4235044400000003</v>
      </c>
      <c r="J130" s="3">
        <v>7.1612</v>
      </c>
      <c r="K130" s="3" t="s">
        <v>16</v>
      </c>
      <c r="L130" s="3">
        <v>249.83878847</v>
      </c>
      <c r="M130" s="2">
        <v>0.661084</v>
      </c>
      <c r="N130" s="2" t="s">
        <v>21</v>
      </c>
      <c r="O130" s="3" t="s">
        <v>94</v>
      </c>
      <c r="P130" s="2" t="str">
        <f>VLOOKUP(A130,Location!$A$1:$H$504,5,FALSE)</f>
        <v>Atlanta, Georgia</v>
      </c>
      <c r="Q130" s="2">
        <f>VLOOKUP(A130,Location!$A$1:$H$504,8,FALSE)</f>
        <v>1929</v>
      </c>
      <c r="R130" s="2">
        <f>YEAR(Location!F130)</f>
        <v>2018</v>
      </c>
      <c r="S130" s="2">
        <v>2.3555197099999998</v>
      </c>
      <c r="T130" s="2">
        <v>1.66639779</v>
      </c>
      <c r="U130" s="2">
        <v>2.5393307599999999</v>
      </c>
      <c r="V130" s="2">
        <v>1.5828455100000001</v>
      </c>
      <c r="W130" s="2">
        <v>6.2008429700000001</v>
      </c>
      <c r="X130" s="2">
        <v>152.05947760999999</v>
      </c>
      <c r="Z130" s="2">
        <v>5.4248809299999996</v>
      </c>
      <c r="AA130" s="2">
        <v>21.959022040000001</v>
      </c>
      <c r="AB130" s="2">
        <v>12.28468106</v>
      </c>
      <c r="AC130" s="2">
        <v>2.67</v>
      </c>
      <c r="AD130" s="2">
        <v>0.66749999999999998</v>
      </c>
      <c r="AE130" s="2">
        <v>24.601782839999998</v>
      </c>
      <c r="AF130" s="2">
        <v>52.688879149999998</v>
      </c>
      <c r="AG130" s="2">
        <v>109.032</v>
      </c>
      <c r="AH130">
        <v>25.387</v>
      </c>
      <c r="AI130">
        <v>1.0949499999999999E-2</v>
      </c>
      <c r="AJ130">
        <v>1.63122525</v>
      </c>
      <c r="AK130" s="2">
        <v>5.9680200000000001E-3</v>
      </c>
      <c r="AL130" s="2">
        <v>81.503</v>
      </c>
      <c r="AM130">
        <v>99.870500000000007</v>
      </c>
      <c r="AN130" s="2">
        <v>117000</v>
      </c>
      <c r="AO130" s="2">
        <v>0.77322033898304998</v>
      </c>
    </row>
    <row r="131" spans="1:41" x14ac:dyDescent="0.25">
      <c r="A131" t="s">
        <v>294</v>
      </c>
      <c r="B131" t="s">
        <v>295</v>
      </c>
      <c r="C131" s="2">
        <v>70.89</v>
      </c>
      <c r="D131" s="3">
        <v>2.62015055</v>
      </c>
      <c r="E131" s="2">
        <v>2142868</v>
      </c>
      <c r="F131" s="2">
        <v>2.55707869</v>
      </c>
      <c r="G131" s="4">
        <v>11101374726.5506</v>
      </c>
      <c r="H131" s="4">
        <v>11.1014</v>
      </c>
      <c r="I131" s="2">
        <v>205.77648765999999</v>
      </c>
      <c r="J131" s="3">
        <v>0.34449999999999997</v>
      </c>
      <c r="K131" s="3" t="s">
        <v>16</v>
      </c>
      <c r="M131" s="2">
        <v>0</v>
      </c>
      <c r="N131" s="2" t="s">
        <v>38</v>
      </c>
      <c r="O131" s="3" t="s">
        <v>22</v>
      </c>
      <c r="P131" s="2" t="str">
        <f>VLOOKUP(A131,Location!$A$1:$H$504,5,FALSE)</f>
        <v>Minneapolis, Minnesota</v>
      </c>
      <c r="Q131" s="2">
        <f>VLOOKUP(A131,Location!$A$1:$H$504,8,FALSE)</f>
        <v>1992</v>
      </c>
      <c r="R131" s="2">
        <f>YEAR(Location!F131)</f>
        <v>1995</v>
      </c>
      <c r="S131" s="2">
        <v>2.3454258299999999</v>
      </c>
      <c r="T131" s="2">
        <v>1.9279470599999999</v>
      </c>
      <c r="U131" s="2">
        <v>0.52032111000000003</v>
      </c>
      <c r="V131" s="2">
        <v>2.69836331</v>
      </c>
      <c r="W131" s="2">
        <v>4.6397091599999998</v>
      </c>
      <c r="X131" s="2">
        <v>10.201047620000001</v>
      </c>
      <c r="Y131" s="2">
        <v>26.28490798</v>
      </c>
      <c r="Z131" s="2">
        <v>0.91968525000000001</v>
      </c>
      <c r="AA131" s="2">
        <v>9.6696050800000002</v>
      </c>
      <c r="AB131" s="2">
        <v>6.7903700899999997</v>
      </c>
      <c r="AC131" s="2">
        <v>0.2</v>
      </c>
      <c r="AD131" s="2">
        <v>0</v>
      </c>
      <c r="AE131" s="2">
        <v>9.5110942699999992</v>
      </c>
      <c r="AF131" s="2">
        <v>18.65525083</v>
      </c>
      <c r="AG131" s="2">
        <v>81.055000000000007</v>
      </c>
      <c r="AH131">
        <v>10.269</v>
      </c>
      <c r="AI131">
        <v>0.15394806999999999</v>
      </c>
      <c r="AJ131">
        <v>2.4566411499999998</v>
      </c>
      <c r="AK131" s="2">
        <v>0.14907811000000001</v>
      </c>
      <c r="AL131" s="2">
        <v>69.95</v>
      </c>
      <c r="AM131">
        <v>99.588200000000001</v>
      </c>
      <c r="AN131" s="2">
        <v>2100</v>
      </c>
      <c r="AO131" s="2">
        <v>0.58048</v>
      </c>
    </row>
    <row r="132" spans="1:41" x14ac:dyDescent="0.25">
      <c r="A132" t="s">
        <v>296</v>
      </c>
      <c r="B132" t="s">
        <v>297</v>
      </c>
      <c r="C132" s="2">
        <v>75.06</v>
      </c>
      <c r="D132" s="3">
        <v>0.73815595000000001</v>
      </c>
      <c r="E132" s="2">
        <v>1804937</v>
      </c>
      <c r="F132" s="2">
        <v>0.69057776000000004</v>
      </c>
      <c r="G132" s="4">
        <v>31343772302.745098</v>
      </c>
      <c r="H132" s="4">
        <v>31.343800000000002</v>
      </c>
      <c r="I132" s="2">
        <v>81.093344860000002</v>
      </c>
      <c r="J132" s="3">
        <v>0.92559999999999998</v>
      </c>
      <c r="K132" s="3" t="s">
        <v>16</v>
      </c>
      <c r="L132" s="3">
        <v>-92.238090049999997</v>
      </c>
      <c r="M132" s="2">
        <v>1.95947</v>
      </c>
      <c r="N132" s="2" t="s">
        <v>45</v>
      </c>
      <c r="O132" s="3" t="s">
        <v>22</v>
      </c>
      <c r="P132" s="2" t="str">
        <f>VLOOKUP(A132,Location!$A$1:$H$504,5,FALSE)</f>
        <v>Wilmington, Delaware</v>
      </c>
      <c r="Q132" s="2">
        <v>1802</v>
      </c>
      <c r="R132" s="2">
        <f>YEAR(Location!F132)</f>
        <v>2019</v>
      </c>
      <c r="S132" s="2">
        <v>2.6596064400000001</v>
      </c>
      <c r="T132" s="2">
        <v>2.1401469299999998</v>
      </c>
      <c r="U132" s="2">
        <v>6.80257383</v>
      </c>
      <c r="V132" s="2">
        <v>4.2069739999999998</v>
      </c>
      <c r="W132" s="2">
        <v>46.81712984</v>
      </c>
      <c r="X132" s="2">
        <v>17.993976539999998</v>
      </c>
      <c r="Y132" s="2">
        <v>97.77697431</v>
      </c>
      <c r="Z132" s="2">
        <v>7.1357524200000002</v>
      </c>
      <c r="AA132" s="2">
        <v>76.012585810000004</v>
      </c>
      <c r="AB132" s="2">
        <v>39.334990689999998</v>
      </c>
      <c r="AC132" s="2">
        <v>0</v>
      </c>
      <c r="AD132" s="2">
        <v>0</v>
      </c>
      <c r="AE132" s="2">
        <v>9.3875933099999997</v>
      </c>
      <c r="AF132" s="2">
        <v>52.236242320000002</v>
      </c>
      <c r="AG132" s="2">
        <v>9.0108999999999995</v>
      </c>
      <c r="AH132">
        <v>5.9551999999999996</v>
      </c>
      <c r="AI132">
        <v>0.1070498</v>
      </c>
      <c r="AJ132">
        <v>0.51855558000000002</v>
      </c>
      <c r="AK132" s="2">
        <v>0.45923125999999997</v>
      </c>
      <c r="AL132" s="2">
        <v>6.6127000000000002</v>
      </c>
      <c r="AM132">
        <v>95.937399999999997</v>
      </c>
      <c r="AN132" s="2">
        <v>54</v>
      </c>
      <c r="AO132" s="2">
        <v>0.16663364156759</v>
      </c>
    </row>
    <row r="133" spans="1:41" x14ac:dyDescent="0.25">
      <c r="A133" t="s">
        <v>298</v>
      </c>
      <c r="B133" t="s">
        <v>299</v>
      </c>
      <c r="C133" s="2">
        <v>397.64</v>
      </c>
      <c r="D133" s="3">
        <v>0.91105190000000003</v>
      </c>
      <c r="E133" s="2">
        <v>1412009</v>
      </c>
      <c r="F133" s="2">
        <v>0.91445491000000001</v>
      </c>
      <c r="G133" s="4">
        <v>110686357316.088</v>
      </c>
      <c r="H133" s="4">
        <v>110.68640000000001</v>
      </c>
      <c r="I133" s="2">
        <v>11.58378317</v>
      </c>
      <c r="J133" s="3">
        <v>34.327300000000001</v>
      </c>
      <c r="K133" s="3" t="s">
        <v>16</v>
      </c>
      <c r="L133" s="3">
        <v>27.34283997</v>
      </c>
      <c r="M133" s="2">
        <v>1.3500799999999999</v>
      </c>
      <c r="N133" s="2" t="s">
        <v>76</v>
      </c>
      <c r="O133" s="3" t="s">
        <v>22</v>
      </c>
      <c r="P133" s="2" t="str">
        <f>VLOOKUP(A133,Location!$A$1:$H$504,5,FALSE)</f>
        <v>Moline, Illinois</v>
      </c>
      <c r="Q133" s="2">
        <f>VLOOKUP(A133,Location!$A$1:$H$504,8,FALSE)</f>
        <v>1837</v>
      </c>
      <c r="R133" s="2">
        <f>YEAR(Location!F133)</f>
        <v>2022</v>
      </c>
      <c r="S133" s="2">
        <v>1.27371192</v>
      </c>
      <c r="T133" s="2">
        <v>0.82310329999999998</v>
      </c>
      <c r="U133" s="2">
        <v>2.7394720700000001</v>
      </c>
      <c r="V133" s="2">
        <v>1.36620516</v>
      </c>
      <c r="W133" s="2">
        <v>15.145931539999999</v>
      </c>
      <c r="X133" s="2">
        <v>11.83900678</v>
      </c>
      <c r="Y133" s="2">
        <v>21.109882949999999</v>
      </c>
      <c r="Z133" s="2">
        <v>3.14989177</v>
      </c>
      <c r="AA133" s="2">
        <v>22.139134460000001</v>
      </c>
      <c r="AB133" s="2">
        <v>13.27265848</v>
      </c>
      <c r="AC133" s="2">
        <v>1.44</v>
      </c>
      <c r="AD133" s="2">
        <v>0.36</v>
      </c>
      <c r="AE133" s="2">
        <v>14.22770965</v>
      </c>
      <c r="AF133" s="2">
        <v>30.10440835</v>
      </c>
      <c r="AG133" s="2">
        <v>38.552</v>
      </c>
      <c r="AH133">
        <v>7.5140000000000002</v>
      </c>
      <c r="AI133">
        <v>0.90477728000000002</v>
      </c>
      <c r="AJ133">
        <v>0.34132378000000002</v>
      </c>
      <c r="AK133" s="2">
        <v>0.33824061999999999</v>
      </c>
      <c r="AL133" s="2">
        <v>13.827</v>
      </c>
      <c r="AM133">
        <v>99.730400000000003</v>
      </c>
      <c r="AN133" s="2">
        <v>64151</v>
      </c>
      <c r="AO133" s="2">
        <v>0.50283333333333002</v>
      </c>
    </row>
    <row r="134" spans="1:41" x14ac:dyDescent="0.25">
      <c r="A134" t="s">
        <v>300</v>
      </c>
      <c r="B134" t="s">
        <v>301</v>
      </c>
      <c r="C134" s="2">
        <v>952.94</v>
      </c>
      <c r="D134" s="3">
        <v>4.1259642899999998</v>
      </c>
      <c r="E134" s="2">
        <v>439096</v>
      </c>
      <c r="F134" s="2">
        <v>0.47484288000000002</v>
      </c>
      <c r="G134" s="4">
        <v>24460273867.099201</v>
      </c>
      <c r="H134" s="4">
        <v>24.4603</v>
      </c>
      <c r="I134" s="2">
        <v>34.2706509</v>
      </c>
      <c r="J134" s="3">
        <v>27.8063</v>
      </c>
      <c r="K134" s="3" t="s">
        <v>16</v>
      </c>
      <c r="L134" s="3">
        <v>50.623483270000001</v>
      </c>
      <c r="M134" s="2">
        <v>0</v>
      </c>
      <c r="N134" s="2" t="s">
        <v>149</v>
      </c>
      <c r="O134" s="3" t="s">
        <v>22</v>
      </c>
      <c r="P134" s="2" t="str">
        <f>VLOOKUP(A134,Location!$A$1:$H$504,5,FALSE)</f>
        <v>Goleta, California</v>
      </c>
      <c r="Q134" s="2">
        <f>VLOOKUP(A134,Location!$A$1:$H$504,8,FALSE)</f>
        <v>1973</v>
      </c>
      <c r="R134" s="2">
        <f>YEAR(Location!F134)</f>
        <v>1993</v>
      </c>
      <c r="S134" s="2">
        <v>1.62162852</v>
      </c>
      <c r="T134" s="2">
        <v>1.5385630100000001</v>
      </c>
      <c r="U134" s="2">
        <v>1.8687883599999999</v>
      </c>
      <c r="V134" s="2">
        <v>5.1198995700000003</v>
      </c>
      <c r="W134" s="2">
        <v>12.78537392</v>
      </c>
      <c r="X134" s="2">
        <v>22.21822718</v>
      </c>
      <c r="Y134" s="2">
        <v>25.619536029999999</v>
      </c>
      <c r="Z134" s="2">
        <v>2.7933110499999998</v>
      </c>
      <c r="AA134" s="2">
        <v>10.97405734</v>
      </c>
      <c r="AB134" s="2">
        <v>9.7009211900000007</v>
      </c>
      <c r="AC134" s="2">
        <v>5.05</v>
      </c>
      <c r="AD134" s="2">
        <v>1.47</v>
      </c>
      <c r="AE134" s="2">
        <v>25.04696101</v>
      </c>
      <c r="AF134" s="2">
        <v>38.382254459999999</v>
      </c>
      <c r="AG134" s="2">
        <v>101.371</v>
      </c>
      <c r="AH134">
        <v>25.021999999999998</v>
      </c>
      <c r="AI134">
        <v>0.20465615000000001</v>
      </c>
      <c r="AJ134">
        <v>2.87469989</v>
      </c>
      <c r="AK134" s="2">
        <v>0.1319475</v>
      </c>
      <c r="AL134" s="2">
        <v>82.200999999999993</v>
      </c>
      <c r="AM134">
        <v>92.788600000000002</v>
      </c>
      <c r="AN134" s="2">
        <v>17158</v>
      </c>
      <c r="AO134" s="2">
        <v>0.73760240963855006</v>
      </c>
    </row>
    <row r="135" spans="1:41" x14ac:dyDescent="0.25">
      <c r="A135" t="s">
        <v>302</v>
      </c>
      <c r="B135" t="s">
        <v>303</v>
      </c>
      <c r="C135" s="2">
        <v>127.18</v>
      </c>
      <c r="D135" s="3">
        <v>1.1210940599999999</v>
      </c>
      <c r="E135" s="2">
        <v>1612149</v>
      </c>
      <c r="F135" s="2">
        <v>1.0116308000000001</v>
      </c>
      <c r="G135" s="4">
        <v>31865621930.544601</v>
      </c>
      <c r="H135" s="4">
        <v>31.865600000000001</v>
      </c>
      <c r="I135" s="2">
        <v>11.305391350000001</v>
      </c>
      <c r="J135" s="3">
        <v>11.249499999999999</v>
      </c>
      <c r="K135" s="3" t="s">
        <v>16</v>
      </c>
      <c r="M135" s="2">
        <v>2.2262900000000001</v>
      </c>
      <c r="N135" s="2" t="s">
        <v>35</v>
      </c>
      <c r="O135" s="3" t="s">
        <v>18</v>
      </c>
      <c r="P135" s="2" t="str">
        <f>VLOOKUP(A135,Location!$A$1:$H$504,5,FALSE)</f>
        <v>Riverwoods, Illinois</v>
      </c>
      <c r="Q135" s="2">
        <f>VLOOKUP(A135,Location!$A$1:$H$504,8,FALSE)</f>
        <v>1985</v>
      </c>
      <c r="R135" s="2">
        <f>YEAR(Location!F135)</f>
        <v>2008</v>
      </c>
      <c r="S135" s="2">
        <v>2.5752575000000002</v>
      </c>
      <c r="T135" s="2">
        <v>2.4790101</v>
      </c>
      <c r="U135" s="2">
        <v>5.6550405699999997</v>
      </c>
      <c r="V135" s="2">
        <v>10.979743940000001</v>
      </c>
      <c r="W135" s="2">
        <v>20.731715820000002</v>
      </c>
      <c r="X135" s="2">
        <v>14.083144989999999</v>
      </c>
      <c r="Y135" s="2">
        <v>22.74017284</v>
      </c>
      <c r="Z135" s="2">
        <v>5.2898146700000002</v>
      </c>
      <c r="AA135" s="2">
        <v>24.41427053</v>
      </c>
      <c r="AB135" s="2">
        <v>22.97652261</v>
      </c>
      <c r="AC135" s="2">
        <v>0</v>
      </c>
      <c r="AD135" s="2">
        <v>0</v>
      </c>
      <c r="AE135" s="2">
        <v>18.065360630000001</v>
      </c>
      <c r="AF135" s="2">
        <v>48.965826069999999</v>
      </c>
      <c r="AG135" s="2">
        <v>3.3474590000000002</v>
      </c>
      <c r="AH135">
        <v>2.648854</v>
      </c>
      <c r="AI135">
        <v>1.9739334100000001</v>
      </c>
      <c r="AJ135">
        <v>0.1302121</v>
      </c>
      <c r="AK135" s="2">
        <v>3.9831350799999998</v>
      </c>
      <c r="AL135" s="2">
        <v>0.84735799999999994</v>
      </c>
      <c r="AM135">
        <v>99.028400000000005</v>
      </c>
      <c r="AN135" s="2">
        <v>37</v>
      </c>
      <c r="AO135" s="2">
        <v>0.86399761904761996</v>
      </c>
    </row>
    <row r="136" spans="1:41" x14ac:dyDescent="0.25">
      <c r="A136" t="s">
        <v>304</v>
      </c>
      <c r="B136" t="s">
        <v>305</v>
      </c>
      <c r="C136" s="2">
        <v>154.26</v>
      </c>
      <c r="D136" s="3">
        <v>-1.1534025400000001</v>
      </c>
      <c r="E136" s="2">
        <v>1806401</v>
      </c>
      <c r="F136" s="2">
        <v>0.50955824999999999</v>
      </c>
      <c r="G136" s="4">
        <v>33859645783.022999</v>
      </c>
      <c r="H136" s="4">
        <v>33.8596</v>
      </c>
      <c r="I136" s="2">
        <v>20.42475439</v>
      </c>
      <c r="J136" s="3">
        <v>7.5526</v>
      </c>
      <c r="K136" s="3" t="s">
        <v>16</v>
      </c>
      <c r="L136" s="3">
        <v>-29.275487179999999</v>
      </c>
      <c r="M136" s="2">
        <v>1.51224</v>
      </c>
      <c r="N136" s="2" t="s">
        <v>93</v>
      </c>
      <c r="O136" s="3" t="s">
        <v>22</v>
      </c>
      <c r="P136" s="2" t="str">
        <f>VLOOKUP(A136,Location!$A$1:$H$504,5,FALSE)</f>
        <v>Goodlettsville, Tennessee</v>
      </c>
      <c r="Q136" s="2">
        <f>VLOOKUP(A136,Location!$A$1:$H$504,8,FALSE)</f>
        <v>1939</v>
      </c>
      <c r="R136" s="2">
        <f>YEAR(Location!F136)</f>
        <v>2012</v>
      </c>
      <c r="S136" s="2">
        <v>1.9896638200000001</v>
      </c>
      <c r="T136" s="2">
        <v>1.8450786400000001</v>
      </c>
      <c r="U136" s="2">
        <v>1.5538387499999999</v>
      </c>
      <c r="V136" s="2">
        <v>2.30435334</v>
      </c>
      <c r="W136" s="2">
        <v>3.7142235299999999</v>
      </c>
      <c r="Y136" s="2">
        <v>3.8504716800000001</v>
      </c>
      <c r="Z136" s="2">
        <v>2.5400141600000001</v>
      </c>
      <c r="AC136" s="2">
        <v>2.7</v>
      </c>
      <c r="AD136" s="2">
        <v>0.7</v>
      </c>
      <c r="AE136" s="2">
        <v>19.203144720000001</v>
      </c>
      <c r="AG136" s="2">
        <v>151.60900000000001</v>
      </c>
      <c r="AH136">
        <v>3.4929999999999999</v>
      </c>
      <c r="AJ136">
        <v>1.4385621799999999</v>
      </c>
      <c r="AL136" s="2">
        <v>136.78100000000001</v>
      </c>
      <c r="AM136">
        <v>99.248199999999997</v>
      </c>
      <c r="AN136" s="2">
        <v>38376</v>
      </c>
      <c r="AO136" s="2">
        <v>0.97658767772512001</v>
      </c>
    </row>
    <row r="137" spans="1:41" x14ac:dyDescent="0.25">
      <c r="A137" t="s">
        <v>306</v>
      </c>
      <c r="B137" t="s">
        <v>307</v>
      </c>
      <c r="C137" s="2">
        <v>128.83000000000001</v>
      </c>
      <c r="D137" s="3">
        <v>0.86908863000000003</v>
      </c>
      <c r="E137" s="2">
        <v>639762</v>
      </c>
      <c r="F137" s="2">
        <v>0.67226253000000002</v>
      </c>
      <c r="G137" s="4">
        <v>14262421373.2612</v>
      </c>
      <c r="H137" s="4">
        <v>14.2624</v>
      </c>
      <c r="I137" s="2">
        <v>17.20784858</v>
      </c>
      <c r="J137" s="3">
        <v>7.4866999999999999</v>
      </c>
      <c r="K137" s="3" t="s">
        <v>16</v>
      </c>
      <c r="L137" s="3">
        <v>-5.4040735900000003</v>
      </c>
      <c r="M137" s="2">
        <v>2.2236099999999999</v>
      </c>
      <c r="N137" s="2" t="s">
        <v>224</v>
      </c>
      <c r="O137" s="3" t="s">
        <v>22</v>
      </c>
      <c r="P137" s="2" t="str">
        <f>VLOOKUP(A137,Location!$A$1:$H$504,5,FALSE)</f>
        <v>Secaucus, New Jersey</v>
      </c>
      <c r="Q137" s="2">
        <f>VLOOKUP(A137,Location!$A$1:$H$504,8,FALSE)</f>
        <v>1967</v>
      </c>
      <c r="R137" s="2">
        <f>YEAR(Location!F137)</f>
        <v>1957</v>
      </c>
      <c r="S137" s="2">
        <v>2.9220093999999999</v>
      </c>
      <c r="T137" s="2">
        <v>2.5707024000000001</v>
      </c>
      <c r="U137" s="2">
        <v>0.88027423999999999</v>
      </c>
      <c r="V137" s="2">
        <v>5.18081763</v>
      </c>
      <c r="W137" s="2">
        <v>14.63441634</v>
      </c>
      <c r="X137" s="2">
        <v>65.14735761</v>
      </c>
      <c r="Y137" s="2">
        <v>50.612756570000002</v>
      </c>
      <c r="Z137" s="2">
        <v>1.3330635099999999</v>
      </c>
      <c r="AA137" s="2">
        <v>21.084238289999998</v>
      </c>
      <c r="AB137" s="2">
        <v>15.6530854</v>
      </c>
      <c r="AC137" s="2">
        <v>2.36</v>
      </c>
      <c r="AD137" s="2">
        <v>0.59</v>
      </c>
      <c r="AE137" s="2">
        <v>6.3398759099999999</v>
      </c>
      <c r="AF137" s="2">
        <v>30.28828292</v>
      </c>
      <c r="AG137" s="2">
        <v>33.742139000000002</v>
      </c>
      <c r="AH137">
        <v>8.0107239999999997</v>
      </c>
      <c r="AI137">
        <v>7.9885059999999994E-2</v>
      </c>
      <c r="AJ137">
        <v>2.6804633299999998</v>
      </c>
      <c r="AK137" s="2">
        <v>2.9699300000000001E-2</v>
      </c>
      <c r="AL137" s="2">
        <v>26.993020000000001</v>
      </c>
      <c r="AM137">
        <v>99.653999999999996</v>
      </c>
      <c r="AN137" s="2">
        <v>2708</v>
      </c>
      <c r="AO137" s="2">
        <v>0.20824332077502999</v>
      </c>
    </row>
    <row r="138" spans="1:41" x14ac:dyDescent="0.25">
      <c r="A138" t="s">
        <v>308</v>
      </c>
      <c r="B138" t="s">
        <v>309</v>
      </c>
      <c r="C138" s="2">
        <v>161.4</v>
      </c>
      <c r="D138" s="3">
        <v>1.7782822599999999</v>
      </c>
      <c r="E138" s="2">
        <v>2398123</v>
      </c>
      <c r="F138" s="2">
        <v>0.75179984</v>
      </c>
      <c r="G138" s="4">
        <v>53555311428.164902</v>
      </c>
      <c r="H138" s="4">
        <v>53.555300000000003</v>
      </c>
      <c r="I138" s="2">
        <v>11.60833729</v>
      </c>
      <c r="J138" s="3">
        <v>13.9038</v>
      </c>
      <c r="K138" s="3" t="s">
        <v>16</v>
      </c>
      <c r="L138" s="3">
        <v>-13.79092262</v>
      </c>
      <c r="M138" s="2">
        <v>0.69365600000000005</v>
      </c>
      <c r="N138" s="2" t="s">
        <v>310</v>
      </c>
      <c r="O138" s="3" t="s">
        <v>22</v>
      </c>
      <c r="P138" s="2" t="str">
        <f>VLOOKUP(A138,Location!$A$1:$H$504,5,FALSE)</f>
        <v>Arlington, Texas</v>
      </c>
      <c r="Q138" s="2">
        <f>VLOOKUP(A138,Location!$A$1:$H$504,8,FALSE)</f>
        <v>1978</v>
      </c>
      <c r="R138" s="2">
        <f>YEAR(Location!F138)</f>
        <v>1965</v>
      </c>
      <c r="S138" s="2">
        <v>1.8364145300000001</v>
      </c>
      <c r="T138" s="2">
        <v>2.2130459500000002</v>
      </c>
      <c r="U138" s="2">
        <v>1.6157338999999999</v>
      </c>
      <c r="V138" s="2">
        <v>2.3299968199999999</v>
      </c>
      <c r="W138" s="2">
        <v>11.76106132</v>
      </c>
      <c r="X138" s="2">
        <v>21.80768222</v>
      </c>
      <c r="Y138" s="2">
        <v>17.314895830000001</v>
      </c>
      <c r="Z138" s="2">
        <v>2.11505272</v>
      </c>
      <c r="AA138" s="2">
        <v>14.32537902</v>
      </c>
      <c r="AB138" s="2">
        <v>10.84125637</v>
      </c>
      <c r="AC138" s="2">
        <v>2.84</v>
      </c>
      <c r="AD138" s="2">
        <v>0.71</v>
      </c>
      <c r="AE138" s="2">
        <v>14.60224816</v>
      </c>
      <c r="AF138" s="2">
        <v>32.00389105</v>
      </c>
      <c r="AG138" s="2">
        <v>14.022</v>
      </c>
      <c r="AH138">
        <v>2.3719999999999999</v>
      </c>
      <c r="AI138">
        <v>0.37796142999999999</v>
      </c>
      <c r="AJ138">
        <v>0.87172981999999999</v>
      </c>
      <c r="AK138" s="2">
        <v>0.12477264</v>
      </c>
      <c r="AL138" s="2">
        <v>7.6040000000000001</v>
      </c>
      <c r="AM138">
        <v>99.101399999999998</v>
      </c>
      <c r="AN138" s="2">
        <v>2110</v>
      </c>
      <c r="AO138" s="2">
        <v>0.19275</v>
      </c>
    </row>
    <row r="139" spans="1:41" x14ac:dyDescent="0.25">
      <c r="A139" t="s">
        <v>311</v>
      </c>
      <c r="B139" t="s">
        <v>312</v>
      </c>
      <c r="C139" s="2">
        <v>254.11</v>
      </c>
      <c r="D139" s="3">
        <v>0.96551176000000005</v>
      </c>
      <c r="E139" s="2">
        <v>2313298</v>
      </c>
      <c r="F139" s="2">
        <v>0.83708855999999998</v>
      </c>
      <c r="G139" s="4">
        <v>187965598902.18799</v>
      </c>
      <c r="H139" s="4">
        <v>187.96559999999999</v>
      </c>
      <c r="I139" s="2">
        <v>39.807939339999997</v>
      </c>
      <c r="J139" s="3">
        <v>6.3834</v>
      </c>
      <c r="K139" s="3" t="s">
        <v>16</v>
      </c>
      <c r="L139" s="3">
        <v>-33.710642190000002</v>
      </c>
      <c r="M139" s="2">
        <v>0.41719600000000001</v>
      </c>
      <c r="N139" s="2" t="s">
        <v>17</v>
      </c>
      <c r="O139" s="3" t="s">
        <v>22</v>
      </c>
      <c r="P139" s="2" t="str">
        <f>VLOOKUP(A139,Location!$A$1:$H$504,5,FALSE)</f>
        <v>Washington, D.C.</v>
      </c>
      <c r="Q139" s="2">
        <f>VLOOKUP(A139,Location!$A$1:$H$504,8,FALSE)</f>
        <v>1969</v>
      </c>
      <c r="R139" s="2">
        <f>YEAR(Location!F139)</f>
        <v>1957</v>
      </c>
      <c r="S139" s="2">
        <v>2.3322653099999999</v>
      </c>
      <c r="T139" s="2">
        <v>2.18061616</v>
      </c>
      <c r="U139" s="2">
        <v>1.4543246999999999</v>
      </c>
      <c r="V139" s="2">
        <v>2.26430146</v>
      </c>
      <c r="W139" s="2">
        <v>15.950196890000001</v>
      </c>
      <c r="X139" s="2">
        <v>15.84051127</v>
      </c>
      <c r="Y139" s="2">
        <v>16.69771313</v>
      </c>
      <c r="Z139" s="2">
        <v>1.50542771</v>
      </c>
      <c r="AA139" s="2">
        <v>8.7931848499999994</v>
      </c>
      <c r="AB139" s="2">
        <v>8.6638836700000006</v>
      </c>
      <c r="AC139" s="2">
        <v>1</v>
      </c>
      <c r="AD139" s="2">
        <v>0.3</v>
      </c>
      <c r="AE139" s="2">
        <v>17.600760279999999</v>
      </c>
      <c r="AF139" s="2">
        <v>26.368568880000002</v>
      </c>
      <c r="AG139" s="2">
        <v>33.381599999999999</v>
      </c>
      <c r="AH139">
        <v>27.888999999999999</v>
      </c>
      <c r="AI139">
        <v>1.3392740599999999</v>
      </c>
      <c r="AJ139">
        <v>0.23041539999999999</v>
      </c>
      <c r="AK139" s="2">
        <v>0.75839069999999997</v>
      </c>
      <c r="AL139" s="2">
        <v>9.7413000000000007</v>
      </c>
      <c r="AM139">
        <v>88.040899999999993</v>
      </c>
      <c r="AN139" s="2">
        <v>265</v>
      </c>
      <c r="AO139" s="2">
        <v>2.6364609665427503</v>
      </c>
    </row>
    <row r="140" spans="1:41" x14ac:dyDescent="0.25">
      <c r="A140" t="s">
        <v>313</v>
      </c>
      <c r="B140" t="s">
        <v>314</v>
      </c>
      <c r="C140" s="2">
        <v>116.7</v>
      </c>
      <c r="D140" s="3">
        <v>0.20607934</v>
      </c>
      <c r="E140" s="2">
        <v>10353545</v>
      </c>
      <c r="F140" s="2">
        <v>1.0035419000000001</v>
      </c>
      <c r="G140" s="4">
        <v>214063070436.60199</v>
      </c>
      <c r="H140" s="4">
        <v>214.06309999999999</v>
      </c>
      <c r="I140" s="2">
        <v>71.678643820000005</v>
      </c>
      <c r="J140" s="3">
        <v>1.6281000000000001</v>
      </c>
      <c r="K140" s="3" t="s">
        <v>16</v>
      </c>
      <c r="L140" s="3">
        <v>-10.484935119999999</v>
      </c>
      <c r="M140" s="2">
        <v>0.25759900000000002</v>
      </c>
      <c r="N140" s="2" t="s">
        <v>30</v>
      </c>
      <c r="O140" s="3" t="s">
        <v>22</v>
      </c>
      <c r="P140" s="2" t="str">
        <f>VLOOKUP(A140,Location!$A$1:$H$504,5,FALSE)</f>
        <v>Burbank, California</v>
      </c>
      <c r="Q140" s="2">
        <f>VLOOKUP(A140,Location!$A$1:$H$504,8,FALSE)</f>
        <v>1923</v>
      </c>
      <c r="R140" s="2">
        <f>YEAR(Location!F140)</f>
        <v>1998</v>
      </c>
      <c r="S140" s="2">
        <v>1.5703411899999999</v>
      </c>
      <c r="T140" s="2">
        <v>1.47778254</v>
      </c>
      <c r="U140" s="2">
        <v>6.6479180500000004</v>
      </c>
      <c r="V140" s="2">
        <v>3.3768861399999999</v>
      </c>
      <c r="W140" s="2">
        <v>25.44696734</v>
      </c>
      <c r="X140" s="2">
        <v>31.088348230000001</v>
      </c>
      <c r="Y140" s="2">
        <v>31.534695379999999</v>
      </c>
      <c r="Z140" s="2">
        <v>7.0938859399999998</v>
      </c>
      <c r="AA140" s="2">
        <v>32.231348109999999</v>
      </c>
      <c r="AB140" s="2">
        <v>23.7599126</v>
      </c>
      <c r="AC140" s="2">
        <v>1.05</v>
      </c>
      <c r="AD140" s="2">
        <v>0.24</v>
      </c>
      <c r="AE140" s="2">
        <v>22.097111760000001</v>
      </c>
      <c r="AF140" s="2">
        <v>58.744244449999997</v>
      </c>
      <c r="AG140" s="2">
        <v>84.488</v>
      </c>
      <c r="AH140">
        <v>13.936999999999999</v>
      </c>
      <c r="AI140">
        <v>0.70872612999999995</v>
      </c>
      <c r="AJ140">
        <v>0.36525446</v>
      </c>
      <c r="AK140" s="2">
        <v>0.30016379999999998</v>
      </c>
      <c r="AL140" s="2">
        <v>30.998000000000001</v>
      </c>
      <c r="AM140">
        <v>91.173599999999993</v>
      </c>
      <c r="AN140" s="2">
        <v>2191</v>
      </c>
      <c r="AO140" s="2">
        <v>0.37920634920634999</v>
      </c>
    </row>
    <row r="141" spans="1:41" x14ac:dyDescent="0.25">
      <c r="A141" t="s">
        <v>315</v>
      </c>
      <c r="B141" t="s">
        <v>316</v>
      </c>
      <c r="C141" s="2">
        <v>140.01</v>
      </c>
      <c r="D141" s="3">
        <v>-0.62460075000000004</v>
      </c>
      <c r="E141" s="2">
        <v>2238192</v>
      </c>
      <c r="F141" s="2">
        <v>1.09532659</v>
      </c>
      <c r="G141" s="4">
        <v>43999037869</v>
      </c>
      <c r="H141" s="4">
        <v>43.999000000000002</v>
      </c>
      <c r="I141" s="2">
        <v>47.53352572</v>
      </c>
      <c r="J141" s="3">
        <v>2.9455</v>
      </c>
      <c r="K141" s="3" t="s">
        <v>16</v>
      </c>
      <c r="L141" s="3">
        <v>159.17289925</v>
      </c>
      <c r="M141" s="2">
        <v>3.4636900000000002</v>
      </c>
      <c r="N141" s="2" t="s">
        <v>35</v>
      </c>
      <c r="O141" s="3" t="s">
        <v>22</v>
      </c>
      <c r="P141" s="2" t="str">
        <f>VLOOKUP(A141,Location!$A$1:$H$504,5,FALSE)</f>
        <v>Austin, Texas</v>
      </c>
      <c r="Q141" s="2">
        <f>VLOOKUP(A141,Location!$A$1:$H$504,8,FALSE)</f>
        <v>2004</v>
      </c>
      <c r="R141" s="2">
        <f>YEAR(Location!F141)</f>
        <v>1995</v>
      </c>
      <c r="S141" s="2">
        <v>2.1523265</v>
      </c>
      <c r="T141" s="2">
        <v>2.5770210900000001</v>
      </c>
      <c r="U141" s="2">
        <v>2.5446228400000002</v>
      </c>
      <c r="V141" s="2">
        <v>2.2444377200000001</v>
      </c>
      <c r="W141" s="2">
        <v>16.762249520000001</v>
      </c>
      <c r="X141" s="2">
        <v>30.35710512</v>
      </c>
      <c r="Y141" s="2">
        <v>27.50419501</v>
      </c>
      <c r="Z141" s="2">
        <v>3.0548724900000002</v>
      </c>
      <c r="AA141" s="2">
        <v>27.64272592</v>
      </c>
      <c r="AB141" s="2">
        <v>17.92546716</v>
      </c>
      <c r="AC141" s="2">
        <v>0</v>
      </c>
      <c r="AD141" s="2">
        <v>0</v>
      </c>
      <c r="AE141" s="2">
        <v>9.8853641400000001</v>
      </c>
      <c r="AF141" s="2">
        <v>27.22318945</v>
      </c>
      <c r="AG141" s="2">
        <v>197.774</v>
      </c>
      <c r="AH141">
        <v>24.562000000000001</v>
      </c>
      <c r="AI141">
        <v>0.45544172999999999</v>
      </c>
      <c r="AJ141">
        <v>0.47348615999999999</v>
      </c>
      <c r="AK141" s="2">
        <v>0.27987843000000001</v>
      </c>
      <c r="AL141" s="2">
        <v>92.566999999999993</v>
      </c>
      <c r="AM141">
        <v>99.930999999999997</v>
      </c>
      <c r="AN141" s="2">
        <v>768000</v>
      </c>
      <c r="AO141" s="2">
        <v>0.39312888888888997</v>
      </c>
    </row>
    <row r="142" spans="1:41" x14ac:dyDescent="0.25">
      <c r="A142" t="s">
        <v>317</v>
      </c>
      <c r="B142" t="s">
        <v>318</v>
      </c>
      <c r="C142" s="2">
        <v>127.21</v>
      </c>
      <c r="D142" s="3">
        <v>-0.69476970999999998</v>
      </c>
      <c r="E142" s="2">
        <v>2868025</v>
      </c>
      <c r="F142" s="2">
        <v>0.53921748999999997</v>
      </c>
      <c r="G142" s="4">
        <v>27715489915.405499</v>
      </c>
      <c r="H142" s="4">
        <v>27.715499999999999</v>
      </c>
      <c r="J142" s="3">
        <v>-4.6220999999999997</v>
      </c>
      <c r="K142" s="3" t="s">
        <v>16</v>
      </c>
      <c r="L142" s="3">
        <v>-164.16464219</v>
      </c>
      <c r="M142" s="2">
        <v>0</v>
      </c>
      <c r="N142" s="2" t="s">
        <v>93</v>
      </c>
      <c r="O142" s="3" t="s">
        <v>22</v>
      </c>
      <c r="P142" s="2" t="str">
        <f>VLOOKUP(A142,Location!$A$1:$H$504,5,FALSE)</f>
        <v>Chesapeake, Virginia</v>
      </c>
      <c r="Q142" s="2">
        <f>VLOOKUP(A142,Location!$A$1:$H$504,8,FALSE)</f>
        <v>1986</v>
      </c>
      <c r="R142" s="2">
        <f>YEAR(Location!F142)</f>
        <v>2008</v>
      </c>
      <c r="S142" s="2">
        <v>2.3756356599999999</v>
      </c>
      <c r="T142" s="2">
        <v>1.74902555</v>
      </c>
      <c r="U142" s="2">
        <v>7.8049493700000001</v>
      </c>
      <c r="V142" s="2">
        <v>2.3834332800000002</v>
      </c>
      <c r="W142" s="2">
        <v>26.304445879999999</v>
      </c>
      <c r="X142" s="2">
        <v>26.454699659999999</v>
      </c>
      <c r="Z142" s="2">
        <v>11.671734170000001</v>
      </c>
      <c r="AA142" s="2">
        <v>87.866334289999998</v>
      </c>
      <c r="AB142" s="2">
        <v>26.389806839999999</v>
      </c>
      <c r="AC142" s="2">
        <v>4.88</v>
      </c>
      <c r="AD142" s="2">
        <v>1.22</v>
      </c>
      <c r="AE142" s="2">
        <v>13.28351099</v>
      </c>
      <c r="AF142" s="2">
        <v>21.619824940000001</v>
      </c>
      <c r="AG142" s="2">
        <v>44.113258000000002</v>
      </c>
      <c r="AJ142">
        <v>1.0086645599999999</v>
      </c>
      <c r="AK142" s="2">
        <v>8.4296010000000005E-2</v>
      </c>
      <c r="AL142" s="2">
        <v>23.116937</v>
      </c>
      <c r="AM142">
        <v>99.8767</v>
      </c>
      <c r="AN142" s="2">
        <v>65</v>
      </c>
      <c r="AO142" s="2">
        <v>1.49483105895197</v>
      </c>
    </row>
    <row r="143" spans="1:41" x14ac:dyDescent="0.25">
      <c r="A143" t="s">
        <v>319</v>
      </c>
      <c r="B143" t="s">
        <v>320</v>
      </c>
      <c r="C143" s="2">
        <v>17.82</v>
      </c>
      <c r="D143" s="3">
        <v>1.3651877100000001</v>
      </c>
      <c r="E143" s="2">
        <v>5741860</v>
      </c>
      <c r="F143" s="2">
        <v>0.74351891999999997</v>
      </c>
      <c r="G143" s="4">
        <v>12562271580</v>
      </c>
      <c r="H143" s="4">
        <v>12.5623</v>
      </c>
      <c r="I143" s="2">
        <v>32.050359710000002</v>
      </c>
      <c r="J143" s="3">
        <v>0.55600000000000005</v>
      </c>
      <c r="K143" s="3" t="s">
        <v>16</v>
      </c>
      <c r="L143" s="3">
        <v>-38.685487430000002</v>
      </c>
      <c r="M143" s="2">
        <v>6.8259400000000001</v>
      </c>
      <c r="N143" s="2" t="s">
        <v>35</v>
      </c>
      <c r="O143" s="3" t="s">
        <v>22</v>
      </c>
      <c r="P143" s="2" t="str">
        <f>VLOOKUP(A143,Location!$A$1:$H$504,5,FALSE)</f>
        <v>Denver, Colorado</v>
      </c>
      <c r="Q143" s="2">
        <f>VLOOKUP(A143,Location!$A$1:$H$504,8,FALSE)</f>
        <v>1985</v>
      </c>
      <c r="R143" s="2">
        <f>YEAR(Location!F143)</f>
        <v>2021</v>
      </c>
      <c r="S143" s="2">
        <v>2.3017495399999999</v>
      </c>
      <c r="T143" s="2">
        <v>2.0506007999999998</v>
      </c>
      <c r="U143" s="2">
        <v>0.95928175999999998</v>
      </c>
      <c r="V143" s="2">
        <v>3.9984362600000001</v>
      </c>
      <c r="W143" s="2">
        <v>10.892159059999999</v>
      </c>
      <c r="X143" s="2">
        <v>42.69236531</v>
      </c>
      <c r="Y143" s="2">
        <v>50.684695789999999</v>
      </c>
      <c r="Z143" s="2">
        <v>1.2766666499999999</v>
      </c>
      <c r="AA143" s="2">
        <v>208.71181060000001</v>
      </c>
      <c r="AB143" s="2">
        <v>37.999271489999998</v>
      </c>
      <c r="AC143" s="2">
        <v>0</v>
      </c>
      <c r="AD143" s="2">
        <v>0</v>
      </c>
      <c r="AE143" s="2">
        <v>2.28304982</v>
      </c>
      <c r="AF143" s="2">
        <v>30.42073207</v>
      </c>
      <c r="AG143" s="2">
        <v>22.023499999999999</v>
      </c>
      <c r="AH143">
        <v>6.1326999999999998</v>
      </c>
      <c r="AI143">
        <v>0.14582579000000001</v>
      </c>
      <c r="AJ143">
        <v>1.42031423</v>
      </c>
      <c r="AK143" s="2">
        <v>6.5938830000000004E-2</v>
      </c>
      <c r="AL143" s="2">
        <v>14.7104</v>
      </c>
      <c r="AM143">
        <v>99.719399999999993</v>
      </c>
      <c r="AN143" s="2">
        <v>2045</v>
      </c>
      <c r="AO143" s="2">
        <v>0.14449386213409002</v>
      </c>
    </row>
    <row r="144" spans="1:41" x14ac:dyDescent="0.25">
      <c r="A144" t="s">
        <v>321</v>
      </c>
      <c r="B144" t="s">
        <v>322</v>
      </c>
      <c r="C144" s="2">
        <v>177.9</v>
      </c>
      <c r="D144" s="3">
        <v>1.3386499599999999</v>
      </c>
      <c r="E144" s="2">
        <v>2048552</v>
      </c>
      <c r="F144" s="2">
        <v>2.15024595</v>
      </c>
      <c r="G144" s="4">
        <v>24887617577.2925</v>
      </c>
      <c r="H144" s="4">
        <v>24.887599999999999</v>
      </c>
      <c r="I144" s="2">
        <v>23.667615680000001</v>
      </c>
      <c r="J144" s="3">
        <v>7.5166000000000004</v>
      </c>
      <c r="K144" s="3" t="s">
        <v>16</v>
      </c>
      <c r="L144" s="3">
        <v>1.27731817</v>
      </c>
      <c r="M144" s="2">
        <v>1.1592100000000001</v>
      </c>
      <c r="N144" s="2" t="s">
        <v>76</v>
      </c>
      <c r="O144" s="3" t="s">
        <v>22</v>
      </c>
      <c r="P144" s="2" t="str">
        <f>VLOOKUP(A144,Location!$A$1:$H$504,5,FALSE)</f>
        <v>Downers Grove, Illinois</v>
      </c>
      <c r="Q144" s="2">
        <f>VLOOKUP(A144,Location!$A$1:$H$504,8,FALSE)</f>
        <v>1955</v>
      </c>
      <c r="R144" s="2">
        <f>YEAR(Location!F144)</f>
        <v>2024</v>
      </c>
      <c r="S144" s="2">
        <v>2.5531878099999998</v>
      </c>
      <c r="T144" s="2">
        <v>2.7043690800000002</v>
      </c>
      <c r="U144" s="2">
        <v>4.5801579600000002</v>
      </c>
      <c r="V144" s="2">
        <v>1.5836267799999999</v>
      </c>
      <c r="W144" s="2">
        <v>10.298577699999999</v>
      </c>
      <c r="X144" s="2">
        <v>59.521456720000003</v>
      </c>
      <c r="Y144" s="2">
        <v>11.65372215</v>
      </c>
      <c r="Z144" s="2">
        <v>9.4712668999999998</v>
      </c>
      <c r="AA144" s="2">
        <v>47.58921806</v>
      </c>
      <c r="AB144" s="2">
        <v>17.44715987</v>
      </c>
      <c r="AC144" s="2">
        <v>1.2</v>
      </c>
      <c r="AD144" s="2">
        <v>0.3</v>
      </c>
      <c r="AE144" s="2">
        <v>20.151783380000001</v>
      </c>
      <c r="AF144" s="2">
        <v>24.256821290000001</v>
      </c>
      <c r="AG144" s="2">
        <v>15.69885</v>
      </c>
      <c r="AJ144">
        <v>1.1354197800000001</v>
      </c>
      <c r="AK144" s="2">
        <v>2.3441489999999999E-2</v>
      </c>
      <c r="AL144" s="2">
        <v>8.7739799999999999</v>
      </c>
      <c r="AM144">
        <v>99.486599999999996</v>
      </c>
      <c r="AN144" s="2">
        <v>6797</v>
      </c>
      <c r="AO144" s="2">
        <v>11.3005336787565</v>
      </c>
    </row>
    <row r="145" spans="1:41" x14ac:dyDescent="0.25">
      <c r="A145" t="s">
        <v>323</v>
      </c>
      <c r="B145" t="s">
        <v>324</v>
      </c>
      <c r="C145" s="2">
        <v>57.93</v>
      </c>
      <c r="D145" s="3">
        <v>-0.41258381</v>
      </c>
      <c r="E145" s="2">
        <v>5870747</v>
      </c>
      <c r="F145" s="2">
        <v>0.78367883000000005</v>
      </c>
      <c r="G145" s="4">
        <v>40740321340.725098</v>
      </c>
      <c r="H145" s="4">
        <v>40.740299999999998</v>
      </c>
      <c r="I145" s="2">
        <v>71.175820130000005</v>
      </c>
      <c r="J145" s="3">
        <v>0.81389999999999996</v>
      </c>
      <c r="K145" s="3" t="s">
        <v>16</v>
      </c>
      <c r="L145" s="3">
        <v>-86.972388960000004</v>
      </c>
      <c r="M145" s="2">
        <v>4.8134800000000002</v>
      </c>
      <c r="N145" s="2" t="s">
        <v>45</v>
      </c>
      <c r="O145" s="3" t="s">
        <v>18</v>
      </c>
      <c r="P145" s="2" t="str">
        <f>VLOOKUP(A145,Location!$A$1:$H$504,5,FALSE)</f>
        <v>Midland, Michigan</v>
      </c>
      <c r="Q145" s="2">
        <v>1897</v>
      </c>
      <c r="R145" s="2">
        <f>YEAR(Location!F145)</f>
        <v>1957</v>
      </c>
      <c r="S145" s="2">
        <v>1.60341756</v>
      </c>
      <c r="T145" s="2">
        <v>1.2809123600000001</v>
      </c>
      <c r="U145" s="2">
        <v>2.8944794900000002</v>
      </c>
      <c r="V145" s="2">
        <v>4.7763459199999998</v>
      </c>
      <c r="W145" s="2">
        <v>18.341946950000001</v>
      </c>
      <c r="X145" s="2">
        <v>61.499166000000002</v>
      </c>
      <c r="Y145" s="2">
        <v>21.430474149999998</v>
      </c>
      <c r="Z145" s="2">
        <v>3.2185578100000001</v>
      </c>
      <c r="AA145" s="2">
        <v>18.991830889999999</v>
      </c>
      <c r="AB145" s="2">
        <v>15.54160139</v>
      </c>
      <c r="AC145" s="2">
        <v>2.0299999999999998</v>
      </c>
      <c r="AD145" s="2">
        <v>0.51</v>
      </c>
      <c r="AE145" s="2">
        <v>16.947064359999999</v>
      </c>
      <c r="AF145" s="2">
        <v>36.785206299999999</v>
      </c>
      <c r="AG145" s="2">
        <v>11.348513000000001</v>
      </c>
      <c r="AH145">
        <v>3.3902350000000001</v>
      </c>
      <c r="AI145">
        <v>0.16511971</v>
      </c>
      <c r="AJ145">
        <v>0.72274651999999995</v>
      </c>
      <c r="AK145" s="2">
        <v>0.10798826</v>
      </c>
      <c r="AL145" s="2">
        <v>6.2419079999999996</v>
      </c>
      <c r="AM145">
        <v>99.5107</v>
      </c>
      <c r="AN145" s="2">
        <v>1161</v>
      </c>
      <c r="AO145" s="2">
        <v>0.33752536</v>
      </c>
    </row>
    <row r="146" spans="1:41" x14ac:dyDescent="0.25">
      <c r="A146" t="s">
        <v>325</v>
      </c>
      <c r="B146" t="s">
        <v>326</v>
      </c>
      <c r="C146" s="2">
        <v>455.87</v>
      </c>
      <c r="D146" s="3">
        <v>0.91871071000000004</v>
      </c>
      <c r="E146" s="2">
        <v>591953</v>
      </c>
      <c r="F146" s="2">
        <v>1.29824618</v>
      </c>
      <c r="G146" s="4">
        <v>15871531328.684999</v>
      </c>
      <c r="H146" s="4">
        <v>15.871499999999999</v>
      </c>
      <c r="I146" s="2">
        <v>31.07816068</v>
      </c>
      <c r="J146" s="3">
        <v>14.6685</v>
      </c>
      <c r="K146" s="3" t="s">
        <v>16</v>
      </c>
      <c r="L146" s="3">
        <v>16.976482690000001</v>
      </c>
      <c r="M146" s="2">
        <v>1.0714600000000001</v>
      </c>
      <c r="N146" s="2" t="s">
        <v>30</v>
      </c>
      <c r="O146" s="3" t="s">
        <v>22</v>
      </c>
      <c r="P146" s="2" t="str">
        <f>VLOOKUP(A146,Location!$A$1:$H$504,5,FALSE)</f>
        <v>Ann Arbor, Michigan</v>
      </c>
      <c r="Q146" s="2">
        <f>VLOOKUP(A146,Location!$A$1:$H$504,8,FALSE)</f>
        <v>1960</v>
      </c>
      <c r="R146" s="2">
        <f>YEAR(Location!F146)</f>
        <v>2013</v>
      </c>
      <c r="S146" s="2">
        <v>1.89304395</v>
      </c>
      <c r="T146" s="2">
        <v>1.5930376799999999</v>
      </c>
      <c r="U146" s="2">
        <v>0.93488512000000001</v>
      </c>
      <c r="V146" s="2">
        <v>2.2642332700000001</v>
      </c>
      <c r="W146" s="2">
        <v>8.1233571999999992</v>
      </c>
      <c r="X146" s="2">
        <v>13.848085299999999</v>
      </c>
      <c r="Y146" s="2">
        <v>14.862311269999999</v>
      </c>
      <c r="Z146" s="2">
        <v>1.2168161</v>
      </c>
      <c r="AA146" s="2">
        <v>22.680354189999999</v>
      </c>
      <c r="AB146" s="2">
        <v>10.848505080000001</v>
      </c>
      <c r="AC146" s="2">
        <v>2.8</v>
      </c>
      <c r="AD146" s="2">
        <v>0.7</v>
      </c>
      <c r="AE146" s="2">
        <v>5.6384743000000004</v>
      </c>
      <c r="AF146" s="2">
        <v>11.14248577</v>
      </c>
      <c r="AG146" s="2">
        <v>57.966999999999999</v>
      </c>
      <c r="AH146">
        <v>17.614000000000001</v>
      </c>
      <c r="AI146">
        <v>0.43667771</v>
      </c>
      <c r="AJ146">
        <v>0.88391465999999996</v>
      </c>
      <c r="AK146" s="2">
        <v>0.26436431999999999</v>
      </c>
      <c r="AL146" s="2">
        <v>38.859000000000002</v>
      </c>
      <c r="AM146">
        <v>99.800600000000003</v>
      </c>
      <c r="AN146" s="2">
        <v>64818</v>
      </c>
      <c r="AO146" s="2">
        <v>1.2429526462395502</v>
      </c>
    </row>
    <row r="147" spans="1:41" x14ac:dyDescent="0.25">
      <c r="A147" t="s">
        <v>327</v>
      </c>
      <c r="B147" t="s">
        <v>328</v>
      </c>
      <c r="C147" s="2">
        <v>163.24</v>
      </c>
      <c r="D147" s="3">
        <v>-6.49558941</v>
      </c>
      <c r="E147" s="2">
        <v>3892119</v>
      </c>
      <c r="F147" s="2">
        <v>3.24218669</v>
      </c>
      <c r="G147" s="4">
        <v>19492621217.4049</v>
      </c>
      <c r="H147" s="4">
        <v>19.492599999999999</v>
      </c>
      <c r="I147" s="2">
        <v>19.135592620000001</v>
      </c>
      <c r="J147" s="3">
        <v>8.5306999999999995</v>
      </c>
      <c r="K147" s="3" t="s">
        <v>16</v>
      </c>
      <c r="L147" s="3">
        <v>11.329052799999999</v>
      </c>
      <c r="M147" s="2">
        <v>2.94421</v>
      </c>
      <c r="N147" s="2" t="s">
        <v>30</v>
      </c>
      <c r="O147" s="3" t="s">
        <v>22</v>
      </c>
      <c r="P147" s="2" t="str">
        <f>VLOOKUP(A147,Location!$A$1:$H$504,5,FALSE)</f>
        <v>Orlando, Florida</v>
      </c>
      <c r="Q147" s="2">
        <f>VLOOKUP(A147,Location!$A$1:$H$504,8,FALSE)</f>
        <v>1938</v>
      </c>
      <c r="R147" s="2">
        <f>YEAR(Location!F147)</f>
        <v>2008</v>
      </c>
      <c r="S147" s="2">
        <v>1.7022287700000001</v>
      </c>
      <c r="T147" s="2">
        <v>1.8180287500000001</v>
      </c>
      <c r="U147" s="2">
        <v>3.9010752499999999</v>
      </c>
      <c r="W147" s="2">
        <v>30.085649029999999</v>
      </c>
      <c r="X147" s="2">
        <v>44.095935900000001</v>
      </c>
      <c r="Y147" s="2">
        <v>36.617299029999998</v>
      </c>
      <c r="Z147" s="2">
        <v>4.9379253399999996</v>
      </c>
      <c r="AA147" s="2">
        <v>26.942295319999999</v>
      </c>
      <c r="AB147" s="2">
        <v>24.532568359999999</v>
      </c>
      <c r="AC147" s="2">
        <v>4.84</v>
      </c>
      <c r="AD147" s="2">
        <v>1.21</v>
      </c>
      <c r="AE147" s="2">
        <v>18.327782689999999</v>
      </c>
      <c r="AF147" s="2">
        <v>38.563941530000001</v>
      </c>
      <c r="AG147" s="2">
        <v>1.7658290000000001</v>
      </c>
      <c r="AH147">
        <v>0.81729099999999999</v>
      </c>
      <c r="AI147">
        <v>0.73651776999999996</v>
      </c>
      <c r="AK147" s="2">
        <v>7.7387079999999997E-2</v>
      </c>
      <c r="AL147" s="2">
        <v>5.8361960000000002</v>
      </c>
      <c r="AM147">
        <v>99.336699999999993</v>
      </c>
      <c r="AN147" s="2">
        <v>1480</v>
      </c>
      <c r="AO147" s="2">
        <v>0.39994267857142995</v>
      </c>
    </row>
    <row r="148" spans="1:41" x14ac:dyDescent="0.25">
      <c r="A148" t="s">
        <v>329</v>
      </c>
      <c r="B148" t="s">
        <v>330</v>
      </c>
      <c r="C148" s="2">
        <v>109.15</v>
      </c>
      <c r="D148" s="3">
        <v>-0.80879679999999998</v>
      </c>
      <c r="E148" s="2">
        <v>1200310</v>
      </c>
      <c r="F148" s="2">
        <v>0.90003770999999999</v>
      </c>
      <c r="G148" s="4">
        <v>22585867601.594398</v>
      </c>
      <c r="H148" s="4">
        <v>22.585899999999999</v>
      </c>
      <c r="I148" s="2">
        <v>16.13809418</v>
      </c>
      <c r="J148" s="3">
        <v>6.7634999999999996</v>
      </c>
      <c r="K148" s="3" t="s">
        <v>16</v>
      </c>
      <c r="L148" s="3">
        <v>22.745090919999999</v>
      </c>
      <c r="M148" s="2">
        <v>3.52372</v>
      </c>
      <c r="N148" s="2" t="s">
        <v>52</v>
      </c>
      <c r="O148" s="3" t="s">
        <v>22</v>
      </c>
      <c r="P148" s="2" t="str">
        <f>VLOOKUP(A148,Location!$A$1:$H$504,5,FALSE)</f>
        <v>Detroit, Michigan</v>
      </c>
      <c r="Q148" s="2">
        <f>VLOOKUP(A148,Location!$A$1:$H$504,8,FALSE)</f>
        <v>1995</v>
      </c>
      <c r="R148" s="2">
        <f>YEAR(Location!F148)</f>
        <v>2000</v>
      </c>
      <c r="S148" s="2">
        <v>1.71459004</v>
      </c>
      <c r="T148" s="2">
        <v>1.3727403199999999</v>
      </c>
      <c r="U148" s="2">
        <v>1.7625174800000001</v>
      </c>
      <c r="W148" s="2">
        <v>12.203228859999999</v>
      </c>
      <c r="X148" s="2">
        <v>80.454251740000004</v>
      </c>
      <c r="Y148" s="2">
        <v>20.326074169999998</v>
      </c>
      <c r="Z148" s="2">
        <v>2.1999325600000001</v>
      </c>
      <c r="AA148" s="2">
        <v>18.590060730000001</v>
      </c>
      <c r="AB148" s="2">
        <v>13.978662720000001</v>
      </c>
      <c r="AC148" s="2">
        <v>4.84</v>
      </c>
      <c r="AD148" s="2">
        <v>1.31</v>
      </c>
      <c r="AE148" s="2">
        <v>11.220656379999999</v>
      </c>
      <c r="AF148" s="2">
        <v>16.196914509999999</v>
      </c>
      <c r="AG148" s="2">
        <v>11.3582</v>
      </c>
      <c r="AH148">
        <v>0.87639999999999996</v>
      </c>
      <c r="AI148">
        <v>0.21482398999999999</v>
      </c>
      <c r="AJ148">
        <v>3.1211885000000001</v>
      </c>
      <c r="AK148" s="2">
        <v>7.0290989999999998E-2</v>
      </c>
      <c r="AL148" s="2">
        <v>9.5891999999999999</v>
      </c>
      <c r="AM148">
        <v>99.614900000000006</v>
      </c>
      <c r="AN148" s="2">
        <v>8213</v>
      </c>
      <c r="AO148" s="2">
        <v>5.5969559834350001E-2</v>
      </c>
    </row>
    <row r="149" spans="1:41" x14ac:dyDescent="0.25">
      <c r="A149" t="s">
        <v>331</v>
      </c>
      <c r="B149" t="s">
        <v>332</v>
      </c>
      <c r="C149" s="2">
        <v>94.96</v>
      </c>
      <c r="D149" s="3">
        <v>-0.47164866999999999</v>
      </c>
      <c r="E149" s="2">
        <v>2744971</v>
      </c>
      <c r="F149" s="2">
        <v>0.88859065999999998</v>
      </c>
      <c r="G149" s="4">
        <v>73257637845.559097</v>
      </c>
      <c r="H149" s="4">
        <v>73.257599999999996</v>
      </c>
      <c r="I149" s="2">
        <v>25.743486870000002</v>
      </c>
      <c r="J149" s="3">
        <v>3.6886999999999999</v>
      </c>
      <c r="K149" s="3" t="s">
        <v>16</v>
      </c>
      <c r="L149" s="3">
        <v>10.818362069999999</v>
      </c>
      <c r="M149" s="2">
        <v>4.2762799999999999</v>
      </c>
      <c r="N149" s="2" t="s">
        <v>52</v>
      </c>
      <c r="O149" s="3" t="s">
        <v>22</v>
      </c>
      <c r="P149" s="2" t="str">
        <f>VLOOKUP(A149,Location!$A$1:$H$504,5,FALSE)</f>
        <v>Charlotte, North Carolina</v>
      </c>
      <c r="Q149" s="2">
        <f>VLOOKUP(A149,Location!$A$1:$H$504,8,FALSE)</f>
        <v>1904</v>
      </c>
      <c r="R149" s="2">
        <f>YEAR(Location!F149)</f>
        <v>2020</v>
      </c>
      <c r="S149" s="2">
        <v>1.6673929300000001</v>
      </c>
      <c r="T149" s="2">
        <v>1.42344227</v>
      </c>
      <c r="U149" s="2">
        <v>1.836287</v>
      </c>
      <c r="V149" s="2">
        <v>2.0590887100000002</v>
      </c>
      <c r="W149" s="2">
        <v>7.0116889200000001</v>
      </c>
      <c r="X149" s="2">
        <v>446.13589291</v>
      </c>
      <c r="Z149" s="2">
        <v>3.5174063800000002</v>
      </c>
      <c r="AA149" s="2">
        <v>23.40687698</v>
      </c>
      <c r="AB149" s="2">
        <v>12.40081932</v>
      </c>
      <c r="AC149" s="2">
        <v>3.8774999999999999</v>
      </c>
      <c r="AD149" s="2">
        <v>1.02</v>
      </c>
      <c r="AE149" s="2">
        <v>15.02723486</v>
      </c>
      <c r="AF149" s="2">
        <v>18.727971799999999</v>
      </c>
      <c r="AG149" s="2">
        <v>44.755000000000003</v>
      </c>
      <c r="AH149">
        <v>3.5390000000000001</v>
      </c>
      <c r="AI149">
        <v>8.6690499999999993E-3</v>
      </c>
      <c r="AJ149">
        <v>1.8977375599999999</v>
      </c>
      <c r="AK149" s="2">
        <v>2.4320499999999998E-3</v>
      </c>
      <c r="AL149" s="2">
        <v>33.700000000000003</v>
      </c>
      <c r="AM149">
        <v>99.648499999999999</v>
      </c>
      <c r="AN149" s="2">
        <v>41918</v>
      </c>
      <c r="AO149" s="2">
        <v>1.2546733668341699</v>
      </c>
    </row>
    <row r="150" spans="1:41" x14ac:dyDescent="0.25">
      <c r="A150" t="s">
        <v>333</v>
      </c>
      <c r="B150" t="s">
        <v>334</v>
      </c>
      <c r="C150" s="2">
        <v>136.24</v>
      </c>
      <c r="D150" s="3">
        <v>-1.8302349</v>
      </c>
      <c r="E150" s="2">
        <v>704362</v>
      </c>
      <c r="F150" s="2">
        <v>0.64609578999999995</v>
      </c>
      <c r="G150" s="4">
        <v>11948247478.7185</v>
      </c>
      <c r="H150" s="4">
        <v>11.9482</v>
      </c>
      <c r="I150" s="2">
        <v>18.389191090000001</v>
      </c>
      <c r="J150" s="3">
        <v>7.4086999999999996</v>
      </c>
      <c r="K150" s="3" t="s">
        <v>16</v>
      </c>
      <c r="L150" s="3">
        <v>31.43450185</v>
      </c>
      <c r="M150" s="2">
        <v>0</v>
      </c>
      <c r="N150" s="2" t="s">
        <v>224</v>
      </c>
      <c r="O150" s="3" t="s">
        <v>18</v>
      </c>
      <c r="P150" s="2" t="str">
        <f>VLOOKUP(A150,Location!$A$1:$H$504,5,FALSE)</f>
        <v>Denver, Colorado</v>
      </c>
      <c r="Q150" s="2">
        <f>VLOOKUP(A150,Location!$A$1:$H$504,8,FALSE)</f>
        <v>1979</v>
      </c>
      <c r="R150" s="2">
        <f>YEAR(Location!F150)</f>
        <v>2018</v>
      </c>
      <c r="S150" s="2">
        <v>1.46495899</v>
      </c>
      <c r="T150" s="2">
        <v>1.2424924399999999</v>
      </c>
      <c r="U150" s="2">
        <v>2.5613331000000001</v>
      </c>
      <c r="V150" s="2">
        <v>1.5693078300000001</v>
      </c>
      <c r="W150" s="2">
        <v>7.4785597299999997</v>
      </c>
      <c r="X150" s="2">
        <v>224.90234043000001</v>
      </c>
      <c r="Z150" s="2">
        <v>5.4311610200000002</v>
      </c>
      <c r="AA150" s="2">
        <v>22.220123770000001</v>
      </c>
      <c r="AB150" s="2">
        <v>12.77351401</v>
      </c>
      <c r="AC150" s="2">
        <v>4.0599999999999996</v>
      </c>
      <c r="AD150" s="2">
        <v>1.0249999999999999</v>
      </c>
      <c r="AE150" s="2">
        <v>24.44253269</v>
      </c>
      <c r="AF150" s="2">
        <v>29.260151409999999</v>
      </c>
      <c r="AG150" s="2">
        <v>182.01</v>
      </c>
      <c r="AH150">
        <v>12.769</v>
      </c>
      <c r="AI150">
        <v>1.9036049999999999E-2</v>
      </c>
      <c r="AJ150">
        <v>1.64206304</v>
      </c>
      <c r="AK150" s="2">
        <v>4.07961E-3</v>
      </c>
      <c r="AL150" s="2">
        <v>131.82300000000001</v>
      </c>
      <c r="AM150">
        <v>99.850300000000004</v>
      </c>
      <c r="AN150" s="2">
        <v>121476</v>
      </c>
      <c r="AO150" s="2">
        <v>1.0748233901690301</v>
      </c>
    </row>
    <row r="151" spans="1:41" x14ac:dyDescent="0.25">
      <c r="A151" t="s">
        <v>335</v>
      </c>
      <c r="B151" t="s">
        <v>336</v>
      </c>
      <c r="C151" s="2">
        <v>48.53</v>
      </c>
      <c r="D151" s="3">
        <v>-0.16457519000000001</v>
      </c>
      <c r="E151" s="2">
        <v>6671480</v>
      </c>
      <c r="F151" s="2">
        <v>0.78950070999999999</v>
      </c>
      <c r="G151" s="4">
        <v>30816550387.361401</v>
      </c>
      <c r="H151" s="4">
        <v>30.816600000000001</v>
      </c>
      <c r="I151" s="2">
        <v>8.32361416</v>
      </c>
      <c r="J151" s="3">
        <v>5.8304</v>
      </c>
      <c r="K151" s="3" t="s">
        <v>16</v>
      </c>
      <c r="L151" s="3">
        <v>-36.010536139999999</v>
      </c>
      <c r="M151" s="2">
        <v>5.9041300000000003</v>
      </c>
      <c r="N151" s="2" t="s">
        <v>105</v>
      </c>
      <c r="O151" s="3" t="s">
        <v>22</v>
      </c>
      <c r="P151" s="2" t="str">
        <f>VLOOKUP(A151,Location!$A$1:$H$504,5,FALSE)</f>
        <v>Oklahoma City, Oklahoma</v>
      </c>
      <c r="Q151" s="2">
        <f>VLOOKUP(A151,Location!$A$1:$H$504,8,FALSE)</f>
        <v>1971</v>
      </c>
      <c r="R151" s="2">
        <f>YEAR(Location!F151)</f>
        <v>2016</v>
      </c>
      <c r="S151" s="2">
        <v>2.39506424</v>
      </c>
      <c r="T151" s="2">
        <v>1.66183451</v>
      </c>
      <c r="U151" s="2">
        <v>1.0320535099999999</v>
      </c>
      <c r="V151" s="2">
        <v>11.37868941</v>
      </c>
      <c r="W151" s="2">
        <v>6.0817913600000004</v>
      </c>
      <c r="X151" s="2">
        <v>27.0158378</v>
      </c>
      <c r="Y151" s="2">
        <v>8.3909230000000008</v>
      </c>
      <c r="Z151" s="2">
        <v>1.9909509299999999</v>
      </c>
      <c r="AA151" s="2">
        <v>15.097059160000001</v>
      </c>
      <c r="AB151" s="2">
        <v>10.30087076</v>
      </c>
      <c r="AC151" s="2">
        <v>0</v>
      </c>
      <c r="AD151" s="2">
        <v>0</v>
      </c>
      <c r="AE151" s="2">
        <v>13.18767392</v>
      </c>
      <c r="AF151" s="2">
        <v>25.329075499999998</v>
      </c>
      <c r="AG151" s="2">
        <v>17.619477</v>
      </c>
      <c r="AH151">
        <v>3.1379060000000001</v>
      </c>
      <c r="AI151">
        <v>0.1802443</v>
      </c>
      <c r="AJ151">
        <v>10.52594695</v>
      </c>
      <c r="AK151" s="2">
        <v>4.2841490000000003E-2</v>
      </c>
      <c r="AL151" s="2">
        <v>14.876127</v>
      </c>
      <c r="AM151">
        <v>98.328599999999994</v>
      </c>
      <c r="AN151" s="2">
        <v>6687</v>
      </c>
      <c r="AO151" s="2">
        <v>0.17343067142856999</v>
      </c>
    </row>
    <row r="152" spans="1:41" x14ac:dyDescent="0.25">
      <c r="A152" t="s">
        <v>337</v>
      </c>
      <c r="B152" t="s">
        <v>338</v>
      </c>
      <c r="C152" s="2">
        <v>133.41</v>
      </c>
      <c r="D152" s="3">
        <v>0.66400060000000005</v>
      </c>
      <c r="E152" s="2">
        <v>2185478</v>
      </c>
      <c r="F152" s="2">
        <v>0.68882524000000001</v>
      </c>
      <c r="G152" s="4">
        <v>51431610557.885597</v>
      </c>
      <c r="H152" s="4">
        <v>51.431600000000003</v>
      </c>
      <c r="I152" s="2">
        <v>101.78530556</v>
      </c>
      <c r="J152" s="3">
        <v>1.3107</v>
      </c>
      <c r="K152" s="3" t="s">
        <v>16</v>
      </c>
      <c r="L152" s="3">
        <v>60.271460009999998</v>
      </c>
      <c r="M152" s="2">
        <v>0</v>
      </c>
      <c r="N152" s="2" t="s">
        <v>17</v>
      </c>
      <c r="O152" s="3" t="s">
        <v>94</v>
      </c>
      <c r="P152" s="2" t="str">
        <f>VLOOKUP(A152,Location!$A$1:$H$504,5,FALSE)</f>
        <v>San Diego, California</v>
      </c>
      <c r="Q152" s="2">
        <f>VLOOKUP(A152,Location!$A$1:$H$504,8,FALSE)</f>
        <v>1999</v>
      </c>
      <c r="R152" s="2">
        <f>YEAR(Location!F152)</f>
        <v>2007</v>
      </c>
      <c r="S152" s="2">
        <v>1.64780788</v>
      </c>
      <c r="T152" s="2">
        <v>1.52532325</v>
      </c>
      <c r="U152" s="2">
        <v>2.1790101900000001</v>
      </c>
      <c r="V152" s="2">
        <v>2.7813516100000002</v>
      </c>
      <c r="W152" s="2">
        <v>5.1197171499999996</v>
      </c>
      <c r="X152" s="2">
        <v>38.476868570000001</v>
      </c>
      <c r="Y152" s="2">
        <v>12.80610879</v>
      </c>
      <c r="Z152" s="2">
        <v>2.5501322800000001</v>
      </c>
      <c r="AA152" s="2">
        <v>8.0381020500000009</v>
      </c>
      <c r="AB152" s="2">
        <v>5.2446182200000004</v>
      </c>
      <c r="AC152" s="2">
        <v>2.42</v>
      </c>
      <c r="AD152" s="2">
        <v>0.44</v>
      </c>
      <c r="AE152" s="2">
        <v>31.651254949999998</v>
      </c>
      <c r="AF152" s="2">
        <v>34.346103040000003</v>
      </c>
      <c r="AG152" s="2">
        <v>25.02</v>
      </c>
      <c r="AH152">
        <v>3.157</v>
      </c>
      <c r="AI152">
        <v>0.29671075000000002</v>
      </c>
      <c r="AJ152">
        <v>0.53751762000000003</v>
      </c>
      <c r="AK152" s="2">
        <v>0.13496838</v>
      </c>
      <c r="AL152" s="2">
        <v>12.803000000000001</v>
      </c>
      <c r="AM152">
        <v>99.273300000000006</v>
      </c>
      <c r="AN152" s="2">
        <v>11446</v>
      </c>
      <c r="AO152" s="2">
        <v>7.9684210526315802</v>
      </c>
    </row>
    <row r="153" spans="1:41" x14ac:dyDescent="0.25">
      <c r="A153" t="s">
        <v>339</v>
      </c>
      <c r="B153" t="s">
        <v>340</v>
      </c>
      <c r="C153" s="2">
        <v>132.47999999999999</v>
      </c>
      <c r="D153" s="3">
        <v>0.12091898</v>
      </c>
      <c r="E153" s="2">
        <v>2075428</v>
      </c>
      <c r="F153" s="2">
        <v>0.75126978</v>
      </c>
      <c r="G153" s="4">
        <v>35418591413.586403</v>
      </c>
      <c r="H153" s="4">
        <v>35.418599999999998</v>
      </c>
      <c r="I153" s="2">
        <v>33.451166550000003</v>
      </c>
      <c r="J153" s="3">
        <v>3.9603999999999999</v>
      </c>
      <c r="K153" s="3" t="s">
        <v>16</v>
      </c>
      <c r="L153" s="3">
        <v>6.8270709099999998</v>
      </c>
      <c r="M153" s="2">
        <v>0.57436500000000001</v>
      </c>
      <c r="N153" s="2" t="s">
        <v>38</v>
      </c>
      <c r="O153" s="3" t="s">
        <v>22</v>
      </c>
      <c r="P153" s="2" t="str">
        <f>VLOOKUP(A153,Location!$A$1:$H$504,5,FALSE)</f>
        <v>Redwood City, California</v>
      </c>
      <c r="Q153" s="2">
        <f>VLOOKUP(A153,Location!$A$1:$H$504,8,FALSE)</f>
        <v>1982</v>
      </c>
      <c r="R153" s="2">
        <f>YEAR(Location!F153)</f>
        <v>2012</v>
      </c>
      <c r="S153" s="2">
        <v>3.3069545599999999</v>
      </c>
      <c r="T153" s="2">
        <v>1.94351276</v>
      </c>
      <c r="U153" s="2">
        <v>15.689681970000001</v>
      </c>
      <c r="V153" s="2">
        <v>25.805742429999999</v>
      </c>
      <c r="W153" s="2">
        <v>76.962336669999999</v>
      </c>
      <c r="X153" s="2">
        <v>101.72401377</v>
      </c>
      <c r="Y153" s="2">
        <v>112.53430161999999</v>
      </c>
      <c r="Z153" s="2">
        <v>14.50751694</v>
      </c>
      <c r="AA153" s="2">
        <v>87.921329450000002</v>
      </c>
      <c r="AB153" s="2">
        <v>67.054457839999998</v>
      </c>
      <c r="AC153" s="2">
        <v>0</v>
      </c>
      <c r="AD153" s="2">
        <v>0</v>
      </c>
      <c r="AE153" s="2">
        <v>16.500565940000001</v>
      </c>
      <c r="AF153" s="2">
        <v>62.965519149999999</v>
      </c>
      <c r="AG153" s="2">
        <v>6.2645</v>
      </c>
      <c r="AH153">
        <v>4.4259000000000004</v>
      </c>
      <c r="AI153">
        <v>1.7507069399999999</v>
      </c>
      <c r="AJ153">
        <v>1.2539882</v>
      </c>
      <c r="AK153" s="2">
        <v>1.0501541999999999</v>
      </c>
      <c r="AL153" s="2">
        <v>4.1958999999999902</v>
      </c>
      <c r="AM153">
        <v>97.887100000000004</v>
      </c>
      <c r="AN153" s="2">
        <v>35</v>
      </c>
      <c r="AO153" s="2">
        <v>0.37732291666667001</v>
      </c>
    </row>
    <row r="154" spans="1:41" x14ac:dyDescent="0.25">
      <c r="A154" t="s">
        <v>341</v>
      </c>
      <c r="B154" t="s">
        <v>342</v>
      </c>
      <c r="C154" s="2">
        <v>52</v>
      </c>
      <c r="D154" s="3">
        <v>5.7725609999999997E-2</v>
      </c>
      <c r="E154" s="2">
        <v>6756933</v>
      </c>
      <c r="F154" s="2">
        <v>0.80111200999999999</v>
      </c>
      <c r="G154" s="4">
        <v>26936000632.364799</v>
      </c>
      <c r="H154" s="4">
        <v>26.936</v>
      </c>
      <c r="I154" s="2">
        <v>9.9817640799999996</v>
      </c>
      <c r="J154" s="3">
        <v>5.2095000000000002</v>
      </c>
      <c r="K154" s="3" t="s">
        <v>16</v>
      </c>
      <c r="M154" s="2">
        <v>1.9241900000000001</v>
      </c>
      <c r="N154" s="2" t="s">
        <v>93</v>
      </c>
      <c r="O154" s="3" t="s">
        <v>18</v>
      </c>
      <c r="P154" s="2" t="str">
        <f>VLOOKUP(A154,Location!$A$1:$H$504,5,FALSE)</f>
        <v>San Jose, California</v>
      </c>
      <c r="Q154" s="2">
        <f>VLOOKUP(A154,Location!$A$1:$H$504,8,FALSE)</f>
        <v>1995</v>
      </c>
      <c r="R154" s="2">
        <f>YEAR(Location!F154)</f>
        <v>2011</v>
      </c>
      <c r="S154" s="2">
        <v>1.65560076</v>
      </c>
      <c r="T154" s="2">
        <v>1.16436316</v>
      </c>
      <c r="U154" s="2">
        <v>4.7339920700000002</v>
      </c>
      <c r="V154" s="2">
        <v>4.7180139299999997</v>
      </c>
      <c r="W154" s="2">
        <v>15.269098639999999</v>
      </c>
      <c r="X154" s="2">
        <v>13.097345000000001</v>
      </c>
      <c r="Y154" s="2">
        <v>16.649476119999999</v>
      </c>
      <c r="Z154" s="2">
        <v>4.5179593100000002</v>
      </c>
      <c r="AA154" s="2">
        <v>22.193741670000001</v>
      </c>
      <c r="AB154" s="2">
        <v>17.894430450000002</v>
      </c>
      <c r="AC154" s="2">
        <v>0.76</v>
      </c>
      <c r="AD154" s="2">
        <v>0.19</v>
      </c>
      <c r="AE154" s="2">
        <v>18.781936200000001</v>
      </c>
      <c r="AF154" s="2">
        <v>73.62242784</v>
      </c>
      <c r="AG154" s="2">
        <v>13.617000000000001</v>
      </c>
      <c r="AH154">
        <v>4.3490000000000002</v>
      </c>
      <c r="AI154">
        <v>0.84231354999999997</v>
      </c>
      <c r="AJ154">
        <v>0.25912650999999998</v>
      </c>
      <c r="AK154" s="2">
        <v>1.24471435</v>
      </c>
      <c r="AL154" s="2">
        <v>6.1660000000000004</v>
      </c>
      <c r="AM154">
        <v>90.435199999999995</v>
      </c>
      <c r="AN154" s="2">
        <v>642</v>
      </c>
      <c r="AO154" s="2">
        <v>0.54037313432835998</v>
      </c>
    </row>
    <row r="155" spans="1:41" x14ac:dyDescent="0.25">
      <c r="A155" t="s">
        <v>343</v>
      </c>
      <c r="B155" t="s">
        <v>344</v>
      </c>
      <c r="C155" s="2">
        <v>228.82</v>
      </c>
      <c r="D155" s="3">
        <v>9.1859499999999997E-2</v>
      </c>
      <c r="E155" s="2">
        <v>1388730</v>
      </c>
      <c r="F155" s="2">
        <v>0.99108054000000001</v>
      </c>
      <c r="G155" s="4">
        <v>65331119861.306</v>
      </c>
      <c r="H155" s="4">
        <v>65.331100000000006</v>
      </c>
      <c r="I155" s="2">
        <v>47.795300259999998</v>
      </c>
      <c r="J155" s="3">
        <v>4.7874999999999996</v>
      </c>
      <c r="K155" s="3" t="s">
        <v>16</v>
      </c>
      <c r="L155" s="3">
        <v>25.659466129999998</v>
      </c>
      <c r="M155" s="2">
        <v>0.94484100000000004</v>
      </c>
      <c r="N155" s="2" t="s">
        <v>45</v>
      </c>
      <c r="O155" s="3" t="s">
        <v>18</v>
      </c>
      <c r="P155" s="2" t="str">
        <f>VLOOKUP(A155,Location!$A$1:$H$504,5,FALSE)</f>
        <v>Saint Paul, Minnesota</v>
      </c>
      <c r="Q155" s="2">
        <f>VLOOKUP(A155,Location!$A$1:$H$504,8,FALSE)</f>
        <v>1923</v>
      </c>
      <c r="R155" s="2">
        <f>YEAR(Location!F155)</f>
        <v>2016</v>
      </c>
      <c r="S155" s="2">
        <v>1.9109814899999999</v>
      </c>
      <c r="T155" s="2">
        <v>1.52479253</v>
      </c>
      <c r="U155" s="2">
        <v>2.6868595900000001</v>
      </c>
      <c r="V155" s="2">
        <v>4.1911283900000003</v>
      </c>
      <c r="W155" s="2">
        <v>11.13514015</v>
      </c>
      <c r="X155" s="2">
        <v>13.45311255</v>
      </c>
      <c r="Y155" s="2">
        <v>13.71261421</v>
      </c>
      <c r="Z155" s="2">
        <v>2.5931265200000002</v>
      </c>
      <c r="AA155" s="2">
        <v>12.813995240000001</v>
      </c>
      <c r="AB155" s="2">
        <v>10.695849190000001</v>
      </c>
      <c r="AC155" s="2">
        <v>1</v>
      </c>
      <c r="AD155" s="2">
        <v>0.25</v>
      </c>
      <c r="AE155" s="2">
        <v>20.256563249999999</v>
      </c>
      <c r="AF155" s="2">
        <v>71.728321399999999</v>
      </c>
      <c r="AG155" s="2">
        <v>21.62</v>
      </c>
      <c r="AH155">
        <v>11.016</v>
      </c>
      <c r="AI155">
        <v>1.9944690300000001</v>
      </c>
      <c r="AJ155">
        <v>1.2864290199999999</v>
      </c>
      <c r="AK155" s="2">
        <v>1.0956490000000001</v>
      </c>
      <c r="AL155" s="2">
        <v>15.224</v>
      </c>
      <c r="AM155">
        <v>99.6935</v>
      </c>
      <c r="AN155" s="2">
        <v>2967</v>
      </c>
      <c r="AO155" s="2">
        <v>0.81756097560976004</v>
      </c>
    </row>
    <row r="156" spans="1:41" x14ac:dyDescent="0.25">
      <c r="A156" t="s">
        <v>345</v>
      </c>
      <c r="B156" t="s">
        <v>346</v>
      </c>
      <c r="C156" s="2">
        <v>88.65</v>
      </c>
      <c r="D156" s="3">
        <v>-0.43800538999999999</v>
      </c>
      <c r="E156" s="2">
        <v>2162914</v>
      </c>
      <c r="F156" s="2">
        <v>1.3874226000000001</v>
      </c>
      <c r="G156" s="4">
        <v>30629465385.904598</v>
      </c>
      <c r="H156" s="4">
        <v>30.6295</v>
      </c>
      <c r="I156" s="2">
        <v>12.346796660000001</v>
      </c>
      <c r="J156" s="3">
        <v>7.18</v>
      </c>
      <c r="K156" s="3" t="s">
        <v>16</v>
      </c>
      <c r="L156" s="3">
        <v>53.800017140000001</v>
      </c>
      <c r="M156" s="2">
        <v>3.6612800000000001</v>
      </c>
      <c r="N156" s="2" t="s">
        <v>52</v>
      </c>
      <c r="O156" s="3" t="s">
        <v>18</v>
      </c>
      <c r="P156" s="2" t="str">
        <f>VLOOKUP(A156,Location!$A$1:$H$504,5,FALSE)</f>
        <v>New York City, New York</v>
      </c>
      <c r="Q156" s="2">
        <f>VLOOKUP(A156,Location!$A$1:$H$504,8,FALSE)</f>
        <v>1823</v>
      </c>
      <c r="R156" s="2">
        <f>YEAR(Location!F156)</f>
        <v>2020</v>
      </c>
      <c r="S156" s="2">
        <v>1.1997299299999999</v>
      </c>
      <c r="T156" s="2">
        <v>0.94255562999999998</v>
      </c>
      <c r="U156" s="2">
        <v>4.2624048600000002</v>
      </c>
      <c r="V156" s="2">
        <v>8.0993064500000003</v>
      </c>
      <c r="W156" s="2">
        <v>27.172006799999998</v>
      </c>
      <c r="X156" s="2">
        <v>71.270740619999998</v>
      </c>
      <c r="Y156" s="2">
        <v>40.03264875</v>
      </c>
      <c r="Z156" s="2">
        <v>4.7506798699999999</v>
      </c>
      <c r="AA156" s="2">
        <v>33.746634120000003</v>
      </c>
      <c r="AB156" s="2">
        <v>23.628012139999999</v>
      </c>
      <c r="AC156" s="2">
        <v>2.16</v>
      </c>
      <c r="AD156" s="2">
        <v>0.56999999999999995</v>
      </c>
      <c r="AE156" s="2">
        <v>14.10360178</v>
      </c>
      <c r="AF156" s="2">
        <v>40.320622450000002</v>
      </c>
      <c r="AG156" s="2">
        <v>21.846599999999999</v>
      </c>
      <c r="AH156">
        <v>5.6440999999999999</v>
      </c>
      <c r="AI156">
        <v>0.21158360000000001</v>
      </c>
      <c r="AJ156">
        <v>1.08560916</v>
      </c>
      <c r="AK156" s="2">
        <v>0.10528546</v>
      </c>
      <c r="AL156" s="2">
        <v>13.7744</v>
      </c>
      <c r="AM156">
        <v>88.928799999999995</v>
      </c>
      <c r="AN156" s="2">
        <v>4797</v>
      </c>
      <c r="AO156" s="2">
        <v>0.31917083333333002</v>
      </c>
    </row>
    <row r="157" spans="1:41" x14ac:dyDescent="0.25">
      <c r="A157" t="s">
        <v>347</v>
      </c>
      <c r="B157" t="s">
        <v>348</v>
      </c>
      <c r="C157" s="2">
        <v>265.98</v>
      </c>
      <c r="D157" s="3">
        <v>0.48736257999999999</v>
      </c>
      <c r="E157" s="2">
        <v>979832</v>
      </c>
      <c r="F157" s="2">
        <v>1.3480247400000001</v>
      </c>
      <c r="G157" s="4">
        <v>32969921018.068401</v>
      </c>
      <c r="H157" s="4">
        <v>32.969900000000003</v>
      </c>
      <c r="I157" s="2">
        <v>60.440384479999999</v>
      </c>
      <c r="J157" s="3">
        <v>4.4006999999999996</v>
      </c>
      <c r="K157" s="3" t="s">
        <v>16</v>
      </c>
      <c r="L157" s="3">
        <v>-22.0328473</v>
      </c>
      <c r="M157" s="2">
        <v>0.58936900000000003</v>
      </c>
      <c r="N157" s="2" t="s">
        <v>265</v>
      </c>
      <c r="O157" s="3" t="s">
        <v>22</v>
      </c>
      <c r="P157" s="2" t="str">
        <f>VLOOKUP(A157,Location!$A$1:$H$504,5,FALSE)</f>
        <v>Atlanta, Georgia</v>
      </c>
      <c r="Q157" s="2">
        <f>VLOOKUP(A157,Location!$A$1:$H$504,8,FALSE)</f>
        <v>1899</v>
      </c>
      <c r="R157" s="2">
        <f>YEAR(Location!F157)</f>
        <v>1985</v>
      </c>
      <c r="S157" s="2">
        <v>1.5748073199999999</v>
      </c>
      <c r="T157" s="2">
        <v>1.25724711</v>
      </c>
      <c r="U157" s="2">
        <v>2.1470924999999998</v>
      </c>
      <c r="V157" s="2">
        <v>1.4657362700000001</v>
      </c>
      <c r="W157" s="2">
        <v>14.46328432</v>
      </c>
      <c r="X157" s="2">
        <v>26.204068070000002</v>
      </c>
      <c r="Z157" s="2">
        <v>3.7658976000000002</v>
      </c>
      <c r="AA157" s="2">
        <v>23.905121040000001</v>
      </c>
      <c r="AB157" s="2">
        <v>12.71044711</v>
      </c>
      <c r="AC157" s="2">
        <v>3.24</v>
      </c>
      <c r="AD157" s="2">
        <v>0.81</v>
      </c>
      <c r="AE157" s="2">
        <v>15.776533260000001</v>
      </c>
      <c r="AF157" s="2">
        <v>61.186996309999998</v>
      </c>
      <c r="AG157" s="2">
        <v>66.331000000000003</v>
      </c>
      <c r="AH157">
        <v>6.5369999999999999</v>
      </c>
      <c r="AI157">
        <v>0.18415350999999999</v>
      </c>
      <c r="AJ157">
        <v>1.1821533200000001</v>
      </c>
      <c r="AK157" s="2">
        <v>4.757716E-2</v>
      </c>
      <c r="AL157" s="2">
        <v>45.173000000000002</v>
      </c>
      <c r="AM157">
        <v>99.828000000000003</v>
      </c>
      <c r="AN157" s="2">
        <v>35988</v>
      </c>
      <c r="AO157" s="2">
        <v>1.0034265350877201</v>
      </c>
    </row>
    <row r="158" spans="1:41" x14ac:dyDescent="0.25">
      <c r="A158" t="s">
        <v>349</v>
      </c>
      <c r="B158" t="s">
        <v>350</v>
      </c>
      <c r="C158" s="2">
        <v>384.43</v>
      </c>
      <c r="D158" s="3">
        <v>-1.6098484799999999</v>
      </c>
      <c r="E158" s="2">
        <v>479912</v>
      </c>
      <c r="F158" s="2">
        <v>1.2372858499999999</v>
      </c>
      <c r="G158" s="4">
        <v>16677178053.7244</v>
      </c>
      <c r="H158" s="4">
        <v>16.677199999999999</v>
      </c>
      <c r="I158" s="2">
        <v>6.4356874900000003</v>
      </c>
      <c r="J158" s="3">
        <v>59.734099999999998</v>
      </c>
      <c r="K158" s="3" t="s">
        <v>16</v>
      </c>
      <c r="L158" s="3">
        <v>293.6868121</v>
      </c>
      <c r="M158" s="2">
        <v>1.74038</v>
      </c>
      <c r="N158" s="2" t="s">
        <v>35</v>
      </c>
      <c r="O158" s="3" t="s">
        <v>22</v>
      </c>
      <c r="P158" s="2" t="str">
        <f>VLOOKUP(A158,Location!$A$1:$H$504,5,FALSE)</f>
        <v>Hamilton, Bermuda</v>
      </c>
      <c r="Q158" s="2">
        <f>VLOOKUP(A158,Location!$A$1:$H$504,8,FALSE)</f>
        <v>1973</v>
      </c>
      <c r="R158" s="2">
        <f>YEAR(Location!F158)</f>
        <v>2019</v>
      </c>
      <c r="S158" s="2">
        <v>2.36788855</v>
      </c>
      <c r="T158" s="2">
        <v>2.4332738200000001</v>
      </c>
      <c r="U158" s="2">
        <v>6.0413811400000004</v>
      </c>
      <c r="V158" s="2">
        <v>6.9586551600000002</v>
      </c>
      <c r="W158" s="2">
        <v>28.50350645</v>
      </c>
      <c r="X158" s="2">
        <v>146.82987084999999</v>
      </c>
      <c r="Y158" s="2">
        <v>61.751146460000001</v>
      </c>
      <c r="Z158" s="2">
        <v>7.1058452299999999</v>
      </c>
      <c r="AA158" s="2">
        <v>38.0143226</v>
      </c>
      <c r="AB158" s="2">
        <v>23.461275659999998</v>
      </c>
      <c r="AC158" s="2">
        <v>1.56</v>
      </c>
      <c r="AD158" s="2">
        <v>0.39</v>
      </c>
      <c r="AE158" s="2">
        <v>18.445643090000001</v>
      </c>
      <c r="AF158" s="2">
        <v>44.049608749999997</v>
      </c>
      <c r="AG158" s="2">
        <v>12.28</v>
      </c>
      <c r="AH158">
        <v>1.3563000000000001</v>
      </c>
      <c r="AI158">
        <v>0.10737989000000001</v>
      </c>
      <c r="AJ158">
        <v>1.2596105099999999</v>
      </c>
      <c r="AK158" s="2">
        <v>3.7960500000000001E-2</v>
      </c>
      <c r="AL158" s="2">
        <v>7.5925000000000002</v>
      </c>
      <c r="AM158">
        <v>99.627399999999994</v>
      </c>
      <c r="AN158" s="2">
        <v>2494</v>
      </c>
      <c r="AO158" s="2">
        <v>0.35336912751678001</v>
      </c>
    </row>
    <row r="159" spans="1:41" x14ac:dyDescent="0.25">
      <c r="A159" t="s">
        <v>351</v>
      </c>
      <c r="B159" t="s">
        <v>352</v>
      </c>
      <c r="C159" s="2">
        <v>70.17</v>
      </c>
      <c r="D159" s="3">
        <v>0.96402878000000003</v>
      </c>
      <c r="E159" s="2">
        <v>1823417</v>
      </c>
      <c r="F159" s="2">
        <v>1.1153397599999999</v>
      </c>
      <c r="G159" s="4">
        <v>26982069568.630299</v>
      </c>
      <c r="H159" s="4">
        <v>26.982099999999999</v>
      </c>
      <c r="I159" s="2">
        <v>22.55327355</v>
      </c>
      <c r="J159" s="3">
        <v>3.1113</v>
      </c>
      <c r="K159" s="3" t="s">
        <v>16</v>
      </c>
      <c r="L159" s="3">
        <v>95.175961360000002</v>
      </c>
      <c r="M159" s="2">
        <v>4.3057600000000003</v>
      </c>
      <c r="N159" s="2" t="s">
        <v>52</v>
      </c>
      <c r="O159" s="3" t="s">
        <v>22</v>
      </c>
      <c r="P159" s="2" t="str">
        <f>VLOOKUP(A159,Location!$A$1:$H$504,5,FALSE)</f>
        <v>Rosemead, California</v>
      </c>
      <c r="Q159" s="2">
        <f>VLOOKUP(A159,Location!$A$1:$H$504,8,FALSE)</f>
        <v>1886</v>
      </c>
      <c r="R159" s="2">
        <f>YEAR(Location!F159)</f>
        <v>2005</v>
      </c>
      <c r="S159" s="2">
        <v>1.7259715899999999</v>
      </c>
      <c r="T159" s="2">
        <v>1.4769102599999999</v>
      </c>
      <c r="U159" s="2">
        <v>1.16591198</v>
      </c>
      <c r="V159" s="2">
        <v>1.2742545000000001</v>
      </c>
      <c r="W159" s="2">
        <v>3.5061917500000002</v>
      </c>
      <c r="X159" s="2">
        <v>11.706825329999999</v>
      </c>
      <c r="Y159" s="2">
        <v>3.5061917500000002</v>
      </c>
      <c r="Z159" s="2">
        <v>1.4073446700000001</v>
      </c>
      <c r="AC159" s="2">
        <v>6.8</v>
      </c>
      <c r="AD159" s="2">
        <v>1.75</v>
      </c>
      <c r="AE159" s="2">
        <v>15.686274510000001</v>
      </c>
      <c r="AG159" s="2">
        <v>46.423999999999999</v>
      </c>
      <c r="AH159">
        <v>10.785</v>
      </c>
      <c r="AJ159">
        <v>0.26730798</v>
      </c>
      <c r="AL159" s="2">
        <v>33.222000000000001</v>
      </c>
      <c r="AM159">
        <v>76.261300000000006</v>
      </c>
      <c r="AN159" s="2">
        <v>863</v>
      </c>
      <c r="AO159" s="2">
        <v>5.1286919831223603</v>
      </c>
    </row>
    <row r="160" spans="1:41" x14ac:dyDescent="0.25">
      <c r="A160" t="s">
        <v>353</v>
      </c>
      <c r="B160" t="s">
        <v>354</v>
      </c>
      <c r="C160" s="2">
        <v>146.25</v>
      </c>
      <c r="D160" s="3">
        <v>-0.34750613000000002</v>
      </c>
      <c r="E160" s="2">
        <v>1461984</v>
      </c>
      <c r="F160" s="2">
        <v>0.63633134999999996</v>
      </c>
      <c r="G160" s="4">
        <v>52426734283.626297</v>
      </c>
      <c r="H160" s="4">
        <v>52.426699999999997</v>
      </c>
      <c r="I160" s="2">
        <v>112.91692403</v>
      </c>
      <c r="J160" s="3">
        <v>1.2951999999999999</v>
      </c>
      <c r="K160" s="3" t="s">
        <v>16</v>
      </c>
      <c r="L160" s="3">
        <v>-68.599689679999997</v>
      </c>
      <c r="M160" s="2">
        <v>1.7988599999999999</v>
      </c>
      <c r="N160" s="2" t="s">
        <v>149</v>
      </c>
      <c r="O160" s="3" t="s">
        <v>22</v>
      </c>
      <c r="P160" s="2" t="str">
        <f>VLOOKUP(A160,Location!$A$1:$H$504,5,FALSE)</f>
        <v>New York City, New York</v>
      </c>
      <c r="Q160" s="2">
        <f>VLOOKUP(A160,Location!$A$1:$H$504,8,FALSE)</f>
        <v>1946</v>
      </c>
      <c r="R160" s="2">
        <f>YEAR(Location!F160)</f>
        <v>1957</v>
      </c>
      <c r="S160" s="2">
        <v>1.6504724900000001</v>
      </c>
      <c r="T160" s="2">
        <v>1.3447486</v>
      </c>
      <c r="U160" s="2">
        <v>1.6479773600000001</v>
      </c>
      <c r="V160" s="2">
        <v>1.94072541</v>
      </c>
      <c r="W160" s="2">
        <v>7.8907237099999996</v>
      </c>
      <c r="X160" s="2">
        <v>70.621977229999999</v>
      </c>
      <c r="Z160" s="2">
        <v>4.0404999100000003</v>
      </c>
      <c r="AA160" s="2">
        <v>20.034503050000001</v>
      </c>
      <c r="AB160" s="2">
        <v>10.96937314</v>
      </c>
      <c r="AC160" s="2">
        <v>2.9925000000000002</v>
      </c>
      <c r="AD160" s="2">
        <v>0.78</v>
      </c>
      <c r="AE160" s="2">
        <v>20.167707190000002</v>
      </c>
      <c r="AF160" s="2">
        <v>24.96633615</v>
      </c>
      <c r="AG160" s="2">
        <v>81.757999999999996</v>
      </c>
      <c r="AH160">
        <v>6.8109999999999999</v>
      </c>
      <c r="AI160">
        <v>4.4196319999999997E-2</v>
      </c>
      <c r="AJ160">
        <v>2.2779820700000002</v>
      </c>
      <c r="AK160" s="2">
        <v>1.076152E-2</v>
      </c>
      <c r="AL160" s="2">
        <v>63.814</v>
      </c>
      <c r="AM160">
        <v>99.886799999999994</v>
      </c>
      <c r="AN160" s="2">
        <v>24639</v>
      </c>
      <c r="AO160" s="2">
        <v>1.1365565217391298</v>
      </c>
    </row>
    <row r="161" spans="1:41" x14ac:dyDescent="0.25">
      <c r="A161" t="s">
        <v>355</v>
      </c>
      <c r="B161" t="s">
        <v>356</v>
      </c>
      <c r="C161" s="2">
        <v>514.66999999999996</v>
      </c>
      <c r="D161" s="3">
        <v>7.1942450000000005E-2</v>
      </c>
      <c r="E161" s="2">
        <v>649781</v>
      </c>
      <c r="F161" s="2">
        <v>0.70627401999999995</v>
      </c>
      <c r="G161" s="4">
        <v>119747613296.68201</v>
      </c>
      <c r="H161" s="4">
        <v>119.74760000000001</v>
      </c>
      <c r="I161" s="2">
        <v>20.447267839999999</v>
      </c>
      <c r="J161" s="3">
        <v>25.1706</v>
      </c>
      <c r="K161" s="3" t="s">
        <v>16</v>
      </c>
      <c r="L161" s="3">
        <v>1.52874361</v>
      </c>
      <c r="M161" s="2">
        <v>1.1510800000000001</v>
      </c>
      <c r="N161" s="2" t="s">
        <v>224</v>
      </c>
      <c r="O161" s="3" t="s">
        <v>22</v>
      </c>
      <c r="P161" s="2" t="str">
        <f>VLOOKUP(A161,Location!$A$1:$H$504,5,FALSE)</f>
        <v>Indianapolis, Indiana</v>
      </c>
      <c r="Q161" s="2">
        <v>1946</v>
      </c>
      <c r="R161" s="2">
        <f>YEAR(Location!F161)</f>
        <v>1976</v>
      </c>
      <c r="S161" s="2">
        <v>3.0169006600000001</v>
      </c>
      <c r="T161" s="2">
        <v>3.72661263</v>
      </c>
      <c r="U161" s="2">
        <v>3.6393065099999999</v>
      </c>
      <c r="V161" s="2">
        <v>9.1915651999999994</v>
      </c>
      <c r="W161" s="2">
        <v>27.507981220000001</v>
      </c>
      <c r="X161" s="2">
        <v>13.3873572</v>
      </c>
      <c r="Y161" s="2">
        <v>65.425310170000003</v>
      </c>
      <c r="Z161" s="2">
        <v>4.0944934100000001</v>
      </c>
      <c r="AA161" s="2">
        <v>66.177523440000002</v>
      </c>
      <c r="AB161" s="2">
        <v>35.995337059999997</v>
      </c>
      <c r="AC161" s="2">
        <v>2.58</v>
      </c>
      <c r="AD161" s="2">
        <v>0.66</v>
      </c>
      <c r="AE161" s="2">
        <v>10.27336861</v>
      </c>
      <c r="AF161" s="2">
        <v>71.271101029999997</v>
      </c>
      <c r="AG161" s="2">
        <v>23.283000000000001</v>
      </c>
      <c r="AH161">
        <v>8.9149999999999991</v>
      </c>
      <c r="AI161">
        <v>0.64567308000000001</v>
      </c>
      <c r="AJ161">
        <v>1.7858893600000001</v>
      </c>
      <c r="AK161" s="2">
        <v>0.39620414999999998</v>
      </c>
      <c r="AL161" s="2">
        <v>18.13</v>
      </c>
      <c r="AM161">
        <v>99.568299999999994</v>
      </c>
      <c r="AN161" s="2">
        <v>2146</v>
      </c>
      <c r="AO161" s="2">
        <v>0.25606451612903003</v>
      </c>
    </row>
    <row r="162" spans="1:41" x14ac:dyDescent="0.25">
      <c r="A162" t="s">
        <v>357</v>
      </c>
      <c r="B162" t="s">
        <v>358</v>
      </c>
      <c r="C162" s="2">
        <v>95.47</v>
      </c>
      <c r="D162" s="3">
        <v>1.9216397999999999</v>
      </c>
      <c r="E162" s="2">
        <v>1154690</v>
      </c>
      <c r="F162" s="2">
        <v>0.75897190999999997</v>
      </c>
      <c r="G162" s="4">
        <v>11202808321.598499</v>
      </c>
      <c r="H162" s="4">
        <v>11.2028</v>
      </c>
      <c r="I162" s="2">
        <v>12.727466639999999</v>
      </c>
      <c r="J162" s="3">
        <v>7.5011000000000001</v>
      </c>
      <c r="K162" s="3" t="s">
        <v>16</v>
      </c>
      <c r="L162" s="3">
        <v>19.201309429999998</v>
      </c>
      <c r="M162" s="2">
        <v>3.3948999999999998</v>
      </c>
      <c r="N162" s="2" t="s">
        <v>45</v>
      </c>
      <c r="O162" s="3" t="s">
        <v>22</v>
      </c>
      <c r="P162" s="2" t="str">
        <f>VLOOKUP(A162,Location!$A$1:$H$504,5,FALSE)</f>
        <v>Kingsport, Tennessee</v>
      </c>
      <c r="Q162" s="2">
        <f>VLOOKUP(A162,Location!$A$1:$H$504,8,FALSE)</f>
        <v>1920</v>
      </c>
      <c r="R162" s="2">
        <f>YEAR(Location!F162)</f>
        <v>2019</v>
      </c>
      <c r="S162" s="2">
        <v>1.3970055400000001</v>
      </c>
      <c r="T162" s="2">
        <v>1.3299995600000001</v>
      </c>
      <c r="U162" s="2">
        <v>0.68703208000000004</v>
      </c>
      <c r="V162" s="2">
        <v>3.0004062399999998</v>
      </c>
      <c r="W162" s="2">
        <v>14.80148865</v>
      </c>
      <c r="X162" s="2">
        <v>18.282991110000001</v>
      </c>
      <c r="Y162" s="2">
        <v>17.637073170000001</v>
      </c>
      <c r="Z162" s="2">
        <v>0.83005068999999998</v>
      </c>
      <c r="AC162" s="2">
        <v>5.92</v>
      </c>
      <c r="AD162" s="2">
        <v>1.48</v>
      </c>
      <c r="AE162" s="2">
        <v>5.1038870100000002</v>
      </c>
      <c r="AG162" s="2">
        <v>108.928</v>
      </c>
      <c r="AH162">
        <v>60.029000000000003</v>
      </c>
      <c r="AJ162">
        <v>0.66068793999999997</v>
      </c>
      <c r="AL162" s="2">
        <v>69.522999999999996</v>
      </c>
      <c r="AM162">
        <v>99.497799999999998</v>
      </c>
      <c r="AN162" s="2">
        <v>48679</v>
      </c>
      <c r="AO162" s="2">
        <v>1.63336510962822</v>
      </c>
    </row>
    <row r="163" spans="1:41" x14ac:dyDescent="0.25">
      <c r="A163" t="s">
        <v>359</v>
      </c>
      <c r="B163" t="s">
        <v>360</v>
      </c>
      <c r="C163" s="2">
        <v>112.6</v>
      </c>
      <c r="D163" s="3">
        <v>0.51776467999999998</v>
      </c>
      <c r="E163" s="2">
        <v>2410915</v>
      </c>
      <c r="F163" s="2">
        <v>0.91421567999999998</v>
      </c>
      <c r="G163" s="4">
        <v>64373419445.141899</v>
      </c>
      <c r="H163" s="4">
        <v>64.373400000000004</v>
      </c>
      <c r="I163" s="2">
        <v>156.12867442999999</v>
      </c>
      <c r="J163" s="3">
        <v>0.72119999999999995</v>
      </c>
      <c r="K163" s="3" t="s">
        <v>16</v>
      </c>
      <c r="L163" s="3">
        <v>-77.105488710000003</v>
      </c>
      <c r="M163" s="2">
        <v>1.86574</v>
      </c>
      <c r="N163" s="2" t="s">
        <v>25</v>
      </c>
      <c r="O163" s="3" t="s">
        <v>22</v>
      </c>
      <c r="P163" s="2" t="str">
        <f>VLOOKUP(A163,Location!$A$1:$H$504,5,FALSE)</f>
        <v>Ferguson, Missouri</v>
      </c>
      <c r="Q163" s="2">
        <f>VLOOKUP(A163,Location!$A$1:$H$504,8,FALSE)</f>
        <v>1890</v>
      </c>
      <c r="R163" s="2">
        <f>YEAR(Location!F163)</f>
        <v>1994</v>
      </c>
      <c r="S163" s="2">
        <v>2.02215013</v>
      </c>
      <c r="T163" s="2">
        <v>1.3263278000000001</v>
      </c>
      <c r="U163" s="2">
        <v>1.2960470799999999</v>
      </c>
      <c r="V163" s="2">
        <v>2.19241975</v>
      </c>
      <c r="W163" s="2">
        <v>8.8135182000000007</v>
      </c>
      <c r="X163" s="2">
        <v>22.098127739999999</v>
      </c>
      <c r="Y163" s="2">
        <v>22.179073259999999</v>
      </c>
      <c r="Z163" s="2">
        <v>1.77222393</v>
      </c>
      <c r="AA163" s="2">
        <v>14.87309831</v>
      </c>
      <c r="AB163" s="2">
        <v>10.226421419999999</v>
      </c>
      <c r="AC163" s="2">
        <v>3.18</v>
      </c>
      <c r="AD163" s="2">
        <v>0.81</v>
      </c>
      <c r="AE163" s="2">
        <v>11.915633830000001</v>
      </c>
      <c r="AF163" s="2">
        <v>22.417916940000001</v>
      </c>
      <c r="AG163" s="2">
        <v>14.632999999999999</v>
      </c>
      <c r="AH163">
        <v>3.4809999999999999</v>
      </c>
      <c r="AI163">
        <v>0.21273291999999999</v>
      </c>
      <c r="AJ163">
        <v>0.90985709000000003</v>
      </c>
      <c r="AK163" s="2">
        <v>0.11035038</v>
      </c>
      <c r="AL163" s="2">
        <v>9.1029999999999998</v>
      </c>
      <c r="AM163">
        <v>99.360399999999998</v>
      </c>
      <c r="AN163" s="2">
        <v>10891</v>
      </c>
      <c r="AO163" s="2">
        <v>0.65700000000000003</v>
      </c>
    </row>
    <row r="164" spans="1:41" x14ac:dyDescent="0.25">
      <c r="A164" t="s">
        <v>361</v>
      </c>
      <c r="B164" t="s">
        <v>362</v>
      </c>
      <c r="C164" s="2">
        <v>115.38</v>
      </c>
      <c r="D164" s="3">
        <v>1.47757256</v>
      </c>
      <c r="E164" s="2">
        <v>3261103</v>
      </c>
      <c r="F164" s="2">
        <v>0.92344391000000003</v>
      </c>
      <c r="G164" s="4">
        <v>15663912041.3493</v>
      </c>
      <c r="H164" s="4">
        <v>15.6639</v>
      </c>
      <c r="I164" s="2">
        <v>37.637004179999998</v>
      </c>
      <c r="J164" s="3">
        <v>3.0655999999999999</v>
      </c>
      <c r="K164" s="3" t="s">
        <v>16</v>
      </c>
      <c r="L164" s="3">
        <v>11.42369062</v>
      </c>
      <c r="M164" s="2">
        <v>0</v>
      </c>
      <c r="N164" s="2" t="s">
        <v>25</v>
      </c>
      <c r="O164" s="3" t="s">
        <v>22</v>
      </c>
      <c r="P164" s="2" t="str">
        <f>VLOOKUP(A164,Location!$A$1:$H$504,5,FALSE)</f>
        <v>Fremont, California</v>
      </c>
      <c r="Q164" s="2">
        <f>VLOOKUP(A164,Location!$A$1:$H$504,8,FALSE)</f>
        <v>2006</v>
      </c>
      <c r="R164" s="2">
        <f>YEAR(Location!F164)</f>
        <v>1957</v>
      </c>
      <c r="S164" s="2">
        <v>1.1513718900000001</v>
      </c>
      <c r="T164" s="2">
        <v>0.88617000999999995</v>
      </c>
      <c r="U164" s="2">
        <v>4.0813079600000002</v>
      </c>
      <c r="V164" s="2">
        <v>3.1397321900000001</v>
      </c>
      <c r="W164" s="2">
        <v>102.66952997</v>
      </c>
      <c r="X164" s="2">
        <v>31.354760120000002</v>
      </c>
      <c r="Y164" s="2">
        <v>257.28253754999997</v>
      </c>
      <c r="Z164" s="2">
        <v>5.0306365700000004</v>
      </c>
      <c r="AA164" s="2">
        <v>30.726471579999998</v>
      </c>
      <c r="AB164" s="2">
        <v>20.96449934</v>
      </c>
      <c r="AC164" s="2">
        <v>2.08</v>
      </c>
      <c r="AD164" s="2">
        <v>0.52500000000000002</v>
      </c>
      <c r="AE164" s="2">
        <v>17.90611814</v>
      </c>
      <c r="AF164" s="2">
        <v>45.503691979999999</v>
      </c>
      <c r="AG164" s="2">
        <v>46.512999999999998</v>
      </c>
      <c r="AH164">
        <v>8.6660000000000004</v>
      </c>
      <c r="AI164">
        <v>1.5999602500000001</v>
      </c>
      <c r="AJ164">
        <v>0.55533520000000003</v>
      </c>
      <c r="AK164" s="2">
        <v>0.92487076000000001</v>
      </c>
      <c r="AL164" s="2">
        <v>16.148</v>
      </c>
      <c r="AM164">
        <v>99.435199999999995</v>
      </c>
      <c r="AN164" s="2">
        <v>30400</v>
      </c>
      <c r="AO164" s="2">
        <v>0.22638805970149001</v>
      </c>
    </row>
    <row r="165" spans="1:41" x14ac:dyDescent="0.25">
      <c r="A165" t="s">
        <v>363</v>
      </c>
      <c r="B165" t="s">
        <v>364</v>
      </c>
      <c r="C165" s="2">
        <v>126.08</v>
      </c>
      <c r="D165" s="3">
        <v>0.30230708000000001</v>
      </c>
      <c r="E165" s="2">
        <v>2675058</v>
      </c>
      <c r="F165" s="2">
        <v>0.58408298999999997</v>
      </c>
      <c r="G165" s="4">
        <v>73126636779.644196</v>
      </c>
      <c r="H165" s="4">
        <v>73.126599999999996</v>
      </c>
      <c r="I165" s="2">
        <v>9.6915283700000003</v>
      </c>
      <c r="J165" s="3">
        <v>13.0093</v>
      </c>
      <c r="K165" s="3" t="s">
        <v>16</v>
      </c>
      <c r="L165" s="3">
        <v>-1.4902204299999999</v>
      </c>
      <c r="M165" s="2">
        <v>4.6817799999999998</v>
      </c>
      <c r="N165" s="2" t="s">
        <v>105</v>
      </c>
      <c r="O165" s="3" t="s">
        <v>22</v>
      </c>
      <c r="P165" s="2" t="str">
        <f>VLOOKUP(A165,Location!$A$1:$H$504,5,FALSE)</f>
        <v>Houston, Texas</v>
      </c>
      <c r="Q165" s="2">
        <f>VLOOKUP(A165,Location!$A$1:$H$504,8,FALSE)</f>
        <v>1999</v>
      </c>
      <c r="R165" s="2">
        <f>YEAR(Location!F165)</f>
        <v>2002</v>
      </c>
      <c r="S165" s="2">
        <v>5.27499728</v>
      </c>
      <c r="T165" s="2">
        <v>4.4791035700000004</v>
      </c>
      <c r="U165" s="2">
        <v>6.9001328600000003</v>
      </c>
      <c r="V165" s="2">
        <v>16.364624809999999</v>
      </c>
      <c r="W165" s="2">
        <v>23.694298060000001</v>
      </c>
      <c r="X165" s="2">
        <v>57.176891269999999</v>
      </c>
      <c r="Y165" s="2">
        <v>28.155361979999999</v>
      </c>
      <c r="Z165" s="2">
        <v>6.5646460600000003</v>
      </c>
      <c r="AA165" s="2">
        <v>32.590777019999997</v>
      </c>
      <c r="AB165" s="2">
        <v>28.04938194</v>
      </c>
      <c r="AC165" s="2">
        <v>0</v>
      </c>
      <c r="AD165" s="2">
        <v>0</v>
      </c>
      <c r="AE165" s="2">
        <v>20.142649729999999</v>
      </c>
      <c r="AF165" s="2">
        <v>45.443878210000001</v>
      </c>
      <c r="AG165" s="2">
        <v>3.3830119999999999</v>
      </c>
      <c r="AH165">
        <v>2.4435180000000001</v>
      </c>
      <c r="AI165">
        <v>3.18346734</v>
      </c>
      <c r="AJ165">
        <v>1.3396989100000001</v>
      </c>
      <c r="AK165" s="2">
        <v>1.2862994800000001</v>
      </c>
      <c r="AL165" s="2">
        <v>2.3993880000000001</v>
      </c>
      <c r="AM165">
        <v>96.048000000000002</v>
      </c>
      <c r="AN165" s="2">
        <v>18</v>
      </c>
      <c r="AO165" s="2">
        <v>0.72562115932848004</v>
      </c>
    </row>
    <row r="166" spans="1:41" x14ac:dyDescent="0.25">
      <c r="A166" t="s">
        <v>365</v>
      </c>
      <c r="B166" t="s">
        <v>366</v>
      </c>
      <c r="C166" s="2">
        <v>283.70999999999998</v>
      </c>
      <c r="D166" s="3">
        <v>-3.0217056900000001</v>
      </c>
      <c r="E166" s="2">
        <v>1101012</v>
      </c>
      <c r="F166" s="2">
        <v>2.7337104499999998</v>
      </c>
      <c r="G166" s="4">
        <v>16406238085.434099</v>
      </c>
      <c r="H166" s="4">
        <v>16.406199999999998</v>
      </c>
      <c r="I166" s="2">
        <v>40.195800630000001</v>
      </c>
      <c r="J166" s="3">
        <v>7.0582000000000003</v>
      </c>
      <c r="K166" s="3" t="s">
        <v>16</v>
      </c>
      <c r="L166" s="3">
        <v>-0.29100978</v>
      </c>
      <c r="M166" s="2">
        <v>0</v>
      </c>
      <c r="N166" s="2" t="s">
        <v>38</v>
      </c>
      <c r="O166" s="3" t="s">
        <v>22</v>
      </c>
      <c r="P166" s="2" t="str">
        <f>VLOOKUP(A166,Location!$A$1:$H$504,5,FALSE)</f>
        <v>Newtown, Pennsylvania</v>
      </c>
      <c r="Q166" s="2">
        <f>VLOOKUP(A166,Location!$A$1:$H$504,8,FALSE)</f>
        <v>1993</v>
      </c>
      <c r="R166" s="2">
        <f>YEAR(Location!F166)</f>
        <v>1989</v>
      </c>
      <c r="S166" s="2">
        <v>1.6772318100000001</v>
      </c>
      <c r="T166" s="2">
        <v>1.5590872899999999</v>
      </c>
      <c r="U166" s="2">
        <v>3.3013122500000001</v>
      </c>
      <c r="V166" s="2">
        <v>2.7663758600000001</v>
      </c>
      <c r="W166" s="2">
        <v>6.8541604899999999</v>
      </c>
      <c r="X166" s="2">
        <v>14.72644562</v>
      </c>
      <c r="Y166" s="2">
        <v>15.07782347</v>
      </c>
      <c r="Z166" s="2">
        <v>3.2751022000000001</v>
      </c>
      <c r="AA166" s="2">
        <v>8.6644825999999995</v>
      </c>
      <c r="AB166" s="2">
        <v>6.1543361599999997</v>
      </c>
      <c r="AC166" s="2">
        <v>5.8849999999999998</v>
      </c>
      <c r="AD166" s="2">
        <v>2.41</v>
      </c>
      <c r="AE166" s="2">
        <v>37.670261680000003</v>
      </c>
      <c r="AF166" s="2">
        <v>45.937352300000001</v>
      </c>
      <c r="AG166" s="2">
        <v>43.856999999999999</v>
      </c>
      <c r="AH166">
        <v>9.9350000000000005</v>
      </c>
      <c r="AI166">
        <v>1.29553265</v>
      </c>
      <c r="AJ166">
        <v>0.17087932</v>
      </c>
      <c r="AK166" s="2">
        <v>1.09958333</v>
      </c>
      <c r="AL166" s="2">
        <v>15.766999999999999</v>
      </c>
      <c r="AM166">
        <v>99.756500000000003</v>
      </c>
      <c r="AN166" s="2">
        <v>3000</v>
      </c>
      <c r="AO166" s="2">
        <v>7.6304918032786899</v>
      </c>
    </row>
    <row r="167" spans="1:41" x14ac:dyDescent="0.25">
      <c r="A167" t="s">
        <v>367</v>
      </c>
      <c r="B167" t="s">
        <v>368</v>
      </c>
      <c r="C167" s="2">
        <v>811.64</v>
      </c>
      <c r="D167" s="3">
        <v>-1.60508195</v>
      </c>
      <c r="E167" s="2">
        <v>1301725</v>
      </c>
      <c r="F167" s="2">
        <v>1.6701803</v>
      </c>
      <c r="G167" s="4">
        <v>78051337768</v>
      </c>
      <c r="H167" s="4">
        <v>78.051299999999998</v>
      </c>
      <c r="I167" s="2">
        <v>78.716697859999996</v>
      </c>
      <c r="J167" s="3">
        <v>10.3109</v>
      </c>
      <c r="K167" s="3" t="s">
        <v>16</v>
      </c>
      <c r="L167" s="3">
        <v>34.343973939999998</v>
      </c>
      <c r="M167" s="2">
        <v>1.8596600000000001</v>
      </c>
      <c r="N167" s="2" t="s">
        <v>35</v>
      </c>
      <c r="O167" s="3" t="s">
        <v>22</v>
      </c>
      <c r="P167" s="2" t="str">
        <f>VLOOKUP(A167,Location!$A$1:$H$504,5,FALSE)</f>
        <v>Redwood City, California</v>
      </c>
      <c r="Q167" s="2">
        <f>VLOOKUP(A167,Location!$A$1:$H$504,8,FALSE)</f>
        <v>1998</v>
      </c>
      <c r="R167" s="2">
        <f>YEAR(Location!F167)</f>
        <v>1957</v>
      </c>
      <c r="S167" s="2">
        <v>2.3717967400000002</v>
      </c>
      <c r="T167" s="2">
        <v>2.15548618</v>
      </c>
      <c r="U167" s="2">
        <v>3.4091502400000002</v>
      </c>
      <c r="V167" s="2">
        <v>4.4419633699999999</v>
      </c>
      <c r="W167" s="2">
        <v>27.936435410000001</v>
      </c>
      <c r="X167" s="2">
        <v>7.6991256999999997</v>
      </c>
      <c r="Y167" s="2">
        <v>29.422368729999999</v>
      </c>
      <c r="Z167" s="2">
        <v>2.93492278</v>
      </c>
      <c r="AA167" s="2">
        <v>27.30399255</v>
      </c>
      <c r="AB167" s="2">
        <v>21.61495876</v>
      </c>
      <c r="AC167" s="2">
        <v>0</v>
      </c>
      <c r="AD167" s="2">
        <v>0</v>
      </c>
      <c r="AE167" s="2">
        <v>10.74906088</v>
      </c>
      <c r="AF167" s="2">
        <v>28.067791769999999</v>
      </c>
      <c r="AG167" s="2">
        <v>4.3523649999999998</v>
      </c>
      <c r="AH167">
        <v>3.091361</v>
      </c>
      <c r="AI167">
        <v>3.2596738900000002</v>
      </c>
      <c r="AJ167">
        <v>4.9539149999999997E-2</v>
      </c>
      <c r="AK167" s="2">
        <v>12.22639798</v>
      </c>
      <c r="AL167" s="2">
        <v>0.88089499999999998</v>
      </c>
      <c r="AM167">
        <v>96.6815</v>
      </c>
      <c r="AN167" s="2">
        <v>15</v>
      </c>
      <c r="AO167" s="2">
        <v>8.825098777045999E-2</v>
      </c>
    </row>
    <row r="168" spans="1:41" x14ac:dyDescent="0.25">
      <c r="A168" t="s">
        <v>369</v>
      </c>
      <c r="B168" t="s">
        <v>370</v>
      </c>
      <c r="C168" s="2">
        <v>63.45</v>
      </c>
      <c r="D168" s="3">
        <v>1.22846203</v>
      </c>
      <c r="E168" s="2">
        <v>2505166</v>
      </c>
      <c r="F168" s="2">
        <v>1.3619601100000001</v>
      </c>
      <c r="G168" s="4">
        <v>23790419066</v>
      </c>
      <c r="H168" s="4">
        <v>23.790400000000002</v>
      </c>
      <c r="I168" s="2">
        <v>29.200607479999999</v>
      </c>
      <c r="J168" s="3">
        <v>2.1728999999999998</v>
      </c>
      <c r="K168" s="3" t="s">
        <v>16</v>
      </c>
      <c r="L168" s="3">
        <v>5.7887049700000004</v>
      </c>
      <c r="M168" s="2">
        <v>4.2278200000000004</v>
      </c>
      <c r="N168" s="2" t="s">
        <v>35</v>
      </c>
      <c r="O168" s="3" t="s">
        <v>22</v>
      </c>
      <c r="P168" s="2" t="str">
        <f>VLOOKUP(A168,Location!$A$1:$H$504,5,FALSE)</f>
        <v>Chicago, Illinois</v>
      </c>
      <c r="Q168" s="2">
        <f>VLOOKUP(A168,Location!$A$1:$H$504,8,FALSE)</f>
        <v>1969</v>
      </c>
      <c r="R168" s="2">
        <f>YEAR(Location!F168)</f>
        <v>2011</v>
      </c>
      <c r="S168" s="2">
        <v>2.2065270099999998</v>
      </c>
      <c r="T168" s="2">
        <v>1.9726572600000001</v>
      </c>
      <c r="U168" s="2">
        <v>9.1644412000000006</v>
      </c>
      <c r="V168" s="2">
        <v>5.9681541100000004</v>
      </c>
      <c r="W168" s="2">
        <v>23.21826123</v>
      </c>
      <c r="X168" s="2">
        <v>35.627953169999998</v>
      </c>
      <c r="Y168" s="2">
        <v>171.45933547999999</v>
      </c>
      <c r="Z168" s="2">
        <v>11.03341346</v>
      </c>
      <c r="AA168" s="2">
        <v>61.375674320000002</v>
      </c>
      <c r="AB168" s="2">
        <v>27.24760633</v>
      </c>
      <c r="AC168" s="2">
        <v>14.49</v>
      </c>
      <c r="AD168" s="2">
        <v>4.26</v>
      </c>
      <c r="AE168" s="2">
        <v>2.0544969000000002</v>
      </c>
      <c r="AF168" s="2">
        <v>42.444812839999997</v>
      </c>
      <c r="AG168" s="2">
        <v>32.650723999999997</v>
      </c>
      <c r="AJ168">
        <v>1.39765082</v>
      </c>
      <c r="AK168" s="2">
        <v>0.12261204000000001</v>
      </c>
      <c r="AL168" s="2">
        <v>20.137225000000001</v>
      </c>
      <c r="AM168">
        <v>99.670500000000004</v>
      </c>
      <c r="AN168" s="2">
        <v>239</v>
      </c>
      <c r="AO168" s="2">
        <v>0.62262459128583003</v>
      </c>
    </row>
    <row r="169" spans="1:41" x14ac:dyDescent="0.25">
      <c r="A169" t="s">
        <v>371</v>
      </c>
      <c r="B169" t="s">
        <v>372</v>
      </c>
      <c r="C169" s="2">
        <v>34.36</v>
      </c>
      <c r="D169" s="3">
        <v>1.59668835</v>
      </c>
      <c r="E169" s="2">
        <v>5584975</v>
      </c>
      <c r="F169" s="2">
        <v>0.48810650999999999</v>
      </c>
      <c r="G169" s="4">
        <v>15143171611.3755</v>
      </c>
      <c r="H169" s="4">
        <v>15.1432</v>
      </c>
      <c r="I169" s="2">
        <v>8.1189007800000006</v>
      </c>
      <c r="J169" s="3">
        <v>4.2321</v>
      </c>
      <c r="K169" s="3" t="s">
        <v>16</v>
      </c>
      <c r="L169" s="3">
        <v>3.0259506300000001</v>
      </c>
      <c r="M169" s="2">
        <v>1.8184499999999999</v>
      </c>
      <c r="N169" s="2" t="s">
        <v>105</v>
      </c>
      <c r="O169" s="3" t="s">
        <v>22</v>
      </c>
      <c r="P169" s="2" t="str">
        <f>VLOOKUP(A169,Location!$A$1:$H$504,5,FALSE)</f>
        <v>Pittsburgh, Pennsylvania</v>
      </c>
      <c r="Q169" s="2">
        <f>VLOOKUP(A169,Location!$A$1:$H$504,8,FALSE)</f>
        <v>1888</v>
      </c>
      <c r="R169" s="2">
        <f>YEAR(Location!F169)</f>
        <v>2002</v>
      </c>
      <c r="S169" s="2">
        <v>1.8584584200000001</v>
      </c>
      <c r="T169" s="2">
        <v>1.77632473</v>
      </c>
      <c r="U169" s="2">
        <v>8.3303631100000004</v>
      </c>
      <c r="V169" s="2">
        <v>2.10851977</v>
      </c>
      <c r="W169" s="2">
        <v>15.785759970000001</v>
      </c>
      <c r="X169" s="2">
        <v>473.01376622999999</v>
      </c>
      <c r="Y169" s="2">
        <v>20.013455799999999</v>
      </c>
      <c r="Z169" s="2">
        <v>10.957390889999999</v>
      </c>
      <c r="AA169" s="2">
        <v>155.76560062999999</v>
      </c>
      <c r="AB169" s="2">
        <v>17.726610539999999</v>
      </c>
      <c r="AC169" s="2">
        <v>2.65</v>
      </c>
      <c r="AD169" s="2">
        <v>0.66249999999999998</v>
      </c>
      <c r="AE169" s="2">
        <v>30.962389720000001</v>
      </c>
      <c r="AF169" s="2">
        <v>32.21048244</v>
      </c>
      <c r="AG169" s="2">
        <v>20.034564</v>
      </c>
      <c r="AJ169">
        <v>0.69476903000000001</v>
      </c>
      <c r="AK169" s="2">
        <v>6.5882099999999997E-3</v>
      </c>
      <c r="AL169" s="2">
        <v>8.4561879999999991</v>
      </c>
      <c r="AM169">
        <v>98.138099999999994</v>
      </c>
      <c r="AN169" s="2">
        <v>1710</v>
      </c>
      <c r="AO169" s="2">
        <v>1.1816029166666699</v>
      </c>
    </row>
    <row r="170" spans="1:41" x14ac:dyDescent="0.25">
      <c r="A170" t="s">
        <v>373</v>
      </c>
      <c r="B170" t="s">
        <v>374</v>
      </c>
      <c r="C170" s="2">
        <v>57.89</v>
      </c>
      <c r="D170" s="3">
        <v>-2.2293531500000001</v>
      </c>
      <c r="E170" s="2">
        <v>3736082</v>
      </c>
      <c r="F170" s="2">
        <v>1.3191031</v>
      </c>
      <c r="G170" s="4">
        <v>20243391394.978001</v>
      </c>
      <c r="H170" s="4">
        <v>20.243400000000001</v>
      </c>
      <c r="J170" s="3">
        <v>-1.2622</v>
      </c>
      <c r="K170" s="3" t="s">
        <v>16</v>
      </c>
      <c r="L170" s="3">
        <v>-131.18776407999999</v>
      </c>
      <c r="M170" s="2">
        <v>4.5600399999999999</v>
      </c>
      <c r="N170" s="2" t="s">
        <v>52</v>
      </c>
      <c r="O170" s="3" t="s">
        <v>22</v>
      </c>
      <c r="P170" s="2" t="str">
        <f>VLOOKUP(A170,Location!$A$1:$H$504,5,FALSE)</f>
        <v>Hartford, Connecticut</v>
      </c>
      <c r="Q170" s="2">
        <f>VLOOKUP(A170,Location!$A$1:$H$504,8,FALSE)</f>
        <v>1966</v>
      </c>
      <c r="R170" s="2">
        <f>YEAR(Location!F170)</f>
        <v>2002</v>
      </c>
      <c r="S170" s="2">
        <v>2.4618148899999999</v>
      </c>
      <c r="T170" s="2">
        <v>2.0883098100000002</v>
      </c>
      <c r="U170" s="2">
        <v>3.2390446399999999</v>
      </c>
      <c r="V170" s="2">
        <v>1.0570446</v>
      </c>
      <c r="W170" s="2">
        <v>5.2108234099999997</v>
      </c>
      <c r="X170" s="2">
        <v>204.55717055</v>
      </c>
      <c r="Y170" s="2">
        <v>14.281979939999999</v>
      </c>
      <c r="Z170" s="2">
        <v>4.3542740100000001</v>
      </c>
      <c r="AA170" s="2">
        <v>36.650791009999999</v>
      </c>
      <c r="AB170" s="2">
        <v>9.4565426899999991</v>
      </c>
      <c r="AC170" s="2">
        <v>0.60750000000000004</v>
      </c>
      <c r="AD170" s="2">
        <v>0.1575</v>
      </c>
      <c r="AE170" s="2">
        <v>11.880436660000001</v>
      </c>
      <c r="AF170" s="2">
        <v>18.196317069999999</v>
      </c>
      <c r="AG170" s="2">
        <v>26.005127999999999</v>
      </c>
      <c r="AH170">
        <v>2.012975</v>
      </c>
      <c r="AI170">
        <v>3.9756189999999997E-2</v>
      </c>
      <c r="AJ170">
        <v>0.39937656999999999</v>
      </c>
      <c r="AK170" s="2">
        <v>1.3724750000000001E-2</v>
      </c>
      <c r="AL170" s="2">
        <v>11.224311</v>
      </c>
      <c r="AM170">
        <v>93.608400000000003</v>
      </c>
      <c r="AN170" s="2">
        <v>1735</v>
      </c>
      <c r="AO170" s="2">
        <v>5.7548036322360998</v>
      </c>
    </row>
    <row r="171" spans="1:41" x14ac:dyDescent="0.25">
      <c r="A171" t="s">
        <v>375</v>
      </c>
      <c r="B171" t="s">
        <v>376</v>
      </c>
      <c r="C171" s="2">
        <v>244.01</v>
      </c>
      <c r="D171" s="3">
        <v>1.3751557999999999</v>
      </c>
      <c r="E171" s="2">
        <v>315082</v>
      </c>
      <c r="F171" s="2">
        <v>0.87060822999999998</v>
      </c>
      <c r="G171" s="4">
        <v>15453781975</v>
      </c>
      <c r="H171" s="4">
        <v>15.453799999999999</v>
      </c>
      <c r="I171" s="2">
        <v>38.655049499999997</v>
      </c>
      <c r="J171" s="3">
        <v>6.3125</v>
      </c>
      <c r="K171" s="3" t="s">
        <v>16</v>
      </c>
      <c r="L171" s="3">
        <v>0.47911626000000002</v>
      </c>
      <c r="M171" s="2">
        <v>3.8388</v>
      </c>
      <c r="N171" s="2" t="s">
        <v>35</v>
      </c>
      <c r="O171" s="3" t="s">
        <v>18</v>
      </c>
      <c r="P171" s="2" t="str">
        <f>VLOOKUP(A171,Location!$A$1:$H$504,5,FALSE)</f>
        <v>San Mateo, California</v>
      </c>
      <c r="Q171" s="2">
        <f>VLOOKUP(A171,Location!$A$1:$H$504,8,FALSE)</f>
        <v>1971</v>
      </c>
      <c r="R171" s="2">
        <f>YEAR(Location!F171)</f>
        <v>1970</v>
      </c>
      <c r="S171" s="2">
        <v>2.31081336</v>
      </c>
      <c r="T171" s="2">
        <v>1.92615841</v>
      </c>
      <c r="U171" s="2">
        <v>1.74136443</v>
      </c>
      <c r="V171" s="2">
        <v>1.4409335599999999</v>
      </c>
      <c r="W171" s="2">
        <v>12.4209779</v>
      </c>
      <c r="X171" s="2">
        <v>379.53946135000001</v>
      </c>
      <c r="Z171" s="2">
        <v>4.0054919699999996</v>
      </c>
      <c r="AA171" s="2">
        <v>19.88394001</v>
      </c>
      <c r="AB171" s="2">
        <v>14.83899151</v>
      </c>
      <c r="AC171" s="2">
        <v>2.7</v>
      </c>
      <c r="AD171" s="2">
        <v>0.67500000000000004</v>
      </c>
      <c r="AE171" s="2">
        <v>20.144357530000001</v>
      </c>
      <c r="AF171" s="2">
        <v>28.039431749999999</v>
      </c>
      <c r="AG171" s="2">
        <v>55.612245000000001</v>
      </c>
      <c r="AH171">
        <v>4.2479939999999896</v>
      </c>
      <c r="AI171">
        <v>8.4954499999999999E-3</v>
      </c>
      <c r="AJ171">
        <v>1.8964852400000001</v>
      </c>
      <c r="AK171" s="2">
        <v>2.0041600000000001E-3</v>
      </c>
      <c r="AL171" s="2">
        <v>41.282783999999999</v>
      </c>
      <c r="AM171">
        <v>99.518900000000002</v>
      </c>
      <c r="AN171" s="2">
        <v>29025</v>
      </c>
      <c r="AO171" s="2">
        <v>1.1710456198997099</v>
      </c>
    </row>
    <row r="172" spans="1:41" x14ac:dyDescent="0.25">
      <c r="A172" t="s">
        <v>377</v>
      </c>
      <c r="B172" t="s">
        <v>378</v>
      </c>
      <c r="C172" s="2">
        <v>315.52</v>
      </c>
      <c r="D172" s="3">
        <v>1.8430651</v>
      </c>
      <c r="E172" s="2">
        <v>2167647</v>
      </c>
      <c r="F172" s="2">
        <v>1.10581727</v>
      </c>
      <c r="G172" s="4">
        <v>126050239007.03</v>
      </c>
      <c r="H172" s="4">
        <v>126.0502</v>
      </c>
      <c r="I172" s="2">
        <v>39.327915439999998</v>
      </c>
      <c r="J172" s="3">
        <v>8.0228000000000002</v>
      </c>
      <c r="K172" s="3" t="s">
        <v>16</v>
      </c>
      <c r="L172" s="3">
        <v>30.634708700000001</v>
      </c>
      <c r="M172" s="2">
        <v>1.11036</v>
      </c>
      <c r="N172" s="2" t="s">
        <v>76</v>
      </c>
      <c r="O172" s="3" t="s">
        <v>22</v>
      </c>
      <c r="P172" s="2" t="str">
        <f>VLOOKUP(A172,Location!$A$1:$H$504,5,FALSE)</f>
        <v>Dublin, Ireland</v>
      </c>
      <c r="Q172" s="2">
        <f>VLOOKUP(A172,Location!$A$1:$H$504,8,FALSE)</f>
        <v>1911</v>
      </c>
      <c r="R172" s="2">
        <f>YEAR(Location!F172)</f>
        <v>1965</v>
      </c>
      <c r="S172" s="2">
        <v>2.0566094399999999</v>
      </c>
      <c r="T172" s="2">
        <v>1.9178166699999999</v>
      </c>
      <c r="U172" s="2">
        <v>9.0550234199999995</v>
      </c>
      <c r="V172" s="2">
        <v>2.8119204099999999</v>
      </c>
      <c r="W172" s="2">
        <v>14.948581839999999</v>
      </c>
      <c r="X172" s="2">
        <v>38.080173019999997</v>
      </c>
      <c r="Y172" s="2">
        <v>17.334575009999998</v>
      </c>
      <c r="Z172" s="2">
        <v>12.695529199999999</v>
      </c>
      <c r="AA172" s="2">
        <v>40.305139400000002</v>
      </c>
      <c r="AB172" s="2">
        <v>19.728554079999999</v>
      </c>
      <c r="AC172" s="2">
        <v>9.24</v>
      </c>
      <c r="AD172" s="2">
        <v>2.31</v>
      </c>
      <c r="AE172" s="2">
        <v>31.474576119999998</v>
      </c>
      <c r="AF172" s="2">
        <v>35.31854354</v>
      </c>
      <c r="AG172" s="2">
        <v>12.361427000000001</v>
      </c>
      <c r="AJ172">
        <v>1.1563930899999999</v>
      </c>
      <c r="AK172" s="2">
        <v>6.3840709999999995E-2</v>
      </c>
      <c r="AL172" s="2">
        <v>6.7352439999999998</v>
      </c>
      <c r="AM172">
        <v>99.258200000000002</v>
      </c>
      <c r="AN172" s="2">
        <v>64</v>
      </c>
      <c r="AO172" s="2">
        <v>0.95394000000000001</v>
      </c>
    </row>
    <row r="173" spans="1:41" x14ac:dyDescent="0.25">
      <c r="A173" t="s">
        <v>379</v>
      </c>
      <c r="B173" t="s">
        <v>380</v>
      </c>
      <c r="C173" s="2">
        <v>103.37</v>
      </c>
      <c r="D173" s="3">
        <v>0.33973986</v>
      </c>
      <c r="E173" s="2">
        <v>1285789</v>
      </c>
      <c r="F173" s="2">
        <v>0.90162257999999995</v>
      </c>
      <c r="G173" s="4">
        <v>22042364703.6563</v>
      </c>
      <c r="H173" s="4">
        <v>22.042400000000001</v>
      </c>
      <c r="I173" s="2">
        <v>9.3162216000000004</v>
      </c>
      <c r="J173" s="3">
        <v>11.095700000000001</v>
      </c>
      <c r="K173" s="3" t="s">
        <v>16</v>
      </c>
      <c r="L173" s="3">
        <v>106.04062987</v>
      </c>
      <c r="M173" s="2">
        <v>4.27102</v>
      </c>
      <c r="N173" s="2" t="s">
        <v>52</v>
      </c>
      <c r="O173" s="3" t="s">
        <v>22</v>
      </c>
      <c r="P173" s="2" t="str">
        <f>VLOOKUP(A173,Location!$A$1:$H$504,5,FALSE)</f>
        <v>New Orleans, Louisiana</v>
      </c>
      <c r="Q173" s="2">
        <f>VLOOKUP(A173,Location!$A$1:$H$504,8,FALSE)</f>
        <v>1913</v>
      </c>
      <c r="R173" s="2">
        <f>YEAR(Location!F173)</f>
        <v>2021</v>
      </c>
      <c r="S173" s="2">
        <v>1.7246117599999999</v>
      </c>
      <c r="T173" s="2">
        <v>1.2733102999999999</v>
      </c>
      <c r="U173" s="2">
        <v>5.4520844100000003</v>
      </c>
      <c r="V173" s="2">
        <v>6.7337382899999998</v>
      </c>
      <c r="W173" s="2">
        <v>35.583248339999997</v>
      </c>
      <c r="X173" s="2">
        <v>264.24936885</v>
      </c>
      <c r="Y173" s="2">
        <v>44.97861597</v>
      </c>
      <c r="Z173" s="2">
        <v>5.7382145600000003</v>
      </c>
      <c r="AA173" s="2">
        <v>33.493614749999999</v>
      </c>
      <c r="AB173" s="2">
        <v>27.164005100000001</v>
      </c>
      <c r="AC173" s="2">
        <v>3.44</v>
      </c>
      <c r="AD173" s="2">
        <v>0.86</v>
      </c>
      <c r="AE173" s="2">
        <v>17.222797029999999</v>
      </c>
      <c r="AF173" s="2">
        <v>36.355406100000003</v>
      </c>
      <c r="AG173" s="2">
        <v>38.432000000000002</v>
      </c>
      <c r="AH173">
        <v>11.675000000000001</v>
      </c>
      <c r="AI173">
        <v>0.33677552999999999</v>
      </c>
      <c r="AJ173">
        <v>0.52201092999999998</v>
      </c>
      <c r="AK173" s="2">
        <v>0.26255409000000002</v>
      </c>
      <c r="AL173" s="2">
        <v>19.363</v>
      </c>
      <c r="AM173">
        <v>99.624300000000005</v>
      </c>
      <c r="AN173" s="2">
        <v>9579</v>
      </c>
      <c r="AO173" s="2">
        <v>0.24676595744681001</v>
      </c>
    </row>
    <row r="174" spans="1:41" x14ac:dyDescent="0.25">
      <c r="A174" t="s">
        <v>381</v>
      </c>
      <c r="B174" t="s">
        <v>382</v>
      </c>
      <c r="C174" s="2">
        <v>68.11</v>
      </c>
      <c r="D174" s="3">
        <v>-0.58385637000000001</v>
      </c>
      <c r="E174" s="2">
        <v>2762959</v>
      </c>
      <c r="F174" s="2">
        <v>0.66721743</v>
      </c>
      <c r="G174" s="4">
        <v>8070520290.8112602</v>
      </c>
      <c r="H174" s="4">
        <v>8.0704999999999991</v>
      </c>
      <c r="I174" s="2">
        <v>30.29534739</v>
      </c>
      <c r="J174" s="3">
        <v>2.2482000000000002</v>
      </c>
      <c r="K174" s="3" t="s">
        <v>16</v>
      </c>
      <c r="M174" s="2">
        <v>0</v>
      </c>
      <c r="N174" s="2" t="s">
        <v>93</v>
      </c>
      <c r="O174" s="3" t="s">
        <v>22</v>
      </c>
      <c r="P174" s="2" t="str">
        <f>VLOOKUP(A174,Location!$A$1:$H$504,5,FALSE)</f>
        <v>New York City, New York</v>
      </c>
      <c r="Q174" s="2">
        <f>VLOOKUP(A174,Location!$A$1:$H$504,8,FALSE)</f>
        <v>2005</v>
      </c>
      <c r="R174" s="2">
        <f>YEAR(Location!F174)</f>
        <v>1957</v>
      </c>
      <c r="S174" s="2">
        <v>1.41076431</v>
      </c>
      <c r="T174" s="2">
        <v>1.22333995</v>
      </c>
      <c r="U174" s="2">
        <v>1.84586725</v>
      </c>
      <c r="V174" s="2">
        <v>1.5196557399999999</v>
      </c>
      <c r="W174" s="2">
        <v>5.1782723600000002</v>
      </c>
      <c r="X174" s="2">
        <v>167.76714849999999</v>
      </c>
      <c r="Z174" s="2">
        <v>4.0500154300000002</v>
      </c>
      <c r="AA174" s="2">
        <v>19.037287750000001</v>
      </c>
      <c r="AB174" s="2">
        <v>10.188427450000001</v>
      </c>
      <c r="AC174" s="2">
        <v>4.34</v>
      </c>
      <c r="AD174" s="2">
        <v>1.1299999999999999</v>
      </c>
      <c r="AE174" s="2">
        <v>21.274111720000001</v>
      </c>
      <c r="AF174" s="2">
        <v>26.354247310000002</v>
      </c>
      <c r="AG174" s="2">
        <v>59.703395999999998</v>
      </c>
      <c r="AH174">
        <v>3.350787</v>
      </c>
      <c r="AI174">
        <v>2.0721980000000001E-2</v>
      </c>
      <c r="AJ174">
        <v>1.7883214599999999</v>
      </c>
      <c r="AK174" s="2">
        <v>4.9938300000000003E-3</v>
      </c>
      <c r="AL174" s="2">
        <v>44.740879999999997</v>
      </c>
      <c r="AM174">
        <v>99.694400000000002</v>
      </c>
      <c r="AN174" s="2">
        <v>19887</v>
      </c>
      <c r="AO174" s="2">
        <v>0.99757017327748998</v>
      </c>
    </row>
    <row r="175" spans="1:41" x14ac:dyDescent="0.25">
      <c r="A175" t="s">
        <v>383</v>
      </c>
      <c r="B175" t="s">
        <v>384</v>
      </c>
      <c r="C175" s="2">
        <v>51.79</v>
      </c>
      <c r="D175" s="3">
        <v>3.8632409999999999E-2</v>
      </c>
      <c r="E175" s="2">
        <v>2158706</v>
      </c>
      <c r="F175" s="2">
        <v>0.79899189999999998</v>
      </c>
      <c r="G175" s="4">
        <v>11897730808.448299</v>
      </c>
      <c r="H175" s="4">
        <v>11.8977</v>
      </c>
      <c r="I175" s="2">
        <v>16.303081809999998</v>
      </c>
      <c r="J175" s="3">
        <v>3.1766999999999999</v>
      </c>
      <c r="K175" s="3" t="s">
        <v>16</v>
      </c>
      <c r="L175" s="3">
        <v>-2.73125325</v>
      </c>
      <c r="M175" s="2">
        <v>4.7904200000000001</v>
      </c>
      <c r="N175" s="2" t="s">
        <v>52</v>
      </c>
      <c r="O175" s="3" t="s">
        <v>22</v>
      </c>
      <c r="P175" s="2" t="str">
        <f>VLOOKUP(A175,Location!$A$1:$H$504,5,FALSE)</f>
        <v>Kansas City, Missouri</v>
      </c>
      <c r="Q175" s="2">
        <f>VLOOKUP(A175,Location!$A$1:$H$504,8,FALSE)</f>
        <v>1909</v>
      </c>
      <c r="R175" s="2">
        <f>YEAR(Location!F175)</f>
        <v>2000</v>
      </c>
      <c r="S175" s="2">
        <v>3.5889645799999998</v>
      </c>
      <c r="T175" s="2">
        <v>2.8513265699999999</v>
      </c>
      <c r="U175" s="2">
        <v>3.23845786</v>
      </c>
      <c r="W175" s="2">
        <v>12.60984066</v>
      </c>
      <c r="X175" s="2">
        <v>9.7300478199999993</v>
      </c>
      <c r="Y175" s="2">
        <v>13.365653999999999</v>
      </c>
      <c r="Z175" s="2">
        <v>3.27773673</v>
      </c>
      <c r="AA175" s="2">
        <v>23.92938487</v>
      </c>
      <c r="AB175" s="2">
        <v>19.257767439999999</v>
      </c>
      <c r="AC175" s="2">
        <v>0</v>
      </c>
      <c r="AD175" s="2">
        <v>0</v>
      </c>
      <c r="AE175" s="2">
        <v>13.670213370000001</v>
      </c>
      <c r="AF175" s="2">
        <v>70.054144679999993</v>
      </c>
      <c r="AG175" s="2">
        <v>2.6854</v>
      </c>
      <c r="AH175">
        <v>1.570446</v>
      </c>
      <c r="AI175">
        <v>1.61855902</v>
      </c>
      <c r="AK175" s="2">
        <v>0.47235174000000002</v>
      </c>
      <c r="AL175" s="2">
        <v>3.2291150000000002</v>
      </c>
      <c r="AM175">
        <v>99.1387</v>
      </c>
      <c r="AN175" s="2">
        <v>750</v>
      </c>
      <c r="AO175" s="2">
        <v>1.1356929752066101</v>
      </c>
    </row>
    <row r="176" spans="1:41" x14ac:dyDescent="0.25">
      <c r="A176" t="s">
        <v>385</v>
      </c>
      <c r="B176" t="s">
        <v>386</v>
      </c>
      <c r="C176" s="2">
        <v>94.68</v>
      </c>
      <c r="D176" s="3">
        <v>1.7626827199999999</v>
      </c>
      <c r="E176" s="2">
        <v>3731873</v>
      </c>
      <c r="F176" s="2">
        <v>0.81064502000000005</v>
      </c>
      <c r="G176" s="4">
        <v>56931083404.688301</v>
      </c>
      <c r="H176" s="4">
        <v>56.931100000000001</v>
      </c>
      <c r="I176" s="2">
        <v>41.136600629999997</v>
      </c>
      <c r="J176" s="3">
        <v>2.3016000000000001</v>
      </c>
      <c r="K176" s="3" t="s">
        <v>16</v>
      </c>
      <c r="L176" s="3">
        <v>-5.6179775300000001</v>
      </c>
      <c r="M176" s="2">
        <v>0</v>
      </c>
      <c r="N176" s="2" t="s">
        <v>17</v>
      </c>
      <c r="O176" s="3" t="s">
        <v>22</v>
      </c>
      <c r="P176" s="2" t="str">
        <f>VLOOKUP(A176,Location!$A$1:$H$504,5,FALSE)</f>
        <v>Irvine, California</v>
      </c>
      <c r="Q176" s="2">
        <f>VLOOKUP(A176,Location!$A$1:$H$504,8,FALSE)</f>
        <v>1958</v>
      </c>
      <c r="R176" s="2">
        <f>YEAR(Location!F176)</f>
        <v>2021</v>
      </c>
      <c r="S176" s="2">
        <v>1.72366723</v>
      </c>
      <c r="T176" s="2">
        <v>1.09976714</v>
      </c>
      <c r="U176" s="2">
        <v>2.2108765099999999</v>
      </c>
      <c r="V176" s="2">
        <v>1.25335836</v>
      </c>
      <c r="W176" s="2">
        <v>6.11621477</v>
      </c>
      <c r="X176" s="2">
        <v>437.23207528</v>
      </c>
      <c r="Z176" s="2">
        <v>4.6195492600000003</v>
      </c>
      <c r="AA176" s="2">
        <v>19.84201595</v>
      </c>
      <c r="AB176" s="2">
        <v>10.50898329</v>
      </c>
      <c r="AC176" s="2">
        <v>2.48</v>
      </c>
      <c r="AD176" s="2">
        <v>0.64249999999999996</v>
      </c>
      <c r="AE176" s="2">
        <v>22.961369479999998</v>
      </c>
      <c r="AF176" s="2">
        <v>30.373908449999998</v>
      </c>
      <c r="AG176" s="2">
        <v>32.244199999999999</v>
      </c>
      <c r="AH176">
        <v>1.7890999999999999</v>
      </c>
      <c r="AI176">
        <v>7.8858999999999995E-3</v>
      </c>
      <c r="AJ176">
        <v>1.3735964599999999</v>
      </c>
      <c r="AK176" s="2">
        <v>2.08691E-3</v>
      </c>
      <c r="AL176" s="2">
        <v>22.559200000000001</v>
      </c>
      <c r="AM176">
        <v>98.361999999999995</v>
      </c>
      <c r="AN176" s="2">
        <v>16312</v>
      </c>
      <c r="AO176" s="2">
        <v>1.1776084156290301</v>
      </c>
    </row>
    <row r="177" spans="1:41" x14ac:dyDescent="0.25">
      <c r="A177" t="s">
        <v>387</v>
      </c>
      <c r="B177" t="s">
        <v>388</v>
      </c>
      <c r="C177" s="2">
        <v>37.03</v>
      </c>
      <c r="D177" s="3">
        <v>1.28555799</v>
      </c>
      <c r="E177" s="2">
        <v>6612841</v>
      </c>
      <c r="F177" s="2">
        <v>0.77297515000000006</v>
      </c>
      <c r="G177" s="4">
        <v>37020192418.134499</v>
      </c>
      <c r="H177" s="4">
        <v>37.020200000000003</v>
      </c>
      <c r="I177" s="2">
        <v>15.85324086</v>
      </c>
      <c r="J177" s="3">
        <v>2.3357999999999999</v>
      </c>
      <c r="K177" s="3" t="s">
        <v>16</v>
      </c>
      <c r="L177" s="3">
        <v>6.2741708000000003</v>
      </c>
      <c r="M177" s="2">
        <v>3.9387300000000001</v>
      </c>
      <c r="N177" s="2" t="s">
        <v>52</v>
      </c>
      <c r="O177" s="3" t="s">
        <v>18</v>
      </c>
      <c r="P177" s="2" t="str">
        <f>VLOOKUP(A177,Location!$A$1:$H$504,5,FALSE)</f>
        <v>Chicago, Illinois</v>
      </c>
      <c r="Q177" s="2">
        <f>VLOOKUP(A177,Location!$A$1:$H$504,8,FALSE)</f>
        <v>2000</v>
      </c>
      <c r="R177" s="2">
        <f>YEAR(Location!F177)</f>
        <v>2022</v>
      </c>
      <c r="S177" s="2">
        <v>2.2395571200000002</v>
      </c>
      <c r="T177" s="2">
        <v>2.0934868400000002</v>
      </c>
      <c r="U177" s="2">
        <v>9.5318310400000001</v>
      </c>
      <c r="V177" s="2">
        <v>8.4081695399999994</v>
      </c>
      <c r="W177" s="2">
        <v>63.02058272</v>
      </c>
      <c r="X177" s="2">
        <v>49.205820619999997</v>
      </c>
      <c r="Y177" s="2">
        <v>87.824887989999993</v>
      </c>
      <c r="Z177" s="2">
        <v>9.2967460000000006</v>
      </c>
      <c r="AA177" s="2">
        <v>33.434209969999998</v>
      </c>
      <c r="AB177" s="2">
        <v>30.53221417</v>
      </c>
      <c r="AC177" s="2">
        <v>0</v>
      </c>
      <c r="AD177" s="2">
        <v>0</v>
      </c>
      <c r="AE177" s="2">
        <v>27.806088460000002</v>
      </c>
      <c r="AF177" s="2">
        <v>76.040834000000004</v>
      </c>
      <c r="AG177" s="2">
        <v>9.3632000000000009</v>
      </c>
      <c r="AH177">
        <v>4.0357000000000003</v>
      </c>
      <c r="AI177">
        <v>1.37845073</v>
      </c>
      <c r="AJ177">
        <v>0.10449624</v>
      </c>
      <c r="AK177" s="2">
        <v>2.3712764399999999</v>
      </c>
      <c r="AL177" s="2">
        <v>2.6438000000000001</v>
      </c>
      <c r="AM177">
        <v>98.420400000000001</v>
      </c>
      <c r="AN177" s="2">
        <v>7599</v>
      </c>
      <c r="AO177" s="2">
        <v>0.30327272727272997</v>
      </c>
    </row>
    <row r="178" spans="1:41" x14ac:dyDescent="0.25">
      <c r="A178" t="s">
        <v>389</v>
      </c>
      <c r="B178" t="s">
        <v>390</v>
      </c>
      <c r="C178" s="2">
        <v>121.54</v>
      </c>
      <c r="D178" s="3">
        <v>1.6475704600000001</v>
      </c>
      <c r="E178" s="2">
        <v>819638</v>
      </c>
      <c r="F178" s="2">
        <v>0.61780862999999997</v>
      </c>
      <c r="G178" s="4">
        <v>17489519904.507801</v>
      </c>
      <c r="H178" s="4">
        <v>17.4895</v>
      </c>
      <c r="I178" s="2">
        <v>24.318213650000001</v>
      </c>
      <c r="J178" s="3">
        <v>4.9978999999999996</v>
      </c>
      <c r="K178" s="3" t="s">
        <v>16</v>
      </c>
      <c r="L178" s="3">
        <v>-39.310520689999997</v>
      </c>
      <c r="M178" s="2">
        <v>1.1541399999999999</v>
      </c>
      <c r="N178" s="2" t="s">
        <v>21</v>
      </c>
      <c r="O178" s="3" t="s">
        <v>146</v>
      </c>
      <c r="P178" s="2" t="str">
        <f>VLOOKUP(A178,Location!$A$1:$H$504,5,FALSE)</f>
        <v>Seattle, Washington</v>
      </c>
      <c r="Q178" s="2">
        <f>VLOOKUP(A178,Location!$A$1:$H$504,8,FALSE)</f>
        <v>1979</v>
      </c>
      <c r="R178" s="2">
        <f>YEAR(Location!F178)</f>
        <v>1997</v>
      </c>
      <c r="S178" s="2">
        <v>1.6764851000000001</v>
      </c>
      <c r="T178" s="2">
        <v>1.4658549000000001</v>
      </c>
      <c r="U178" s="2">
        <v>1.72775645</v>
      </c>
      <c r="V178" s="2">
        <v>1.44332328</v>
      </c>
      <c r="W178" s="2">
        <v>7.9040591100000004</v>
      </c>
      <c r="X178" s="2">
        <v>40.100097089999998</v>
      </c>
      <c r="Z178" s="2">
        <v>3.7116778099999999</v>
      </c>
      <c r="AA178" s="2">
        <v>19.973018119999999</v>
      </c>
      <c r="AB178" s="2">
        <v>10.69075387</v>
      </c>
      <c r="AC178" s="2">
        <v>1.44</v>
      </c>
      <c r="AD178" s="2">
        <v>0.36</v>
      </c>
      <c r="AE178" s="2">
        <v>18.6035808</v>
      </c>
      <c r="AF178" s="2">
        <v>25.08399687</v>
      </c>
      <c r="AG178" s="2">
        <v>101.54600000000001</v>
      </c>
      <c r="AH178">
        <v>7.7770000000000001</v>
      </c>
      <c r="AI178">
        <v>9.665311E-2</v>
      </c>
      <c r="AJ178">
        <v>1.70871675</v>
      </c>
      <c r="AK178" s="2">
        <v>2.1064349999999999E-2</v>
      </c>
      <c r="AL178" s="2">
        <v>75.790999999999997</v>
      </c>
      <c r="AM178">
        <v>99.826099999999997</v>
      </c>
      <c r="AN178" s="2">
        <v>76661</v>
      </c>
      <c r="AO178" s="2">
        <v>1.08841799418896</v>
      </c>
    </row>
    <row r="179" spans="1:41" x14ac:dyDescent="0.25">
      <c r="A179" t="s">
        <v>391</v>
      </c>
      <c r="B179" t="s">
        <v>392</v>
      </c>
      <c r="C179" s="2">
        <v>136.38999999999999</v>
      </c>
      <c r="D179" s="3">
        <v>-1.2382331600000001</v>
      </c>
      <c r="E179" s="2">
        <v>1681339</v>
      </c>
      <c r="F179" s="2">
        <v>0.84062179000000004</v>
      </c>
      <c r="G179" s="4">
        <v>18588384787.7309</v>
      </c>
      <c r="H179" s="4">
        <v>18.5884</v>
      </c>
      <c r="I179" s="2">
        <v>25.376300069999999</v>
      </c>
      <c r="J179" s="3">
        <v>5.3746999999999998</v>
      </c>
      <c r="K179" s="3" t="s">
        <v>16</v>
      </c>
      <c r="L179" s="3">
        <v>152.14392943999999</v>
      </c>
      <c r="M179" s="2">
        <v>0</v>
      </c>
      <c r="N179" s="2" t="s">
        <v>30</v>
      </c>
      <c r="O179" s="3" t="s">
        <v>22</v>
      </c>
      <c r="P179" s="2" t="str">
        <f>VLOOKUP(A179,Location!$A$1:$H$504,5,FALSE)</f>
        <v>Seattle, Washington</v>
      </c>
      <c r="Q179" s="2">
        <f>VLOOKUP(A179,Location!$A$1:$H$504,8,FALSE)</f>
        <v>1996</v>
      </c>
      <c r="R179" s="2">
        <f>YEAR(Location!F179)</f>
        <v>2015</v>
      </c>
      <c r="S179" s="2">
        <v>1.6925484500000001</v>
      </c>
      <c r="T179" s="2">
        <v>1.4782764399999999</v>
      </c>
      <c r="U179" s="2">
        <v>1.8447934100000001</v>
      </c>
      <c r="V179" s="2">
        <v>7.0839133800000003</v>
      </c>
      <c r="W179" s="2">
        <v>16.30413733</v>
      </c>
      <c r="X179" s="2">
        <v>11.350098259999999</v>
      </c>
      <c r="Y179" s="2">
        <v>16.936345039999999</v>
      </c>
      <c r="Z179" s="2">
        <v>1.7137936600000001</v>
      </c>
      <c r="AA179" s="2">
        <v>16.957027279999998</v>
      </c>
      <c r="AB179" s="2">
        <v>15.81679095</v>
      </c>
      <c r="AC179" s="2">
        <v>1.38</v>
      </c>
      <c r="AD179" s="2">
        <v>0.69</v>
      </c>
      <c r="AE179" s="2">
        <v>10.106686910000001</v>
      </c>
      <c r="AF179" s="2">
        <v>15.89050022</v>
      </c>
      <c r="AG179" s="2">
        <v>4.6234060000000001</v>
      </c>
      <c r="AH179">
        <v>3.2163889999999999</v>
      </c>
      <c r="AI179">
        <v>0.88762752</v>
      </c>
      <c r="AJ179">
        <v>0.22077646000000001</v>
      </c>
      <c r="AK179" s="2">
        <v>2.8667583799999998</v>
      </c>
      <c r="AL179" s="2">
        <v>2.2319930000000001</v>
      </c>
      <c r="AM179">
        <v>99.294799999999995</v>
      </c>
      <c r="AN179" s="2">
        <v>574</v>
      </c>
      <c r="AO179" s="2">
        <v>0.51381823204419996</v>
      </c>
    </row>
    <row r="180" spans="1:41" x14ac:dyDescent="0.25">
      <c r="A180" t="s">
        <v>393</v>
      </c>
      <c r="B180" t="s">
        <v>394</v>
      </c>
      <c r="C180" s="2">
        <v>142.35</v>
      </c>
      <c r="D180" s="3">
        <v>1.31672598</v>
      </c>
      <c r="E180" s="2">
        <v>1376324</v>
      </c>
      <c r="F180" s="2">
        <v>1.05248966</v>
      </c>
      <c r="G180" s="4">
        <v>29726224899</v>
      </c>
      <c r="H180" s="4">
        <v>29.726199999999999</v>
      </c>
      <c r="I180" s="2">
        <v>29.069411259999999</v>
      </c>
      <c r="J180" s="3">
        <v>4.8968999999999996</v>
      </c>
      <c r="K180" s="3" t="s">
        <v>16</v>
      </c>
      <c r="L180" s="3">
        <v>-23.416533730000001</v>
      </c>
      <c r="M180" s="2">
        <v>4.6120999999999999</v>
      </c>
      <c r="N180" s="2" t="s">
        <v>35</v>
      </c>
      <c r="O180" s="3" t="s">
        <v>18</v>
      </c>
      <c r="P180" s="2" t="str">
        <f>VLOOKUP(A180,Location!$A$1:$H$504,5,FALSE)</f>
        <v>Salt Lake City, Utah</v>
      </c>
      <c r="Q180" s="2">
        <f>VLOOKUP(A180,Location!$A$1:$H$504,8,FALSE)</f>
        <v>1977</v>
      </c>
      <c r="R180" s="2">
        <f>YEAR(Location!F180)</f>
        <v>2001</v>
      </c>
      <c r="S180" s="2">
        <v>1.99613307</v>
      </c>
      <c r="T180" s="2">
        <v>2.29220684</v>
      </c>
      <c r="U180" s="2">
        <v>1.48183303</v>
      </c>
      <c r="V180" s="2">
        <v>11.664057980000001</v>
      </c>
      <c r="W180" s="2">
        <v>7.0118970999999997</v>
      </c>
      <c r="X180" s="2">
        <v>3.3319207199999998</v>
      </c>
      <c r="Y180" s="2">
        <v>10.228852059999999</v>
      </c>
      <c r="Z180" s="2">
        <v>1.5638156000000001</v>
      </c>
      <c r="AA180" s="2">
        <v>13.76136292</v>
      </c>
      <c r="AB180" s="2">
        <v>8.8604715400000007</v>
      </c>
      <c r="AC180" s="2">
        <v>0</v>
      </c>
      <c r="AD180" s="2">
        <v>0</v>
      </c>
      <c r="AE180" s="2">
        <v>11.36381338</v>
      </c>
      <c r="AF180" s="2">
        <v>81.462730739999998</v>
      </c>
      <c r="AG180" s="2">
        <v>21.641999999999999</v>
      </c>
      <c r="AH180">
        <v>9.23</v>
      </c>
      <c r="AI180">
        <v>0.48281422000000002</v>
      </c>
      <c r="AJ180">
        <v>4.2809647999999996</v>
      </c>
      <c r="AK180" s="2">
        <v>0.86630119999999999</v>
      </c>
      <c r="AL180" s="2">
        <v>18.856000000000002</v>
      </c>
      <c r="AM180">
        <v>99.378399999999999</v>
      </c>
      <c r="AN180" s="2">
        <v>2103</v>
      </c>
      <c r="AO180" s="2">
        <v>0.75081871345029005</v>
      </c>
    </row>
    <row r="181" spans="1:41" x14ac:dyDescent="0.25">
      <c r="A181" t="s">
        <v>395</v>
      </c>
      <c r="B181" t="s">
        <v>396</v>
      </c>
      <c r="C181" s="2">
        <v>12.92</v>
      </c>
      <c r="D181" s="3">
        <v>0.15503876</v>
      </c>
      <c r="E181" s="2">
        <v>55822521</v>
      </c>
      <c r="F181" s="2">
        <v>1.1426540199999999</v>
      </c>
      <c r="G181" s="4">
        <v>51339337899.286797</v>
      </c>
      <c r="H181" s="4">
        <v>51.339300000000001</v>
      </c>
      <c r="I181" s="2">
        <v>12.01860465</v>
      </c>
      <c r="J181" s="3">
        <v>1.075</v>
      </c>
      <c r="K181" s="3" t="s">
        <v>16</v>
      </c>
      <c r="M181" s="2">
        <v>6.0465099999999996</v>
      </c>
      <c r="N181" s="2" t="s">
        <v>310</v>
      </c>
      <c r="O181" s="3" t="s">
        <v>18</v>
      </c>
      <c r="P181" s="2" t="str">
        <f>VLOOKUP(A181,Location!$A$1:$H$504,5,FALSE)</f>
        <v>Dearborn, Michigan</v>
      </c>
      <c r="Q181" s="2">
        <f>VLOOKUP(A181,Location!$A$1:$H$504,8,FALSE)</f>
        <v>1903</v>
      </c>
      <c r="R181" s="2">
        <f>YEAR(Location!F181)</f>
        <v>2014</v>
      </c>
      <c r="S181" s="2">
        <v>2.5105256599999999</v>
      </c>
      <c r="T181" s="2">
        <v>1.6070623500000001</v>
      </c>
      <c r="U181" s="2">
        <v>12.49965508</v>
      </c>
      <c r="V181" s="2">
        <v>2.1296831100000002</v>
      </c>
      <c r="W181" s="2">
        <v>22.750926979999999</v>
      </c>
      <c r="X181" s="2">
        <v>322.09710653000002</v>
      </c>
      <c r="Y181" s="2">
        <v>24.805728349999999</v>
      </c>
      <c r="Z181" s="2">
        <v>16.835432520000001</v>
      </c>
      <c r="AA181" s="2">
        <v>34.848214079999998</v>
      </c>
      <c r="AB181" s="2">
        <v>24.73014637</v>
      </c>
      <c r="AC181" s="2">
        <v>6.48</v>
      </c>
      <c r="AD181" s="2">
        <v>1.62</v>
      </c>
      <c r="AE181" s="2">
        <v>48.310746940000001</v>
      </c>
      <c r="AF181" s="2">
        <v>54.029264400000002</v>
      </c>
      <c r="AG181" s="2">
        <v>27.456261999999999</v>
      </c>
      <c r="AJ181">
        <v>0.79194834000000003</v>
      </c>
      <c r="AK181" s="2">
        <v>8.6920399999999998E-3</v>
      </c>
      <c r="AL181" s="2">
        <v>12.042313</v>
      </c>
      <c r="AM181">
        <v>98.925600000000003</v>
      </c>
      <c r="AN181" s="2">
        <v>833</v>
      </c>
      <c r="AO181" s="2">
        <v>0.33607823575742002</v>
      </c>
    </row>
    <row r="182" spans="1:41" x14ac:dyDescent="0.25">
      <c r="A182" t="s">
        <v>397</v>
      </c>
      <c r="B182" t="s">
        <v>398</v>
      </c>
      <c r="C182" s="2">
        <v>194.4</v>
      </c>
      <c r="D182" s="3">
        <v>0.77760498</v>
      </c>
      <c r="E182" s="2">
        <v>1326913</v>
      </c>
      <c r="F182" s="2">
        <v>0.86740331999999998</v>
      </c>
      <c r="G182" s="4">
        <v>34690013856</v>
      </c>
      <c r="H182" s="4">
        <v>34.69</v>
      </c>
      <c r="I182" s="2">
        <v>11.20383605</v>
      </c>
      <c r="J182" s="3">
        <v>17.351199999999999</v>
      </c>
      <c r="K182" s="3" t="s">
        <v>16</v>
      </c>
      <c r="L182" s="3">
        <v>-29.576881709999999</v>
      </c>
      <c r="M182" s="2">
        <v>4.1420399999999997</v>
      </c>
      <c r="N182" s="2" t="s">
        <v>105</v>
      </c>
      <c r="O182" s="3" t="s">
        <v>22</v>
      </c>
      <c r="P182" s="2" t="str">
        <f>VLOOKUP(A182,Location!$A$1:$H$504,5,FALSE)</f>
        <v>Midland, Texas</v>
      </c>
      <c r="Q182" s="2">
        <f>VLOOKUP(A182,Location!$A$1:$H$504,8,FALSE)</f>
        <v>2007</v>
      </c>
      <c r="R182" s="2">
        <f>YEAR(Location!F182)</f>
        <v>2006</v>
      </c>
      <c r="S182" s="2">
        <v>2.5775017999999998</v>
      </c>
      <c r="T182" s="2">
        <v>2.2248622600000001</v>
      </c>
      <c r="U182" s="2">
        <v>0.30134024999999998</v>
      </c>
      <c r="V182" s="2">
        <v>1.26808885</v>
      </c>
      <c r="W182" s="2">
        <v>3.6581780400000001</v>
      </c>
      <c r="X182" s="2">
        <v>2.1950245399999999</v>
      </c>
      <c r="Y182" s="2">
        <v>8.1671206200000004</v>
      </c>
      <c r="Z182" s="2">
        <v>0.92928042</v>
      </c>
      <c r="AA182" s="2">
        <v>30.44456048</v>
      </c>
      <c r="AB182" s="2">
        <v>13.757738529999999</v>
      </c>
      <c r="AC182" s="2">
        <v>1.25</v>
      </c>
      <c r="AD182" s="2">
        <v>0.15</v>
      </c>
      <c r="AE182" s="2">
        <v>3.0523693000000001</v>
      </c>
      <c r="AF182" s="2">
        <v>13.797526550000001</v>
      </c>
      <c r="AG182" s="2">
        <v>273.31</v>
      </c>
      <c r="AH182">
        <v>121.48099999999999</v>
      </c>
      <c r="AI182">
        <v>0.39565255999999999</v>
      </c>
      <c r="AJ182">
        <v>3.5327660000000001</v>
      </c>
      <c r="AK182" s="2">
        <v>0.26584472999999997</v>
      </c>
      <c r="AL182" s="2">
        <v>230.512</v>
      </c>
      <c r="AM182">
        <v>99.755499999999998</v>
      </c>
      <c r="AN182" s="2">
        <v>100089</v>
      </c>
      <c r="AO182" s="2">
        <v>0.99542937853106994</v>
      </c>
    </row>
    <row r="183" spans="1:41" x14ac:dyDescent="0.25">
      <c r="A183" t="s">
        <v>399</v>
      </c>
      <c r="B183" t="s">
        <v>400</v>
      </c>
      <c r="C183" s="2">
        <v>78.42</v>
      </c>
      <c r="D183" s="3">
        <v>0.97862477000000003</v>
      </c>
      <c r="E183" s="2">
        <v>3061133</v>
      </c>
      <c r="F183" s="2">
        <v>0.78800420999999998</v>
      </c>
      <c r="G183" s="4">
        <v>44889698891.678596</v>
      </c>
      <c r="H183" s="4">
        <v>44.889699999999998</v>
      </c>
      <c r="I183" s="2">
        <v>38.904598900000003</v>
      </c>
      <c r="J183" s="3">
        <v>2.0156999999999998</v>
      </c>
      <c r="K183" s="3" t="s">
        <v>16</v>
      </c>
      <c r="L183" s="3">
        <v>6.7637711899999999</v>
      </c>
      <c r="M183" s="2">
        <v>1.8542400000000001</v>
      </c>
      <c r="N183" s="2" t="s">
        <v>177</v>
      </c>
      <c r="O183" s="3" t="s">
        <v>18</v>
      </c>
      <c r="P183" s="2" t="str">
        <f>VLOOKUP(A183,Location!$A$1:$H$504,5,FALSE)</f>
        <v>Winona, Minnesota</v>
      </c>
      <c r="Q183" s="2">
        <f>VLOOKUP(A183,Location!$A$1:$H$504,8,FALSE)</f>
        <v>1967</v>
      </c>
      <c r="R183" s="2">
        <f>YEAR(Location!F183)</f>
        <v>2020</v>
      </c>
      <c r="S183" s="2">
        <v>1.49315909</v>
      </c>
      <c r="T183" s="2">
        <v>1.1265823399999999</v>
      </c>
      <c r="U183" s="2">
        <v>4.2591963899999996</v>
      </c>
      <c r="V183" s="2">
        <v>2.18467761</v>
      </c>
      <c r="W183" s="2">
        <v>6.1381708499999998</v>
      </c>
      <c r="X183" s="2">
        <v>62.116190459999999</v>
      </c>
      <c r="Y183" s="2">
        <v>11.28859007</v>
      </c>
      <c r="Z183" s="2">
        <v>5.0826178200000003</v>
      </c>
      <c r="AA183" s="2">
        <v>9.3331109199999993</v>
      </c>
      <c r="AB183" s="2">
        <v>6.75754404</v>
      </c>
      <c r="AC183" s="2">
        <v>7.99</v>
      </c>
      <c r="AD183" s="2">
        <v>3.37</v>
      </c>
      <c r="AE183" s="2">
        <v>54.457917260000002</v>
      </c>
      <c r="AF183" s="2">
        <v>57.905373279999999</v>
      </c>
      <c r="AG183" s="2">
        <v>29.001000000000001</v>
      </c>
      <c r="AH183">
        <v>1.621</v>
      </c>
      <c r="AI183">
        <v>0.27751422999999997</v>
      </c>
      <c r="AJ183">
        <v>0.40908271000000002</v>
      </c>
      <c r="AK183" s="2">
        <v>8.6016759999999998E-2</v>
      </c>
      <c r="AL183" s="2">
        <v>11.571</v>
      </c>
      <c r="AM183">
        <v>99.433599999999998</v>
      </c>
      <c r="AN183" s="2">
        <v>5207</v>
      </c>
      <c r="AO183" s="2">
        <v>8.2228739002932496</v>
      </c>
    </row>
    <row r="184" spans="1:41" x14ac:dyDescent="0.25">
      <c r="A184" t="s">
        <v>401</v>
      </c>
      <c r="B184" t="s">
        <v>402</v>
      </c>
      <c r="C184" s="2">
        <v>46.24</v>
      </c>
      <c r="D184" s="3">
        <v>0.49989133000000002</v>
      </c>
      <c r="E184" s="2">
        <v>17023936</v>
      </c>
      <c r="F184" s="2">
        <v>1.04099209</v>
      </c>
      <c r="G184" s="4">
        <v>66327072404.214699</v>
      </c>
      <c r="H184" s="4">
        <v>66.327100000000002</v>
      </c>
      <c r="I184" s="2">
        <v>36.42091997</v>
      </c>
      <c r="J184" s="3">
        <v>1.2696000000000001</v>
      </c>
      <c r="K184" s="3" t="s">
        <v>16</v>
      </c>
      <c r="L184" s="3">
        <v>-46.502612509999999</v>
      </c>
      <c r="M184" s="2">
        <v>0.65203199999999994</v>
      </c>
      <c r="N184" s="2" t="s">
        <v>403</v>
      </c>
      <c r="O184" s="3" t="s">
        <v>22</v>
      </c>
      <c r="P184" s="2" t="str">
        <f>VLOOKUP(A184,Location!$A$1:$H$504,5,FALSE)</f>
        <v>Phoenix, Arizona</v>
      </c>
      <c r="Q184" s="2">
        <f>VLOOKUP(A184,Location!$A$1:$H$504,8,FALSE)</f>
        <v>1912</v>
      </c>
      <c r="R184" s="2">
        <f>YEAR(Location!F184)</f>
        <v>2017</v>
      </c>
      <c r="S184" s="2">
        <v>1.59913156</v>
      </c>
      <c r="T184" s="2">
        <v>1.1298942999999999</v>
      </c>
      <c r="U184" s="2">
        <v>5.9551118199999999</v>
      </c>
      <c r="V184" s="2">
        <v>13.040737999999999</v>
      </c>
      <c r="W184" s="2">
        <v>30.557053119999999</v>
      </c>
      <c r="X184" s="2">
        <v>197.82688658000001</v>
      </c>
      <c r="Y184" s="2">
        <v>34.748067310000003</v>
      </c>
      <c r="Z184" s="2">
        <v>5.9877025100000001</v>
      </c>
      <c r="AA184" s="2">
        <v>28.775988779999999</v>
      </c>
      <c r="AB184" s="2">
        <v>25.785377520000001</v>
      </c>
      <c r="AC184" s="2">
        <v>1.4</v>
      </c>
      <c r="AD184" s="2">
        <v>0.35</v>
      </c>
      <c r="AE184" s="2">
        <v>20.807981810000001</v>
      </c>
      <c r="AF184" s="2">
        <v>43.392271360000002</v>
      </c>
      <c r="AG184" s="2">
        <v>4.4629000000000003</v>
      </c>
      <c r="AH184">
        <v>3.0209000000000001</v>
      </c>
      <c r="AI184">
        <v>0.33464388</v>
      </c>
      <c r="AJ184">
        <v>0.15975871999999999</v>
      </c>
      <c r="AK184" s="2">
        <v>0.41364486</v>
      </c>
      <c r="AL184" s="2">
        <v>1.1141000000000001</v>
      </c>
      <c r="AM184">
        <v>99.797899999999998</v>
      </c>
      <c r="AN184" s="2">
        <v>900</v>
      </c>
      <c r="AO184" s="2">
        <v>0.31665445454936997</v>
      </c>
    </row>
    <row r="185" spans="1:41" x14ac:dyDescent="0.25">
      <c r="A185" t="s">
        <v>404</v>
      </c>
      <c r="B185" t="s">
        <v>405</v>
      </c>
      <c r="C185" s="2">
        <v>450.66</v>
      </c>
      <c r="D185" s="3">
        <v>-7.6327116200000003</v>
      </c>
      <c r="E185" s="2">
        <v>903580</v>
      </c>
      <c r="F185" s="2">
        <v>3.7304165299999998</v>
      </c>
      <c r="G185" s="4">
        <v>17164011236.265699</v>
      </c>
      <c r="H185" s="4">
        <v>17.164000000000001</v>
      </c>
      <c r="I185" s="2">
        <v>35.673236760000002</v>
      </c>
      <c r="J185" s="3">
        <v>12.632999999999999</v>
      </c>
      <c r="K185" s="3" t="s">
        <v>16</v>
      </c>
      <c r="L185" s="3">
        <v>9.7014536499999995</v>
      </c>
      <c r="M185" s="2">
        <v>0.80344300000000002</v>
      </c>
      <c r="N185" s="2" t="s">
        <v>38</v>
      </c>
      <c r="O185" s="3" t="s">
        <v>18</v>
      </c>
      <c r="P185" s="2" t="str">
        <f>VLOOKUP(A185,Location!$A$1:$H$504,5,FALSE)</f>
        <v>Norwalk, Connecticut</v>
      </c>
      <c r="Q185" s="2">
        <f>VLOOKUP(A185,Location!$A$1:$H$504,8,FALSE)</f>
        <v>1978</v>
      </c>
      <c r="R185" s="2">
        <f>YEAR(Location!F185)</f>
        <v>2018</v>
      </c>
      <c r="S185" s="2">
        <v>2.8341890900000002</v>
      </c>
      <c r="T185" s="2">
        <v>2.2266693200000001</v>
      </c>
      <c r="U185" s="2">
        <v>3.0766160199999999</v>
      </c>
      <c r="V185" s="2">
        <v>4.2646837599999996</v>
      </c>
      <c r="W185" s="2">
        <v>13.57015344</v>
      </c>
      <c r="X185" s="2">
        <v>12.64328274</v>
      </c>
      <c r="Y185" s="2">
        <v>157.4436044</v>
      </c>
      <c r="Z185" s="2">
        <v>3.69122789</v>
      </c>
      <c r="AA185" s="2">
        <v>13.781110119999999</v>
      </c>
      <c r="AB185" s="2">
        <v>10.284259110000001</v>
      </c>
      <c r="AC185" s="2">
        <v>0.3</v>
      </c>
      <c r="AD185" s="2">
        <v>7.4999999999999997E-2</v>
      </c>
      <c r="AE185" s="2">
        <v>26.789095870000001</v>
      </c>
      <c r="AF185" s="2">
        <v>30.30343066</v>
      </c>
      <c r="AG185" s="2">
        <v>52.506</v>
      </c>
      <c r="AH185">
        <v>14.065</v>
      </c>
      <c r="AI185">
        <v>1.0259673300000001</v>
      </c>
      <c r="AJ185">
        <v>0.58521535999999996</v>
      </c>
      <c r="AK185" s="2">
        <v>0.60550086000000003</v>
      </c>
      <c r="AL185" s="2">
        <v>25.196000000000002</v>
      </c>
      <c r="AM185">
        <v>98.335099999999997</v>
      </c>
      <c r="AN185" s="2">
        <v>9671</v>
      </c>
      <c r="AO185" s="2">
        <v>0.83481617647059003</v>
      </c>
    </row>
    <row r="186" spans="1:41" x14ac:dyDescent="0.25">
      <c r="A186" t="s">
        <v>406</v>
      </c>
      <c r="B186" t="s">
        <v>407</v>
      </c>
      <c r="C186" s="2">
        <v>264.85000000000002</v>
      </c>
      <c r="D186" s="3">
        <v>1.8693026699999999</v>
      </c>
      <c r="E186" s="2">
        <v>4876761</v>
      </c>
      <c r="F186" s="2">
        <v>2.8590241500000002</v>
      </c>
      <c r="G186" s="4">
        <v>66184038747.752602</v>
      </c>
      <c r="H186" s="4">
        <v>66.183999999999997</v>
      </c>
      <c r="I186" s="2">
        <v>15.68988703</v>
      </c>
      <c r="J186" s="3">
        <v>16.880299999999998</v>
      </c>
      <c r="K186" s="3" t="s">
        <v>16</v>
      </c>
      <c r="L186" s="3">
        <v>32.612931099999997</v>
      </c>
      <c r="M186" s="2">
        <v>1.8962300000000001</v>
      </c>
      <c r="N186" s="2" t="s">
        <v>21</v>
      </c>
      <c r="O186" s="3" t="s">
        <v>22</v>
      </c>
      <c r="P186" s="2" t="str">
        <f>VLOOKUP(A186,Location!$A$1:$H$504,5,FALSE)</f>
        <v>Memphis, Tennessee</v>
      </c>
      <c r="Q186" s="2">
        <f>VLOOKUP(A186,Location!$A$1:$H$504,8,FALSE)</f>
        <v>1971</v>
      </c>
      <c r="R186" s="2">
        <f>YEAR(Location!F186)</f>
        <v>2009</v>
      </c>
      <c r="S186" s="2">
        <v>1.8482503100000001</v>
      </c>
      <c r="T186" s="2">
        <v>1.56477092</v>
      </c>
      <c r="U186" s="2">
        <v>7.8887475900000004</v>
      </c>
      <c r="W186" s="2">
        <v>25.023713570000002</v>
      </c>
      <c r="X186" s="2">
        <v>44.133182959999999</v>
      </c>
      <c r="Y186" s="2">
        <v>27.641388599999999</v>
      </c>
      <c r="Z186" s="2">
        <v>8.3559384699999999</v>
      </c>
      <c r="AA186" s="2">
        <v>25.498531069999999</v>
      </c>
      <c r="AB186" s="2">
        <v>21.281999679999998</v>
      </c>
      <c r="AC186" s="2">
        <v>3.74</v>
      </c>
      <c r="AD186" s="2">
        <v>0.98</v>
      </c>
      <c r="AE186" s="2">
        <v>32.857270270000001</v>
      </c>
      <c r="AF186" s="2">
        <v>53.333911929999999</v>
      </c>
      <c r="AG186" s="2">
        <v>3.990866</v>
      </c>
      <c r="AH186">
        <v>0.823021</v>
      </c>
      <c r="AI186">
        <v>0.94507600000000003</v>
      </c>
      <c r="AJ186">
        <v>0.94586274999999997</v>
      </c>
      <c r="AK186" s="2">
        <v>0.24873567999999999</v>
      </c>
      <c r="AL186" s="2">
        <v>2.3429920000000002</v>
      </c>
      <c r="AM186">
        <v>99.774100000000004</v>
      </c>
      <c r="AN186" s="2">
        <v>2093</v>
      </c>
      <c r="AO186" s="2">
        <v>0.17042641170222</v>
      </c>
    </row>
    <row r="187" spans="1:41" x14ac:dyDescent="0.25">
      <c r="A187" t="s">
        <v>408</v>
      </c>
      <c r="B187" t="s">
        <v>409</v>
      </c>
      <c r="C187" s="2">
        <v>38.270000000000003</v>
      </c>
      <c r="D187" s="3">
        <v>2.6136960000000001E-2</v>
      </c>
      <c r="E187" s="2">
        <v>2176634</v>
      </c>
      <c r="F187" s="2">
        <v>0.76404687000000004</v>
      </c>
      <c r="G187" s="4">
        <v>21983850630.317299</v>
      </c>
      <c r="H187" s="4">
        <v>21.983899999999998</v>
      </c>
      <c r="I187" s="2">
        <v>19.92606477</v>
      </c>
      <c r="J187" s="3">
        <v>1.9206000000000001</v>
      </c>
      <c r="K187" s="3" t="s">
        <v>16</v>
      </c>
      <c r="L187" s="3">
        <v>170.24060785</v>
      </c>
      <c r="M187" s="2">
        <v>4.1819100000000002</v>
      </c>
      <c r="N187" s="2" t="s">
        <v>52</v>
      </c>
      <c r="O187" s="3" t="s">
        <v>22</v>
      </c>
      <c r="P187" s="2" t="str">
        <f>VLOOKUP(A187,Location!$A$1:$H$504,5,FALSE)</f>
        <v>Akron, Ohio</v>
      </c>
      <c r="Q187" s="2">
        <f>VLOOKUP(A187,Location!$A$1:$H$504,8,FALSE)</f>
        <v>1997</v>
      </c>
      <c r="R187" s="2">
        <f>YEAR(Location!F187)</f>
        <v>1957</v>
      </c>
      <c r="S187" s="2">
        <v>1.8466434</v>
      </c>
      <c r="T187" s="2">
        <v>1.7639262600000001</v>
      </c>
      <c r="U187" s="2">
        <v>0.78641702999999996</v>
      </c>
      <c r="V187" s="2">
        <v>3.3577183599999998</v>
      </c>
      <c r="W187" s="2">
        <v>7.6837545499999997</v>
      </c>
      <c r="X187" s="2">
        <v>12.33566619</v>
      </c>
      <c r="Y187" s="2">
        <v>20.888838880000002</v>
      </c>
      <c r="Z187" s="2">
        <v>1.1382587</v>
      </c>
      <c r="AA187" s="2">
        <v>16.236930990000001</v>
      </c>
      <c r="AB187" s="2">
        <v>9.5846792700000005</v>
      </c>
      <c r="AC187" s="2">
        <v>4.5999999999999996</v>
      </c>
      <c r="AD187" s="2">
        <v>1.26</v>
      </c>
      <c r="AE187" s="2">
        <v>5.9209139799999999</v>
      </c>
      <c r="AF187" s="2">
        <v>21.25894293</v>
      </c>
      <c r="AG187" s="2">
        <v>86.114000000000004</v>
      </c>
      <c r="AH187">
        <v>17.423999999999999</v>
      </c>
      <c r="AI187">
        <v>0.50463712999999999</v>
      </c>
      <c r="AJ187">
        <v>1.4223317499999999</v>
      </c>
      <c r="AK187" s="2">
        <v>0.1788584</v>
      </c>
      <c r="AL187" s="2">
        <v>61.055</v>
      </c>
      <c r="AM187">
        <v>91.701300000000003</v>
      </c>
      <c r="AN187" s="2">
        <v>12405</v>
      </c>
      <c r="AO187" s="2">
        <v>0.16819962686567</v>
      </c>
    </row>
    <row r="188" spans="1:41" x14ac:dyDescent="0.25">
      <c r="A188" t="s">
        <v>410</v>
      </c>
      <c r="B188" t="s">
        <v>411</v>
      </c>
      <c r="C188" s="2">
        <v>191.07</v>
      </c>
      <c r="D188" s="3">
        <v>0.81253626999999995</v>
      </c>
      <c r="E188" s="2">
        <v>278039</v>
      </c>
      <c r="F188" s="2">
        <v>0.63590347000000003</v>
      </c>
      <c r="G188" s="4">
        <v>11236106033.5194</v>
      </c>
      <c r="H188" s="4">
        <v>11.2361</v>
      </c>
      <c r="I188" s="2">
        <v>24.862072560000001</v>
      </c>
      <c r="J188" s="3">
        <v>7.6852</v>
      </c>
      <c r="K188" s="3" t="s">
        <v>16</v>
      </c>
      <c r="L188" s="3">
        <v>54.386387829999997</v>
      </c>
      <c r="M188" s="2">
        <v>0</v>
      </c>
      <c r="N188" s="2" t="s">
        <v>38</v>
      </c>
      <c r="O188" s="3" t="s">
        <v>18</v>
      </c>
      <c r="P188" s="2" t="str">
        <f>VLOOKUP(A188,Location!$A$1:$H$504,5,FALSE)</f>
        <v>Seattle, Washington</v>
      </c>
      <c r="Q188" s="2">
        <f>VLOOKUP(A188,Location!$A$1:$H$504,8,FALSE)</f>
        <v>1996</v>
      </c>
      <c r="R188" s="2">
        <f>YEAR(Location!F188)</f>
        <v>2007</v>
      </c>
      <c r="S188" s="2">
        <v>1.45692545</v>
      </c>
      <c r="T188" s="2">
        <v>1.2560195199999999</v>
      </c>
      <c r="U188" s="2">
        <v>1.7167585599999999</v>
      </c>
      <c r="V188" s="2">
        <v>2.0987975699999999</v>
      </c>
      <c r="W188" s="2">
        <v>15.79318818</v>
      </c>
      <c r="X188" s="2">
        <v>122.37515086000001</v>
      </c>
      <c r="Z188" s="2">
        <v>3.6934530300000001</v>
      </c>
      <c r="AA188" s="2">
        <v>20.977378850000001</v>
      </c>
      <c r="AB188" s="2">
        <v>13.71458179</v>
      </c>
      <c r="AC188" s="2">
        <v>1.58</v>
      </c>
      <c r="AD188" s="2">
        <v>0.41</v>
      </c>
      <c r="AE188" s="2">
        <v>17.606837609999999</v>
      </c>
      <c r="AF188" s="2">
        <v>26.651126649999998</v>
      </c>
      <c r="AG188" s="2">
        <v>48.767000000000003</v>
      </c>
      <c r="AH188">
        <v>2.5680000000000001</v>
      </c>
      <c r="AI188">
        <v>3.3234310000000003E-2</v>
      </c>
      <c r="AJ188">
        <v>2.40835489</v>
      </c>
      <c r="AK188" s="2">
        <v>7.1212599999999999E-3</v>
      </c>
      <c r="AL188" s="2">
        <v>37.850999999999999</v>
      </c>
      <c r="AM188">
        <v>99.826800000000006</v>
      </c>
      <c r="AN188" s="2">
        <v>57291</v>
      </c>
      <c r="AO188" s="2">
        <v>1.0687593423019401</v>
      </c>
    </row>
    <row r="189" spans="1:41" x14ac:dyDescent="0.25">
      <c r="A189" t="s">
        <v>412</v>
      </c>
      <c r="B189" t="s">
        <v>413</v>
      </c>
      <c r="C189" s="2">
        <v>156.36000000000001</v>
      </c>
      <c r="D189" s="3">
        <v>0.55952151000000006</v>
      </c>
      <c r="E189" s="2">
        <v>3021175</v>
      </c>
      <c r="F189" s="2">
        <v>1.19342723</v>
      </c>
      <c r="G189" s="4">
        <v>92315351903.609497</v>
      </c>
      <c r="H189" s="4">
        <v>92.315399999999997</v>
      </c>
      <c r="I189" s="2">
        <v>31.283261970000002</v>
      </c>
      <c r="J189" s="3">
        <v>4.9981999999999998</v>
      </c>
      <c r="K189" s="3" t="s">
        <v>16</v>
      </c>
      <c r="L189" s="3">
        <v>27.92608328</v>
      </c>
      <c r="M189" s="2">
        <v>0</v>
      </c>
      <c r="N189" s="2" t="s">
        <v>35</v>
      </c>
      <c r="O189" s="3" t="s">
        <v>22</v>
      </c>
      <c r="P189" s="2" t="str">
        <f>VLOOKUP(A189,Location!$A$1:$H$504,5,FALSE)</f>
        <v>Brookfield, Wisconsin</v>
      </c>
      <c r="Q189" s="2">
        <f>VLOOKUP(A189,Location!$A$1:$H$504,8,FALSE)</f>
        <v>1984</v>
      </c>
      <c r="R189" s="2">
        <f>YEAR(Location!F189)</f>
        <v>2007</v>
      </c>
      <c r="S189" s="2">
        <v>1.5398883400000001</v>
      </c>
      <c r="T189" s="2">
        <v>1.1899198099999999</v>
      </c>
      <c r="U189" s="2">
        <v>4.0301138700000001</v>
      </c>
      <c r="V189" s="2">
        <v>3.9349713500000001</v>
      </c>
      <c r="W189" s="2">
        <v>17.277006530000001</v>
      </c>
      <c r="X189" s="2">
        <v>13.88542269</v>
      </c>
      <c r="Y189" s="2">
        <v>18.694530499999999</v>
      </c>
      <c r="Z189" s="2">
        <v>3.7770156699999999</v>
      </c>
      <c r="AA189" s="2">
        <v>17.328468260000001</v>
      </c>
      <c r="AB189" s="2">
        <v>13.88569644</v>
      </c>
      <c r="AC189" s="2">
        <v>0</v>
      </c>
      <c r="AD189" s="2">
        <v>0</v>
      </c>
      <c r="AE189" s="2">
        <v>19.122775770000001</v>
      </c>
      <c r="AF189" s="2">
        <v>77.569068900000005</v>
      </c>
      <c r="AG189" s="2">
        <v>5.3488550000000004</v>
      </c>
      <c r="AH189">
        <v>1.9308399999999999</v>
      </c>
      <c r="AI189">
        <v>0.54544634000000003</v>
      </c>
      <c r="AJ189">
        <v>9.6578549999999999E-2</v>
      </c>
      <c r="AK189" s="2">
        <v>2.85894315</v>
      </c>
      <c r="AL189" s="2">
        <v>2.4481009999999999</v>
      </c>
      <c r="AM189">
        <v>99.276600000000002</v>
      </c>
      <c r="AN189" s="2">
        <v>39</v>
      </c>
      <c r="AO189" s="2">
        <v>0.43120309625995995</v>
      </c>
    </row>
    <row r="190" spans="1:41" x14ac:dyDescent="0.25">
      <c r="A190" t="s">
        <v>414</v>
      </c>
      <c r="B190" t="s">
        <v>415</v>
      </c>
      <c r="C190" s="2">
        <v>1280.02</v>
      </c>
      <c r="D190" s="3">
        <v>2.7798297700000001</v>
      </c>
      <c r="E190" s="2">
        <v>135124</v>
      </c>
      <c r="F190" s="2">
        <v>0.63748441</v>
      </c>
      <c r="G190" s="4">
        <v>31811129989.011902</v>
      </c>
      <c r="H190" s="4">
        <v>31.8111</v>
      </c>
      <c r="I190" s="2">
        <v>71.547069410000006</v>
      </c>
      <c r="J190" s="3">
        <v>17.890599999999999</v>
      </c>
      <c r="K190" s="3" t="s">
        <v>16</v>
      </c>
      <c r="L190" s="3">
        <v>19.671166169999999</v>
      </c>
      <c r="M190" s="2">
        <v>0</v>
      </c>
      <c r="N190" s="2" t="s">
        <v>38</v>
      </c>
      <c r="O190" s="3" t="s">
        <v>18</v>
      </c>
      <c r="P190" s="2" t="str">
        <f>VLOOKUP(A190,Location!$A$1:$H$504,5,FALSE)</f>
        <v>Bozeman, Montana</v>
      </c>
      <c r="Q190" s="2">
        <f>VLOOKUP(A190,Location!$A$1:$H$504,8,FALSE)</f>
        <v>1956</v>
      </c>
      <c r="R190" s="2">
        <f>YEAR(Location!F190)</f>
        <v>2016</v>
      </c>
      <c r="S190" s="2">
        <v>1.29202949</v>
      </c>
      <c r="T190" s="2">
        <v>0.99575818999999999</v>
      </c>
      <c r="U190" s="2">
        <v>4.9960367200000002</v>
      </c>
      <c r="V190" s="2">
        <v>3.1370171</v>
      </c>
      <c r="W190" s="2">
        <v>17.937662509999999</v>
      </c>
      <c r="X190" s="2">
        <v>78.931674419999993</v>
      </c>
      <c r="Y190" s="2">
        <v>24.30530332</v>
      </c>
      <c r="Z190" s="2">
        <v>6.1253873199999997</v>
      </c>
      <c r="AA190" s="2">
        <v>24.074108710000001</v>
      </c>
      <c r="AB190" s="2">
        <v>14.65747839</v>
      </c>
      <c r="AC190" s="2">
        <v>0</v>
      </c>
      <c r="AD190" s="2">
        <v>0</v>
      </c>
      <c r="AE190" s="2">
        <v>25.407217299999999</v>
      </c>
      <c r="AF190" s="2">
        <v>59.849159380000003</v>
      </c>
      <c r="AG190" s="2">
        <v>90.89</v>
      </c>
      <c r="AH190">
        <v>34.811</v>
      </c>
      <c r="AI190">
        <v>3.5884600000000003E-2</v>
      </c>
      <c r="AJ190">
        <v>0.80051578999999995</v>
      </c>
      <c r="AK190" s="2">
        <v>5.0374460000000003E-2</v>
      </c>
      <c r="AL190" s="2">
        <v>60.220999999999997</v>
      </c>
      <c r="AM190">
        <v>99.255499999999998</v>
      </c>
      <c r="AN190" s="2">
        <v>1538</v>
      </c>
      <c r="AO190" s="2">
        <v>0.45459523809524005</v>
      </c>
    </row>
    <row r="191" spans="1:41" x14ac:dyDescent="0.25">
      <c r="A191" t="s">
        <v>416</v>
      </c>
      <c r="B191" t="s">
        <v>417</v>
      </c>
      <c r="C191" s="2">
        <v>72.260000000000005</v>
      </c>
      <c r="D191" s="3">
        <v>2.2065063600000001</v>
      </c>
      <c r="E191" s="2">
        <v>5869898</v>
      </c>
      <c r="F191" s="2">
        <v>1.6262847899999999</v>
      </c>
      <c r="G191" s="4">
        <v>41655413967.662201</v>
      </c>
      <c r="H191" s="4">
        <v>41.6554</v>
      </c>
      <c r="J191" s="3">
        <v>-11.244199999999999</v>
      </c>
      <c r="K191" s="3" t="s">
        <v>16</v>
      </c>
      <c r="L191" s="3">
        <v>60.161279460000003</v>
      </c>
      <c r="M191" s="2">
        <v>2.9420099999999998</v>
      </c>
      <c r="N191" s="2" t="s">
        <v>38</v>
      </c>
      <c r="O191" s="3" t="s">
        <v>22</v>
      </c>
      <c r="P191" s="2" t="str">
        <f>VLOOKUP(A191,Location!$A$1:$H$504,5,FALSE)</f>
        <v>Jacksonville, Florida</v>
      </c>
      <c r="Q191" s="2">
        <f>VLOOKUP(A191,Location!$A$1:$H$504,8,FALSE)</f>
        <v>1968</v>
      </c>
      <c r="R191" s="2">
        <f>YEAR(Location!F191)</f>
        <v>1957</v>
      </c>
      <c r="S191" s="2">
        <v>3.0564868199999999</v>
      </c>
      <c r="T191" s="2">
        <v>1.91943481</v>
      </c>
      <c r="U191" s="2">
        <v>20.284048139999999</v>
      </c>
      <c r="W191" s="2">
        <v>63.151821519999999</v>
      </c>
      <c r="X191" s="2">
        <v>196.27843268999999</v>
      </c>
      <c r="Y191" s="2">
        <v>63.758982940000003</v>
      </c>
      <c r="Z191" s="2">
        <v>21.168196810000001</v>
      </c>
      <c r="AA191" s="2">
        <v>50.204934659999999</v>
      </c>
      <c r="AB191" s="2">
        <v>49.21277619</v>
      </c>
      <c r="AC191" s="2">
        <v>0</v>
      </c>
      <c r="AD191" s="2">
        <v>0</v>
      </c>
      <c r="AE191" s="2">
        <v>42.34323517</v>
      </c>
      <c r="AF191" s="2">
        <v>79.376197919999996</v>
      </c>
      <c r="AG191" s="2">
        <v>1.593518</v>
      </c>
      <c r="AH191">
        <v>0.56526299999999996</v>
      </c>
      <c r="AI191">
        <v>0.37199473</v>
      </c>
      <c r="AK191" s="2">
        <v>7.1916620000000001E-2</v>
      </c>
      <c r="AL191" s="2">
        <v>2.3062040000000001</v>
      </c>
      <c r="AM191">
        <v>97.258600000000001</v>
      </c>
      <c r="AN191" s="2">
        <v>254</v>
      </c>
      <c r="AO191" s="2">
        <v>0.43807727930536</v>
      </c>
    </row>
    <row r="192" spans="1:41" x14ac:dyDescent="0.25">
      <c r="A192" t="s">
        <v>418</v>
      </c>
      <c r="B192" t="s">
        <v>419</v>
      </c>
      <c r="C192" s="2">
        <v>37.01</v>
      </c>
      <c r="D192" s="3">
        <v>1.0925976500000001</v>
      </c>
      <c r="E192" s="2">
        <v>5540971</v>
      </c>
      <c r="F192" s="2">
        <v>0.79255253999999997</v>
      </c>
      <c r="G192" s="4">
        <v>25298189987.500401</v>
      </c>
      <c r="H192" s="4">
        <v>25.298200000000001</v>
      </c>
      <c r="I192" s="2">
        <v>11.50522258</v>
      </c>
      <c r="J192" s="3">
        <v>3.2168000000000001</v>
      </c>
      <c r="K192" s="3" t="s">
        <v>16</v>
      </c>
      <c r="M192" s="2">
        <v>3.7148300000000001</v>
      </c>
      <c r="N192" s="2" t="s">
        <v>35</v>
      </c>
      <c r="O192" s="3" t="s">
        <v>22</v>
      </c>
      <c r="P192" s="2" t="str">
        <f>VLOOKUP(A192,Location!$A$1:$H$504,5,FALSE)</f>
        <v>Cincinnati, Ohio</v>
      </c>
      <c r="Q192" s="2">
        <f>VLOOKUP(A192,Location!$A$1:$H$504,8,FALSE)</f>
        <v>1858</v>
      </c>
      <c r="R192" s="2">
        <f>YEAR(Location!F192)</f>
        <v>2010</v>
      </c>
      <c r="S192" s="2">
        <v>1.96063407</v>
      </c>
      <c r="T192" s="2">
        <v>1.8997244</v>
      </c>
      <c r="U192" s="2">
        <v>3.55419829</v>
      </c>
      <c r="V192" s="2">
        <v>2.2171283499999999</v>
      </c>
      <c r="W192" s="2">
        <v>9.8990795800000004</v>
      </c>
      <c r="X192" s="2">
        <v>97.528431819999994</v>
      </c>
      <c r="Y192" s="2">
        <v>10.234321489999999</v>
      </c>
      <c r="Z192" s="2">
        <v>5.0095899399999997</v>
      </c>
      <c r="AA192" s="2">
        <v>28.42246514</v>
      </c>
      <c r="AB192" s="2">
        <v>12.795440749999999</v>
      </c>
      <c r="AC192" s="2">
        <v>2.08</v>
      </c>
      <c r="AD192" s="2">
        <v>0.52</v>
      </c>
      <c r="AE192" s="2">
        <v>16.087974750000001</v>
      </c>
      <c r="AF192" s="2">
        <v>37.429996950000003</v>
      </c>
      <c r="AG192" s="2">
        <v>55.104999999999997</v>
      </c>
      <c r="AH192">
        <v>13.788</v>
      </c>
      <c r="AI192">
        <v>2.4020090000000001E-2</v>
      </c>
      <c r="AJ192">
        <v>1.0129890500000001</v>
      </c>
      <c r="AK192" s="2">
        <v>2.2749599999999998E-2</v>
      </c>
      <c r="AL192" s="2">
        <v>36.006</v>
      </c>
      <c r="AM192">
        <v>99.718900000000005</v>
      </c>
      <c r="AN192" s="2">
        <v>10020</v>
      </c>
      <c r="AO192" s="2">
        <v>0.16368333333332999</v>
      </c>
    </row>
    <row r="193" spans="1:41" x14ac:dyDescent="0.25">
      <c r="A193" t="s">
        <v>420</v>
      </c>
      <c r="B193" t="s">
        <v>421</v>
      </c>
      <c r="C193" s="2">
        <v>305.8</v>
      </c>
      <c r="D193" s="3">
        <v>-0.14693877999999999</v>
      </c>
      <c r="E193" s="2">
        <v>352800</v>
      </c>
      <c r="F193" s="2">
        <v>0.70878883999999998</v>
      </c>
      <c r="G193" s="4">
        <v>21972830742.202702</v>
      </c>
      <c r="H193" s="4">
        <v>21.972799999999999</v>
      </c>
      <c r="I193" s="2">
        <v>23.163683469999999</v>
      </c>
      <c r="J193" s="3">
        <v>13.201700000000001</v>
      </c>
      <c r="K193" s="3" t="s">
        <v>16</v>
      </c>
      <c r="L193" s="3">
        <v>6.22033053</v>
      </c>
      <c r="M193" s="2">
        <v>0</v>
      </c>
      <c r="N193" s="2" t="s">
        <v>265</v>
      </c>
      <c r="O193" s="3" t="s">
        <v>22</v>
      </c>
      <c r="P193" s="2" t="str">
        <f>VLOOKUP(A193,Location!$A$1:$H$504,5,FALSE)</f>
        <v>Atlanta, Georgia</v>
      </c>
      <c r="Q193" s="2">
        <f>VLOOKUP(A193,Location!$A$1:$H$504,8,FALSE)</f>
        <v>2000</v>
      </c>
      <c r="R193" s="2">
        <f>YEAR(Location!F193)</f>
        <v>2021</v>
      </c>
      <c r="S193" s="2">
        <v>2.3039949700000002</v>
      </c>
      <c r="T193" s="2">
        <v>1.62918725</v>
      </c>
      <c r="U193" s="2">
        <v>1.9477715200000001</v>
      </c>
      <c r="V193" s="2">
        <v>1.43125675</v>
      </c>
      <c r="W193" s="2">
        <v>6.1466851299999998</v>
      </c>
      <c r="Y193" s="2">
        <v>7.0043214999999996</v>
      </c>
      <c r="Z193" s="2">
        <v>3.4322365100000001</v>
      </c>
      <c r="AC193" s="2">
        <v>1.36</v>
      </c>
      <c r="AD193" s="2">
        <v>0.35</v>
      </c>
      <c r="AE193" s="2">
        <v>24.505399229999998</v>
      </c>
      <c r="AG193" s="2">
        <v>214.57400000000001</v>
      </c>
      <c r="AH193">
        <v>29.331</v>
      </c>
      <c r="AJ193">
        <v>1.0450135599999999</v>
      </c>
      <c r="AL193" s="2">
        <v>195.40199999999999</v>
      </c>
      <c r="AM193">
        <v>99.343800000000002</v>
      </c>
      <c r="AN193" s="2">
        <v>32995</v>
      </c>
      <c r="AO193" s="2">
        <v>0.67757957701345994</v>
      </c>
    </row>
    <row r="194" spans="1:41" x14ac:dyDescent="0.25">
      <c r="A194" t="s">
        <v>422</v>
      </c>
      <c r="B194" t="s">
        <v>423</v>
      </c>
      <c r="C194" s="2">
        <v>64.91</v>
      </c>
      <c r="D194" s="3">
        <v>1.24785525</v>
      </c>
      <c r="E194" s="2">
        <v>1899220</v>
      </c>
      <c r="F194" s="2">
        <v>0.75230028999999998</v>
      </c>
      <c r="G194" s="4">
        <v>8098220842.9068699</v>
      </c>
      <c r="H194" s="4">
        <v>8.0982000000000003</v>
      </c>
      <c r="I194" s="2">
        <v>6.17326219</v>
      </c>
      <c r="J194" s="3">
        <v>10.514699999999999</v>
      </c>
      <c r="K194" s="3" t="s">
        <v>16</v>
      </c>
      <c r="L194" s="3">
        <v>81.281679940000004</v>
      </c>
      <c r="M194" s="2">
        <v>3.6187800000000001</v>
      </c>
      <c r="N194" s="2" t="s">
        <v>45</v>
      </c>
      <c r="O194" s="3" t="s">
        <v>22</v>
      </c>
      <c r="P194" s="2" t="str">
        <f>VLOOKUP(A194,Location!$A$1:$H$504,5,FALSE)</f>
        <v>Philadelphia, Pennsylvania</v>
      </c>
      <c r="Q194" s="2">
        <f>VLOOKUP(A194,Location!$A$1:$H$504,8,FALSE)</f>
        <v>1883</v>
      </c>
      <c r="R194" s="2">
        <f>YEAR(Location!F194)</f>
        <v>2023</v>
      </c>
      <c r="S194" s="2">
        <v>3.6123464300000001</v>
      </c>
      <c r="T194" s="2">
        <v>2.9296245000000001</v>
      </c>
      <c r="U194" s="2">
        <v>1.6837318400000001</v>
      </c>
      <c r="V194" s="2">
        <v>1.69792733</v>
      </c>
      <c r="X194" s="2">
        <v>24.853690480000001</v>
      </c>
      <c r="Z194" s="2">
        <v>2.53039229</v>
      </c>
      <c r="AA194" s="2">
        <v>13.549784130000001</v>
      </c>
      <c r="AB194" s="2">
        <v>10.4245378</v>
      </c>
      <c r="AC194" s="2">
        <v>2.3199999999999998</v>
      </c>
      <c r="AD194" s="2">
        <v>0.57999999999999996</v>
      </c>
      <c r="AE194" s="2">
        <v>18.674779350000001</v>
      </c>
      <c r="AF194" s="2">
        <v>42.531425509999998</v>
      </c>
      <c r="AG194" s="2">
        <v>11.9262</v>
      </c>
      <c r="AH194">
        <v>5.1291000000000002</v>
      </c>
      <c r="AI194">
        <v>8.9345859999999999E-2</v>
      </c>
      <c r="AJ194">
        <v>0.93069442000000002</v>
      </c>
      <c r="AK194" s="2">
        <v>7.366267E-2</v>
      </c>
      <c r="AL194" s="2">
        <v>7.4927999999999999</v>
      </c>
      <c r="AM194">
        <v>99.3018</v>
      </c>
      <c r="AN194" s="2">
        <v>2101</v>
      </c>
      <c r="AO194" s="2">
        <v>0.67981818181817999</v>
      </c>
    </row>
    <row r="195" spans="1:41" x14ac:dyDescent="0.25">
      <c r="A195" t="s">
        <v>424</v>
      </c>
      <c r="B195" t="s">
        <v>425</v>
      </c>
      <c r="C195" s="2">
        <v>27.79</v>
      </c>
      <c r="D195" s="3">
        <v>0.76142131999999996</v>
      </c>
      <c r="E195" s="2">
        <v>1051866</v>
      </c>
      <c r="F195" s="2">
        <v>0.64671493999999996</v>
      </c>
      <c r="G195" s="4">
        <v>13833356718.753799</v>
      </c>
      <c r="H195" s="4">
        <v>13.833399999999999</v>
      </c>
      <c r="I195" s="2">
        <v>16.468148150000001</v>
      </c>
      <c r="J195" s="3">
        <v>1.6875</v>
      </c>
      <c r="K195" s="3" t="s">
        <v>16</v>
      </c>
      <c r="L195" s="3">
        <v>-37.993753439999999</v>
      </c>
      <c r="M195" s="2">
        <v>1.84917</v>
      </c>
      <c r="N195" s="2" t="s">
        <v>30</v>
      </c>
      <c r="O195" s="3" t="s">
        <v>18</v>
      </c>
      <c r="P195" s="2" t="str">
        <f>VLOOKUP(A195,Location!$A$1:$H$504,5,FALSE)</f>
        <v>New York City, New York</v>
      </c>
      <c r="Q195" s="2">
        <f>VLOOKUP(A195,Location!$A$1:$H$504,8,FALSE)</f>
        <v>2019</v>
      </c>
      <c r="R195" s="2">
        <f>YEAR(Location!F195)</f>
        <v>2008</v>
      </c>
      <c r="S195" s="2">
        <v>2.1922042799999999</v>
      </c>
      <c r="T195" s="2">
        <v>1.6246786600000001</v>
      </c>
      <c r="U195" s="2">
        <v>0.94102081000000004</v>
      </c>
      <c r="V195" s="2">
        <v>1.33415182</v>
      </c>
      <c r="W195" s="2">
        <v>9.0682962000000007</v>
      </c>
      <c r="X195" s="2">
        <v>3.3571615700000002</v>
      </c>
      <c r="Y195" s="2">
        <v>11.807354950000001</v>
      </c>
      <c r="Z195" s="2">
        <v>1.3549865999999999</v>
      </c>
      <c r="AA195" s="2">
        <v>8.32610384</v>
      </c>
      <c r="AB195" s="2">
        <v>7.1182028099999997</v>
      </c>
      <c r="AC195" s="2">
        <v>0.5</v>
      </c>
      <c r="AD195" s="2">
        <v>0.26</v>
      </c>
      <c r="AE195" s="2">
        <v>18.534164820000001</v>
      </c>
      <c r="AF195" s="2">
        <v>32.27385503</v>
      </c>
      <c r="AG195" s="2">
        <v>22.846</v>
      </c>
      <c r="AH195">
        <v>8.5009999999999994</v>
      </c>
      <c r="AI195">
        <v>1.1352644199999999</v>
      </c>
      <c r="AJ195">
        <v>0.91786968000000002</v>
      </c>
      <c r="AK195" s="2">
        <v>0.52053125</v>
      </c>
      <c r="AL195" s="2">
        <v>11.208</v>
      </c>
      <c r="AM195">
        <v>56.01</v>
      </c>
      <c r="AN195" s="2">
        <v>18500</v>
      </c>
      <c r="AO195" s="2">
        <v>1.4339423076923101</v>
      </c>
    </row>
    <row r="196" spans="1:41" x14ac:dyDescent="0.25">
      <c r="A196" t="s">
        <v>426</v>
      </c>
      <c r="B196" t="s">
        <v>425</v>
      </c>
      <c r="C196" s="2">
        <v>30.51</v>
      </c>
      <c r="D196" s="3">
        <v>0.95962937999999998</v>
      </c>
      <c r="E196" s="2">
        <v>2617734</v>
      </c>
      <c r="F196" s="2">
        <v>0.74831243999999997</v>
      </c>
      <c r="G196" s="4">
        <v>13860568352.2127</v>
      </c>
      <c r="H196" s="4">
        <v>13.8606</v>
      </c>
      <c r="I196" s="2">
        <v>18.079999999999998</v>
      </c>
      <c r="J196" s="3">
        <v>1.6875</v>
      </c>
      <c r="K196" s="3" t="s">
        <v>16</v>
      </c>
      <c r="L196" s="3">
        <v>-37.993753439999999</v>
      </c>
      <c r="M196" s="2">
        <v>1.6876199999999999</v>
      </c>
      <c r="N196" s="2" t="s">
        <v>30</v>
      </c>
      <c r="O196" s="3" t="s">
        <v>18</v>
      </c>
      <c r="P196" s="2" t="str">
        <f>VLOOKUP(A196,Location!$A$1:$H$504,5,FALSE)</f>
        <v>New York City, New York</v>
      </c>
      <c r="Q196" s="2">
        <f>VLOOKUP(A196,Location!$A$1:$H$504,8,FALSE)</f>
        <v>2019</v>
      </c>
      <c r="R196" s="2">
        <f>YEAR(Location!F196)</f>
        <v>2016</v>
      </c>
      <c r="S196" s="2">
        <v>2.2419175500000001</v>
      </c>
      <c r="T196" s="2">
        <v>1.79602277</v>
      </c>
      <c r="U196" s="2">
        <v>1.0274410899999999</v>
      </c>
      <c r="V196" s="2">
        <v>1.45962065</v>
      </c>
      <c r="W196" s="2">
        <v>9.9211140199999992</v>
      </c>
      <c r="X196" s="2">
        <v>3.6728820999999998</v>
      </c>
      <c r="Y196" s="2">
        <v>12.91776451</v>
      </c>
      <c r="Z196" s="2">
        <v>1.3549865999999999</v>
      </c>
      <c r="AA196" s="2">
        <v>8.32610384</v>
      </c>
      <c r="AB196" s="2">
        <v>7.1182028099999997</v>
      </c>
      <c r="AC196" s="2">
        <v>0.5</v>
      </c>
      <c r="AD196" s="2">
        <v>0.26</v>
      </c>
      <c r="AE196" s="2">
        <v>18.534164820000001</v>
      </c>
      <c r="AF196" s="2">
        <v>32.27385503</v>
      </c>
      <c r="AG196" s="2">
        <v>22.846</v>
      </c>
      <c r="AH196">
        <v>8.5009999999999994</v>
      </c>
      <c r="AI196">
        <v>1.1352644199999999</v>
      </c>
      <c r="AJ196">
        <v>0.91786968000000002</v>
      </c>
      <c r="AK196" s="2">
        <v>0.52053125</v>
      </c>
      <c r="AL196" s="2">
        <v>11.208</v>
      </c>
      <c r="AM196">
        <v>99.199799999999996</v>
      </c>
      <c r="AN196" s="2">
        <v>18500</v>
      </c>
      <c r="AO196" s="2">
        <v>1.4339423076923101</v>
      </c>
    </row>
    <row r="197" spans="1:41" x14ac:dyDescent="0.25">
      <c r="A197" t="s">
        <v>427</v>
      </c>
      <c r="B197" t="s">
        <v>428</v>
      </c>
      <c r="C197" s="2">
        <v>102.22</v>
      </c>
      <c r="D197" s="3">
        <v>1.10781405</v>
      </c>
      <c r="E197" s="2">
        <v>845146</v>
      </c>
      <c r="F197" s="2">
        <v>1.69601537</v>
      </c>
      <c r="G197" s="4">
        <v>8454519161</v>
      </c>
      <c r="H197" s="4">
        <v>8.4544999999999995</v>
      </c>
      <c r="I197" s="2">
        <v>36.512358910000003</v>
      </c>
      <c r="J197" s="3">
        <v>2.7995999999999999</v>
      </c>
      <c r="K197" s="3" t="s">
        <v>16</v>
      </c>
      <c r="L197" s="3">
        <v>-39.993569819999998</v>
      </c>
      <c r="M197" s="2">
        <v>4.2927799999999996</v>
      </c>
      <c r="N197" s="2" t="s">
        <v>35</v>
      </c>
      <c r="O197" s="3" t="s">
        <v>22</v>
      </c>
      <c r="P197" s="2" t="str">
        <f>VLOOKUP(A197,Location!$A$1:$H$504,5,FALSE)</f>
        <v>Rockville, Maryland</v>
      </c>
      <c r="Q197" s="2">
        <f>VLOOKUP(A197,Location!$A$1:$H$504,8,FALSE)</f>
        <v>1962</v>
      </c>
      <c r="R197" s="2">
        <f>YEAR(Location!F197)</f>
        <v>1980</v>
      </c>
      <c r="S197" s="2">
        <v>1.6274681200000001</v>
      </c>
      <c r="T197" s="2">
        <v>1.33559088</v>
      </c>
      <c r="U197" s="2">
        <v>7.1945835999999996</v>
      </c>
      <c r="V197" s="2">
        <v>2.9570967100000001</v>
      </c>
      <c r="W197" s="2">
        <v>14.450951440000001</v>
      </c>
      <c r="X197" s="2">
        <v>32.591482990000003</v>
      </c>
      <c r="Y197" s="2">
        <v>32.11202703</v>
      </c>
      <c r="Z197" s="2">
        <v>11.81560604</v>
      </c>
      <c r="AA197" s="2">
        <v>33.73034964</v>
      </c>
      <c r="AB197" s="2">
        <v>18.621909079999998</v>
      </c>
      <c r="AC197" s="2">
        <v>4.34</v>
      </c>
      <c r="AD197" s="2">
        <v>1.0900000000000001</v>
      </c>
      <c r="AE197" s="2">
        <v>35.0351377</v>
      </c>
      <c r="AF197" s="2">
        <v>39.514653590000002</v>
      </c>
      <c r="AG197" s="2">
        <v>8.4365120000000005</v>
      </c>
      <c r="AJ197">
        <v>1.6400385500000001</v>
      </c>
      <c r="AK197" s="2">
        <v>5.1607229999999997E-2</v>
      </c>
      <c r="AL197" s="2">
        <v>5.2109899999999998</v>
      </c>
      <c r="AM197">
        <v>98.910300000000007</v>
      </c>
      <c r="AN197" s="2">
        <v>2157</v>
      </c>
      <c r="AO197" s="2">
        <v>3.8113636363636401</v>
      </c>
    </row>
    <row r="198" spans="1:41" x14ac:dyDescent="0.25">
      <c r="A198" t="s">
        <v>429</v>
      </c>
      <c r="B198" t="s">
        <v>430</v>
      </c>
      <c r="C198" s="2">
        <v>152.68</v>
      </c>
      <c r="D198" s="3">
        <v>1.0991921600000001</v>
      </c>
      <c r="E198" s="2">
        <v>1693204</v>
      </c>
      <c r="F198" s="2">
        <v>0.97459969000000002</v>
      </c>
      <c r="G198" s="4">
        <v>16313695148.4102</v>
      </c>
      <c r="H198" s="4">
        <v>16.313700000000001</v>
      </c>
      <c r="I198" s="2">
        <v>19.749062219999999</v>
      </c>
      <c r="J198" s="3">
        <v>7.7309999999999999</v>
      </c>
      <c r="K198" s="3" t="s">
        <v>16</v>
      </c>
      <c r="M198" s="2">
        <v>0</v>
      </c>
      <c r="N198" s="2" t="s">
        <v>25</v>
      </c>
      <c r="O198" s="3" t="s">
        <v>22</v>
      </c>
      <c r="P198" s="2" t="str">
        <f>VLOOKUP(A198,Location!$A$1:$H$504,5,FALSE)</f>
        <v>Tempe, Arizona</v>
      </c>
      <c r="Q198" s="2">
        <f>VLOOKUP(A198,Location!$A$1:$H$504,8,FALSE)</f>
        <v>1999</v>
      </c>
      <c r="R198" s="2">
        <f>YEAR(Location!F198)</f>
        <v>2006</v>
      </c>
      <c r="S198" s="2">
        <v>3.8465106200000001</v>
      </c>
      <c r="T198" s="2">
        <v>3.0701684999999999</v>
      </c>
      <c r="U198" s="2">
        <v>5.41808595</v>
      </c>
      <c r="V198" s="2">
        <v>2.6638896000000001</v>
      </c>
      <c r="W198" s="2">
        <v>29.776417729999999</v>
      </c>
      <c r="X198" s="2">
        <v>9.1717633599999999</v>
      </c>
      <c r="Z198" s="2">
        <v>4.9344794900000002</v>
      </c>
      <c r="AA198" s="2">
        <v>17.349247989999999</v>
      </c>
      <c r="AB198" s="2">
        <v>13.02923578</v>
      </c>
      <c r="AC198" s="2">
        <v>0</v>
      </c>
      <c r="AD198" s="2">
        <v>0</v>
      </c>
      <c r="AE198" s="2">
        <v>28.442036739999999</v>
      </c>
      <c r="AF198" s="2">
        <v>38.986506970000001</v>
      </c>
      <c r="AG198" s="2">
        <v>10.365131999999999</v>
      </c>
      <c r="AH198">
        <v>4.6348089999999997</v>
      </c>
      <c r="AI198">
        <v>1.6159997500000001</v>
      </c>
      <c r="AJ198">
        <v>9.336701E-2</v>
      </c>
      <c r="AK198" s="2">
        <v>3.3805063799999999</v>
      </c>
      <c r="AL198" s="2">
        <v>3.6776629999999999</v>
      </c>
      <c r="AM198">
        <v>93.6785</v>
      </c>
      <c r="AN198" s="2">
        <v>41</v>
      </c>
      <c r="AO198" s="2">
        <v>0.49531373134327999</v>
      </c>
    </row>
    <row r="199" spans="1:41" x14ac:dyDescent="0.25">
      <c r="A199" t="s">
        <v>431</v>
      </c>
      <c r="B199" t="s">
        <v>432</v>
      </c>
      <c r="C199" s="2">
        <v>68.569999999999993</v>
      </c>
      <c r="D199" s="3">
        <v>1.03138353</v>
      </c>
      <c r="E199" s="2">
        <v>3716264</v>
      </c>
      <c r="F199" s="2">
        <v>0.73609663000000003</v>
      </c>
      <c r="G199" s="4">
        <v>52321034003.992401</v>
      </c>
      <c r="H199" s="4">
        <v>52.320999999999998</v>
      </c>
      <c r="I199" s="2">
        <v>47.046312180000001</v>
      </c>
      <c r="J199" s="3">
        <v>1.4575</v>
      </c>
      <c r="K199" s="3" t="s">
        <v>16</v>
      </c>
      <c r="L199" s="3">
        <v>36.329623050000002</v>
      </c>
      <c r="M199" s="2">
        <v>0</v>
      </c>
      <c r="N199" s="2" t="s">
        <v>38</v>
      </c>
      <c r="O199" s="3" t="s">
        <v>22</v>
      </c>
      <c r="P199" s="2" t="str">
        <f>VLOOKUP(A199,Location!$A$1:$H$504,5,FALSE)</f>
        <v>Sunnyvale, California</v>
      </c>
      <c r="Q199" s="2">
        <f>VLOOKUP(A199,Location!$A$1:$H$504,8,FALSE)</f>
        <v>2000</v>
      </c>
      <c r="R199" s="2">
        <f>YEAR(Location!F199)</f>
        <v>1996</v>
      </c>
      <c r="S199" s="2">
        <v>2.7472803699999999</v>
      </c>
      <c r="T199" s="2">
        <v>3.3531097299999999</v>
      </c>
      <c r="U199" s="2">
        <v>10.023536229999999</v>
      </c>
      <c r="W199" s="2">
        <v>28.45798812</v>
      </c>
      <c r="X199" s="2">
        <v>39.402271980000002</v>
      </c>
      <c r="Y199" s="2">
        <v>31.812657959999999</v>
      </c>
      <c r="Z199" s="2">
        <v>9.6451665299999991</v>
      </c>
      <c r="AA199" s="2">
        <v>41.379441479999997</v>
      </c>
      <c r="AB199" s="2">
        <v>37.903310900000001</v>
      </c>
      <c r="AC199" s="2">
        <v>0</v>
      </c>
      <c r="AD199" s="2">
        <v>0</v>
      </c>
      <c r="AE199" s="2">
        <v>23.30907857</v>
      </c>
      <c r="AF199" s="2">
        <v>76.321444729999996</v>
      </c>
      <c r="AG199" s="2">
        <v>7.2588999999999997</v>
      </c>
      <c r="AH199">
        <v>4.4283000000000001</v>
      </c>
      <c r="AI199">
        <v>0.6561979</v>
      </c>
      <c r="AK199" s="2">
        <v>2.27776741</v>
      </c>
      <c r="AL199" s="2">
        <v>7.7222999999999997</v>
      </c>
      <c r="AM199">
        <v>82.460599999999999</v>
      </c>
      <c r="AN199" s="2">
        <v>45</v>
      </c>
      <c r="AO199" s="2">
        <v>0.39097877358491001</v>
      </c>
    </row>
    <row r="200" spans="1:41" x14ac:dyDescent="0.25">
      <c r="A200" t="s">
        <v>433</v>
      </c>
      <c r="B200" t="s">
        <v>434</v>
      </c>
      <c r="C200" s="2">
        <v>86.2</v>
      </c>
      <c r="D200" s="3">
        <v>0.37261295</v>
      </c>
      <c r="E200" s="2">
        <v>3720120</v>
      </c>
      <c r="F200" s="2">
        <v>2.6016004100000001</v>
      </c>
      <c r="G200" s="4">
        <v>30288934406.839699</v>
      </c>
      <c r="H200" s="4">
        <v>30.288900000000002</v>
      </c>
      <c r="I200" s="2">
        <v>35.398956920000003</v>
      </c>
      <c r="J200" s="3">
        <v>2.4350999999999998</v>
      </c>
      <c r="K200" s="3" t="s">
        <v>16</v>
      </c>
      <c r="L200" s="3">
        <v>16.150727400000001</v>
      </c>
      <c r="M200" s="2">
        <v>0.349325</v>
      </c>
      <c r="N200" s="2" t="s">
        <v>25</v>
      </c>
      <c r="O200" s="3" t="s">
        <v>22</v>
      </c>
      <c r="P200" s="2" t="str">
        <f>VLOOKUP(A200,Location!$A$1:$H$504,5,FALSE)</f>
        <v>Everett, Washington</v>
      </c>
      <c r="Q200" s="2">
        <f>VLOOKUP(A200,Location!$A$1:$H$504,8,FALSE)</f>
        <v>2016</v>
      </c>
      <c r="R200" s="2">
        <f>YEAR(Location!F200)</f>
        <v>2022</v>
      </c>
      <c r="S200" s="2">
        <v>1.4185146500000001</v>
      </c>
      <c r="T200" s="2">
        <v>1.18789313</v>
      </c>
      <c r="U200" s="2">
        <v>4.9574942699999998</v>
      </c>
      <c r="V200" s="2">
        <v>2.8799893399999998</v>
      </c>
      <c r="W200" s="2">
        <v>22.192915190000001</v>
      </c>
      <c r="X200" s="2">
        <v>15.904452559999999</v>
      </c>
      <c r="Y200" s="2">
        <v>24.11328464</v>
      </c>
      <c r="Z200" s="2">
        <v>5.2316837100000004</v>
      </c>
      <c r="AA200" s="2">
        <v>27.56165309</v>
      </c>
      <c r="AB200" s="2">
        <v>19.732436539999998</v>
      </c>
      <c r="AC200" s="2">
        <v>0.28999999999999998</v>
      </c>
      <c r="AD200" s="2">
        <v>0.08</v>
      </c>
      <c r="AE200" s="2">
        <v>18.691573380000001</v>
      </c>
      <c r="AF200" s="2">
        <v>59.256755640000002</v>
      </c>
      <c r="AG200" s="2">
        <v>16.911799999999999</v>
      </c>
      <c r="AH200">
        <v>3.6206</v>
      </c>
      <c r="AI200">
        <v>1.05442974</v>
      </c>
      <c r="AJ200">
        <v>0.36923508999999999</v>
      </c>
      <c r="AK200" s="2">
        <v>0.49573502000000003</v>
      </c>
      <c r="AL200" s="2">
        <v>6.5865</v>
      </c>
      <c r="AM200">
        <v>99.592100000000002</v>
      </c>
      <c r="AN200" s="2">
        <v>1700</v>
      </c>
      <c r="AO200" s="2">
        <v>0.33696111111111005</v>
      </c>
    </row>
    <row r="201" spans="1:41" x14ac:dyDescent="0.25">
      <c r="A201" t="s">
        <v>435</v>
      </c>
      <c r="B201" t="s">
        <v>436</v>
      </c>
      <c r="C201" s="2">
        <v>281.33999999999997</v>
      </c>
      <c r="D201" s="3">
        <v>-0.42824278999999998</v>
      </c>
      <c r="E201" s="2">
        <v>1084155</v>
      </c>
      <c r="F201" s="2">
        <v>1.2828137100000001</v>
      </c>
      <c r="G201" s="4">
        <v>77081584475.472</v>
      </c>
      <c r="H201" s="4">
        <v>77.081599999999995</v>
      </c>
      <c r="I201" s="2">
        <v>23.388866719999999</v>
      </c>
      <c r="J201" s="3">
        <v>12.0288</v>
      </c>
      <c r="K201" s="3" t="s">
        <v>16</v>
      </c>
      <c r="L201" s="3">
        <v>-1.37094129</v>
      </c>
      <c r="M201" s="2">
        <v>1.8687</v>
      </c>
      <c r="N201" s="2" t="s">
        <v>25</v>
      </c>
      <c r="O201" s="3" t="s">
        <v>22</v>
      </c>
      <c r="P201" s="2" t="str">
        <f>VLOOKUP(A201,Location!$A$1:$H$504,5,FALSE)</f>
        <v>Falls Church, Virginia</v>
      </c>
      <c r="Q201" s="2">
        <f>VLOOKUP(A201,Location!$A$1:$H$504,8,FALSE)</f>
        <v>1899</v>
      </c>
      <c r="R201" s="2">
        <f>YEAR(Location!F201)</f>
        <v>1997</v>
      </c>
      <c r="S201" s="2">
        <v>1.18159616</v>
      </c>
      <c r="T201" s="2">
        <v>1.28074047</v>
      </c>
      <c r="U201" s="2">
        <v>1.8962903600000001</v>
      </c>
      <c r="V201" s="2">
        <v>3.74695365</v>
      </c>
      <c r="W201" s="2">
        <v>17.086469430000001</v>
      </c>
      <c r="X201" s="2">
        <v>42.068620490000001</v>
      </c>
      <c r="Y201" s="2">
        <v>21.144842619999999</v>
      </c>
      <c r="Z201" s="2">
        <v>2.10002384</v>
      </c>
      <c r="AA201" s="2">
        <v>20.912180899999999</v>
      </c>
      <c r="AB201" s="2">
        <v>17.379054020000002</v>
      </c>
      <c r="AC201" s="2">
        <v>5.28</v>
      </c>
      <c r="AD201" s="2">
        <v>1.32</v>
      </c>
      <c r="AE201" s="2">
        <v>10.04210825</v>
      </c>
      <c r="AF201" s="2">
        <v>15.783497349999999</v>
      </c>
      <c r="AG201" s="2">
        <v>54.81</v>
      </c>
      <c r="AH201">
        <v>23.614999999999998</v>
      </c>
      <c r="AI201">
        <v>0.11641918</v>
      </c>
      <c r="AJ201">
        <v>0.52035306999999997</v>
      </c>
      <c r="AK201" s="2">
        <v>0.17260669000000001</v>
      </c>
      <c r="AL201" s="2">
        <v>33.511000000000003</v>
      </c>
      <c r="AM201">
        <v>99.353300000000004</v>
      </c>
      <c r="AN201" s="2">
        <v>9000</v>
      </c>
      <c r="AO201" s="2">
        <v>0.37878136200717</v>
      </c>
    </row>
    <row r="202" spans="1:41" x14ac:dyDescent="0.25">
      <c r="A202" t="s">
        <v>437</v>
      </c>
      <c r="B202" t="s">
        <v>438</v>
      </c>
      <c r="C202" s="2">
        <v>176.64</v>
      </c>
      <c r="D202" s="3">
        <v>1.5580980900000001</v>
      </c>
      <c r="E202" s="2">
        <v>6297642</v>
      </c>
      <c r="F202" s="2">
        <v>0.74506419999999995</v>
      </c>
      <c r="G202" s="4">
        <v>192243350030.08499</v>
      </c>
      <c r="H202" s="4">
        <v>192.24340000000001</v>
      </c>
      <c r="I202" s="2">
        <v>21.133736930000001</v>
      </c>
      <c r="J202" s="3">
        <v>8.3582000000000001</v>
      </c>
      <c r="K202" s="3" t="s">
        <v>16</v>
      </c>
      <c r="M202" s="2">
        <v>0.18398200000000001</v>
      </c>
      <c r="N202" s="2" t="s">
        <v>76</v>
      </c>
      <c r="O202" s="3" t="s">
        <v>22</v>
      </c>
      <c r="P202" s="2" t="str">
        <f>VLOOKUP(A202,Location!$A$1:$H$504,5,FALSE)</f>
        <v>Boston, Massachusetts</v>
      </c>
      <c r="Q202" s="2">
        <f>VLOOKUP(A202,Location!$A$1:$H$504,8,FALSE)</f>
        <v>1892</v>
      </c>
      <c r="R202" s="2">
        <f>YEAR(Location!F202)</f>
        <v>2001</v>
      </c>
      <c r="S202" s="2">
        <v>3.1146906200000002</v>
      </c>
      <c r="T202" s="2">
        <v>4.8380369300000003</v>
      </c>
      <c r="U202" s="2">
        <v>2.2090973300000001</v>
      </c>
      <c r="V202" s="2">
        <v>5.7891412100000004</v>
      </c>
      <c r="W202" s="2">
        <v>30.9291369</v>
      </c>
      <c r="X202" s="2">
        <v>9.4407968400000009</v>
      </c>
      <c r="Y202" s="2">
        <v>44.693638389999997</v>
      </c>
      <c r="Z202" s="2">
        <v>2.2171616099999998</v>
      </c>
      <c r="AA202" s="2">
        <v>36.322324010000003</v>
      </c>
      <c r="AB202" s="2">
        <v>24.191554270000001</v>
      </c>
      <c r="AC202" s="2">
        <v>0.32</v>
      </c>
      <c r="AD202" s="2">
        <v>0.08</v>
      </c>
      <c r="AE202" s="2">
        <v>6.1069825599999996</v>
      </c>
      <c r="AF202" s="2">
        <v>26.076079759999999</v>
      </c>
      <c r="AG202" s="2">
        <v>163.04499999999999</v>
      </c>
      <c r="AH202">
        <v>59.798999999999999</v>
      </c>
      <c r="AI202">
        <v>0.44565217000000001</v>
      </c>
      <c r="AJ202">
        <v>0.83778947000000004</v>
      </c>
      <c r="AK202" s="2">
        <v>0.98849021000000004</v>
      </c>
      <c r="AL202" s="2">
        <v>134.465</v>
      </c>
      <c r="AM202">
        <v>99.626400000000004</v>
      </c>
      <c r="AN202" s="2">
        <v>260000</v>
      </c>
      <c r="AO202" s="2">
        <v>0.54364000000000001</v>
      </c>
    </row>
    <row r="203" spans="1:41" x14ac:dyDescent="0.25">
      <c r="A203" t="s">
        <v>439</v>
      </c>
      <c r="B203" t="s">
        <v>440</v>
      </c>
      <c r="C203" s="2">
        <v>91.2</v>
      </c>
      <c r="D203" s="3">
        <v>0.34107163000000001</v>
      </c>
      <c r="E203" s="2">
        <v>2754875</v>
      </c>
      <c r="F203" s="2">
        <v>0.60547055999999999</v>
      </c>
      <c r="G203" s="4">
        <v>41528577113.609802</v>
      </c>
      <c r="H203" s="4">
        <v>41.528599999999997</v>
      </c>
      <c r="I203" s="2">
        <v>30.149757019999999</v>
      </c>
      <c r="J203" s="3">
        <v>3.0249000000000001</v>
      </c>
      <c r="K203" s="3" t="s">
        <v>16</v>
      </c>
      <c r="L203" s="3">
        <v>-28.292717620000001</v>
      </c>
      <c r="M203" s="2">
        <v>0.13202800000000001</v>
      </c>
      <c r="N203" s="2" t="s">
        <v>17</v>
      </c>
      <c r="O203" s="3" t="s">
        <v>22</v>
      </c>
      <c r="P203" s="2" t="str">
        <f>VLOOKUP(A203,Location!$A$1:$H$504,5,FALSE)</f>
        <v>Chicago, Illinois</v>
      </c>
      <c r="Q203" s="2">
        <f>VLOOKUP(A203,Location!$A$1:$H$504,8,FALSE)</f>
        <v>1994</v>
      </c>
      <c r="R203" s="2">
        <f>YEAR(Location!F203)</f>
        <v>2018</v>
      </c>
      <c r="S203" s="2">
        <v>1.88064316</v>
      </c>
      <c r="T203" s="2">
        <v>1.91403525</v>
      </c>
      <c r="U203" s="2">
        <v>2.0639515099999999</v>
      </c>
      <c r="V203" s="2">
        <v>5.6833197799999997</v>
      </c>
      <c r="W203" s="2">
        <v>19.407777249999999</v>
      </c>
      <c r="X203" s="2">
        <v>16.284241210000001</v>
      </c>
      <c r="Y203" s="2">
        <v>23.789813299999999</v>
      </c>
      <c r="Z203" s="2">
        <v>2.4374756500000001</v>
      </c>
      <c r="AA203" s="2">
        <v>18.904214159999999</v>
      </c>
      <c r="AB203" s="2">
        <v>15.22118298</v>
      </c>
      <c r="AC203" s="2">
        <v>0.12</v>
      </c>
      <c r="AD203" s="2">
        <v>0.03</v>
      </c>
      <c r="AE203" s="2">
        <v>14.259410799999999</v>
      </c>
      <c r="AF203" s="2">
        <v>40.691489359999998</v>
      </c>
      <c r="AG203" s="2">
        <v>32.454000000000001</v>
      </c>
      <c r="AH203">
        <v>9.01</v>
      </c>
      <c r="AI203">
        <v>0.27881082000000001</v>
      </c>
      <c r="AJ203">
        <v>1.3827281600000001</v>
      </c>
      <c r="AK203" s="2">
        <v>0.25387812999999998</v>
      </c>
      <c r="AL203" s="2">
        <v>25.143999999999998</v>
      </c>
      <c r="AM203">
        <v>92.515500000000003</v>
      </c>
      <c r="AN203" s="2">
        <v>198387</v>
      </c>
      <c r="AO203" s="2">
        <v>0.38337254901960999</v>
      </c>
    </row>
    <row r="204" spans="1:41" x14ac:dyDescent="0.25">
      <c r="A204" t="s">
        <v>441</v>
      </c>
      <c r="B204" t="s">
        <v>442</v>
      </c>
      <c r="C204" s="2">
        <v>22.14</v>
      </c>
      <c r="D204" s="3">
        <v>2.5474756799999998</v>
      </c>
      <c r="E204" s="2">
        <v>3615329</v>
      </c>
      <c r="F204" s="2">
        <v>0.96037439000000002</v>
      </c>
      <c r="G204" s="4">
        <v>14101185554.145399</v>
      </c>
      <c r="H204" s="4">
        <v>14.1012</v>
      </c>
      <c r="I204" s="2">
        <v>10.205586800000001</v>
      </c>
      <c r="J204" s="3">
        <v>2.1694</v>
      </c>
      <c r="K204" s="3" t="s">
        <v>16</v>
      </c>
      <c r="L204" s="3">
        <v>140.27024033999999</v>
      </c>
      <c r="M204" s="2">
        <v>2.31589</v>
      </c>
      <c r="N204" s="2" t="s">
        <v>38</v>
      </c>
      <c r="O204" s="3" t="s">
        <v>22</v>
      </c>
      <c r="P204" s="2" t="str">
        <f>VLOOKUP(A204,Location!$A$1:$H$504,5,FALSE)</f>
        <v>Tempe, Arizona</v>
      </c>
      <c r="Q204" s="2">
        <f>VLOOKUP(A204,Location!$A$1:$H$504,8,FALSE)</f>
        <v>1982</v>
      </c>
      <c r="R204" s="2">
        <f>YEAR(Location!F204)</f>
        <v>2009</v>
      </c>
      <c r="S204" s="2">
        <v>1.9958444099999999</v>
      </c>
      <c r="T204" s="2">
        <v>1.6567049</v>
      </c>
      <c r="U204" s="2">
        <v>3.7522943</v>
      </c>
      <c r="V204" s="2">
        <v>5.8115028799999999</v>
      </c>
      <c r="W204" s="2">
        <v>14.372424240000001</v>
      </c>
      <c r="X204" s="2">
        <v>29.038163269999998</v>
      </c>
      <c r="Y204" s="2">
        <v>14.63858025</v>
      </c>
      <c r="Z204" s="2">
        <v>6.0285422799999999</v>
      </c>
      <c r="AA204" s="2">
        <v>20.141173850000001</v>
      </c>
      <c r="AB204" s="2">
        <v>13.879922479999999</v>
      </c>
      <c r="AC204" s="2">
        <v>0.5</v>
      </c>
      <c r="AD204" s="2">
        <v>0.125</v>
      </c>
      <c r="AE204" s="2">
        <v>41.132414619999999</v>
      </c>
      <c r="AF204" s="2">
        <v>77.201917320000007</v>
      </c>
      <c r="AG204" s="2">
        <v>16.282</v>
      </c>
      <c r="AH204">
        <v>1.72</v>
      </c>
      <c r="AI204">
        <v>0.26325026000000001</v>
      </c>
      <c r="AJ204">
        <v>3.8461538499999999</v>
      </c>
      <c r="AK204" s="2">
        <v>7.6382519999999995E-2</v>
      </c>
      <c r="AL204" s="2">
        <v>13.747</v>
      </c>
      <c r="AM204">
        <v>90.917900000000003</v>
      </c>
      <c r="AN204" s="2">
        <v>3694</v>
      </c>
      <c r="AO204" s="2">
        <v>0.90216216216216005</v>
      </c>
    </row>
    <row r="205" spans="1:41" x14ac:dyDescent="0.25">
      <c r="A205" t="s">
        <v>443</v>
      </c>
      <c r="B205" t="s">
        <v>444</v>
      </c>
      <c r="C205" s="2">
        <v>73.09</v>
      </c>
      <c r="D205" s="3">
        <v>-1.20302785</v>
      </c>
      <c r="E205" s="2">
        <v>5836856</v>
      </c>
      <c r="F205" s="2">
        <v>0.68546417999999998</v>
      </c>
      <c r="G205" s="4">
        <v>91053673899.886993</v>
      </c>
      <c r="H205" s="4">
        <v>91.053700000000006</v>
      </c>
      <c r="I205" s="2">
        <v>16.228878479999999</v>
      </c>
      <c r="J205" s="3">
        <v>4.5037000000000003</v>
      </c>
      <c r="K205" s="3" t="s">
        <v>16</v>
      </c>
      <c r="L205" s="3">
        <v>23.75522093</v>
      </c>
      <c r="M205" s="2">
        <v>4.0551500000000003</v>
      </c>
      <c r="N205" s="2" t="s">
        <v>17</v>
      </c>
      <c r="O205" s="3" t="s">
        <v>22</v>
      </c>
      <c r="P205" s="2" t="str">
        <f>VLOOKUP(A205,Location!$A$1:$H$504,5,FALSE)</f>
        <v>Foster City, California</v>
      </c>
      <c r="Q205" s="2">
        <f>VLOOKUP(A205,Location!$A$1:$H$504,8,FALSE)</f>
        <v>1987</v>
      </c>
      <c r="R205" s="2">
        <f>YEAR(Location!F205)</f>
        <v>1957</v>
      </c>
      <c r="S205" s="2">
        <v>1.4134701599999999</v>
      </c>
      <c r="T205" s="2">
        <v>1.32331737</v>
      </c>
      <c r="U205" s="2">
        <v>3.3462079199999999</v>
      </c>
      <c r="V205" s="2">
        <v>3.8684772299999999</v>
      </c>
      <c r="W205" s="2">
        <v>11.121388960000001</v>
      </c>
      <c r="X205" s="2">
        <v>14.6323484</v>
      </c>
      <c r="Y205" s="2">
        <v>11.9980919</v>
      </c>
      <c r="Z205" s="2">
        <v>3.9555005900000002</v>
      </c>
      <c r="AA205" s="2">
        <v>11.649095620000001</v>
      </c>
      <c r="AB205" s="2">
        <v>9.0086600899999993</v>
      </c>
      <c r="AC205" s="2">
        <v>3</v>
      </c>
      <c r="AD205" s="2">
        <v>0.75</v>
      </c>
      <c r="AE205" s="2">
        <v>36.011530790000002</v>
      </c>
      <c r="AF205" s="2">
        <v>77.755192550000004</v>
      </c>
      <c r="AG205" s="2">
        <v>62.125</v>
      </c>
      <c r="AH205">
        <v>16.085000000000001</v>
      </c>
      <c r="AI205">
        <v>0.74024822999999995</v>
      </c>
      <c r="AJ205">
        <v>1.12372443</v>
      </c>
      <c r="AK205" s="2">
        <v>0.32543455999999998</v>
      </c>
      <c r="AL205" s="2">
        <v>39.375999999999998</v>
      </c>
      <c r="AM205">
        <v>99.902500000000003</v>
      </c>
      <c r="AN205" s="2">
        <v>1396</v>
      </c>
      <c r="AO205" s="2">
        <v>1.50322222222222</v>
      </c>
    </row>
    <row r="206" spans="1:41" x14ac:dyDescent="0.25">
      <c r="A206" t="s">
        <v>445</v>
      </c>
      <c r="B206" t="s">
        <v>446</v>
      </c>
      <c r="C206" s="2">
        <v>68.760000000000005</v>
      </c>
      <c r="D206" s="3">
        <v>-0.96500072000000003</v>
      </c>
      <c r="E206" s="2">
        <v>5036699</v>
      </c>
      <c r="F206" s="2">
        <v>0.91679555000000001</v>
      </c>
      <c r="G206" s="4">
        <v>39048125972.723</v>
      </c>
      <c r="H206" s="4">
        <v>39.048099999999998</v>
      </c>
      <c r="I206" s="2">
        <v>15.777155710000001</v>
      </c>
      <c r="J206" s="3">
        <v>4.3582000000000001</v>
      </c>
      <c r="K206" s="3" t="s">
        <v>16</v>
      </c>
      <c r="L206" s="3">
        <v>-5.8805744500000001</v>
      </c>
      <c r="M206" s="2">
        <v>3.3270900000000001</v>
      </c>
      <c r="N206" s="2" t="s">
        <v>149</v>
      </c>
      <c r="O206" s="3" t="s">
        <v>18</v>
      </c>
      <c r="P206" s="2" t="str">
        <f>VLOOKUP(A206,Location!$A$1:$H$504,5,FALSE)</f>
        <v>Golden Valley, Minnesota</v>
      </c>
      <c r="Q206" s="2">
        <f>VLOOKUP(A206,Location!$A$1:$H$504,8,FALSE)</f>
        <v>1856</v>
      </c>
      <c r="R206" s="2">
        <f>YEAR(Location!F206)</f>
        <v>2018</v>
      </c>
      <c r="S206" s="2">
        <v>1.9681341400000001</v>
      </c>
      <c r="T206" s="2">
        <v>1.2789324799999999</v>
      </c>
      <c r="U206" s="2">
        <v>2.0034782600000001</v>
      </c>
      <c r="V206" s="2">
        <v>4.1269144300000002</v>
      </c>
      <c r="W206" s="2">
        <v>12.38598088</v>
      </c>
      <c r="X206" s="2">
        <v>67.13807679</v>
      </c>
      <c r="Y206" s="2">
        <v>16.69728821</v>
      </c>
      <c r="Z206" s="2">
        <v>2.5783813100000001</v>
      </c>
      <c r="AA206" s="2">
        <v>14.11403675</v>
      </c>
      <c r="AB206" s="2">
        <v>12.287557489999999</v>
      </c>
      <c r="AC206" s="2">
        <v>2.16</v>
      </c>
      <c r="AD206" s="2">
        <v>0.59</v>
      </c>
      <c r="AE206" s="2">
        <v>16.752595280000001</v>
      </c>
      <c r="AF206" s="2">
        <v>33.94710912</v>
      </c>
      <c r="AG206" s="2">
        <v>30.860499999999998</v>
      </c>
      <c r="AH206">
        <v>4.6544999999999996</v>
      </c>
      <c r="AI206">
        <v>9.3554680000000001E-2</v>
      </c>
      <c r="AJ206">
        <v>1.32608511</v>
      </c>
      <c r="AK206" s="2">
        <v>5.8434449999999999E-2</v>
      </c>
      <c r="AL206" s="2">
        <v>21.252800000000001</v>
      </c>
      <c r="AM206">
        <v>99.677300000000002</v>
      </c>
      <c r="AN206" s="2">
        <v>24200</v>
      </c>
      <c r="AO206" s="2">
        <v>0.59100588235294005</v>
      </c>
    </row>
    <row r="207" spans="1:41" x14ac:dyDescent="0.25">
      <c r="A207" t="s">
        <v>447</v>
      </c>
      <c r="B207" t="s">
        <v>448</v>
      </c>
      <c r="C207" s="2">
        <v>115.84</v>
      </c>
      <c r="D207" s="3">
        <v>-1.73890915</v>
      </c>
      <c r="E207" s="2">
        <v>1157460</v>
      </c>
      <c r="F207" s="2">
        <v>0.96276351000000004</v>
      </c>
      <c r="G207" s="4">
        <v>10855115241.703899</v>
      </c>
      <c r="H207" s="4">
        <v>10.8551</v>
      </c>
      <c r="I207" s="2">
        <v>11.48989774</v>
      </c>
      <c r="J207" s="3">
        <v>10.081899999999999</v>
      </c>
      <c r="K207" s="3" t="s">
        <v>16</v>
      </c>
      <c r="L207" s="3">
        <v>34.851463959999997</v>
      </c>
      <c r="M207" s="2">
        <v>0.76342399999999999</v>
      </c>
      <c r="N207" s="2" t="s">
        <v>35</v>
      </c>
      <c r="O207" s="3" t="s">
        <v>22</v>
      </c>
      <c r="P207" s="2" t="str">
        <f>VLOOKUP(A207,Location!$A$1:$H$504,5,FALSE)</f>
        <v>McKinney, Texas</v>
      </c>
      <c r="Q207" s="2">
        <f>VLOOKUP(A207,Location!$A$1:$H$504,8,FALSE)</f>
        <v>1900</v>
      </c>
      <c r="R207" s="2">
        <f>YEAR(Location!F207)</f>
        <v>2016</v>
      </c>
      <c r="S207" s="2">
        <v>2.27520612</v>
      </c>
      <c r="T207" s="2">
        <v>2.3530419999999999</v>
      </c>
      <c r="U207" s="2">
        <v>1.9564086999999999</v>
      </c>
      <c r="V207" s="2">
        <v>2.3182339399999998</v>
      </c>
      <c r="W207" s="2">
        <v>7.1416480399999998</v>
      </c>
      <c r="X207" s="2">
        <v>102.63055566</v>
      </c>
      <c r="Y207" s="2">
        <v>7.3886276000000004</v>
      </c>
      <c r="Z207" s="2">
        <v>2.3155345700000001</v>
      </c>
      <c r="AC207" s="2">
        <v>0.9</v>
      </c>
      <c r="AD207" s="2">
        <v>0.22500000000000001</v>
      </c>
      <c r="AE207" s="2">
        <v>24.175842530000001</v>
      </c>
      <c r="AG207" s="2">
        <v>28.051499</v>
      </c>
      <c r="AH207">
        <v>1.1953320000000001</v>
      </c>
      <c r="AJ207">
        <v>0.47153218000000002</v>
      </c>
      <c r="AL207" s="2">
        <v>23.564696000000001</v>
      </c>
      <c r="AM207">
        <v>97.728499999999997</v>
      </c>
      <c r="AN207" s="2">
        <v>1924</v>
      </c>
      <c r="AO207" s="2">
        <v>1.4982213971397098</v>
      </c>
    </row>
    <row r="208" spans="1:41" x14ac:dyDescent="0.25">
      <c r="A208" t="s">
        <v>449</v>
      </c>
      <c r="B208" t="s">
        <v>450</v>
      </c>
      <c r="C208" s="2">
        <v>33.130000000000003</v>
      </c>
      <c r="D208" s="3">
        <v>1.4080195900000001</v>
      </c>
      <c r="E208" s="2">
        <v>5398188</v>
      </c>
      <c r="F208" s="2">
        <v>1.0974391400000001</v>
      </c>
      <c r="G208" s="4">
        <v>28275602112.9216</v>
      </c>
      <c r="H208" s="4">
        <v>28.275600000000001</v>
      </c>
      <c r="I208" s="2">
        <v>49.016126649999997</v>
      </c>
      <c r="J208" s="3">
        <v>0.67589999999999995</v>
      </c>
      <c r="K208" s="3" t="s">
        <v>16</v>
      </c>
      <c r="L208" s="3">
        <v>-55.955949429999997</v>
      </c>
      <c r="M208" s="2">
        <v>3.42822</v>
      </c>
      <c r="N208" s="2" t="s">
        <v>25</v>
      </c>
      <c r="O208" s="3" t="s">
        <v>22</v>
      </c>
      <c r="P208" s="2" t="str">
        <f>VLOOKUP(A208,Location!$A$1:$H$504,5,FALSE)</f>
        <v>Corning, New York</v>
      </c>
      <c r="Q208" s="2">
        <f>VLOOKUP(A208,Location!$A$1:$H$504,8,FALSE)</f>
        <v>1851</v>
      </c>
      <c r="R208" s="2">
        <f>YEAR(Location!F208)</f>
        <v>2019</v>
      </c>
      <c r="S208" s="2">
        <v>1.5566411</v>
      </c>
      <c r="T208" s="2">
        <v>1.0060771399999999</v>
      </c>
      <c r="U208" s="2">
        <v>2.1978082300000001</v>
      </c>
      <c r="V208" s="2">
        <v>2.31212806</v>
      </c>
      <c r="W208" s="2">
        <v>13.82397506</v>
      </c>
      <c r="X208" s="2">
        <v>15.58014053</v>
      </c>
      <c r="Y208" s="2">
        <v>45.068406500000002</v>
      </c>
      <c r="Z208" s="2">
        <v>2.76688176</v>
      </c>
      <c r="AA208" s="2">
        <v>32.827057140000001</v>
      </c>
      <c r="AB208" s="2">
        <v>14.333130710000001</v>
      </c>
      <c r="AC208" s="2">
        <v>1.1200000000000001</v>
      </c>
      <c r="AD208" s="2">
        <v>0.28000000000000003</v>
      </c>
      <c r="AE208" s="2">
        <v>10.01747696</v>
      </c>
      <c r="AF208" s="2">
        <v>32.11789005</v>
      </c>
      <c r="AG208" s="2">
        <v>28.5</v>
      </c>
      <c r="AH208">
        <v>7.2119999999999997</v>
      </c>
      <c r="AI208">
        <v>0.41190090000000001</v>
      </c>
      <c r="AJ208">
        <v>0.73448186000000004</v>
      </c>
      <c r="AK208" s="2">
        <v>0.20968882999999999</v>
      </c>
      <c r="AL208" s="2">
        <v>16.632000000000001</v>
      </c>
      <c r="AM208">
        <v>90.310500000000005</v>
      </c>
      <c r="AN208" s="2">
        <v>11000</v>
      </c>
      <c r="AO208" s="2">
        <v>0.25277108433735002</v>
      </c>
    </row>
    <row r="209" spans="1:41" x14ac:dyDescent="0.25">
      <c r="A209" t="s">
        <v>451</v>
      </c>
      <c r="B209" t="s">
        <v>452</v>
      </c>
      <c r="C209" s="2">
        <v>43.42</v>
      </c>
      <c r="D209" s="3">
        <v>1.3302217000000001</v>
      </c>
      <c r="E209" s="2">
        <v>15268254</v>
      </c>
      <c r="F209" s="2">
        <v>0.66886445999999999</v>
      </c>
      <c r="G209" s="4">
        <v>50125488955.2714</v>
      </c>
      <c r="H209" s="4">
        <v>50.125500000000002</v>
      </c>
      <c r="I209" s="2">
        <v>5.9386711200000004</v>
      </c>
      <c r="J209" s="3">
        <v>7.3113999999999999</v>
      </c>
      <c r="K209" s="3" t="s">
        <v>16</v>
      </c>
      <c r="L209" s="3">
        <v>19.297730349999998</v>
      </c>
      <c r="M209" s="2">
        <v>0.91015199999999996</v>
      </c>
      <c r="N209" s="2" t="s">
        <v>310</v>
      </c>
      <c r="O209" s="3" t="s">
        <v>22</v>
      </c>
      <c r="P209" s="2" t="str">
        <f>VLOOKUP(A209,Location!$A$1:$H$504,5,FALSE)</f>
        <v>Detroit, Michigan</v>
      </c>
      <c r="Q209" s="2">
        <f>VLOOKUP(A209,Location!$A$1:$H$504,8,FALSE)</f>
        <v>1908</v>
      </c>
      <c r="R209" s="2">
        <f>YEAR(Location!F209)</f>
        <v>2019</v>
      </c>
      <c r="S209" s="2">
        <v>2.2668511200000001</v>
      </c>
      <c r="T209" s="2">
        <v>1.64860717</v>
      </c>
      <c r="U209" s="2">
        <v>0.34142741999999998</v>
      </c>
      <c r="V209" s="2">
        <v>0.84316952999999994</v>
      </c>
      <c r="W209" s="2">
        <v>2.8206970899999999</v>
      </c>
      <c r="X209" s="2">
        <v>2.7514186500000002</v>
      </c>
      <c r="Z209" s="2">
        <v>0.87106981000000006</v>
      </c>
      <c r="AA209" s="2">
        <v>16.100409469999999</v>
      </c>
      <c r="AB209" s="2">
        <v>7.1163595600000003</v>
      </c>
      <c r="AC209" s="2">
        <v>0.36</v>
      </c>
      <c r="AD209" s="2">
        <v>0.09</v>
      </c>
      <c r="AE209" s="2">
        <v>5.4107843300000003</v>
      </c>
      <c r="AF209" s="2">
        <v>16.898080799999999</v>
      </c>
      <c r="AG209" s="2">
        <v>273.06400000000002</v>
      </c>
      <c r="AH209">
        <v>101.61799999999999</v>
      </c>
      <c r="AI209">
        <v>0.30779819000000003</v>
      </c>
      <c r="AJ209">
        <v>1.9119559500000001</v>
      </c>
      <c r="AK209" s="2">
        <v>0.23651067000000001</v>
      </c>
      <c r="AL209" s="2">
        <v>204.75700000000001</v>
      </c>
      <c r="AM209">
        <v>99.725800000000007</v>
      </c>
      <c r="AN209" s="2">
        <v>462</v>
      </c>
      <c r="AO209" s="2">
        <v>1.0542453987730098</v>
      </c>
    </row>
    <row r="210" spans="1:41" x14ac:dyDescent="0.25">
      <c r="A210" t="s">
        <v>453</v>
      </c>
      <c r="B210" t="s">
        <v>454</v>
      </c>
      <c r="C210" s="2">
        <v>119.93</v>
      </c>
      <c r="D210" s="3">
        <v>1.3607167</v>
      </c>
      <c r="E210" s="2">
        <v>943874</v>
      </c>
      <c r="F210" s="2">
        <v>1.2783500800000001</v>
      </c>
      <c r="G210" s="4">
        <v>7228098329.8523502</v>
      </c>
      <c r="H210" s="4">
        <v>7.2281000000000004</v>
      </c>
      <c r="I210" s="2">
        <v>36.404201069999999</v>
      </c>
      <c r="J210" s="3">
        <v>3.2944</v>
      </c>
      <c r="K210" s="3" t="s">
        <v>16</v>
      </c>
      <c r="L210" s="3">
        <v>-39.328532750000001</v>
      </c>
      <c r="M210" s="2">
        <v>0</v>
      </c>
      <c r="N210" s="2" t="s">
        <v>76</v>
      </c>
      <c r="O210" s="3" t="s">
        <v>22</v>
      </c>
      <c r="P210" s="2" t="str">
        <f>VLOOKUP(A210,Location!$A$1:$H$504,5,FALSE)</f>
        <v>Waukesha, Wisconsin</v>
      </c>
      <c r="Q210" s="2">
        <f>VLOOKUP(A210,Location!$A$1:$H$504,8,FALSE)</f>
        <v>1959</v>
      </c>
      <c r="R210" s="2">
        <f>YEAR(Location!F210)</f>
        <v>1998</v>
      </c>
      <c r="S210" s="2">
        <v>3.0313490299999999</v>
      </c>
      <c r="T210" s="2">
        <v>2.8526248399999998</v>
      </c>
      <c r="U210" s="2">
        <v>1.9445081200000001</v>
      </c>
      <c r="V210" s="2">
        <v>3.2959140300000001</v>
      </c>
      <c r="W210" s="2">
        <v>15.00723234</v>
      </c>
      <c r="X210" s="2">
        <v>38.950530329999999</v>
      </c>
      <c r="Y210" s="2">
        <v>19.940457179999999</v>
      </c>
      <c r="Z210" s="2">
        <v>2.2823787599999998</v>
      </c>
      <c r="AA210" s="2">
        <v>23.773364789999999</v>
      </c>
      <c r="AB210" s="2">
        <v>16.608598229999998</v>
      </c>
      <c r="AC210" s="2">
        <v>0</v>
      </c>
      <c r="AD210" s="2">
        <v>0</v>
      </c>
      <c r="AE210" s="2">
        <v>9.61200616</v>
      </c>
      <c r="AF210" s="2">
        <v>31.353253949999999</v>
      </c>
      <c r="AG210" s="2">
        <v>5.0933120000000001</v>
      </c>
      <c r="AH210">
        <v>1.997692</v>
      </c>
      <c r="AI210">
        <v>0.22820234</v>
      </c>
      <c r="AJ210">
        <v>0.70478094000000002</v>
      </c>
      <c r="AK210" s="2">
        <v>0.12186144</v>
      </c>
      <c r="AL210" s="2">
        <v>2.7436929999999999</v>
      </c>
      <c r="AM210">
        <v>98.323400000000007</v>
      </c>
      <c r="AN210" s="2">
        <v>1138</v>
      </c>
      <c r="AO210" s="2">
        <v>0.46775197674419</v>
      </c>
    </row>
    <row r="211" spans="1:41" x14ac:dyDescent="0.25">
      <c r="A211" t="s">
        <v>455</v>
      </c>
      <c r="B211" t="s">
        <v>456</v>
      </c>
      <c r="C211" s="2">
        <v>148.74</v>
      </c>
      <c r="D211" s="3">
        <v>-0.62800641000000001</v>
      </c>
      <c r="E211" s="2">
        <v>19843716</v>
      </c>
      <c r="F211" s="2">
        <v>0.72925903999999997</v>
      </c>
      <c r="G211" s="4">
        <v>1842968053482.6399</v>
      </c>
      <c r="H211" s="4">
        <v>1842.9681</v>
      </c>
      <c r="I211" s="2">
        <v>25.621856269999999</v>
      </c>
      <c r="J211" s="3">
        <v>5.8052000000000001</v>
      </c>
      <c r="K211" s="3" t="s">
        <v>16</v>
      </c>
      <c r="L211" s="3">
        <v>27.471948350000002</v>
      </c>
      <c r="M211" s="2">
        <v>0</v>
      </c>
      <c r="N211" s="2" t="s">
        <v>38</v>
      </c>
      <c r="O211" s="3" t="s">
        <v>22</v>
      </c>
      <c r="P211" s="2" t="str">
        <f>VLOOKUP(A211,Location!$A$1:$H$504,5,FALSE)</f>
        <v>Mountain View, California</v>
      </c>
      <c r="Q211" s="2">
        <f>VLOOKUP(A211,Location!$A$1:$H$504,8,FALSE)</f>
        <v>1998</v>
      </c>
      <c r="R211" s="2">
        <f>YEAR(Location!F211)</f>
        <v>2011</v>
      </c>
      <c r="S211" s="2">
        <v>2.1173145500000001</v>
      </c>
      <c r="T211" s="2">
        <v>1.8634008099999999</v>
      </c>
      <c r="U211" s="2">
        <v>6.3950153800000002</v>
      </c>
      <c r="V211" s="2">
        <v>6.87549191</v>
      </c>
      <c r="W211" s="2">
        <v>19.367589290000002</v>
      </c>
      <c r="X211" s="2">
        <v>81.943394049999995</v>
      </c>
      <c r="Y211" s="2">
        <v>28.355633350000002</v>
      </c>
      <c r="Z211" s="2">
        <v>6.0165467399999999</v>
      </c>
      <c r="AA211" s="2">
        <v>21.452735489999998</v>
      </c>
      <c r="AB211" s="2">
        <v>18.509304069999999</v>
      </c>
      <c r="AC211" s="2">
        <v>0</v>
      </c>
      <c r="AD211" s="2">
        <v>0</v>
      </c>
      <c r="AE211" s="2">
        <v>28.045592320000001</v>
      </c>
      <c r="AF211" s="2">
        <v>56.74752651</v>
      </c>
      <c r="AG211" s="2">
        <v>402.392</v>
      </c>
      <c r="AH211">
        <v>171.53</v>
      </c>
      <c r="AI211">
        <v>1.3557092900000001</v>
      </c>
      <c r="AJ211">
        <v>0.10539595</v>
      </c>
      <c r="AK211" s="2">
        <v>3.7136639100000002</v>
      </c>
      <c r="AL211" s="2">
        <v>119.01300000000001</v>
      </c>
      <c r="AM211">
        <v>93.000200000000007</v>
      </c>
      <c r="AN211" s="2">
        <v>9121</v>
      </c>
      <c r="AO211" s="2">
        <v>1.6830336105905699</v>
      </c>
    </row>
    <row r="212" spans="1:41" x14ac:dyDescent="0.25">
      <c r="A212" t="s">
        <v>457</v>
      </c>
      <c r="B212" t="s">
        <v>456</v>
      </c>
      <c r="C212" s="2">
        <v>147.6</v>
      </c>
      <c r="D212" s="3">
        <v>-0.76643808000000002</v>
      </c>
      <c r="E212" s="2">
        <v>24755597</v>
      </c>
      <c r="F212" s="2">
        <v>0.67391259000000003</v>
      </c>
      <c r="G212" s="4">
        <v>1840400678821.3501</v>
      </c>
      <c r="H212" s="4">
        <v>1840.4006999999999</v>
      </c>
      <c r="I212" s="2">
        <v>25.4254806</v>
      </c>
      <c r="J212" s="3">
        <v>5.8052000000000001</v>
      </c>
      <c r="K212" s="3" t="s">
        <v>16</v>
      </c>
      <c r="L212" s="3">
        <v>27.471948350000002</v>
      </c>
      <c r="M212" s="2">
        <v>0</v>
      </c>
      <c r="N212" s="2" t="s">
        <v>38</v>
      </c>
      <c r="O212" s="3" t="s">
        <v>22</v>
      </c>
      <c r="P212" s="2" t="str">
        <f>VLOOKUP(A212,Location!$A$1:$H$504,5,FALSE)</f>
        <v>Mountain View, California</v>
      </c>
      <c r="Q212" s="2">
        <f>VLOOKUP(A212,Location!$A$1:$H$504,8,FALSE)</f>
        <v>1998</v>
      </c>
      <c r="R212" s="2">
        <f>YEAR(Location!F212)</f>
        <v>2012</v>
      </c>
      <c r="S212" s="2">
        <v>2.1532659500000002</v>
      </c>
      <c r="T212" s="2">
        <v>1.8230070599999999</v>
      </c>
      <c r="U212" s="2">
        <v>6.3412688599999996</v>
      </c>
      <c r="V212" s="2">
        <v>6.8117363099999997</v>
      </c>
      <c r="W212" s="2">
        <v>19.187995990000001</v>
      </c>
      <c r="X212" s="2">
        <v>81.18354291</v>
      </c>
      <c r="Y212" s="2">
        <v>28.09269501</v>
      </c>
      <c r="Z212" s="2">
        <v>6.0165467399999999</v>
      </c>
      <c r="AA212" s="2">
        <v>21.452735489999998</v>
      </c>
      <c r="AB212" s="2">
        <v>18.509304069999999</v>
      </c>
      <c r="AC212" s="2">
        <v>0</v>
      </c>
      <c r="AD212" s="2">
        <v>0</v>
      </c>
      <c r="AE212" s="2">
        <v>28.045592320000001</v>
      </c>
      <c r="AF212" s="2">
        <v>56.74752651</v>
      </c>
      <c r="AG212" s="2">
        <v>402.392</v>
      </c>
      <c r="AH212">
        <v>171.53</v>
      </c>
      <c r="AI212">
        <v>1.3557092900000001</v>
      </c>
      <c r="AJ212">
        <v>0.10539595</v>
      </c>
      <c r="AK212" s="2">
        <v>3.7136639100000002</v>
      </c>
      <c r="AL212" s="2">
        <v>119.01300000000001</v>
      </c>
      <c r="AM212">
        <v>99.628500000000003</v>
      </c>
      <c r="AN212" s="2">
        <v>9121</v>
      </c>
      <c r="AO212" s="2">
        <v>1.6830336105905699</v>
      </c>
    </row>
    <row r="213" spans="1:41" x14ac:dyDescent="0.25">
      <c r="A213" t="s">
        <v>458</v>
      </c>
      <c r="B213" t="s">
        <v>459</v>
      </c>
      <c r="C213" s="2">
        <v>157.38</v>
      </c>
      <c r="D213" s="3">
        <v>1.33281823</v>
      </c>
      <c r="E213" s="2">
        <v>624069</v>
      </c>
      <c r="F213" s="2">
        <v>0.58522700999999999</v>
      </c>
      <c r="G213" s="4">
        <v>21942447281.530998</v>
      </c>
      <c r="H213" s="4">
        <v>21.942399999999999</v>
      </c>
      <c r="I213" s="2">
        <v>16.862383749999999</v>
      </c>
      <c r="J213" s="3">
        <v>9.3331999999999997</v>
      </c>
      <c r="K213" s="3" t="s">
        <v>16</v>
      </c>
      <c r="L213" s="3">
        <v>12.289904590000001</v>
      </c>
      <c r="M213" s="2">
        <v>2.4789099999999999</v>
      </c>
      <c r="N213" s="2" t="s">
        <v>177</v>
      </c>
      <c r="O213" s="3" t="s">
        <v>22</v>
      </c>
      <c r="P213" s="2" t="str">
        <f>VLOOKUP(A213,Location!$A$1:$H$504,5,FALSE)</f>
        <v>Atlanta, Georgia</v>
      </c>
      <c r="Q213" s="2">
        <f>VLOOKUP(A213,Location!$A$1:$H$504,8,FALSE)</f>
        <v>1925</v>
      </c>
      <c r="R213" s="2">
        <f>YEAR(Location!F213)</f>
        <v>2017</v>
      </c>
      <c r="S213" s="2">
        <v>1.32991697</v>
      </c>
      <c r="T213" s="2">
        <v>1.1556534899999999</v>
      </c>
      <c r="U213" s="2">
        <v>0.93483068000000002</v>
      </c>
      <c r="V213" s="2">
        <v>4.8557790499999998</v>
      </c>
      <c r="W213" s="2">
        <v>14.9704795</v>
      </c>
      <c r="X213" s="2">
        <v>19.5023898</v>
      </c>
      <c r="Y213" s="2">
        <v>23.286331189999999</v>
      </c>
      <c r="Z213" s="2">
        <v>1.10609589</v>
      </c>
      <c r="AA213" s="2">
        <v>14.619149419999999</v>
      </c>
      <c r="AB213" s="2">
        <v>12.17612892</v>
      </c>
      <c r="AC213" s="2">
        <v>3.8</v>
      </c>
      <c r="AD213" s="2">
        <v>0.95</v>
      </c>
      <c r="AE213" s="2">
        <v>7.5660755599999998</v>
      </c>
      <c r="AF213" s="2">
        <v>34.386891470000002</v>
      </c>
      <c r="AG213" s="2">
        <v>17.968454000000001</v>
      </c>
      <c r="AH213">
        <v>9.6058520000000005</v>
      </c>
      <c r="AI213">
        <v>0.14079362000000001</v>
      </c>
      <c r="AJ213">
        <v>1.1780335500000001</v>
      </c>
      <c r="AK213" s="2">
        <v>0.21255468999999999</v>
      </c>
      <c r="AL213" s="2">
        <v>13.551469000000001</v>
      </c>
      <c r="AM213">
        <v>99.743300000000005</v>
      </c>
      <c r="AN213" s="2">
        <v>6690</v>
      </c>
      <c r="AO213" s="2">
        <v>0.38484350000000001</v>
      </c>
    </row>
    <row r="214" spans="1:41" x14ac:dyDescent="0.25">
      <c r="A214" t="s">
        <v>460</v>
      </c>
      <c r="B214" t="s">
        <v>461</v>
      </c>
      <c r="C214" s="2">
        <v>134.59</v>
      </c>
      <c r="D214" s="3">
        <v>1.12705688</v>
      </c>
      <c r="E214" s="2">
        <v>2280873</v>
      </c>
      <c r="F214" s="2">
        <v>0.93453463999999997</v>
      </c>
      <c r="G214" s="4">
        <v>34722198223.382896</v>
      </c>
      <c r="H214" s="4">
        <v>34.722200000000001</v>
      </c>
      <c r="I214" s="2">
        <v>35.629384510000001</v>
      </c>
      <c r="J214" s="3">
        <v>3.7774999999999999</v>
      </c>
      <c r="K214" s="3" t="s">
        <v>16</v>
      </c>
      <c r="L214" s="3">
        <v>761.06678824000005</v>
      </c>
      <c r="M214" s="2">
        <v>0.75137100000000001</v>
      </c>
      <c r="N214" s="2" t="s">
        <v>265</v>
      </c>
      <c r="O214" s="3" t="s">
        <v>22</v>
      </c>
      <c r="P214" s="2" t="str">
        <f>VLOOKUP(A214,Location!$A$1:$H$504,5,FALSE)</f>
        <v>Atlanta, Georgia</v>
      </c>
      <c r="Q214" s="2">
        <f>VLOOKUP(A214,Location!$A$1:$H$504,8,FALSE)</f>
        <v>2000</v>
      </c>
      <c r="R214" s="2">
        <f>YEAR(Location!F214)</f>
        <v>2023</v>
      </c>
      <c r="S214" s="2">
        <v>2.1566130800000001</v>
      </c>
      <c r="T214" s="2">
        <v>1.6190095499999999</v>
      </c>
      <c r="U214" s="2">
        <v>3.47147278</v>
      </c>
      <c r="V214" s="2">
        <v>1.43894715</v>
      </c>
      <c r="W214" s="2">
        <v>14.757619569999999</v>
      </c>
      <c r="X214" s="2">
        <v>14.70963278</v>
      </c>
      <c r="Y214" s="2">
        <v>20.863878450000001</v>
      </c>
      <c r="Z214" s="2">
        <v>5.1203733600000003</v>
      </c>
      <c r="AA214" s="2">
        <v>21.46392449</v>
      </c>
      <c r="AB214" s="2">
        <v>11.75039241</v>
      </c>
      <c r="AC214" s="2">
        <v>1</v>
      </c>
      <c r="AD214" s="2">
        <v>0.25</v>
      </c>
      <c r="AE214" s="2">
        <v>22.92245655</v>
      </c>
      <c r="AF214" s="2">
        <v>61.39051972</v>
      </c>
      <c r="AG214" s="2">
        <v>50.570186</v>
      </c>
      <c r="AH214">
        <v>8.0737590000000008</v>
      </c>
      <c r="AI214">
        <v>0.27764610000000001</v>
      </c>
      <c r="AJ214">
        <v>0.77337652000000001</v>
      </c>
      <c r="AK214" s="2">
        <v>0.12683817999999999</v>
      </c>
      <c r="AL214" s="2">
        <v>26.782671000000001</v>
      </c>
      <c r="AM214">
        <v>99.151499999999999</v>
      </c>
      <c r="AN214" s="2">
        <v>11706</v>
      </c>
      <c r="AO214" s="2">
        <v>0.35757107407407002</v>
      </c>
    </row>
    <row r="215" spans="1:41" x14ac:dyDescent="0.25">
      <c r="A215" t="s">
        <v>462</v>
      </c>
      <c r="B215" t="s">
        <v>463</v>
      </c>
      <c r="C215" s="2">
        <v>148.13999999999999</v>
      </c>
      <c r="D215" s="3">
        <v>0.99536405999999999</v>
      </c>
      <c r="E215" s="2">
        <v>628423</v>
      </c>
      <c r="F215" s="2">
        <v>0.46384694999999998</v>
      </c>
      <c r="G215" s="4">
        <v>28409905586.278801</v>
      </c>
      <c r="H215" s="4">
        <v>28.4099</v>
      </c>
      <c r="I215" s="2">
        <v>22.06631513</v>
      </c>
      <c r="J215" s="3">
        <v>6.7134</v>
      </c>
      <c r="K215" s="3" t="s">
        <v>16</v>
      </c>
      <c r="L215" s="3">
        <v>33.08091821</v>
      </c>
      <c r="M215" s="2">
        <v>1.9907300000000001</v>
      </c>
      <c r="N215" s="2" t="s">
        <v>25</v>
      </c>
      <c r="O215" s="3" t="s">
        <v>18</v>
      </c>
      <c r="P215" s="2" t="str">
        <f>VLOOKUP(A215,Location!$A$1:$H$504,5,FALSE)</f>
        <v>Schaffhausen, Switzerland</v>
      </c>
      <c r="Q215" s="2">
        <f>VLOOKUP(A215,Location!$A$1:$H$504,8,FALSE)</f>
        <v>1989</v>
      </c>
      <c r="R215" s="2">
        <f>YEAR(Location!F215)</f>
        <v>2003</v>
      </c>
      <c r="S215" s="2">
        <v>1.39948429</v>
      </c>
      <c r="T215" s="2">
        <v>0.96202947999999999</v>
      </c>
      <c r="U215" s="2">
        <v>5.3676185700000003</v>
      </c>
      <c r="V215" s="2">
        <v>3.99413515</v>
      </c>
      <c r="W215" s="2">
        <v>20.432855790000001</v>
      </c>
      <c r="X215" s="2">
        <v>16.605740390000001</v>
      </c>
      <c r="Y215" s="2">
        <v>23.776147340000001</v>
      </c>
      <c r="Z215" s="2">
        <v>4.9963904299999999</v>
      </c>
      <c r="AA215" s="2">
        <v>23.9180919</v>
      </c>
      <c r="AB215" s="2">
        <v>20.573147129999999</v>
      </c>
      <c r="AC215" s="2">
        <v>2.92</v>
      </c>
      <c r="AD215" s="2">
        <v>0.73</v>
      </c>
      <c r="AE215" s="2">
        <v>20.889582220000001</v>
      </c>
      <c r="AF215" s="2">
        <v>57.475328269999999</v>
      </c>
      <c r="AG215" s="2">
        <v>8.6035690000000002</v>
      </c>
      <c r="AH215">
        <v>4.4478239999999998</v>
      </c>
      <c r="AI215">
        <v>1.50155605</v>
      </c>
      <c r="AJ215">
        <v>2.008126E-2</v>
      </c>
      <c r="AK215" s="2">
        <v>13.97667796</v>
      </c>
      <c r="AL215" s="2">
        <v>1.5915090000000001</v>
      </c>
      <c r="AM215">
        <v>80.372600000000006</v>
      </c>
      <c r="AN215" s="2">
        <v>290</v>
      </c>
      <c r="AO215" s="2">
        <v>0.26272623115578003</v>
      </c>
    </row>
    <row r="216" spans="1:41" x14ac:dyDescent="0.25">
      <c r="A216" t="s">
        <v>464</v>
      </c>
      <c r="B216" t="s">
        <v>465</v>
      </c>
      <c r="C216" s="2">
        <v>413.71</v>
      </c>
      <c r="D216" s="3">
        <v>4.3483744</v>
      </c>
      <c r="E216" s="2">
        <v>4613791</v>
      </c>
      <c r="F216" s="2">
        <v>2.06917084</v>
      </c>
      <c r="G216" s="4">
        <v>134688563293.272</v>
      </c>
      <c r="H216" s="4">
        <v>134.68860000000001</v>
      </c>
      <c r="I216" s="2">
        <v>18.128319279999999</v>
      </c>
      <c r="J216" s="3">
        <v>22.821200000000001</v>
      </c>
      <c r="K216" s="3" t="s">
        <v>16</v>
      </c>
      <c r="M216" s="2">
        <v>2.71143</v>
      </c>
      <c r="N216" s="2" t="s">
        <v>35</v>
      </c>
      <c r="O216" s="3" t="s">
        <v>22</v>
      </c>
      <c r="P216" s="2" t="str">
        <f>VLOOKUP(A216,Location!$A$1:$H$504,5,FALSE)</f>
        <v>New York City, New York</v>
      </c>
      <c r="Q216" s="2">
        <f>VLOOKUP(A216,Location!$A$1:$H$504,8,FALSE)</f>
        <v>1869</v>
      </c>
      <c r="R216" s="2">
        <f>YEAR(Location!F216)</f>
        <v>2021</v>
      </c>
      <c r="S216" s="2">
        <v>1.97206938</v>
      </c>
      <c r="T216" s="2">
        <v>1.2475858</v>
      </c>
      <c r="U216" s="2">
        <v>1.2702491499999999</v>
      </c>
      <c r="V216" s="2">
        <v>1.26655892</v>
      </c>
      <c r="W216" s="2">
        <v>0.94349433000000005</v>
      </c>
      <c r="Y216" s="2">
        <v>0.95833203</v>
      </c>
      <c r="Z216" s="2">
        <v>7.0933249500000004</v>
      </c>
      <c r="AC216" s="2">
        <v>10.5</v>
      </c>
      <c r="AD216" s="2">
        <v>2.75</v>
      </c>
      <c r="AE216" s="2">
        <v>9.9860155299999995</v>
      </c>
      <c r="AG216" s="2">
        <v>1641.5940000000001</v>
      </c>
      <c r="AH216">
        <v>1041.8019999999999</v>
      </c>
      <c r="AJ216">
        <v>5.5054788099999996</v>
      </c>
      <c r="AL216" s="2">
        <v>1524.326</v>
      </c>
      <c r="AM216">
        <v>99.463499999999996</v>
      </c>
      <c r="AN216" s="2">
        <v>5543</v>
      </c>
      <c r="AO216" s="2">
        <v>2.3993818984547501</v>
      </c>
    </row>
    <row r="217" spans="1:41" x14ac:dyDescent="0.25">
      <c r="A217" t="s">
        <v>466</v>
      </c>
      <c r="B217" t="s">
        <v>467</v>
      </c>
      <c r="C217" s="2">
        <v>1029.55</v>
      </c>
      <c r="D217" s="3">
        <v>1.3177058699999999</v>
      </c>
      <c r="E217" s="2">
        <v>200948</v>
      </c>
      <c r="F217" s="2">
        <v>0.96226743999999997</v>
      </c>
      <c r="G217" s="4">
        <v>50626426407.4161</v>
      </c>
      <c r="H217" s="4">
        <v>50.626399999999997</v>
      </c>
      <c r="I217" s="2">
        <v>28.24089313</v>
      </c>
      <c r="J217" s="3">
        <v>36.456000000000003</v>
      </c>
      <c r="K217" s="3" t="s">
        <v>16</v>
      </c>
      <c r="L217" s="3">
        <v>20.620572599999999</v>
      </c>
      <c r="M217" s="2">
        <v>0.73216800000000004</v>
      </c>
      <c r="N217" s="2" t="s">
        <v>177</v>
      </c>
      <c r="O217" s="3" t="s">
        <v>18</v>
      </c>
      <c r="P217" s="2" t="str">
        <f>VLOOKUP(A217,Location!$A$1:$H$504,5,FALSE)</f>
        <v>Lake Forest, Illinois</v>
      </c>
      <c r="Q217" s="2">
        <f>VLOOKUP(A217,Location!$A$1:$H$504,8,FALSE)</f>
        <v>1927</v>
      </c>
      <c r="R217" s="2">
        <f>YEAR(Location!F217)</f>
        <v>1957</v>
      </c>
      <c r="S217" s="2">
        <v>1.6199069100000001</v>
      </c>
      <c r="T217" s="2">
        <v>1.1802652199999999</v>
      </c>
      <c r="U217" s="2">
        <v>3.0176508100000001</v>
      </c>
      <c r="V217" s="2">
        <v>15.93830749</v>
      </c>
      <c r="W217" s="2">
        <v>24.634657799999999</v>
      </c>
      <c r="X217" s="2">
        <v>75.807560609999996</v>
      </c>
      <c r="Y217" s="2">
        <v>31.546651950000001</v>
      </c>
      <c r="Z217" s="2">
        <v>3.1324154499999999</v>
      </c>
      <c r="AA217" s="2">
        <v>19.921243449999999</v>
      </c>
      <c r="AB217" s="2">
        <v>18.368662560000001</v>
      </c>
      <c r="AC217" s="2">
        <v>7.3</v>
      </c>
      <c r="AD217" s="2">
        <v>1.86</v>
      </c>
      <c r="AE217" s="2">
        <v>15.723995629999999</v>
      </c>
      <c r="AF217" s="2">
        <v>39.033863330000003</v>
      </c>
      <c r="AG217" s="2">
        <v>8.1470000000000002</v>
      </c>
      <c r="AH217">
        <v>5.274</v>
      </c>
      <c r="AI217">
        <v>0.36045876999999998</v>
      </c>
      <c r="AJ217">
        <v>0.88346709000000001</v>
      </c>
      <c r="AK217" s="2">
        <v>0.23982558000000001</v>
      </c>
      <c r="AL217" s="2">
        <v>4.7060000000000004</v>
      </c>
      <c r="AM217">
        <v>90.600499999999997</v>
      </c>
      <c r="AN217" s="2">
        <v>510</v>
      </c>
      <c r="AO217" s="2">
        <v>0.63376923076923009</v>
      </c>
    </row>
    <row r="218" spans="1:41" x14ac:dyDescent="0.25">
      <c r="A218" t="s">
        <v>468</v>
      </c>
      <c r="B218" t="s">
        <v>469</v>
      </c>
      <c r="C218" s="2">
        <v>38.46</v>
      </c>
      <c r="D218" s="3">
        <v>0.62794349000000005</v>
      </c>
      <c r="E218" s="2">
        <v>5623620</v>
      </c>
      <c r="F218" s="2">
        <v>0.70897536999999999</v>
      </c>
      <c r="G218" s="4">
        <v>34233309534.470901</v>
      </c>
      <c r="H218" s="4">
        <v>34.2333</v>
      </c>
      <c r="I218" s="2">
        <v>13.15321477</v>
      </c>
      <c r="J218" s="3">
        <v>2.9239999999999999</v>
      </c>
      <c r="K218" s="3" t="s">
        <v>16</v>
      </c>
      <c r="L218" s="3">
        <v>69.036882879999993</v>
      </c>
      <c r="M218" s="2">
        <v>1.67452</v>
      </c>
      <c r="N218" s="2" t="s">
        <v>162</v>
      </c>
      <c r="O218" s="3" t="s">
        <v>94</v>
      </c>
      <c r="P218" s="2" t="str">
        <f>VLOOKUP(A218,Location!$A$1:$H$504,5,FALSE)</f>
        <v>Houston, Texas</v>
      </c>
      <c r="Q218" s="2">
        <f>VLOOKUP(A218,Location!$A$1:$H$504,8,FALSE)</f>
        <v>1919</v>
      </c>
      <c r="R218" s="2">
        <f>YEAR(Location!F218)</f>
        <v>1957</v>
      </c>
      <c r="S218" s="2">
        <v>2.2317332300000001</v>
      </c>
      <c r="T218" s="2">
        <v>1.9886240900000001</v>
      </c>
      <c r="U218" s="2">
        <v>1.5552728300000001</v>
      </c>
      <c r="V218" s="2">
        <v>3.8661245499999999</v>
      </c>
      <c r="W218" s="2">
        <v>10.59383459</v>
      </c>
      <c r="X218" s="2">
        <v>16.18086572</v>
      </c>
      <c r="Y218" s="2">
        <v>17.620721499999998</v>
      </c>
      <c r="Z218" s="2">
        <v>1.8308695699999999</v>
      </c>
      <c r="AA218" s="2">
        <v>10.321566410000001</v>
      </c>
      <c r="AB218" s="2">
        <v>8.2942246900000001</v>
      </c>
      <c r="AC218" s="2">
        <v>0.64</v>
      </c>
      <c r="AD218" s="2">
        <v>0.16</v>
      </c>
      <c r="AE218" s="2">
        <v>17.73829177</v>
      </c>
      <c r="AF218" s="2">
        <v>18.9416978</v>
      </c>
      <c r="AG218" s="2">
        <v>24.683</v>
      </c>
      <c r="AH218">
        <v>11.542999999999999</v>
      </c>
      <c r="AI218">
        <v>0.40370898999999999</v>
      </c>
      <c r="AJ218">
        <v>0.94143328999999998</v>
      </c>
      <c r="AK218" s="2">
        <v>0.25607963</v>
      </c>
      <c r="AL218" s="2">
        <v>15.25</v>
      </c>
      <c r="AM218">
        <v>99.550799999999995</v>
      </c>
      <c r="AN218" s="2">
        <v>9706</v>
      </c>
      <c r="AO218" s="2">
        <v>0.47954166666667003</v>
      </c>
    </row>
    <row r="219" spans="1:41" x14ac:dyDescent="0.25">
      <c r="A219" t="s">
        <v>470</v>
      </c>
      <c r="B219" t="s">
        <v>471</v>
      </c>
      <c r="C219" s="2">
        <v>56.06</v>
      </c>
      <c r="D219" s="3">
        <v>3.27929256</v>
      </c>
      <c r="E219" s="2">
        <v>1685150</v>
      </c>
      <c r="F219" s="2">
        <v>0.99349803000000003</v>
      </c>
      <c r="G219" s="4">
        <v>7780650678.2247601</v>
      </c>
      <c r="H219" s="4">
        <v>7.7807000000000004</v>
      </c>
      <c r="J219" s="3">
        <v>-10.724500000000001</v>
      </c>
      <c r="K219" s="3" t="s">
        <v>16</v>
      </c>
      <c r="L219" s="3">
        <v>-834.90714725999999</v>
      </c>
      <c r="M219" s="2">
        <v>5.1584399999999997</v>
      </c>
      <c r="N219" s="2" t="s">
        <v>310</v>
      </c>
      <c r="O219" s="3" t="s">
        <v>22</v>
      </c>
      <c r="P219" s="2" t="str">
        <f>VLOOKUP(A219,Location!$A$1:$H$504,5,FALSE)</f>
        <v>Pawtucket, Rhode Island</v>
      </c>
      <c r="Q219" s="2">
        <f>VLOOKUP(A219,Location!$A$1:$H$504,8,FALSE)</f>
        <v>1923</v>
      </c>
      <c r="R219" s="2">
        <f>YEAR(Location!F219)</f>
        <v>1957</v>
      </c>
      <c r="S219" s="2">
        <v>2.3345190599999999</v>
      </c>
      <c r="T219" s="2">
        <v>1.63470629</v>
      </c>
      <c r="U219" s="2">
        <v>1.55003498</v>
      </c>
      <c r="V219" s="2">
        <v>7.2459127399999996</v>
      </c>
      <c r="W219" s="2">
        <v>10.628037490000001</v>
      </c>
      <c r="X219" s="2">
        <v>14.139537949999999</v>
      </c>
      <c r="Y219" s="2">
        <v>14.936478790000001</v>
      </c>
      <c r="Z219" s="2">
        <v>2.1656457100000002</v>
      </c>
      <c r="AA219" s="2">
        <v>57.084960440000003</v>
      </c>
      <c r="AB219" s="2">
        <v>12.754238369999999</v>
      </c>
      <c r="AC219" s="2">
        <v>2.8</v>
      </c>
      <c r="AD219" s="2">
        <v>0.7</v>
      </c>
      <c r="AE219" s="2">
        <v>3.8436169599999999</v>
      </c>
      <c r="AF219" s="2">
        <v>46.731026759999999</v>
      </c>
      <c r="AG219" s="2">
        <v>6.5408999999999997</v>
      </c>
      <c r="AH219">
        <v>2.3235999999999999</v>
      </c>
      <c r="AI219">
        <v>0.26522076999999999</v>
      </c>
      <c r="AJ219">
        <v>3.4065354600000002</v>
      </c>
      <c r="AK219" s="2">
        <v>0.15077127000000001</v>
      </c>
      <c r="AL219" s="2">
        <v>5.4539</v>
      </c>
      <c r="AM219">
        <v>93.464500000000001</v>
      </c>
      <c r="AN219" s="2">
        <v>7305</v>
      </c>
      <c r="AO219" s="2">
        <v>0.90932388222464999</v>
      </c>
    </row>
    <row r="220" spans="1:41" x14ac:dyDescent="0.25">
      <c r="A220" t="s">
        <v>472</v>
      </c>
      <c r="B220" t="s">
        <v>473</v>
      </c>
      <c r="C220" s="2">
        <v>13.61</v>
      </c>
      <c r="D220" s="3">
        <v>2.1771771800000002</v>
      </c>
      <c r="E220" s="2">
        <v>15040241</v>
      </c>
      <c r="F220" s="2">
        <v>0.77046537000000004</v>
      </c>
      <c r="G220" s="4">
        <v>19813612655.535999</v>
      </c>
      <c r="H220" s="4">
        <v>19.813600000000001</v>
      </c>
      <c r="I220" s="2">
        <v>10.99442604</v>
      </c>
      <c r="J220" s="3">
        <v>1.2379</v>
      </c>
      <c r="K220" s="3" t="s">
        <v>16</v>
      </c>
      <c r="M220" s="2">
        <v>4.6546500000000002</v>
      </c>
      <c r="N220" s="2" t="s">
        <v>35</v>
      </c>
      <c r="O220" s="3" t="s">
        <v>22</v>
      </c>
      <c r="P220" s="2" t="str">
        <f>VLOOKUP(A220,Location!$A$1:$H$504,5,FALSE)</f>
        <v>Columbus, Ohio</v>
      </c>
      <c r="Q220" s="2">
        <f>VLOOKUP(A220,Location!$A$1:$H$504,8,FALSE)</f>
        <v>1866</v>
      </c>
      <c r="R220" s="2">
        <f>YEAR(Location!F220)</f>
        <v>2013</v>
      </c>
      <c r="S220" s="2">
        <v>2.1944363400000002</v>
      </c>
      <c r="T220" s="2">
        <v>1.6541907499999999</v>
      </c>
      <c r="U220" s="2">
        <v>1.85500464</v>
      </c>
      <c r="V220" s="2">
        <v>1.16231106</v>
      </c>
      <c r="W220" s="2">
        <v>7.0249789199999997</v>
      </c>
      <c r="Y220" s="2">
        <v>7.3884294199999996</v>
      </c>
      <c r="Z220" s="2">
        <v>3.1637006099999998</v>
      </c>
      <c r="AC220" s="2">
        <v>0.62</v>
      </c>
      <c r="AD220" s="2">
        <v>0.155</v>
      </c>
      <c r="AE220" s="2">
        <v>22.178807330000001</v>
      </c>
      <c r="AG220" s="2">
        <v>189.36799999999999</v>
      </c>
      <c r="AH220">
        <v>10.355</v>
      </c>
      <c r="AJ220">
        <v>0.69203740999999996</v>
      </c>
      <c r="AL220" s="2">
        <v>169.97</v>
      </c>
      <c r="AM220">
        <v>98.727800000000002</v>
      </c>
      <c r="AN220" s="2">
        <v>30985</v>
      </c>
    </row>
    <row r="221" spans="1:41" x14ac:dyDescent="0.25">
      <c r="A221" t="s">
        <v>474</v>
      </c>
      <c r="B221" t="s">
        <v>475</v>
      </c>
      <c r="C221" s="2">
        <v>328.85</v>
      </c>
      <c r="D221" s="3">
        <v>-3.0408100000000001E-3</v>
      </c>
      <c r="E221" s="2">
        <v>1041201</v>
      </c>
      <c r="F221" s="2">
        <v>1.0844064600000001</v>
      </c>
      <c r="G221" s="4">
        <v>86980389590.240295</v>
      </c>
      <c r="H221" s="4">
        <v>86.980400000000003</v>
      </c>
      <c r="I221" s="2">
        <v>17.323485869999999</v>
      </c>
      <c r="J221" s="3">
        <v>18.982900000000001</v>
      </c>
      <c r="K221" s="3" t="s">
        <v>16</v>
      </c>
      <c r="L221" s="3">
        <v>-1.33576578</v>
      </c>
      <c r="M221" s="2">
        <v>0.72979400000000005</v>
      </c>
      <c r="N221" s="2" t="s">
        <v>224</v>
      </c>
      <c r="O221" s="3" t="s">
        <v>22</v>
      </c>
      <c r="P221" s="2" t="str">
        <f>VLOOKUP(A221,Location!$A$1:$H$504,5,FALSE)</f>
        <v>Nashville, Tennessee</v>
      </c>
      <c r="Q221" s="2">
        <f>VLOOKUP(A221,Location!$A$1:$H$504,8,FALSE)</f>
        <v>1968</v>
      </c>
      <c r="R221" s="2">
        <f>YEAR(Location!F221)</f>
        <v>1973</v>
      </c>
      <c r="S221" s="2">
        <v>1.5196571999999999</v>
      </c>
      <c r="T221" s="2">
        <v>1.1943085099999999</v>
      </c>
      <c r="U221" s="2">
        <v>1.3747554</v>
      </c>
      <c r="W221" s="2">
        <v>9.5523262899999999</v>
      </c>
      <c r="X221" s="2">
        <v>96.350790590000003</v>
      </c>
      <c r="Y221" s="2">
        <v>19.22082125</v>
      </c>
      <c r="Z221" s="2">
        <v>2.01304711</v>
      </c>
      <c r="AA221" s="2">
        <v>13.58508823</v>
      </c>
      <c r="AB221" s="2">
        <v>10.29468234</v>
      </c>
      <c r="AC221" s="2">
        <v>2.4</v>
      </c>
      <c r="AD221" s="2">
        <v>0.6</v>
      </c>
      <c r="AE221" s="2">
        <v>14.81806428</v>
      </c>
      <c r="AF221" s="2">
        <v>14.81806428</v>
      </c>
      <c r="AG221" s="2">
        <v>56.210999999999999</v>
      </c>
      <c r="AH221">
        <v>14.927</v>
      </c>
      <c r="AI221">
        <v>8.0758590000000005E-2</v>
      </c>
      <c r="AK221" s="2">
        <v>2.4415300000000001E-2</v>
      </c>
      <c r="AL221" s="2">
        <v>55.151000000000003</v>
      </c>
      <c r="AM221">
        <v>72.390299999999996</v>
      </c>
      <c r="AN221" s="2">
        <v>420</v>
      </c>
      <c r="AO221" s="2">
        <v>0.20957419354838999</v>
      </c>
    </row>
    <row r="222" spans="1:41" x14ac:dyDescent="0.25">
      <c r="A222" t="s">
        <v>476</v>
      </c>
      <c r="B222" t="s">
        <v>477</v>
      </c>
      <c r="C222" s="2">
        <v>395.2</v>
      </c>
      <c r="D222" s="3">
        <v>2.8068988799999999</v>
      </c>
      <c r="E222" s="2">
        <v>4212248</v>
      </c>
      <c r="F222" s="2">
        <v>1.14516807</v>
      </c>
      <c r="G222" s="4">
        <v>391649426973.77002</v>
      </c>
      <c r="H222" s="4">
        <v>391.64940000000001</v>
      </c>
      <c r="I222" s="2">
        <v>26.172012110000001</v>
      </c>
      <c r="J222" s="3">
        <v>15.100099999999999</v>
      </c>
      <c r="K222" s="3" t="s">
        <v>16</v>
      </c>
      <c r="L222" s="3">
        <v>-9.4864740100000002</v>
      </c>
      <c r="M222" s="2">
        <v>2.17476</v>
      </c>
      <c r="N222" s="2" t="s">
        <v>93</v>
      </c>
      <c r="O222" s="3" t="s">
        <v>22</v>
      </c>
      <c r="P222" s="2" t="str">
        <f>VLOOKUP(A222,Location!$A$1:$H$504,5,FALSE)</f>
        <v>Atlanta, Georgia</v>
      </c>
      <c r="Q222" s="2">
        <f>VLOOKUP(A222,Location!$A$1:$H$504,8,FALSE)</f>
        <v>1978</v>
      </c>
      <c r="R222" s="2">
        <f>YEAR(Location!F222)</f>
        <v>2004</v>
      </c>
      <c r="S222" s="2">
        <v>1.6697184300000001</v>
      </c>
      <c r="T222" s="2">
        <v>1.96039757</v>
      </c>
      <c r="U222" s="2">
        <v>2.3634267599999998</v>
      </c>
      <c r="V222" s="2">
        <v>341.97373671999998</v>
      </c>
      <c r="W222" s="2">
        <v>16.896873230000001</v>
      </c>
      <c r="X222" s="2">
        <v>95.143776599999995</v>
      </c>
      <c r="Y222" s="2">
        <v>19.934280619999999</v>
      </c>
      <c r="Z222" s="2">
        <v>2.6739004999999998</v>
      </c>
      <c r="AA222" s="2">
        <v>18.821601560000001</v>
      </c>
      <c r="AB222" s="2">
        <v>16.370777839999999</v>
      </c>
      <c r="AC222" s="2">
        <v>8.36</v>
      </c>
      <c r="AD222" s="2">
        <v>2.09</v>
      </c>
      <c r="AE222" s="2">
        <v>14.206551429999999</v>
      </c>
      <c r="AF222" s="2">
        <v>31.628555899999999</v>
      </c>
      <c r="AG222" s="2">
        <v>76.53</v>
      </c>
      <c r="AH222">
        <v>29.774999999999999</v>
      </c>
      <c r="AI222">
        <v>0.17079264</v>
      </c>
      <c r="AJ222">
        <v>50.041187739999998</v>
      </c>
      <c r="AK222" s="2">
        <v>7.1971359999999998E-2</v>
      </c>
      <c r="AL222" s="2">
        <v>75.486000000000004</v>
      </c>
      <c r="AM222">
        <v>99.745199999999997</v>
      </c>
      <c r="AN222" s="2">
        <v>106000</v>
      </c>
      <c r="AO222" s="2">
        <v>0.3296674584323</v>
      </c>
    </row>
    <row r="223" spans="1:41" x14ac:dyDescent="0.25">
      <c r="A223" t="s">
        <v>478</v>
      </c>
      <c r="B223" t="s">
        <v>479</v>
      </c>
      <c r="C223" s="2">
        <v>149.34</v>
      </c>
      <c r="D223" s="3">
        <v>6.6965799999999997E-3</v>
      </c>
      <c r="E223" s="2">
        <v>2436168</v>
      </c>
      <c r="F223" s="2">
        <v>0.91369031000000001</v>
      </c>
      <c r="G223" s="4">
        <v>45870090560.7285</v>
      </c>
      <c r="H223" s="4">
        <v>45.870100000000001</v>
      </c>
      <c r="I223" s="2">
        <v>33.244290100000001</v>
      </c>
      <c r="J223" s="3">
        <v>4.4922000000000004</v>
      </c>
      <c r="K223" s="3" t="s">
        <v>16</v>
      </c>
      <c r="L223" s="3">
        <v>-37.445866350000003</v>
      </c>
      <c r="M223" s="2">
        <v>1.1718999999999999</v>
      </c>
      <c r="N223" s="2" t="s">
        <v>105</v>
      </c>
      <c r="O223" s="3" t="s">
        <v>22</v>
      </c>
      <c r="P223" s="2" t="str">
        <f>VLOOKUP(A223,Location!$A$1:$H$504,5,FALSE)</f>
        <v>New York City, New York</v>
      </c>
      <c r="Q223" s="2">
        <f>VLOOKUP(A223,Location!$A$1:$H$504,8,FALSE)</f>
        <v>1919</v>
      </c>
      <c r="R223" s="2">
        <f>YEAR(Location!F223)</f>
        <v>2016</v>
      </c>
      <c r="S223" s="2">
        <v>1.72046221</v>
      </c>
      <c r="T223" s="2">
        <v>1.4958909499999999</v>
      </c>
      <c r="U223" s="2">
        <v>4.47449108</v>
      </c>
      <c r="V223" s="2">
        <v>5.3385235099999999</v>
      </c>
      <c r="W223" s="2">
        <v>12.19883866</v>
      </c>
      <c r="X223" s="2">
        <v>28.48804621</v>
      </c>
      <c r="Z223" s="2">
        <v>5.2603697399999998</v>
      </c>
      <c r="AA223" s="2">
        <v>17.779916799999999</v>
      </c>
      <c r="AB223" s="2">
        <v>10.606975050000001</v>
      </c>
      <c r="AC223" s="2">
        <v>1.75</v>
      </c>
      <c r="AD223" s="2">
        <v>0.4375</v>
      </c>
      <c r="AE223" s="2">
        <v>30.071955890000002</v>
      </c>
      <c r="AF223" s="2">
        <v>34.510793380000003</v>
      </c>
      <c r="AG223" s="2">
        <v>24.007000000000001</v>
      </c>
      <c r="AH223">
        <v>3.43</v>
      </c>
      <c r="AI223">
        <v>0.51620794999999997</v>
      </c>
      <c r="AJ223">
        <v>1.0681059399999999</v>
      </c>
      <c r="AK223" s="2">
        <v>0.17586996999999999</v>
      </c>
      <c r="AL223" s="2">
        <v>14.404999999999999</v>
      </c>
      <c r="AM223">
        <v>90.313800000000001</v>
      </c>
      <c r="AN223" s="2">
        <v>2494</v>
      </c>
      <c r="AO223" s="2">
        <v>6.0939635535307497</v>
      </c>
    </row>
    <row r="224" spans="1:41" x14ac:dyDescent="0.25">
      <c r="A224" t="s">
        <v>480</v>
      </c>
      <c r="B224" t="s">
        <v>481</v>
      </c>
      <c r="C224" s="2">
        <v>100.55</v>
      </c>
      <c r="D224" s="3">
        <v>-0.56368671000000004</v>
      </c>
      <c r="E224" s="2">
        <v>1943714</v>
      </c>
      <c r="F224" s="2">
        <v>0.88150075000000006</v>
      </c>
      <c r="G224" s="4">
        <v>29898550063.1259</v>
      </c>
      <c r="H224" s="4">
        <v>29.898599999999998</v>
      </c>
      <c r="I224" s="2">
        <v>12.5821185</v>
      </c>
      <c r="J224" s="3">
        <v>7.9915000000000003</v>
      </c>
      <c r="K224" s="3" t="s">
        <v>16</v>
      </c>
      <c r="L224" s="3">
        <v>46.5684836</v>
      </c>
      <c r="M224" s="2">
        <v>1.72567</v>
      </c>
      <c r="N224" s="2" t="s">
        <v>35</v>
      </c>
      <c r="O224" s="3" t="s">
        <v>22</v>
      </c>
      <c r="P224" s="2" t="str">
        <f>VLOOKUP(A224,Location!$A$1:$H$504,5,FALSE)</f>
        <v>Hartford, Connecticut</v>
      </c>
      <c r="Q224" s="2">
        <f>VLOOKUP(A224,Location!$A$1:$H$504,8,FALSE)</f>
        <v>1810</v>
      </c>
      <c r="R224" s="2">
        <f>YEAR(Location!F224)</f>
        <v>1989</v>
      </c>
      <c r="S224" s="2">
        <v>1.3195001399999999</v>
      </c>
      <c r="T224" s="2">
        <v>1.10100504</v>
      </c>
      <c r="U224" s="2">
        <v>1.2670724499999999</v>
      </c>
      <c r="V224" s="2">
        <v>2.0329467999999999</v>
      </c>
      <c r="W224" s="2">
        <v>7.3831308099999999</v>
      </c>
      <c r="X224" s="2">
        <v>164.85085713999999</v>
      </c>
      <c r="Y224" s="2">
        <v>7.7794786499999997</v>
      </c>
      <c r="Z224" s="2">
        <v>1.4263496600000001</v>
      </c>
      <c r="AC224" s="2">
        <v>1.7450000000000001</v>
      </c>
      <c r="AD224" s="2">
        <v>0.47</v>
      </c>
      <c r="AE224" s="2">
        <v>13.426020299999999</v>
      </c>
      <c r="AG224" s="2">
        <v>70.096000000000004</v>
      </c>
      <c r="AH224">
        <v>11.551</v>
      </c>
      <c r="AJ224">
        <v>0.28459581</v>
      </c>
      <c r="AL224" s="2">
        <v>54.768999999999998</v>
      </c>
      <c r="AM224">
        <v>99.507599999999996</v>
      </c>
      <c r="AN224" s="2">
        <v>7835</v>
      </c>
      <c r="AO224" s="2">
        <v>1.3116042780748698</v>
      </c>
    </row>
    <row r="225" spans="1:41" x14ac:dyDescent="0.25">
      <c r="A225" t="s">
        <v>482</v>
      </c>
      <c r="B225" t="s">
        <v>483</v>
      </c>
      <c r="C225" s="2">
        <v>293.93</v>
      </c>
      <c r="D225" s="3">
        <v>0.59206022999999997</v>
      </c>
      <c r="E225" s="2">
        <v>229760</v>
      </c>
      <c r="F225" s="2">
        <v>0.81759654999999998</v>
      </c>
      <c r="G225" s="4">
        <v>11636891057.0238</v>
      </c>
      <c r="H225" s="4">
        <v>11.636900000000001</v>
      </c>
      <c r="I225" s="2">
        <v>17.18768274</v>
      </c>
      <c r="J225" s="3">
        <v>17.101199999999999</v>
      </c>
      <c r="K225" s="3" t="s">
        <v>16</v>
      </c>
      <c r="L225" s="3">
        <v>18.367064429999999</v>
      </c>
      <c r="M225" s="2">
        <v>1.73854</v>
      </c>
      <c r="N225" s="2" t="s">
        <v>25</v>
      </c>
      <c r="O225" s="3" t="s">
        <v>22</v>
      </c>
      <c r="P225" s="2" t="str">
        <f>VLOOKUP(A225,Location!$A$1:$H$504,5,FALSE)</f>
        <v>Newport News, Virginia</v>
      </c>
      <c r="Q225" s="2">
        <f>VLOOKUP(A225,Location!$A$1:$H$504,8,FALSE)</f>
        <v>2011</v>
      </c>
      <c r="R225" s="2">
        <f>YEAR(Location!F225)</f>
        <v>2002</v>
      </c>
      <c r="S225" s="2">
        <v>1.5231596199999999</v>
      </c>
      <c r="T225" s="2">
        <v>1.22528082</v>
      </c>
      <c r="U225" s="2">
        <v>0.99638196000000001</v>
      </c>
      <c r="V225" s="2">
        <v>2.77216007</v>
      </c>
      <c r="W225" s="2">
        <v>11.72132268</v>
      </c>
      <c r="X225" s="2">
        <v>26.441123260000001</v>
      </c>
      <c r="Y225" s="2">
        <v>16.769443949999999</v>
      </c>
      <c r="Z225" s="2">
        <v>1.19436513</v>
      </c>
      <c r="AA225" s="2">
        <v>21.923490619999999</v>
      </c>
      <c r="AB225" s="2">
        <v>14.088834350000001</v>
      </c>
      <c r="AC225" s="2">
        <v>5.0199999999999996</v>
      </c>
      <c r="AD225" s="2">
        <v>1.3</v>
      </c>
      <c r="AE225" s="2">
        <v>5.44787847</v>
      </c>
      <c r="AF225" s="2">
        <v>14.370525580000001</v>
      </c>
      <c r="AG225" s="2">
        <v>11.733000000000001</v>
      </c>
      <c r="AH225">
        <v>2.88</v>
      </c>
      <c r="AI225">
        <v>0.14182058</v>
      </c>
      <c r="AJ225">
        <v>0.66552650999999996</v>
      </c>
      <c r="AK225" s="2">
        <v>0.15785609</v>
      </c>
      <c r="AL225" s="2">
        <v>7.6260000000000003</v>
      </c>
      <c r="AM225">
        <v>99.267200000000003</v>
      </c>
      <c r="AN225" s="2">
        <v>12644</v>
      </c>
      <c r="AO225" s="2">
        <v>0.26031818181818001</v>
      </c>
    </row>
    <row r="226" spans="1:41" x14ac:dyDescent="0.25">
      <c r="A226" t="s">
        <v>484</v>
      </c>
      <c r="B226" t="s">
        <v>485</v>
      </c>
      <c r="C226" s="2">
        <v>210.55</v>
      </c>
      <c r="D226" s="3">
        <v>1.9001469999999999E-2</v>
      </c>
      <c r="E226" s="2">
        <v>1462614</v>
      </c>
      <c r="F226" s="2">
        <v>0.99943141000000002</v>
      </c>
      <c r="G226" s="4">
        <v>53092396618.635201</v>
      </c>
      <c r="H226" s="4">
        <v>53.092399999999998</v>
      </c>
      <c r="I226" s="2">
        <v>48.742939159999999</v>
      </c>
      <c r="J226" s="3">
        <v>4.3196000000000003</v>
      </c>
      <c r="K226" s="3" t="s">
        <v>16</v>
      </c>
      <c r="L226" s="3">
        <v>-4.7245136499999996</v>
      </c>
      <c r="M226" s="2">
        <v>0.285022</v>
      </c>
      <c r="N226" s="2" t="s">
        <v>30</v>
      </c>
      <c r="O226" s="3" t="s">
        <v>22</v>
      </c>
      <c r="P226" s="2" t="str">
        <f>VLOOKUP(A226,Location!$A$1:$H$504,5,FALSE)</f>
        <v>Tysons Corner, Virginia</v>
      </c>
      <c r="Q226" s="2">
        <f>VLOOKUP(A226,Location!$A$1:$H$504,8,FALSE)</f>
        <v>1919</v>
      </c>
      <c r="R226" s="2">
        <f>YEAR(Location!F226)</f>
        <v>1957</v>
      </c>
      <c r="S226" s="2">
        <v>1.25958039</v>
      </c>
      <c r="T226" s="2">
        <v>0.98041909999999999</v>
      </c>
      <c r="U226" s="2">
        <v>5.30292721</v>
      </c>
      <c r="W226" s="2">
        <v>29.52527508</v>
      </c>
      <c r="X226" s="2">
        <v>62.559840000000001</v>
      </c>
      <c r="Y226" s="2">
        <v>32.143194360000003</v>
      </c>
      <c r="Z226" s="2">
        <v>6.0874458100000002</v>
      </c>
      <c r="AA226" s="2">
        <v>27.532040599999998</v>
      </c>
      <c r="AB226" s="2">
        <v>25.85270036</v>
      </c>
      <c r="AC226" s="2">
        <v>0.6</v>
      </c>
      <c r="AD226" s="2">
        <v>0.15</v>
      </c>
      <c r="AE226" s="2">
        <v>22.11040547</v>
      </c>
      <c r="AF226" s="2">
        <v>27.191011240000002</v>
      </c>
      <c r="AG226" s="2">
        <v>15.401</v>
      </c>
      <c r="AK226" s="2">
        <v>8.6462449999999996E-2</v>
      </c>
      <c r="AL226" s="2">
        <v>17.748000000000001</v>
      </c>
      <c r="AM226">
        <v>97.923299999999998</v>
      </c>
      <c r="AN226" s="2">
        <v>8</v>
      </c>
      <c r="AO226" s="2">
        <v>5.7500000000000002E-2</v>
      </c>
    </row>
    <row r="227" spans="1:41" x14ac:dyDescent="0.25">
      <c r="A227" t="s">
        <v>486</v>
      </c>
      <c r="B227" t="s">
        <v>487</v>
      </c>
      <c r="C227" s="2">
        <v>75.52</v>
      </c>
      <c r="D227" s="3">
        <v>0.63965885</v>
      </c>
      <c r="E227" s="2">
        <v>1269797</v>
      </c>
      <c r="F227" s="2">
        <v>0.64670430999999995</v>
      </c>
      <c r="G227" s="4">
        <v>17726924727.744099</v>
      </c>
      <c r="H227" s="4">
        <v>17.726900000000001</v>
      </c>
      <c r="I227" s="2">
        <v>35.903774839999997</v>
      </c>
      <c r="J227" s="3">
        <v>2.1034000000000002</v>
      </c>
      <c r="K227" s="3" t="s">
        <v>16</v>
      </c>
      <c r="L227" s="3">
        <v>-46.351416839999999</v>
      </c>
      <c r="M227" s="2">
        <v>0</v>
      </c>
      <c r="N227" s="2" t="s">
        <v>17</v>
      </c>
      <c r="O227" s="3" t="s">
        <v>22</v>
      </c>
      <c r="P227" s="2" t="str">
        <f>VLOOKUP(A227,Location!$A$1:$H$504,5,FALSE)</f>
        <v>Marlborough, Massachusetts</v>
      </c>
      <c r="Q227" s="2">
        <f>VLOOKUP(A227,Location!$A$1:$H$504,8,FALSE)</f>
        <v>1985</v>
      </c>
      <c r="R227" s="2">
        <f>YEAR(Location!F227)</f>
        <v>1957</v>
      </c>
      <c r="S227" s="2">
        <v>1.70128926</v>
      </c>
      <c r="T227" s="2">
        <v>1.4834522400000001</v>
      </c>
      <c r="U227" s="2">
        <v>4.6042075699999998</v>
      </c>
      <c r="V227" s="2">
        <v>3.9073859299999998</v>
      </c>
      <c r="W227" s="2">
        <v>18.298085499999999</v>
      </c>
      <c r="X227" s="2">
        <v>9.6391446700000003</v>
      </c>
      <c r="Y227" s="2">
        <v>21.68835614</v>
      </c>
      <c r="Z227" s="2">
        <v>4.6618483299999998</v>
      </c>
      <c r="AA227" s="2">
        <v>20.462539639999999</v>
      </c>
      <c r="AB227" s="2">
        <v>15.04290269</v>
      </c>
      <c r="AC227" s="2">
        <v>0</v>
      </c>
      <c r="AD227" s="2">
        <v>0</v>
      </c>
      <c r="AE227" s="2">
        <v>23.347558549999999</v>
      </c>
      <c r="AF227" s="2">
        <v>55.153334659999999</v>
      </c>
      <c r="AG227" s="2">
        <v>8.4695</v>
      </c>
      <c r="AH227">
        <v>3.4942000000000002</v>
      </c>
      <c r="AI227">
        <v>2.2550318900000001</v>
      </c>
      <c r="AJ227">
        <v>0.55395591</v>
      </c>
      <c r="AK227" s="2">
        <v>0.93746772</v>
      </c>
      <c r="AL227" s="2">
        <v>4.1223999999999901</v>
      </c>
      <c r="AM227">
        <v>98.459800000000001</v>
      </c>
      <c r="AN227" s="2">
        <v>793</v>
      </c>
      <c r="AO227" s="2">
        <v>0.57659513590844003</v>
      </c>
    </row>
    <row r="228" spans="1:41" x14ac:dyDescent="0.25">
      <c r="A228" t="s">
        <v>488</v>
      </c>
      <c r="B228" t="s">
        <v>489</v>
      </c>
      <c r="C228" s="2">
        <v>201.38</v>
      </c>
      <c r="D228" s="3">
        <v>9.9413459999999995E-2</v>
      </c>
      <c r="E228" s="2">
        <v>2811767</v>
      </c>
      <c r="F228" s="2">
        <v>0.86847587999999998</v>
      </c>
      <c r="G228" s="4">
        <v>131336370880.99699</v>
      </c>
      <c r="H228" s="4">
        <v>131.3364</v>
      </c>
      <c r="I228" s="2">
        <v>23.772872150000001</v>
      </c>
      <c r="J228" s="3">
        <v>8.4710000000000001</v>
      </c>
      <c r="K228" s="3" t="s">
        <v>16</v>
      </c>
      <c r="L228" s="3">
        <v>16.500715150000001</v>
      </c>
      <c r="M228" s="2">
        <v>2.09762</v>
      </c>
      <c r="N228" s="2" t="s">
        <v>25</v>
      </c>
      <c r="O228" s="3" t="s">
        <v>22</v>
      </c>
      <c r="P228" s="2" t="str">
        <f>VLOOKUP(A228,Location!$A$1:$H$504,5,FALSE)</f>
        <v>Charlotte, North Carolina</v>
      </c>
      <c r="Q228" s="2">
        <f>VLOOKUP(A228,Location!$A$1:$H$504,8,FALSE)</f>
        <v>1906</v>
      </c>
      <c r="R228" s="2">
        <f>YEAR(Location!F228)</f>
        <v>1984</v>
      </c>
      <c r="S228" s="2">
        <v>1.45627887</v>
      </c>
      <c r="T228" s="2">
        <v>1.32161763</v>
      </c>
      <c r="U228" s="2">
        <v>3.6109915400000001</v>
      </c>
      <c r="V228" s="2">
        <v>8.1428120199999992</v>
      </c>
      <c r="W228" s="2">
        <v>24.501567980000001</v>
      </c>
      <c r="X228" s="2">
        <v>16.509573880000001</v>
      </c>
      <c r="Y228" s="2">
        <v>30.420454079999999</v>
      </c>
      <c r="Z228" s="2">
        <v>3.9460901000000002</v>
      </c>
      <c r="AA228" s="2">
        <v>18.365806930000002</v>
      </c>
      <c r="AB228" s="2">
        <v>15.97926672</v>
      </c>
      <c r="AC228" s="2">
        <v>4.17</v>
      </c>
      <c r="AD228" s="2">
        <v>1.08</v>
      </c>
      <c r="AE228" s="2">
        <v>21.483341060000001</v>
      </c>
      <c r="AF228" s="2">
        <v>39.004556989999998</v>
      </c>
      <c r="AG228" s="2">
        <v>61.524999999999999</v>
      </c>
      <c r="AH228">
        <v>23.501999999999999</v>
      </c>
      <c r="AI228">
        <v>0.43664707000000003</v>
      </c>
      <c r="AJ228">
        <v>1.35822402</v>
      </c>
      <c r="AK228" s="2">
        <v>0.37588223999999998</v>
      </c>
      <c r="AL228" s="2">
        <v>45.084000000000003</v>
      </c>
      <c r="AM228">
        <v>99.904600000000002</v>
      </c>
      <c r="AN228" s="2">
        <v>35911</v>
      </c>
      <c r="AO228" s="2">
        <v>0.38575789473683997</v>
      </c>
    </row>
    <row r="229" spans="1:41" x14ac:dyDescent="0.25">
      <c r="A229" t="s">
        <v>490</v>
      </c>
      <c r="B229" t="s">
        <v>491</v>
      </c>
      <c r="C229" s="2">
        <v>17.21</v>
      </c>
      <c r="D229" s="3">
        <v>1.6538688699999999</v>
      </c>
      <c r="E229" s="2">
        <v>12914779</v>
      </c>
      <c r="F229" s="2">
        <v>0.55957250999999997</v>
      </c>
      <c r="G229" s="4">
        <v>22373000403.5658</v>
      </c>
      <c r="H229" s="4">
        <v>22.373000000000001</v>
      </c>
      <c r="I229" s="2">
        <v>11.85261708</v>
      </c>
      <c r="J229" s="3">
        <v>1.452</v>
      </c>
      <c r="K229" s="3" t="s">
        <v>16</v>
      </c>
      <c r="L229" s="3">
        <v>125.57091813</v>
      </c>
      <c r="M229" s="2">
        <v>2.8942700000000001</v>
      </c>
      <c r="N229" s="2" t="s">
        <v>25</v>
      </c>
      <c r="O229" s="3" t="s">
        <v>18</v>
      </c>
      <c r="P229" s="2" t="str">
        <f>VLOOKUP(A229,Location!$A$1:$H$504,5,FALSE)</f>
        <v>Houston, Texas</v>
      </c>
      <c r="Q229" s="2">
        <f>VLOOKUP(A229,Location!$A$1:$H$504,8,FALSE)</f>
        <v>2015</v>
      </c>
      <c r="R229" s="2">
        <f>YEAR(Location!F229)</f>
        <v>2015</v>
      </c>
      <c r="S229" s="2">
        <v>3.8820383899999999</v>
      </c>
      <c r="T229" s="2">
        <v>2.17976277</v>
      </c>
      <c r="U229" s="2">
        <v>0.82955946000000003</v>
      </c>
      <c r="V229" s="2">
        <v>1.1041741899999999</v>
      </c>
      <c r="W229" s="2">
        <v>4.4987859400000003</v>
      </c>
      <c r="X229" s="2">
        <v>8.0140743200000006</v>
      </c>
      <c r="Y229" s="2">
        <v>9.0984568600000006</v>
      </c>
      <c r="Z229" s="2">
        <v>1.1356174000000001</v>
      </c>
      <c r="AA229" s="2">
        <v>13.726647</v>
      </c>
      <c r="AB229" s="2">
        <v>6.4548585000000003</v>
      </c>
      <c r="AC229" s="2">
        <v>0.48</v>
      </c>
      <c r="AD229" s="2">
        <v>0.13</v>
      </c>
      <c r="AE229" s="2">
        <v>8.2935376400000003</v>
      </c>
      <c r="AF229" s="2">
        <v>34.091455660000001</v>
      </c>
      <c r="AG229" s="2">
        <v>58.601999999999997</v>
      </c>
      <c r="AH229">
        <v>20.157</v>
      </c>
      <c r="AI229">
        <v>0.20935015000000001</v>
      </c>
      <c r="AJ229">
        <v>0.59754388999999997</v>
      </c>
      <c r="AK229" s="2">
        <v>0.33895670999999999</v>
      </c>
      <c r="AL229" s="2">
        <v>35.914999999999999</v>
      </c>
      <c r="AM229">
        <v>99.596400000000003</v>
      </c>
      <c r="AN229" s="2">
        <v>45876</v>
      </c>
      <c r="AO229" s="2">
        <v>0.46946774193547997</v>
      </c>
    </row>
    <row r="230" spans="1:41" x14ac:dyDescent="0.25">
      <c r="A230" t="s">
        <v>492</v>
      </c>
      <c r="B230" t="s">
        <v>493</v>
      </c>
      <c r="C230" s="2">
        <v>30.08</v>
      </c>
      <c r="D230" s="3">
        <v>1.34770889</v>
      </c>
      <c r="E230" s="2">
        <v>6699348</v>
      </c>
      <c r="F230" s="2">
        <v>0.67315208000000004</v>
      </c>
      <c r="G230" s="4">
        <v>29432716669.908298</v>
      </c>
      <c r="H230" s="4">
        <v>29.432700000000001</v>
      </c>
      <c r="I230" s="2">
        <v>8.7863297800000009</v>
      </c>
      <c r="J230" s="3">
        <v>3.4235000000000002</v>
      </c>
      <c r="K230" s="3" t="s">
        <v>16</v>
      </c>
      <c r="L230" s="3">
        <v>40.468570489999998</v>
      </c>
      <c r="M230" s="2">
        <v>3.5818699999999999</v>
      </c>
      <c r="N230" s="2" t="s">
        <v>25</v>
      </c>
      <c r="O230" s="3" t="s">
        <v>22</v>
      </c>
      <c r="P230" s="2" t="str">
        <f>VLOOKUP(A230,Location!$A$1:$H$504,5,FALSE)</f>
        <v>Palo Alto, California</v>
      </c>
      <c r="Q230" s="2">
        <v>1939</v>
      </c>
      <c r="R230" s="2">
        <f>YEAR(Location!F230)</f>
        <v>2008</v>
      </c>
      <c r="S230" s="2">
        <v>1.9231434199999999</v>
      </c>
      <c r="T230" s="2">
        <v>1.76694869</v>
      </c>
      <c r="U230" s="2">
        <v>0.55827198</v>
      </c>
      <c r="W230" s="2">
        <v>8.0149190899999994</v>
      </c>
      <c r="X230" s="2">
        <v>12.29595366</v>
      </c>
      <c r="Y230" s="2">
        <v>9.4858984999999993</v>
      </c>
      <c r="Z230" s="2">
        <v>0.70569985000000002</v>
      </c>
      <c r="AA230" s="2">
        <v>8.5151024799999995</v>
      </c>
      <c r="AB230" s="2">
        <v>7.1411225600000003</v>
      </c>
      <c r="AC230" s="2">
        <v>1.05</v>
      </c>
      <c r="AD230" s="2">
        <v>0.27560000000000001</v>
      </c>
      <c r="AE230" s="2">
        <v>7.7625058400000002</v>
      </c>
      <c r="AF230" s="2">
        <v>20.723702660000001</v>
      </c>
      <c r="AG230" s="2">
        <v>35.845999999999997</v>
      </c>
      <c r="AH230">
        <v>16.858000000000001</v>
      </c>
      <c r="AI230">
        <v>0.13198301000000001</v>
      </c>
      <c r="AK230" s="2">
        <v>0.30095912000000002</v>
      </c>
      <c r="AL230" s="2">
        <v>38.073</v>
      </c>
      <c r="AM230">
        <v>99.785899999999998</v>
      </c>
      <c r="AN230" s="2">
        <v>47954</v>
      </c>
      <c r="AO230" s="2">
        <v>0.92198275862069001</v>
      </c>
    </row>
    <row r="231" spans="1:41" x14ac:dyDescent="0.25">
      <c r="A231" t="s">
        <v>494</v>
      </c>
      <c r="B231" t="s">
        <v>495</v>
      </c>
      <c r="C231" s="2">
        <v>34.26</v>
      </c>
      <c r="D231" s="3">
        <v>-0.69565217000000001</v>
      </c>
      <c r="E231" s="2">
        <v>2073303</v>
      </c>
      <c r="F231" s="2">
        <v>0.69733053</v>
      </c>
      <c r="G231" s="4">
        <v>18763775841.349499</v>
      </c>
      <c r="H231" s="4">
        <v>18.7638</v>
      </c>
      <c r="I231" s="2">
        <v>23.643892340000001</v>
      </c>
      <c r="J231" s="3">
        <v>1.4490000000000001</v>
      </c>
      <c r="K231" s="3" t="s">
        <v>16</v>
      </c>
      <c r="L231" s="3">
        <v>-18.50852033</v>
      </c>
      <c r="M231" s="2">
        <v>3.21014</v>
      </c>
      <c r="N231" s="2" t="s">
        <v>149</v>
      </c>
      <c r="O231" s="3" t="s">
        <v>146</v>
      </c>
      <c r="P231" s="2" t="str">
        <f>VLOOKUP(A231,Location!$A$1:$H$504,5,FALSE)</f>
        <v>Austin, Minnesota</v>
      </c>
      <c r="Q231" s="2">
        <f>VLOOKUP(A231,Location!$A$1:$H$504,8,FALSE)</f>
        <v>1891</v>
      </c>
      <c r="R231" s="2">
        <f>YEAR(Location!F231)</f>
        <v>2015</v>
      </c>
      <c r="S231" s="2">
        <v>1.52857566</v>
      </c>
      <c r="T231" s="2">
        <v>1.35669247</v>
      </c>
      <c r="U231" s="2">
        <v>1.5910362</v>
      </c>
      <c r="V231" s="2">
        <v>2.4244954299999999</v>
      </c>
      <c r="W231" s="2">
        <v>15.245399239999999</v>
      </c>
      <c r="X231" s="2">
        <v>19.75604706</v>
      </c>
      <c r="Y231" s="2">
        <v>19.66182173</v>
      </c>
      <c r="Z231" s="2">
        <v>1.7826612500000001</v>
      </c>
      <c r="AA231" s="2">
        <v>19.99257802</v>
      </c>
      <c r="AB231" s="2">
        <v>15.900859690000001</v>
      </c>
      <c r="AC231" s="2">
        <v>1.1000000000000001</v>
      </c>
      <c r="AD231" s="2">
        <v>0.28249999999999997</v>
      </c>
      <c r="AE231" s="2">
        <v>8.7665410700000006</v>
      </c>
      <c r="AF231" s="2">
        <v>16.546600699999999</v>
      </c>
      <c r="AG231" s="2">
        <v>13.512983</v>
      </c>
      <c r="AH231">
        <v>3.3671639999999998</v>
      </c>
      <c r="AI231">
        <v>0.32580838000000001</v>
      </c>
      <c r="AJ231">
        <v>0.42212648000000003</v>
      </c>
      <c r="AK231" s="2">
        <v>0.21865212000000001</v>
      </c>
      <c r="AL231" s="2">
        <v>5.7097870000000004</v>
      </c>
      <c r="AM231">
        <v>52.835299999999997</v>
      </c>
      <c r="AN231" s="2">
        <v>10000</v>
      </c>
      <c r="AO231" s="2">
        <v>0.6055005</v>
      </c>
    </row>
    <row r="232" spans="1:41" x14ac:dyDescent="0.25">
      <c r="A232" t="s">
        <v>496</v>
      </c>
      <c r="B232" t="s">
        <v>497</v>
      </c>
      <c r="C232" s="2">
        <v>74.08</v>
      </c>
      <c r="D232" s="3">
        <v>-0.93607916999999996</v>
      </c>
      <c r="E232" s="2">
        <v>718236</v>
      </c>
      <c r="F232" s="2">
        <v>0.67266395999999995</v>
      </c>
      <c r="G232" s="4">
        <v>9519703734.0337009</v>
      </c>
      <c r="H232" s="4">
        <v>9.5197000000000003</v>
      </c>
      <c r="I232" s="2">
        <v>23.509250739999999</v>
      </c>
      <c r="J232" s="3">
        <v>3.1511</v>
      </c>
      <c r="K232" s="3" t="s">
        <v>16</v>
      </c>
      <c r="L232" s="3">
        <v>-19.04272538</v>
      </c>
      <c r="M232" s="2">
        <v>0</v>
      </c>
      <c r="N232" s="2" t="s">
        <v>177</v>
      </c>
      <c r="O232" s="3" t="s">
        <v>18</v>
      </c>
      <c r="P232" s="2" t="str">
        <f>VLOOKUP(A232,Location!$A$1:$H$504,5,FALSE)</f>
        <v>Melville, New York</v>
      </c>
      <c r="Q232" s="2">
        <f>VLOOKUP(A232,Location!$A$1:$H$504,8,FALSE)</f>
        <v>1932</v>
      </c>
      <c r="R232" s="2">
        <f>YEAR(Location!F232)</f>
        <v>1957</v>
      </c>
      <c r="S232" s="2">
        <v>1.7589437400000001</v>
      </c>
      <c r="T232" s="2">
        <v>1.74085946</v>
      </c>
      <c r="U232" s="2">
        <v>0.77424872</v>
      </c>
      <c r="V232" s="2">
        <v>2.5969782499999998</v>
      </c>
      <c r="W232" s="2">
        <v>19.203660360000001</v>
      </c>
      <c r="X232" s="2">
        <v>56.151053679999997</v>
      </c>
      <c r="Y232" s="2">
        <v>30.676773740000002</v>
      </c>
      <c r="Z232" s="2">
        <v>1.0906810199999999</v>
      </c>
      <c r="AA232" s="2">
        <v>19.363903700000002</v>
      </c>
      <c r="AB232" s="2">
        <v>14.27138184</v>
      </c>
      <c r="AC232" s="2">
        <v>0</v>
      </c>
      <c r="AD232" s="2">
        <v>0</v>
      </c>
      <c r="AE232" s="2">
        <v>5.7865305100000004</v>
      </c>
      <c r="AF232" s="2">
        <v>29.58910771</v>
      </c>
      <c r="AG232" s="2">
        <v>10.573</v>
      </c>
      <c r="AH232">
        <v>4.4880000000000004</v>
      </c>
      <c r="AI232">
        <v>6.373463E-2</v>
      </c>
      <c r="AJ232">
        <v>0.74993160000000003</v>
      </c>
      <c r="AK232" s="2">
        <v>6.2385990000000002E-2</v>
      </c>
      <c r="AL232" s="2">
        <v>5.42</v>
      </c>
      <c r="AM232">
        <v>98.5702</v>
      </c>
      <c r="AN232" s="2">
        <v>107000</v>
      </c>
      <c r="AO232" s="2">
        <v>0.49356</v>
      </c>
    </row>
    <row r="233" spans="1:41" x14ac:dyDescent="0.25">
      <c r="A233" t="s">
        <v>498</v>
      </c>
      <c r="B233" t="s">
        <v>499</v>
      </c>
      <c r="C233" s="2">
        <v>21.15</v>
      </c>
      <c r="D233" s="3">
        <v>1.78055823</v>
      </c>
      <c r="E233" s="2">
        <v>6251208</v>
      </c>
      <c r="F233" s="2">
        <v>1.0943099599999999</v>
      </c>
      <c r="G233" s="4">
        <v>14621262031</v>
      </c>
      <c r="H233" s="4">
        <v>14.6213</v>
      </c>
      <c r="I233" s="2">
        <v>20.36787365</v>
      </c>
      <c r="J233" s="3">
        <v>1.0384</v>
      </c>
      <c r="K233" s="3" t="s">
        <v>16</v>
      </c>
      <c r="L233" s="3">
        <v>17.63906197</v>
      </c>
      <c r="M233" s="2">
        <v>3.1280100000000002</v>
      </c>
      <c r="N233" s="2" t="s">
        <v>35</v>
      </c>
      <c r="O233" s="3" t="s">
        <v>22</v>
      </c>
      <c r="P233" s="2" t="str">
        <f>VLOOKUP(A233,Location!$A$1:$H$504,5,FALSE)</f>
        <v>Bethesda, Maryland</v>
      </c>
      <c r="Q233" s="2">
        <f>VLOOKUP(A233,Location!$A$1:$H$504,8,FALSE)</f>
        <v>1993</v>
      </c>
      <c r="R233" s="2">
        <f>YEAR(Location!F233)</f>
        <v>1984</v>
      </c>
      <c r="S233" s="2">
        <v>1.82384568</v>
      </c>
      <c r="T233" s="2">
        <v>1.44583061</v>
      </c>
      <c r="U233" s="2">
        <v>2.7072927899999999</v>
      </c>
      <c r="V233" s="2">
        <v>2.1512151500000001</v>
      </c>
      <c r="W233" s="2">
        <v>10.028041930000001</v>
      </c>
      <c r="X233" s="2">
        <v>12.543818180000001</v>
      </c>
      <c r="Y233" s="2">
        <v>18.280417830000001</v>
      </c>
      <c r="Z233" s="2">
        <v>3.4115223700000001</v>
      </c>
      <c r="AA233" s="2">
        <v>23.903160020000001</v>
      </c>
      <c r="AB233" s="2">
        <v>12.45264281</v>
      </c>
      <c r="AC233" s="2">
        <v>0.65</v>
      </c>
      <c r="AD233" s="2">
        <v>0.2</v>
      </c>
      <c r="AE233" s="2">
        <v>14.272265109999999</v>
      </c>
      <c r="AF233" s="2">
        <v>16.437582379999998</v>
      </c>
      <c r="AG233" s="2">
        <v>12.243</v>
      </c>
      <c r="AJ233">
        <v>0.71943314000000003</v>
      </c>
      <c r="AK233" s="2">
        <v>0.23973177000000001</v>
      </c>
      <c r="AL233" s="2">
        <v>5.4169999999999998</v>
      </c>
      <c r="AM233">
        <v>98.672300000000007</v>
      </c>
      <c r="AN233" s="2">
        <v>15190</v>
      </c>
      <c r="AO233" s="2">
        <v>32.582822085889603</v>
      </c>
    </row>
    <row r="234" spans="1:41" x14ac:dyDescent="0.25">
      <c r="A234" t="s">
        <v>500</v>
      </c>
      <c r="B234" t="s">
        <v>501</v>
      </c>
      <c r="C234" s="2">
        <v>199.31</v>
      </c>
      <c r="D234" s="3">
        <v>0.64636671000000001</v>
      </c>
      <c r="E234" s="2">
        <v>2331360</v>
      </c>
      <c r="F234" s="2">
        <v>0.71618024999999996</v>
      </c>
      <c r="G234" s="4">
        <v>40649317707.485199</v>
      </c>
      <c r="H234" s="4">
        <v>40.649299999999997</v>
      </c>
      <c r="I234" s="2">
        <v>22.00837005</v>
      </c>
      <c r="J234" s="3">
        <v>9.0561000000000007</v>
      </c>
      <c r="K234" s="3" t="s">
        <v>16</v>
      </c>
      <c r="L234" s="3">
        <v>13.7701005</v>
      </c>
      <c r="M234" s="2">
        <v>2.4188299999999998</v>
      </c>
      <c r="N234" s="2" t="s">
        <v>149</v>
      </c>
      <c r="O234" s="3" t="s">
        <v>18</v>
      </c>
      <c r="P234" s="2" t="str">
        <f>VLOOKUP(A234,Location!$A$1:$H$504,5,FALSE)</f>
        <v>Hershey, Pennsylvania</v>
      </c>
      <c r="Q234" s="2">
        <f>VLOOKUP(A234,Location!$A$1:$H$504,8,FALSE)</f>
        <v>1894</v>
      </c>
      <c r="R234" s="2">
        <f>YEAR(Location!F234)</f>
        <v>2015</v>
      </c>
      <c r="S234" s="2">
        <v>2.29893218</v>
      </c>
      <c r="T234" s="2">
        <v>1.9510164999999999</v>
      </c>
      <c r="U234" s="2">
        <v>3.6887036100000001</v>
      </c>
      <c r="V234" s="2">
        <v>9.7168127700000007</v>
      </c>
      <c r="W234" s="2">
        <v>17.225417889999999</v>
      </c>
      <c r="X234" s="2">
        <v>99.571334780000001</v>
      </c>
      <c r="Y234" s="2">
        <v>25.783395710000001</v>
      </c>
      <c r="Z234" s="2">
        <v>4.0865167500000004</v>
      </c>
      <c r="AA234" s="2">
        <v>17.4551357</v>
      </c>
      <c r="AB234" s="2">
        <v>15.039636870000001</v>
      </c>
      <c r="AC234" s="2">
        <v>4.4560000000000004</v>
      </c>
      <c r="AD234" s="2">
        <v>1.1919999999999999</v>
      </c>
      <c r="AE234" s="2">
        <v>23.406304280000001</v>
      </c>
      <c r="AF234" s="2">
        <v>45.243453819999999</v>
      </c>
      <c r="AG234" s="2">
        <v>11.902941</v>
      </c>
      <c r="AH234">
        <v>2.9121030000000001</v>
      </c>
      <c r="AI234">
        <v>0.1335954</v>
      </c>
      <c r="AJ234">
        <v>1.25042802</v>
      </c>
      <c r="AK234" s="2">
        <v>7.8410540000000001E-2</v>
      </c>
      <c r="AL234" s="2">
        <v>7.8038550000000004</v>
      </c>
      <c r="AM234">
        <v>99.638999999999996</v>
      </c>
      <c r="AN234" s="2">
        <v>23332</v>
      </c>
      <c r="AO234" s="2">
        <v>0.54450095098756002</v>
      </c>
    </row>
    <row r="235" spans="1:41" x14ac:dyDescent="0.25">
      <c r="A235" t="s">
        <v>502</v>
      </c>
      <c r="B235" t="s">
        <v>503</v>
      </c>
      <c r="C235" s="2">
        <v>415</v>
      </c>
      <c r="D235" s="3">
        <v>2.0533628400000001</v>
      </c>
      <c r="E235" s="2">
        <v>285984</v>
      </c>
      <c r="F235" s="2">
        <v>0.57956481999999998</v>
      </c>
      <c r="G235" s="4">
        <v>22255186795.7211</v>
      </c>
      <c r="H235" s="4">
        <v>22.255199999999999</v>
      </c>
      <c r="I235" s="2">
        <v>29.551458700000001</v>
      </c>
      <c r="J235" s="3">
        <v>14.0433</v>
      </c>
      <c r="K235" s="3" t="s">
        <v>16</v>
      </c>
      <c r="L235" s="3">
        <v>36.190660909999998</v>
      </c>
      <c r="M235" s="2">
        <v>1.1508700000000001</v>
      </c>
      <c r="N235" s="2" t="s">
        <v>76</v>
      </c>
      <c r="O235" s="3" t="s">
        <v>22</v>
      </c>
      <c r="P235" s="2" t="str">
        <f>VLOOKUP(A235,Location!$A$1:$H$504,5,FALSE)</f>
        <v>Shelton, Connecticut</v>
      </c>
      <c r="Q235" s="2">
        <f>VLOOKUP(A235,Location!$A$1:$H$504,8,FALSE)</f>
        <v>1888</v>
      </c>
      <c r="R235" s="2">
        <f>YEAR(Location!F235)</f>
        <v>2017</v>
      </c>
      <c r="S235" s="2">
        <v>1.91577924</v>
      </c>
      <c r="T235" s="2">
        <v>1.8251944600000001</v>
      </c>
      <c r="U235" s="2">
        <v>4.1763591399999997</v>
      </c>
      <c r="V235" s="2">
        <v>7.9260523999999997</v>
      </c>
      <c r="W235" s="2">
        <v>26.01907357</v>
      </c>
      <c r="X235" s="2">
        <v>68.18684915</v>
      </c>
      <c r="Y235" s="2">
        <v>32.048105159999999</v>
      </c>
      <c r="Z235" s="2">
        <v>4.5111106000000003</v>
      </c>
      <c r="AA235" s="2">
        <v>23.214008379999999</v>
      </c>
      <c r="AB235" s="2">
        <v>20.30302073</v>
      </c>
      <c r="AC235" s="2">
        <v>4.58</v>
      </c>
      <c r="AD235" s="2">
        <v>1.22</v>
      </c>
      <c r="AE235" s="2">
        <v>19.41223548</v>
      </c>
      <c r="AF235" s="2">
        <v>35.206313160000001</v>
      </c>
      <c r="AG235" s="2">
        <v>6.9139999999999997</v>
      </c>
      <c r="AH235">
        <v>2.1671999999999998</v>
      </c>
      <c r="AI235">
        <v>0.26348799000000001</v>
      </c>
      <c r="AJ235">
        <v>0.79596802</v>
      </c>
      <c r="AK235" s="2">
        <v>0.15227073999999999</v>
      </c>
      <c r="AL235" s="2">
        <v>4.0247000000000002</v>
      </c>
      <c r="AM235">
        <v>99.654899999999998</v>
      </c>
      <c r="AN235" s="2">
        <v>1140</v>
      </c>
      <c r="AO235" s="2">
        <v>0.29332860184527998</v>
      </c>
    </row>
    <row r="236" spans="1:41" x14ac:dyDescent="0.25">
      <c r="A236" t="s">
        <v>504</v>
      </c>
      <c r="B236" t="s">
        <v>505</v>
      </c>
      <c r="C236" s="2">
        <v>347.39</v>
      </c>
      <c r="D236" s="3">
        <v>-0.22975961</v>
      </c>
      <c r="E236" s="2">
        <v>1460663</v>
      </c>
      <c r="F236" s="2">
        <v>1.0729967</v>
      </c>
      <c r="G236" s="4">
        <v>41877431191.859703</v>
      </c>
      <c r="H236" s="4">
        <v>41.877400000000002</v>
      </c>
      <c r="I236" s="2">
        <v>17.52220603</v>
      </c>
      <c r="J236" s="3">
        <v>19.825700000000001</v>
      </c>
      <c r="K236" s="3" t="s">
        <v>16</v>
      </c>
      <c r="L236" s="3">
        <v>-10.030813070000001</v>
      </c>
      <c r="M236" s="2">
        <v>1.0166900000000001</v>
      </c>
      <c r="N236" s="2" t="s">
        <v>224</v>
      </c>
      <c r="O236" s="3" t="s">
        <v>22</v>
      </c>
      <c r="P236" s="2" t="str">
        <f>VLOOKUP(A236,Location!$A$1:$H$504,5,FALSE)</f>
        <v>Louisville, Kentucky</v>
      </c>
      <c r="Q236" s="2">
        <f>VLOOKUP(A236,Location!$A$1:$H$504,8,FALSE)</f>
        <v>1961</v>
      </c>
      <c r="R236" s="2">
        <f>YEAR(Location!F236)</f>
        <v>2016</v>
      </c>
      <c r="S236" s="2">
        <v>2.2140922600000001</v>
      </c>
      <c r="T236" s="2">
        <v>3.3912932699999998</v>
      </c>
      <c r="U236" s="2">
        <v>0.350354</v>
      </c>
      <c r="V236" s="2">
        <v>2.3153605900000001</v>
      </c>
      <c r="W236" s="2">
        <v>9.4763465599999996</v>
      </c>
      <c r="X236" s="2">
        <v>8.0369270700000008</v>
      </c>
      <c r="Y236" s="2">
        <v>12.67226593</v>
      </c>
      <c r="Z236" s="2">
        <v>0.46074793000000003</v>
      </c>
      <c r="AC236" s="2">
        <v>3.54</v>
      </c>
      <c r="AD236" s="2">
        <v>0.88500000000000001</v>
      </c>
      <c r="AE236" s="2">
        <v>3.88763623</v>
      </c>
      <c r="AG236" s="2">
        <v>46.892000000000003</v>
      </c>
      <c r="AH236">
        <v>29.986000000000001</v>
      </c>
      <c r="AJ236">
        <v>0.75445825</v>
      </c>
      <c r="AL236" s="2">
        <v>30.574000000000002</v>
      </c>
      <c r="AM236">
        <v>99.646000000000001</v>
      </c>
      <c r="AN236" s="2">
        <v>1707</v>
      </c>
      <c r="AO236" s="2">
        <v>1.5745562130177502</v>
      </c>
    </row>
    <row r="237" spans="1:41" x14ac:dyDescent="0.25">
      <c r="A237" t="s">
        <v>506</v>
      </c>
      <c r="B237" t="s">
        <v>507</v>
      </c>
      <c r="C237" s="2">
        <v>67.680000000000007</v>
      </c>
      <c r="D237" s="3">
        <v>0.2221235</v>
      </c>
      <c r="E237" s="2">
        <v>3789154</v>
      </c>
      <c r="F237" s="2">
        <v>0.82598143999999996</v>
      </c>
      <c r="G237" s="4">
        <v>27769350523.3727</v>
      </c>
      <c r="H237" s="4">
        <v>27.769400000000001</v>
      </c>
      <c r="I237" s="2">
        <v>36.878814300000002</v>
      </c>
      <c r="J237" s="3">
        <v>1.8351999999999999</v>
      </c>
      <c r="K237" s="3" t="s">
        <v>16</v>
      </c>
      <c r="L237" s="3">
        <v>65.751445090000004</v>
      </c>
      <c r="M237" s="2">
        <v>0.26654800000000001</v>
      </c>
      <c r="N237" s="2" t="s">
        <v>25</v>
      </c>
      <c r="O237" s="3" t="s">
        <v>22</v>
      </c>
      <c r="P237" s="2" t="str">
        <f>VLOOKUP(A237,Location!$A$1:$H$504,5,FALSE)</f>
        <v>Pittsburgh, Pennsylvania</v>
      </c>
      <c r="Q237" s="2">
        <f>VLOOKUP(A237,Location!$A$1:$H$504,8,FALSE)</f>
        <v>1888</v>
      </c>
      <c r="R237" s="2">
        <f>YEAR(Location!F237)</f>
        <v>1988</v>
      </c>
      <c r="S237" s="2">
        <v>1.9280756800000001</v>
      </c>
      <c r="T237" s="2">
        <v>2.2882643800000002</v>
      </c>
      <c r="U237" s="2">
        <v>4.0683452899999999</v>
      </c>
      <c r="V237" s="2">
        <v>6.79416361</v>
      </c>
      <c r="W237" s="2">
        <v>30.322008100000001</v>
      </c>
      <c r="X237" s="2">
        <v>44.713795910000002</v>
      </c>
      <c r="Y237" s="2">
        <v>40.058840609999997</v>
      </c>
      <c r="Z237" s="2">
        <v>4.52641823</v>
      </c>
      <c r="AA237" s="2">
        <v>24.140897240000001</v>
      </c>
      <c r="AB237" s="2">
        <v>19.812404130000001</v>
      </c>
      <c r="AC237" s="2">
        <v>0.17</v>
      </c>
      <c r="AD237" s="2">
        <v>0.05</v>
      </c>
      <c r="AE237" s="2">
        <v>18.75</v>
      </c>
      <c r="AF237" s="2">
        <v>24.30722892</v>
      </c>
      <c r="AG237" s="2">
        <v>10.428000000000001</v>
      </c>
      <c r="AH237">
        <v>3.3159999999999998</v>
      </c>
      <c r="AI237">
        <v>0.34248878999999999</v>
      </c>
      <c r="AJ237">
        <v>0.94996283999999998</v>
      </c>
      <c r="AK237" s="2">
        <v>0.15932203</v>
      </c>
      <c r="AL237" s="2">
        <v>6.391</v>
      </c>
      <c r="AM237">
        <v>98.800600000000003</v>
      </c>
      <c r="AN237" s="2">
        <v>8883</v>
      </c>
      <c r="AO237" s="2">
        <v>0.28620689655171999</v>
      </c>
    </row>
    <row r="238" spans="1:41" x14ac:dyDescent="0.25">
      <c r="A238" t="s">
        <v>508</v>
      </c>
      <c r="B238" t="s">
        <v>509</v>
      </c>
      <c r="C238" s="2">
        <v>191.9</v>
      </c>
      <c r="D238" s="3">
        <v>-1.06207465</v>
      </c>
      <c r="E238" s="2">
        <v>6013561</v>
      </c>
      <c r="F238" s="2">
        <v>1.20150289</v>
      </c>
      <c r="G238" s="4">
        <v>175923347227.15399</v>
      </c>
      <c r="H238" s="4">
        <v>175.92330000000001</v>
      </c>
      <c r="I238" s="2">
        <v>23.626603630000002</v>
      </c>
      <c r="J238" s="3">
        <v>8.1221999999999994</v>
      </c>
      <c r="K238" s="3" t="s">
        <v>16</v>
      </c>
      <c r="L238" s="3">
        <v>361.64601569000001</v>
      </c>
      <c r="M238" s="2">
        <v>3.4233899999999999</v>
      </c>
      <c r="N238" s="2" t="s">
        <v>38</v>
      </c>
      <c r="O238" s="3" t="s">
        <v>18</v>
      </c>
      <c r="P238" s="2" t="str">
        <f>VLOOKUP(A238,Location!$A$1:$H$504,5,FALSE)</f>
        <v>Armonk, New York</v>
      </c>
      <c r="Q238" s="2">
        <f>VLOOKUP(A238,Location!$A$1:$H$504,8,FALSE)</f>
        <v>1911</v>
      </c>
      <c r="R238" s="2">
        <f>YEAR(Location!F238)</f>
        <v>1957</v>
      </c>
      <c r="S238" s="2">
        <v>1.78299433</v>
      </c>
      <c r="T238" s="2">
        <v>1.0975067700000001</v>
      </c>
      <c r="U238" s="2">
        <v>2.8313679899999999</v>
      </c>
      <c r="V238" s="2">
        <v>7.7520135300000002</v>
      </c>
      <c r="W238" s="2">
        <v>12.70702534</v>
      </c>
      <c r="X238" s="2">
        <v>13.524453360000001</v>
      </c>
      <c r="Y238" s="2">
        <v>13.954088759999999</v>
      </c>
      <c r="Z238" s="2">
        <v>3.55169376</v>
      </c>
      <c r="AA238" s="2">
        <v>22.19718894</v>
      </c>
      <c r="AB238" s="2">
        <v>15.37170476</v>
      </c>
      <c r="AC238" s="2">
        <v>6.63</v>
      </c>
      <c r="AD238" s="2">
        <v>1.66</v>
      </c>
      <c r="AE238" s="2">
        <v>16.97866149</v>
      </c>
      <c r="AF238" s="2">
        <v>54.151309410000003</v>
      </c>
      <c r="AG238" s="2">
        <v>135.24100000000001</v>
      </c>
      <c r="AH238">
        <v>31.91</v>
      </c>
      <c r="AI238">
        <v>0.39453708999999998</v>
      </c>
      <c r="AJ238">
        <v>2.6598766299999999</v>
      </c>
      <c r="AK238" s="2">
        <v>0.22460999000000001</v>
      </c>
      <c r="AL238" s="2">
        <v>112.628</v>
      </c>
      <c r="AM238">
        <v>99.903400000000005</v>
      </c>
      <c r="AN238" s="2">
        <v>378481</v>
      </c>
      <c r="AO238" s="2">
        <v>0.20262037340320999</v>
      </c>
    </row>
    <row r="239" spans="1:41" x14ac:dyDescent="0.25">
      <c r="A239" t="s">
        <v>510</v>
      </c>
      <c r="B239" t="s">
        <v>511</v>
      </c>
      <c r="C239" s="2">
        <v>138.1</v>
      </c>
      <c r="D239" s="3">
        <v>1.46950771</v>
      </c>
      <c r="E239" s="2">
        <v>2640878</v>
      </c>
      <c r="F239" s="2">
        <v>0.89078522999999998</v>
      </c>
      <c r="G239" s="4">
        <v>79078335992.513596</v>
      </c>
      <c r="H239" s="4">
        <v>79.078299999999999</v>
      </c>
      <c r="I239" s="2">
        <v>32.887999809999997</v>
      </c>
      <c r="J239" s="3">
        <v>4.1990999999999996</v>
      </c>
      <c r="K239" s="3" t="s">
        <v>16</v>
      </c>
      <c r="L239" s="3">
        <v>63.22397574</v>
      </c>
      <c r="M239" s="2">
        <v>1.2343900000000001</v>
      </c>
      <c r="N239" s="2" t="s">
        <v>35</v>
      </c>
      <c r="O239" s="3" t="s">
        <v>22</v>
      </c>
      <c r="P239" s="2" t="str">
        <f>VLOOKUP(A239,Location!$A$1:$H$504,5,FALSE)</f>
        <v>Atlanta, Georgia</v>
      </c>
      <c r="Q239" s="2">
        <f>VLOOKUP(A239,Location!$A$1:$H$504,8,FALSE)</f>
        <v>2000</v>
      </c>
      <c r="R239" s="2">
        <f>YEAR(Location!F239)</f>
        <v>2009</v>
      </c>
      <c r="S239" s="2">
        <v>1.4111375500000001</v>
      </c>
      <c r="T239" s="2">
        <v>1.1046772499999999</v>
      </c>
      <c r="U239" s="2">
        <v>8.2127991700000003</v>
      </c>
      <c r="V239" s="2">
        <v>3.0611837899999998</v>
      </c>
      <c r="W239" s="2">
        <v>22.264782610000001</v>
      </c>
      <c r="X239" s="2">
        <v>55.14815385</v>
      </c>
      <c r="Y239" s="2">
        <v>23.52680788</v>
      </c>
      <c r="Z239" s="2">
        <v>10.371047089999999</v>
      </c>
      <c r="AA239" s="2">
        <v>25.149069539999999</v>
      </c>
      <c r="AB239" s="2">
        <v>19.247926339999999</v>
      </c>
      <c r="AC239" s="2">
        <v>1.68</v>
      </c>
      <c r="AD239" s="2">
        <v>0.42</v>
      </c>
      <c r="AE239" s="2">
        <v>41.219943790000002</v>
      </c>
      <c r="AF239" s="2">
        <v>70.469449359999999</v>
      </c>
      <c r="AG239" s="2">
        <v>136.084</v>
      </c>
      <c r="AJ239">
        <v>0.89326127</v>
      </c>
      <c r="AK239" s="2">
        <v>9.1850950000000001E-2</v>
      </c>
      <c r="AL239" s="2">
        <v>110.298</v>
      </c>
      <c r="AM239">
        <v>99.194400000000002</v>
      </c>
      <c r="AN239" s="2">
        <v>629</v>
      </c>
      <c r="AO239" s="2">
        <v>0.72659204356375995</v>
      </c>
    </row>
    <row r="240" spans="1:41" x14ac:dyDescent="0.25">
      <c r="A240" t="s">
        <v>512</v>
      </c>
      <c r="B240" t="s">
        <v>513</v>
      </c>
      <c r="C240" s="2">
        <v>532.09</v>
      </c>
      <c r="D240" s="3">
        <v>0.48914069999999998</v>
      </c>
      <c r="E240" s="2">
        <v>428487</v>
      </c>
      <c r="F240" s="2">
        <v>1.0312588</v>
      </c>
      <c r="G240" s="4">
        <v>44211031389.705704</v>
      </c>
      <c r="H240" s="4">
        <v>44.210999999999999</v>
      </c>
      <c r="I240" s="2">
        <v>52.871153329999999</v>
      </c>
      <c r="J240" s="3">
        <v>10.0639</v>
      </c>
      <c r="K240" s="3" t="s">
        <v>16</v>
      </c>
      <c r="L240" s="3">
        <v>25.361551590000001</v>
      </c>
      <c r="M240" s="2">
        <v>0</v>
      </c>
      <c r="N240" s="2" t="s">
        <v>17</v>
      </c>
      <c r="O240" s="3" t="s">
        <v>22</v>
      </c>
      <c r="P240" s="2" t="str">
        <f>VLOOKUP(A240,Location!$A$1:$H$504,5,FALSE)</f>
        <v>Westbrook, Maine</v>
      </c>
      <c r="Q240" s="2">
        <f>VLOOKUP(A240,Location!$A$1:$H$504,8,FALSE)</f>
        <v>1983</v>
      </c>
      <c r="R240" s="2">
        <f>YEAR(Location!F240)</f>
        <v>2007</v>
      </c>
      <c r="S240" s="2">
        <v>2.08446497</v>
      </c>
      <c r="T240" s="2">
        <v>1.79825849</v>
      </c>
      <c r="U240" s="2">
        <v>11.9600902</v>
      </c>
      <c r="V240" s="2">
        <v>29.310347719999999</v>
      </c>
      <c r="W240" s="2">
        <v>48.520423729999997</v>
      </c>
      <c r="X240" s="2">
        <v>96.896119510000005</v>
      </c>
      <c r="Y240" s="2">
        <v>56.909618870000003</v>
      </c>
      <c r="Z240" s="2">
        <v>12.007436200000001</v>
      </c>
      <c r="AA240" s="2">
        <v>40.187247169999999</v>
      </c>
      <c r="AB240" s="2">
        <v>36.366919629999998</v>
      </c>
      <c r="AC240" s="2">
        <v>0</v>
      </c>
      <c r="AD240" s="2">
        <v>0</v>
      </c>
      <c r="AE240" s="2">
        <v>29.8423935</v>
      </c>
      <c r="AF240" s="2">
        <v>59.723738599999997</v>
      </c>
      <c r="AG240" s="2">
        <v>3.259925</v>
      </c>
      <c r="AH240">
        <v>1.441173</v>
      </c>
      <c r="AI240">
        <v>0.47704633000000002</v>
      </c>
      <c r="AJ240">
        <v>0.71898379000000001</v>
      </c>
      <c r="AK240" s="2">
        <v>0.42528759999999999</v>
      </c>
      <c r="AL240" s="2">
        <v>1.7753950000000001</v>
      </c>
      <c r="AM240">
        <v>99.027900000000002</v>
      </c>
      <c r="AN240" s="2">
        <v>362</v>
      </c>
      <c r="AO240" s="2">
        <v>0.33281390909090997</v>
      </c>
    </row>
    <row r="241" spans="1:41" x14ac:dyDescent="0.25">
      <c r="A241" t="s">
        <v>514</v>
      </c>
      <c r="B241" t="s">
        <v>515</v>
      </c>
      <c r="C241" s="2">
        <v>245.87</v>
      </c>
      <c r="D241" s="3">
        <v>2.0673336400000002</v>
      </c>
      <c r="E241" s="2">
        <v>497489</v>
      </c>
      <c r="F241" s="2">
        <v>1.5459614399999999</v>
      </c>
      <c r="G241" s="4">
        <v>18598750864.577301</v>
      </c>
      <c r="H241" s="4">
        <v>18.598800000000001</v>
      </c>
      <c r="I241" s="2">
        <v>31.298691380000001</v>
      </c>
      <c r="J241" s="3">
        <v>7.8555999999999999</v>
      </c>
      <c r="K241" s="3" t="s">
        <v>16</v>
      </c>
      <c r="L241" s="3">
        <v>1.7722962099999999</v>
      </c>
      <c r="M241" s="2">
        <v>1.06273</v>
      </c>
      <c r="N241" s="2" t="s">
        <v>76</v>
      </c>
      <c r="O241" s="3" t="s">
        <v>22</v>
      </c>
      <c r="P241" s="2" t="str">
        <f>VLOOKUP(A241,Location!$A$1:$H$504,5,FALSE)</f>
        <v>Lake Forest, Illinois</v>
      </c>
      <c r="Q241" s="2">
        <f>VLOOKUP(A241,Location!$A$1:$H$504,8,FALSE)</f>
        <v>1988</v>
      </c>
      <c r="R241" s="2">
        <f>YEAR(Location!F241)</f>
        <v>2016</v>
      </c>
      <c r="S241" s="2">
        <v>1.18987222</v>
      </c>
      <c r="T241" s="2">
        <v>1.01600796</v>
      </c>
      <c r="U241" s="2">
        <v>5.5469513399999997</v>
      </c>
      <c r="V241" s="2">
        <v>5.1169298300000001</v>
      </c>
      <c r="W241" s="2">
        <v>25.307914050000001</v>
      </c>
      <c r="X241" s="2">
        <v>33.947561299999997</v>
      </c>
      <c r="Y241" s="2">
        <v>28.937750479999998</v>
      </c>
      <c r="Z241" s="2">
        <v>5.8139363399999997</v>
      </c>
      <c r="AA241" s="2">
        <v>25.39253759</v>
      </c>
      <c r="AB241" s="2">
        <v>21.109289319999998</v>
      </c>
      <c r="AC241" s="2">
        <v>2.56</v>
      </c>
      <c r="AD241" s="2">
        <v>0.64</v>
      </c>
      <c r="AE241" s="2">
        <v>22.92983903</v>
      </c>
      <c r="AF241" s="2">
        <v>49.567793760000001</v>
      </c>
      <c r="AG241" s="2">
        <v>5.8651999999999997</v>
      </c>
      <c r="AH241">
        <v>1.4462999999999999</v>
      </c>
      <c r="AI241">
        <v>1.0679592200000001</v>
      </c>
      <c r="AJ241">
        <v>0.40825662000000001</v>
      </c>
      <c r="AK241" s="2">
        <v>0.36955318999999998</v>
      </c>
      <c r="AL241" s="2">
        <v>2.3239999999999998</v>
      </c>
      <c r="AM241">
        <v>99.786600000000007</v>
      </c>
      <c r="AN241" s="2">
        <v>6929</v>
      </c>
      <c r="AO241" s="2">
        <v>0.37203409090909001</v>
      </c>
    </row>
    <row r="242" spans="1:41" x14ac:dyDescent="0.25">
      <c r="A242" t="s">
        <v>516</v>
      </c>
      <c r="B242" t="s">
        <v>517</v>
      </c>
      <c r="C242" s="2">
        <v>83.32</v>
      </c>
      <c r="D242" s="3">
        <v>-0.71496663000000005</v>
      </c>
      <c r="E242" s="2">
        <v>1559577</v>
      </c>
      <c r="F242" s="2">
        <v>0.76657213999999996</v>
      </c>
      <c r="G242" s="4">
        <v>21272837910.811199</v>
      </c>
      <c r="H242" s="4">
        <v>21.2728</v>
      </c>
      <c r="J242" s="3">
        <v>-10.055300000000001</v>
      </c>
      <c r="K242" s="3" t="s">
        <v>16</v>
      </c>
      <c r="L242" s="3">
        <v>-39.353077319999997</v>
      </c>
      <c r="M242" s="2">
        <v>3.8608199999999999</v>
      </c>
      <c r="N242" s="2" t="s">
        <v>149</v>
      </c>
      <c r="O242" s="3" t="s">
        <v>18</v>
      </c>
      <c r="P242" s="2" t="str">
        <f>VLOOKUP(A242,Location!$A$1:$H$504,5,FALSE)</f>
        <v>New York City, New York</v>
      </c>
      <c r="Q242" s="2">
        <v>1958</v>
      </c>
      <c r="R242" s="2">
        <f>YEAR(Location!F242)</f>
        <v>1974</v>
      </c>
      <c r="S242" s="2">
        <v>2.31795353</v>
      </c>
      <c r="T242" s="2">
        <v>1.9487590400000001</v>
      </c>
      <c r="U242" s="2">
        <v>1.8715698199999999</v>
      </c>
      <c r="V242" s="2">
        <v>1.4938860700000001</v>
      </c>
      <c r="W242" s="2">
        <v>15.15114663</v>
      </c>
      <c r="X242" s="2">
        <v>30.751057830000001</v>
      </c>
      <c r="Y242" s="2">
        <v>23.29326923</v>
      </c>
      <c r="Z242" s="2">
        <v>2.7576986799999998</v>
      </c>
      <c r="AA242" s="2">
        <v>40.480336569999999</v>
      </c>
      <c r="AB242" s="2">
        <v>16.453026609999998</v>
      </c>
      <c r="AC242" s="2">
        <v>3.24</v>
      </c>
      <c r="AD242" s="2">
        <v>0.81</v>
      </c>
      <c r="AE242" s="2">
        <v>7.2393065600000002</v>
      </c>
      <c r="AF242" s="2">
        <v>26.12596916</v>
      </c>
      <c r="AG242" s="2">
        <v>30.978000000000002</v>
      </c>
      <c r="AH242">
        <v>6.2930000000000001</v>
      </c>
      <c r="AI242">
        <v>0.18866417999999999</v>
      </c>
      <c r="AJ242">
        <v>0.74074328</v>
      </c>
      <c r="AK242" s="2">
        <v>6.5508640000000007E-2</v>
      </c>
      <c r="AL242" s="2">
        <v>16.335999999999999</v>
      </c>
      <c r="AM242">
        <v>90.009900000000002</v>
      </c>
      <c r="AN242" s="2">
        <v>3249</v>
      </c>
      <c r="AO242" s="2">
        <v>0.53390697674418996</v>
      </c>
    </row>
    <row r="243" spans="1:41" x14ac:dyDescent="0.25">
      <c r="A243" t="s">
        <v>518</v>
      </c>
      <c r="B243" t="s">
        <v>519</v>
      </c>
      <c r="C243" s="2">
        <v>137.44999999999999</v>
      </c>
      <c r="D243" s="3">
        <v>3.1984383200000002</v>
      </c>
      <c r="E243" s="2">
        <v>1987287</v>
      </c>
      <c r="F243" s="2">
        <v>1.04634954</v>
      </c>
      <c r="G243" s="4">
        <v>21840804561.406601</v>
      </c>
      <c r="H243" s="4">
        <v>21.840800000000002</v>
      </c>
      <c r="J243" s="3">
        <v>-7.3411</v>
      </c>
      <c r="K243" s="3" t="s">
        <v>16</v>
      </c>
      <c r="L243" s="3">
        <v>73.836542089999995</v>
      </c>
      <c r="M243" s="2">
        <v>0</v>
      </c>
      <c r="N243" s="2" t="s">
        <v>17</v>
      </c>
      <c r="O243" s="3" t="s">
        <v>22</v>
      </c>
      <c r="P243" s="2" t="str">
        <f>VLOOKUP(A243,Location!$A$1:$H$504,5,FALSE)</f>
        <v>San Diego, California</v>
      </c>
      <c r="Q243" s="2">
        <f>VLOOKUP(A243,Location!$A$1:$H$504,8,FALSE)</f>
        <v>1998</v>
      </c>
      <c r="R243" s="2">
        <f>YEAR(Location!F243)</f>
        <v>2023</v>
      </c>
      <c r="S243" s="2">
        <v>3.6288569900000001</v>
      </c>
      <c r="T243" s="2">
        <v>3.2235703999999998</v>
      </c>
      <c r="U243" s="2">
        <v>4.5370071000000003</v>
      </c>
      <c r="V243" s="2">
        <v>3.5353624799999999</v>
      </c>
      <c r="W243" s="2">
        <v>42.58</v>
      </c>
      <c r="X243" s="2">
        <v>19.380400760000001</v>
      </c>
      <c r="Y243" s="2">
        <v>72.023617020000003</v>
      </c>
      <c r="Z243" s="2">
        <v>4.8023596599999996</v>
      </c>
      <c r="AB243" s="2">
        <v>60.587753200000002</v>
      </c>
      <c r="AC243" s="2">
        <v>0</v>
      </c>
      <c r="AD243" s="2">
        <v>0</v>
      </c>
      <c r="AE243" s="2">
        <v>2.0870337499999998</v>
      </c>
      <c r="AF243" s="2">
        <v>61.056838370000001</v>
      </c>
      <c r="AG243" s="2">
        <v>10.111000000000001</v>
      </c>
      <c r="AH243">
        <v>2.609</v>
      </c>
      <c r="AI243">
        <v>0.67133757999999999</v>
      </c>
      <c r="AJ243">
        <v>0.39373367999999997</v>
      </c>
      <c r="AK243" s="2">
        <v>0.46595933</v>
      </c>
      <c r="AL243" s="2">
        <v>4.3659999999999997</v>
      </c>
      <c r="AM243">
        <v>99.501499999999993</v>
      </c>
      <c r="AN243" s="2">
        <v>575</v>
      </c>
      <c r="AO243" s="2">
        <v>0.37502081598667997</v>
      </c>
    </row>
    <row r="244" spans="1:41" x14ac:dyDescent="0.25">
      <c r="A244" t="s">
        <v>520</v>
      </c>
      <c r="B244" t="s">
        <v>521</v>
      </c>
      <c r="C244" s="2">
        <v>57.72</v>
      </c>
      <c r="D244" s="3">
        <v>-0.89285714000000005</v>
      </c>
      <c r="E244" s="2">
        <v>1535769</v>
      </c>
      <c r="F244" s="2">
        <v>0.74959173000000001</v>
      </c>
      <c r="G244" s="4">
        <v>12959648195.651699</v>
      </c>
      <c r="H244" s="4">
        <v>12.9596</v>
      </c>
      <c r="I244" s="2">
        <v>21.82395644</v>
      </c>
      <c r="J244" s="3">
        <v>2.6448</v>
      </c>
      <c r="K244" s="3" t="s">
        <v>16</v>
      </c>
      <c r="L244" s="3">
        <v>73.794191089999998</v>
      </c>
      <c r="M244" s="2">
        <v>0</v>
      </c>
      <c r="N244" s="2" t="s">
        <v>17</v>
      </c>
      <c r="O244" s="3" t="s">
        <v>22</v>
      </c>
      <c r="P244" s="2" t="str">
        <f>VLOOKUP(A244,Location!$A$1:$H$504,5,FALSE)</f>
        <v>Wilmington, Delaware</v>
      </c>
      <c r="Q244" s="2">
        <f>VLOOKUP(A244,Location!$A$1:$H$504,8,FALSE)</f>
        <v>1991</v>
      </c>
      <c r="R244" s="2">
        <f>YEAR(Location!F244)</f>
        <v>2012</v>
      </c>
      <c r="S244" s="2">
        <v>2.30215638</v>
      </c>
      <c r="T244" s="2">
        <v>1.8707521600000001</v>
      </c>
      <c r="U244" s="2">
        <v>3.4160600099999998</v>
      </c>
      <c r="V244" s="2">
        <v>2.3903077399999999</v>
      </c>
      <c r="W244" s="2">
        <v>25.19093904</v>
      </c>
      <c r="X244" s="2">
        <v>3.8921600700000001</v>
      </c>
      <c r="Y244" s="2">
        <v>26.954626709999999</v>
      </c>
      <c r="Z244" s="2">
        <v>2.4168479899999999</v>
      </c>
      <c r="AA244" s="2">
        <v>13.703905450000001</v>
      </c>
      <c r="AB244" s="2">
        <v>12.161536890000001</v>
      </c>
      <c r="AC244" s="2">
        <v>0</v>
      </c>
      <c r="AD244" s="2">
        <v>0</v>
      </c>
      <c r="AE244" s="2">
        <v>17.63619868</v>
      </c>
      <c r="AF244" s="2">
        <v>91.472404440000005</v>
      </c>
      <c r="AG244" s="2">
        <v>6.8223209999999996</v>
      </c>
      <c r="AH244">
        <v>4.6454019999999998</v>
      </c>
      <c r="AI244">
        <v>2.9475208799999999</v>
      </c>
      <c r="AJ244">
        <v>1.0129610000000001E-2</v>
      </c>
      <c r="AK244" s="2">
        <v>69.544863140000004</v>
      </c>
      <c r="AL244" s="2">
        <v>1.632484</v>
      </c>
      <c r="AM244">
        <v>98.8035</v>
      </c>
      <c r="AN244" s="2">
        <v>112</v>
      </c>
      <c r="AO244" s="2">
        <v>1.4642032488114101</v>
      </c>
    </row>
    <row r="245" spans="1:41" x14ac:dyDescent="0.25">
      <c r="A245" t="s">
        <v>522</v>
      </c>
      <c r="B245" t="s">
        <v>523</v>
      </c>
      <c r="C245" s="2">
        <v>42.42</v>
      </c>
      <c r="D245" s="3">
        <v>0.52132701000000004</v>
      </c>
      <c r="E245" s="2">
        <v>50807374</v>
      </c>
      <c r="F245" s="2">
        <v>1.0865716700000001</v>
      </c>
      <c r="G245" s="4">
        <v>179351763242.81799</v>
      </c>
      <c r="H245" s="4">
        <v>179.3518</v>
      </c>
      <c r="I245" s="2">
        <v>109.9533437</v>
      </c>
      <c r="J245" s="3">
        <v>0.38579999999999998</v>
      </c>
      <c r="K245" s="3" t="s">
        <v>16</v>
      </c>
      <c r="L245" s="3">
        <v>-80.22552537</v>
      </c>
      <c r="M245" s="2">
        <v>1.18483</v>
      </c>
      <c r="N245" s="2" t="s">
        <v>25</v>
      </c>
      <c r="O245" s="3" t="s">
        <v>18</v>
      </c>
      <c r="P245" s="2" t="str">
        <f>VLOOKUP(A245,Location!$A$1:$H$504,5,FALSE)</f>
        <v>Santa Clara, California</v>
      </c>
      <c r="Q245" s="2">
        <f>VLOOKUP(A245,Location!$A$1:$H$504,8,FALSE)</f>
        <v>1968</v>
      </c>
      <c r="R245" s="2">
        <f>YEAR(Location!F245)</f>
        <v>1997</v>
      </c>
      <c r="S245" s="2">
        <v>3.1993327900000001</v>
      </c>
      <c r="T245" s="2">
        <v>2.32544036</v>
      </c>
      <c r="U245" s="2">
        <v>3.4518035</v>
      </c>
      <c r="V245" s="2">
        <v>1.6148807700000001</v>
      </c>
      <c r="W245" s="2">
        <v>14.97740389</v>
      </c>
      <c r="X245" s="2">
        <v>24.269783870000001</v>
      </c>
      <c r="Z245" s="2">
        <v>3.9613541699999999</v>
      </c>
      <c r="AA245" s="2">
        <v>6929.5585223899998</v>
      </c>
      <c r="AB245" s="2">
        <v>22.300042999999999</v>
      </c>
      <c r="AC245" s="2">
        <v>0.74</v>
      </c>
      <c r="AD245" s="2">
        <v>0.125</v>
      </c>
      <c r="AE245" s="2">
        <v>5.7166040000000001E-2</v>
      </c>
      <c r="AF245" s="2">
        <v>39.71933319</v>
      </c>
      <c r="AG245" s="2">
        <v>191.572</v>
      </c>
      <c r="AH245">
        <v>43.268999999999998</v>
      </c>
      <c r="AI245">
        <v>0.89238227999999997</v>
      </c>
      <c r="AJ245">
        <v>0.47066010000000003</v>
      </c>
      <c r="AK245" s="2">
        <v>0.50373261999999996</v>
      </c>
      <c r="AL245" s="2">
        <v>81.606999999999999</v>
      </c>
      <c r="AM245">
        <v>99.946200000000005</v>
      </c>
      <c r="AN245" s="2">
        <v>97000</v>
      </c>
      <c r="AO245" s="2">
        <v>0.43451923076922999</v>
      </c>
    </row>
    <row r="246" spans="1:41" x14ac:dyDescent="0.25">
      <c r="A246" t="s">
        <v>524</v>
      </c>
      <c r="B246" t="s">
        <v>525</v>
      </c>
      <c r="C246" s="2">
        <v>651.29</v>
      </c>
      <c r="D246" s="3">
        <v>1.81974517</v>
      </c>
      <c r="E246" s="2">
        <v>1347563</v>
      </c>
      <c r="F246" s="2">
        <v>0.95214694</v>
      </c>
      <c r="G246" s="4">
        <v>182347532413.85501</v>
      </c>
      <c r="H246" s="4">
        <v>182.3475</v>
      </c>
      <c r="I246" s="2">
        <v>66.569565400000002</v>
      </c>
      <c r="J246" s="3">
        <v>9.7835999999999999</v>
      </c>
      <c r="K246" s="3" t="s">
        <v>16</v>
      </c>
      <c r="L246" s="3">
        <v>43.650432410000001</v>
      </c>
      <c r="M246" s="2">
        <v>0.52528699999999995</v>
      </c>
      <c r="N246" s="2" t="s">
        <v>38</v>
      </c>
      <c r="O246" s="3" t="s">
        <v>22</v>
      </c>
      <c r="P246" s="2" t="str">
        <f>VLOOKUP(A246,Location!$A$1:$H$504,5,FALSE)</f>
        <v>Mountain View, California</v>
      </c>
      <c r="Q246" s="2">
        <f>VLOOKUP(A246,Location!$A$1:$H$504,8,FALSE)</f>
        <v>1983</v>
      </c>
      <c r="R246" s="2">
        <f>YEAR(Location!F246)</f>
        <v>2018</v>
      </c>
      <c r="S246" s="2">
        <v>2.1369665900000001</v>
      </c>
      <c r="T246" s="2">
        <v>1.7390279</v>
      </c>
      <c r="U246" s="2">
        <v>11.78955612</v>
      </c>
      <c r="V246" s="2">
        <v>10.31793141</v>
      </c>
      <c r="W246" s="2">
        <v>35.74383838</v>
      </c>
      <c r="X246" s="2">
        <v>120.03527815</v>
      </c>
      <c r="Y246" s="2">
        <v>37.846417109999997</v>
      </c>
      <c r="Z246" s="2">
        <v>11.95488615</v>
      </c>
      <c r="AA246" s="2">
        <v>51.9870503</v>
      </c>
      <c r="AB246" s="2">
        <v>42.538201690000001</v>
      </c>
      <c r="AC246" s="2">
        <v>3.12</v>
      </c>
      <c r="AD246" s="2">
        <v>0.9</v>
      </c>
      <c r="AE246" s="2">
        <v>21.861080179999998</v>
      </c>
      <c r="AF246" s="2">
        <v>74.763363029999994</v>
      </c>
      <c r="AG246" s="2">
        <v>29.687999999999999</v>
      </c>
      <c r="AH246">
        <v>7.3</v>
      </c>
      <c r="AI246">
        <v>0.96622691000000005</v>
      </c>
      <c r="AJ246">
        <v>0.38466998000000002</v>
      </c>
      <c r="AK246" s="2">
        <v>0.54746598999999996</v>
      </c>
      <c r="AL246" s="2">
        <v>10.510999999999999</v>
      </c>
      <c r="AM246">
        <v>97.159800000000004</v>
      </c>
      <c r="AN246" s="2">
        <v>585</v>
      </c>
      <c r="AO246" s="2">
        <v>0.78945054945055004</v>
      </c>
    </row>
    <row r="247" spans="1:41" x14ac:dyDescent="0.25">
      <c r="A247" t="s">
        <v>526</v>
      </c>
      <c r="B247" t="s">
        <v>527</v>
      </c>
      <c r="C247" s="2">
        <v>35.1</v>
      </c>
      <c r="D247" s="3">
        <v>0.74626866000000003</v>
      </c>
      <c r="E247" s="2">
        <v>4046821</v>
      </c>
      <c r="F247" s="2">
        <v>1.2575451</v>
      </c>
      <c r="G247" s="4">
        <v>21320625591</v>
      </c>
      <c r="H247" s="4">
        <v>21.320599999999999</v>
      </c>
      <c r="I247" s="2">
        <v>64.203402229999995</v>
      </c>
      <c r="J247" s="3">
        <v>0.54669999999999996</v>
      </c>
      <c r="K247" s="3" t="s">
        <v>16</v>
      </c>
      <c r="L247" s="3">
        <v>14.42025952</v>
      </c>
      <c r="M247" s="2">
        <v>3.7887499999999998</v>
      </c>
      <c r="N247" s="2" t="s">
        <v>35</v>
      </c>
      <c r="O247" s="3" t="s">
        <v>22</v>
      </c>
      <c r="P247" s="2" t="str">
        <f>VLOOKUP(A247,Location!$A$1:$H$504,5,FALSE)</f>
        <v>Dallas, Texas</v>
      </c>
      <c r="Q247" s="2">
        <f>VLOOKUP(A247,Location!$A$1:$H$504,8,FALSE)</f>
        <v>2012</v>
      </c>
      <c r="R247" s="2">
        <f>YEAR(Location!F247)</f>
        <v>1957</v>
      </c>
      <c r="S247" s="2">
        <v>1.64574942</v>
      </c>
      <c r="T247" s="2">
        <v>1.34235445</v>
      </c>
      <c r="U247" s="2">
        <v>8.5707115599999995</v>
      </c>
      <c r="V247" s="2">
        <v>2.09329315</v>
      </c>
      <c r="W247" s="2">
        <v>19.029952189999999</v>
      </c>
      <c r="X247" s="2">
        <v>23.754786589999998</v>
      </c>
      <c r="Y247" s="2">
        <v>24.533249349999998</v>
      </c>
      <c r="Z247" s="2">
        <v>11.636757060000001</v>
      </c>
      <c r="AA247" s="2">
        <v>38.651944129999997</v>
      </c>
      <c r="AB247" s="2">
        <v>20.352978239999999</v>
      </c>
      <c r="AC247" s="2">
        <v>1.32</v>
      </c>
      <c r="AD247" s="2">
        <v>0.54</v>
      </c>
      <c r="AE247" s="2">
        <v>30.526699690000001</v>
      </c>
      <c r="AF247" s="2">
        <v>34.422181729999998</v>
      </c>
      <c r="AG247" s="2">
        <v>19.220967000000002</v>
      </c>
      <c r="AJ247">
        <v>0.84294696999999996</v>
      </c>
      <c r="AK247" s="2">
        <v>0.10483468999999999</v>
      </c>
      <c r="AL247" s="2">
        <v>9.0305319999999991</v>
      </c>
      <c r="AM247">
        <v>99.550200000000004</v>
      </c>
      <c r="AN247" s="2">
        <v>42</v>
      </c>
      <c r="AO247" s="2">
        <v>1.6116617363344101</v>
      </c>
    </row>
    <row r="248" spans="1:41" x14ac:dyDescent="0.25">
      <c r="A248" t="s">
        <v>528</v>
      </c>
      <c r="B248" t="s">
        <v>529</v>
      </c>
      <c r="C248" s="2">
        <v>39.880000000000003</v>
      </c>
      <c r="D248" s="3">
        <v>1.6568952299999999</v>
      </c>
      <c r="E248" s="2">
        <v>4243851</v>
      </c>
      <c r="F248" s="2">
        <v>0.68990960999999995</v>
      </c>
      <c r="G248" s="4">
        <v>13812590211.885799</v>
      </c>
      <c r="H248" s="4">
        <v>13.8126</v>
      </c>
      <c r="I248" s="2">
        <v>46.458527490000002</v>
      </c>
      <c r="J248" s="3">
        <v>0.85840000000000005</v>
      </c>
      <c r="K248" s="3" t="s">
        <v>16</v>
      </c>
      <c r="L248" s="3">
        <v>-84.249541280000003</v>
      </c>
      <c r="M248" s="2">
        <v>4.7157799999999996</v>
      </c>
      <c r="N248" s="2" t="s">
        <v>45</v>
      </c>
      <c r="O248" s="3" t="s">
        <v>22</v>
      </c>
      <c r="P248" s="2" t="str">
        <f>VLOOKUP(A248,Location!$A$1:$H$504,5,FALSE)</f>
        <v>Memphis, Tennessee</v>
      </c>
      <c r="Q248" s="2">
        <f>VLOOKUP(A248,Location!$A$1:$H$504,8,FALSE)</f>
        <v>1898</v>
      </c>
      <c r="R248" s="2">
        <f>YEAR(Location!F248)</f>
        <v>2019</v>
      </c>
      <c r="S248" s="2">
        <v>3.1548183299999999</v>
      </c>
      <c r="T248" s="2">
        <v>1.5950057399999999</v>
      </c>
      <c r="U248" s="2">
        <v>0.70795262999999997</v>
      </c>
      <c r="V248" s="2">
        <v>1.6181524700000001</v>
      </c>
      <c r="W248" s="2">
        <v>7.3757040900000002</v>
      </c>
      <c r="X248" s="2">
        <v>12.14704905</v>
      </c>
      <c r="Y248" s="2">
        <v>19.537089000000002</v>
      </c>
      <c r="Z248" s="2">
        <v>1.0817241</v>
      </c>
      <c r="AA248" s="2">
        <v>26.712654220000001</v>
      </c>
      <c r="AB248" s="2">
        <v>9.2797701299999993</v>
      </c>
      <c r="AC248" s="2">
        <v>1.85</v>
      </c>
      <c r="AD248" s="2">
        <v>0.46250000000000002</v>
      </c>
      <c r="AE248" s="2">
        <v>4.0494819199999998</v>
      </c>
      <c r="AF248" s="2">
        <v>20.379572849999999</v>
      </c>
      <c r="AG248" s="2">
        <v>23.260999999999999</v>
      </c>
      <c r="AH248">
        <v>6.6079999999999997</v>
      </c>
      <c r="AI248">
        <v>0.28113159999999998</v>
      </c>
      <c r="AJ248">
        <v>0.97797725999999996</v>
      </c>
      <c r="AK248" s="2">
        <v>0.13621343999999999</v>
      </c>
      <c r="AL248" s="2">
        <v>14.906000000000001</v>
      </c>
      <c r="AM248">
        <v>98.6173</v>
      </c>
      <c r="AN248" s="2">
        <v>8188</v>
      </c>
      <c r="AO248" s="2">
        <v>0.48502564102564</v>
      </c>
    </row>
    <row r="249" spans="1:41" x14ac:dyDescent="0.25">
      <c r="A249" t="s">
        <v>530</v>
      </c>
      <c r="B249" t="s">
        <v>531</v>
      </c>
      <c r="C249" s="2">
        <v>33.090000000000003</v>
      </c>
      <c r="D249" s="3">
        <v>0.85339834999999997</v>
      </c>
      <c r="E249" s="2">
        <v>3276704</v>
      </c>
      <c r="F249" s="2">
        <v>0.51561217999999998</v>
      </c>
      <c r="G249" s="4">
        <v>12532019055.510201</v>
      </c>
      <c r="H249" s="4">
        <v>12.532</v>
      </c>
      <c r="I249" s="2">
        <v>11.608897000000001</v>
      </c>
      <c r="J249" s="3">
        <v>2.8504</v>
      </c>
      <c r="K249" s="3" t="s">
        <v>16</v>
      </c>
      <c r="L249" s="3">
        <v>19.98652972</v>
      </c>
      <c r="M249" s="2">
        <v>3.84029</v>
      </c>
      <c r="N249" s="2" t="s">
        <v>265</v>
      </c>
      <c r="O249" s="3" t="s">
        <v>22</v>
      </c>
      <c r="P249" s="2" t="str">
        <f>VLOOKUP(A249,Location!$A$1:$H$504,5,FALSE)</f>
        <v>New York City, New York</v>
      </c>
      <c r="Q249" s="2">
        <v>1961</v>
      </c>
      <c r="R249" s="2">
        <f>YEAR(Location!F249)</f>
        <v>2017</v>
      </c>
      <c r="S249" s="2">
        <v>2.4558073</v>
      </c>
      <c r="T249" s="2">
        <v>1.3437344200000001</v>
      </c>
      <c r="U249" s="2">
        <v>1.1316132400000001</v>
      </c>
      <c r="V249" s="2">
        <v>3.0881155100000002</v>
      </c>
      <c r="W249" s="2">
        <v>22.22157923</v>
      </c>
      <c r="X249" s="2">
        <v>5.1658815599999999</v>
      </c>
      <c r="Y249" s="2">
        <v>32.835135860000001</v>
      </c>
      <c r="Z249" s="2">
        <v>1.33716853</v>
      </c>
      <c r="AA249" s="2">
        <v>9.8204824399999993</v>
      </c>
      <c r="AB249" s="2">
        <v>8.3347620599999992</v>
      </c>
      <c r="AC249" s="2">
        <v>1.24</v>
      </c>
      <c r="AD249" s="2">
        <v>0.31</v>
      </c>
      <c r="AE249" s="2">
        <v>13.61611858</v>
      </c>
      <c r="AF249" s="2">
        <v>14.23323813</v>
      </c>
      <c r="AG249" s="2">
        <v>19.267299999999999</v>
      </c>
      <c r="AH249">
        <v>10.9504</v>
      </c>
      <c r="AI249">
        <v>0.23096728999999999</v>
      </c>
      <c r="AJ249">
        <v>1.18480191</v>
      </c>
      <c r="AK249" s="2">
        <v>0.51081093</v>
      </c>
      <c r="AL249" s="2">
        <v>15.2212</v>
      </c>
      <c r="AM249">
        <v>99.649699999999996</v>
      </c>
      <c r="AN249" s="2">
        <v>7800</v>
      </c>
      <c r="AO249" s="2">
        <v>0.18970905923345002</v>
      </c>
    </row>
    <row r="250" spans="1:41" x14ac:dyDescent="0.25">
      <c r="A250" t="s">
        <v>532</v>
      </c>
      <c r="B250" t="s">
        <v>533</v>
      </c>
      <c r="C250" s="2">
        <v>254.56</v>
      </c>
      <c r="D250" s="3">
        <v>0.72807851000000001</v>
      </c>
      <c r="E250" s="2">
        <v>1122234</v>
      </c>
      <c r="F250" s="2">
        <v>1.2112969099999999</v>
      </c>
      <c r="G250" s="4">
        <v>46333381114.483704</v>
      </c>
      <c r="H250" s="4">
        <v>46.333399999999997</v>
      </c>
      <c r="I250" s="2">
        <v>34.865024040000002</v>
      </c>
      <c r="J250" s="3">
        <v>7.3013000000000003</v>
      </c>
      <c r="K250" s="3" t="s">
        <v>16</v>
      </c>
      <c r="L250" s="3">
        <v>27.691984819999998</v>
      </c>
      <c r="M250" s="2">
        <v>0</v>
      </c>
      <c r="N250" s="2" t="s">
        <v>224</v>
      </c>
      <c r="O250" s="3" t="s">
        <v>22</v>
      </c>
      <c r="P250" s="2" t="str">
        <f>VLOOKUP(A250,Location!$A$1:$H$504,5,FALSE)</f>
        <v>Durham, North Carolina</v>
      </c>
      <c r="Q250" s="2">
        <f>VLOOKUP(A250,Location!$A$1:$H$504,8,FALSE)</f>
        <v>1982</v>
      </c>
      <c r="R250" s="2">
        <f>YEAR(Location!F250)</f>
        <v>1986</v>
      </c>
      <c r="S250" s="2">
        <v>1.8989347299999999</v>
      </c>
      <c r="T250" s="2">
        <v>2.03419178</v>
      </c>
      <c r="U250" s="2">
        <v>3.0239586300000001</v>
      </c>
      <c r="V250" s="2">
        <v>7.2154567199999997</v>
      </c>
      <c r="W250" s="2">
        <v>20.8381638</v>
      </c>
      <c r="X250" s="2">
        <v>32.544486919999997</v>
      </c>
      <c r="Y250" s="2">
        <v>29.854142670000002</v>
      </c>
      <c r="Z250" s="2">
        <v>3.8375430599999998</v>
      </c>
      <c r="AA250" s="2">
        <v>28.147625909999999</v>
      </c>
      <c r="AB250" s="2">
        <v>18.142545609999999</v>
      </c>
      <c r="AC250" s="2">
        <v>0</v>
      </c>
      <c r="AD250" s="2">
        <v>0</v>
      </c>
      <c r="AE250" s="2">
        <v>13.633629620000001</v>
      </c>
      <c r="AF250" s="2">
        <v>27.354140210000001</v>
      </c>
      <c r="AG250" s="2">
        <v>26.681000000000001</v>
      </c>
      <c r="AH250">
        <v>5.5960000000000001</v>
      </c>
      <c r="AI250">
        <v>0.23047296</v>
      </c>
      <c r="AJ250">
        <v>2.3283704200000002</v>
      </c>
      <c r="AK250" s="2">
        <v>0.10512262</v>
      </c>
      <c r="AL250" s="2">
        <v>20.568999999999999</v>
      </c>
      <c r="AM250">
        <v>98.861599999999996</v>
      </c>
      <c r="AN250" s="2">
        <v>15</v>
      </c>
      <c r="AO250" s="2">
        <v>0.17198850574712998</v>
      </c>
    </row>
    <row r="251" spans="1:41" x14ac:dyDescent="0.25">
      <c r="A251" t="s">
        <v>534</v>
      </c>
      <c r="B251" t="s">
        <v>535</v>
      </c>
      <c r="C251" s="2">
        <v>95.1</v>
      </c>
      <c r="D251" s="3">
        <v>1.5157984600000001</v>
      </c>
      <c r="E251" s="2">
        <v>2453065</v>
      </c>
      <c r="F251" s="2">
        <v>1.16856084</v>
      </c>
      <c r="G251" s="4">
        <v>38366764166.458099</v>
      </c>
      <c r="H251" s="4">
        <v>38.366799999999998</v>
      </c>
      <c r="I251" s="2">
        <v>49.89245055</v>
      </c>
      <c r="J251" s="3">
        <v>1.9060999999999999</v>
      </c>
      <c r="K251" s="3" t="s">
        <v>16</v>
      </c>
      <c r="L251" s="3">
        <v>29.16581961</v>
      </c>
      <c r="M251" s="2">
        <v>8.5397100000000004E-2</v>
      </c>
      <c r="N251" s="2" t="s">
        <v>76</v>
      </c>
      <c r="O251" s="3" t="s">
        <v>22</v>
      </c>
      <c r="P251" s="2" t="str">
        <f>VLOOKUP(A251,Location!$A$1:$H$504,5,FALSE)</f>
        <v>Davidson, North Carolina</v>
      </c>
      <c r="Q251" s="2">
        <f>VLOOKUP(A251,Location!$A$1:$H$504,8,FALSE)</f>
        <v>1859</v>
      </c>
      <c r="R251" s="2">
        <f>YEAR(Location!F251)</f>
        <v>2015</v>
      </c>
      <c r="S251" s="2">
        <v>1.5693214900000001</v>
      </c>
      <c r="T251" s="2">
        <v>1.4330893899999999</v>
      </c>
      <c r="U251" s="2">
        <v>5.4942351</v>
      </c>
      <c r="V251" s="2">
        <v>3.8501004499999998</v>
      </c>
      <c r="W251" s="2">
        <v>27.676635690000001</v>
      </c>
      <c r="X251" s="2">
        <v>23.893323720000001</v>
      </c>
      <c r="Y251" s="2">
        <v>29.969966979999999</v>
      </c>
      <c r="Z251" s="2">
        <v>5.62637301</v>
      </c>
      <c r="AA251" s="2">
        <v>31.121795079999998</v>
      </c>
      <c r="AB251" s="2">
        <v>22.739965590000001</v>
      </c>
      <c r="AC251" s="2">
        <v>0.08</v>
      </c>
      <c r="AD251" s="2">
        <v>0.02</v>
      </c>
      <c r="AE251" s="2">
        <v>18.20072425</v>
      </c>
      <c r="AF251" s="2">
        <v>36.571603090000004</v>
      </c>
      <c r="AG251" s="2">
        <v>15.563499999999999</v>
      </c>
      <c r="AH251">
        <v>4.0503999999999998</v>
      </c>
      <c r="AI251">
        <v>0.87314617000000005</v>
      </c>
      <c r="AJ251">
        <v>0.29457878999999998</v>
      </c>
      <c r="AK251" s="2">
        <v>0.55358940000000001</v>
      </c>
      <c r="AL251" s="2">
        <v>5.7168000000000001</v>
      </c>
      <c r="AM251">
        <v>99.794200000000004</v>
      </c>
      <c r="AN251" s="2">
        <v>2293</v>
      </c>
      <c r="AO251" s="2">
        <v>0.38200555555555998</v>
      </c>
    </row>
    <row r="252" spans="1:41" x14ac:dyDescent="0.25">
      <c r="A252" t="s">
        <v>536</v>
      </c>
      <c r="B252" t="s">
        <v>537</v>
      </c>
      <c r="C252" s="2">
        <v>80.930000000000007</v>
      </c>
      <c r="D252" s="3">
        <v>0.94798552999999997</v>
      </c>
      <c r="E252" s="2">
        <v>1338126</v>
      </c>
      <c r="F252" s="2">
        <v>0.89117659999999999</v>
      </c>
      <c r="G252" s="4">
        <v>23431739551</v>
      </c>
      <c r="H252" s="4">
        <v>23.431699999999999</v>
      </c>
      <c r="I252" s="2">
        <v>129.13674804999999</v>
      </c>
      <c r="J252" s="3">
        <v>0.62670000000000003</v>
      </c>
      <c r="K252" s="3" t="s">
        <v>16</v>
      </c>
      <c r="L252" s="3">
        <v>-67.083355220000001</v>
      </c>
      <c r="M252" s="2">
        <v>3.1645300000000001</v>
      </c>
      <c r="N252" s="2" t="s">
        <v>35</v>
      </c>
      <c r="O252" s="3" t="s">
        <v>22</v>
      </c>
      <c r="P252" s="2" t="str">
        <f>VLOOKUP(A252,Location!$A$1:$H$504,5,FALSE)</f>
        <v>Boston, Massachusetts</v>
      </c>
      <c r="Q252" s="2">
        <f>VLOOKUP(A252,Location!$A$1:$H$504,8,FALSE)</f>
        <v>1951</v>
      </c>
      <c r="R252" s="2">
        <f>YEAR(Location!F252)</f>
        <v>2017</v>
      </c>
      <c r="S252" s="2">
        <v>1.7857586000000001</v>
      </c>
      <c r="T252" s="2">
        <v>1.32287694</v>
      </c>
      <c r="U252" s="2">
        <v>4.2392568199999996</v>
      </c>
      <c r="V252" s="2">
        <v>109.33510013999999</v>
      </c>
      <c r="W252" s="2">
        <v>20.984870189999999</v>
      </c>
      <c r="X252" s="2">
        <v>104.88874647999999</v>
      </c>
      <c r="Z252" s="2">
        <v>6.8909598799999996</v>
      </c>
      <c r="AA252" s="2">
        <v>34.547334739999997</v>
      </c>
      <c r="AB252" s="2">
        <v>20.202661689999999</v>
      </c>
      <c r="AC252" s="2">
        <v>2.5369999999999999</v>
      </c>
      <c r="AD252" s="2">
        <v>0.65</v>
      </c>
      <c r="AE252" s="2">
        <v>20.25519092</v>
      </c>
      <c r="AF252" s="2">
        <v>42.81398299</v>
      </c>
      <c r="AG252" s="2">
        <v>17.473801999999999</v>
      </c>
      <c r="AJ252">
        <v>69.891801479999998</v>
      </c>
      <c r="AK252" s="2">
        <v>1.506098E-2</v>
      </c>
      <c r="AL252" s="2">
        <v>17.084081999999899</v>
      </c>
      <c r="AM252">
        <v>99.104900000000001</v>
      </c>
      <c r="AN252" s="2">
        <v>3083</v>
      </c>
      <c r="AO252" s="2">
        <v>0.20297366666666999</v>
      </c>
    </row>
    <row r="253" spans="1:41" x14ac:dyDescent="0.25">
      <c r="A253" t="s">
        <v>538</v>
      </c>
      <c r="B253" t="s">
        <v>539</v>
      </c>
      <c r="C253" s="2">
        <v>391.96</v>
      </c>
      <c r="D253" s="3">
        <v>0.40730589</v>
      </c>
      <c r="E253" s="2">
        <v>920837</v>
      </c>
      <c r="F253" s="2">
        <v>0.52475702000000002</v>
      </c>
      <c r="G253" s="4">
        <v>138929734618.92001</v>
      </c>
      <c r="H253" s="4">
        <v>138.9297</v>
      </c>
      <c r="I253" s="2">
        <v>77.946148030000003</v>
      </c>
      <c r="J253" s="3">
        <v>5.0286</v>
      </c>
      <c r="K253" s="3" t="s">
        <v>16</v>
      </c>
      <c r="L253" s="3">
        <v>37.7057261</v>
      </c>
      <c r="M253" s="2">
        <v>0</v>
      </c>
      <c r="N253" s="2" t="s">
        <v>17</v>
      </c>
      <c r="O253" s="3" t="s">
        <v>22</v>
      </c>
      <c r="P253" s="2" t="str">
        <f>VLOOKUP(A253,Location!$A$1:$H$504,5,FALSE)</f>
        <v>Sunnyvale, California</v>
      </c>
      <c r="Q253" s="2">
        <f>VLOOKUP(A253,Location!$A$1:$H$504,8,FALSE)</f>
        <v>1995</v>
      </c>
      <c r="R253" s="2">
        <f>YEAR(Location!F253)</f>
        <v>2020</v>
      </c>
      <c r="S253" s="2">
        <v>2.2778936000000001</v>
      </c>
      <c r="T253" s="2">
        <v>1.8982363900000001</v>
      </c>
      <c r="U253" s="2">
        <v>19.225074330000002</v>
      </c>
      <c r="V253" s="2">
        <v>10.150505020000001</v>
      </c>
      <c r="W253" s="2">
        <v>83.282423140000006</v>
      </c>
      <c r="X253" s="2">
        <v>49.940381799999997</v>
      </c>
      <c r="Y253" s="2">
        <v>234.81115403999999</v>
      </c>
      <c r="Z253" s="2">
        <v>18.315762419999999</v>
      </c>
      <c r="AA253" s="2">
        <v>73.852910949999995</v>
      </c>
      <c r="AB253" s="2">
        <v>59.871213660000002</v>
      </c>
      <c r="AC253" s="2">
        <v>0</v>
      </c>
      <c r="AD253" s="2">
        <v>0</v>
      </c>
      <c r="AE253" s="2">
        <v>24.800325659999999</v>
      </c>
      <c r="AF253" s="2">
        <v>66.387333139999996</v>
      </c>
      <c r="AG253" s="2">
        <v>15.5236</v>
      </c>
      <c r="AH253">
        <v>7.8879999999999999</v>
      </c>
      <c r="AI253">
        <v>3.14897209</v>
      </c>
      <c r="AJ253">
        <v>6.7480200000000004E-3</v>
      </c>
      <c r="AK253" s="2">
        <v>58.164810690000003</v>
      </c>
      <c r="AL253" s="2">
        <v>2.1263000000000001</v>
      </c>
      <c r="AM253">
        <v>99.311099999999996</v>
      </c>
      <c r="AN253" s="2">
        <v>132</v>
      </c>
      <c r="AO253" s="2">
        <v>0.52091985960806997</v>
      </c>
    </row>
    <row r="254" spans="1:41" x14ac:dyDescent="0.25">
      <c r="A254" t="s">
        <v>540</v>
      </c>
      <c r="B254" t="s">
        <v>541</v>
      </c>
      <c r="C254" s="2">
        <v>483.11</v>
      </c>
      <c r="D254" s="3">
        <v>0.58923961000000002</v>
      </c>
      <c r="E254" s="2">
        <v>446676</v>
      </c>
      <c r="F254" s="2">
        <v>1.2534832499999999</v>
      </c>
      <c r="G254" s="4">
        <v>37667062531.544899</v>
      </c>
      <c r="H254" s="4">
        <v>37.667099999999998</v>
      </c>
      <c r="I254" s="2">
        <v>43.642950059999997</v>
      </c>
      <c r="J254" s="3">
        <v>11.069599999999999</v>
      </c>
      <c r="K254" s="3" t="s">
        <v>16</v>
      </c>
      <c r="L254" s="3">
        <v>10.877839659999999</v>
      </c>
      <c r="M254" s="2">
        <v>0</v>
      </c>
      <c r="N254" s="2" t="s">
        <v>38</v>
      </c>
      <c r="O254" s="3" t="s">
        <v>18</v>
      </c>
      <c r="P254" s="2" t="str">
        <f>VLOOKUP(A254,Location!$A$1:$H$504,5,FALSE)</f>
        <v>Stamford, Connecticut</v>
      </c>
      <c r="Q254" s="2">
        <f>VLOOKUP(A254,Location!$A$1:$H$504,8,FALSE)</f>
        <v>1979</v>
      </c>
      <c r="R254" s="2">
        <f>YEAR(Location!F254)</f>
        <v>2023</v>
      </c>
      <c r="S254" s="2">
        <v>1.7053229299999999</v>
      </c>
      <c r="T254" s="2">
        <v>1.57816796</v>
      </c>
      <c r="U254" s="2">
        <v>6.2788741000000003</v>
      </c>
      <c r="V254" s="2">
        <v>54.33516564</v>
      </c>
      <c r="W254" s="2">
        <v>32.26954748</v>
      </c>
      <c r="X254" s="2">
        <v>28.262457000000001</v>
      </c>
      <c r="Y254" s="2">
        <v>35.430979860000001</v>
      </c>
      <c r="Z254" s="2">
        <v>6.49320465</v>
      </c>
      <c r="AA254" s="2">
        <v>36.204483369999998</v>
      </c>
      <c r="AB254" s="2">
        <v>29.429086049999999</v>
      </c>
      <c r="AC254" s="2">
        <v>0</v>
      </c>
      <c r="AD254" s="2">
        <v>0</v>
      </c>
      <c r="AE254" s="2">
        <v>18.25126173</v>
      </c>
      <c r="AF254" s="2">
        <v>64.544462490000001</v>
      </c>
      <c r="AG254" s="2">
        <v>7.8359189999999996</v>
      </c>
      <c r="AH254">
        <v>3.0474070000000002</v>
      </c>
      <c r="AI254">
        <v>0.34931105000000001</v>
      </c>
      <c r="AJ254">
        <v>4.5107869999999997</v>
      </c>
      <c r="AK254" s="2">
        <v>0.42980951000000001</v>
      </c>
      <c r="AL254" s="2">
        <v>7.1552850000000001</v>
      </c>
      <c r="AM254">
        <v>97.113100000000003</v>
      </c>
      <c r="AN254" s="2">
        <v>923</v>
      </c>
      <c r="AO254" s="2">
        <v>0.29188891634135999</v>
      </c>
    </row>
    <row r="255" spans="1:41" x14ac:dyDescent="0.25">
      <c r="A255" t="s">
        <v>542</v>
      </c>
      <c r="B255" t="s">
        <v>543</v>
      </c>
      <c r="C255" s="2">
        <v>270.33</v>
      </c>
      <c r="D255" s="3">
        <v>0.58790697999999997</v>
      </c>
      <c r="E255" s="2">
        <v>1164710</v>
      </c>
      <c r="F255" s="2">
        <v>0.51132559</v>
      </c>
      <c r="G255" s="4">
        <v>80774600699.710693</v>
      </c>
      <c r="H255" s="4">
        <v>80.774600000000007</v>
      </c>
      <c r="I255" s="2">
        <v>27.75376528</v>
      </c>
      <c r="J255" s="3">
        <v>9.7402999999999995</v>
      </c>
      <c r="K255" s="3" t="s">
        <v>16</v>
      </c>
      <c r="L255" s="3">
        <v>-0.33153580999999999</v>
      </c>
      <c r="M255" s="2">
        <v>2.01674</v>
      </c>
      <c r="N255" s="2" t="s">
        <v>76</v>
      </c>
      <c r="O255" s="3" t="s">
        <v>18</v>
      </c>
      <c r="P255" s="2" t="str">
        <f>VLOOKUP(A255,Location!$A$1:$H$504,5,FALSE)</f>
        <v>Glenview, Illinois</v>
      </c>
      <c r="Q255" s="2">
        <f>VLOOKUP(A255,Location!$A$1:$H$504,8,FALSE)</f>
        <v>1912</v>
      </c>
      <c r="R255" s="2">
        <f>YEAR(Location!F255)</f>
        <v>1976</v>
      </c>
      <c r="S255" s="2">
        <v>1.24855619</v>
      </c>
      <c r="T255" s="2">
        <v>0.92697271000000003</v>
      </c>
      <c r="U255" s="2">
        <v>4.9338376500000001</v>
      </c>
      <c r="V255" s="2">
        <v>26.254337469999999</v>
      </c>
      <c r="W255" s="2">
        <v>22.47912715</v>
      </c>
      <c r="X255" s="2">
        <v>74.698245069999999</v>
      </c>
      <c r="Y255" s="2">
        <v>25.795600189999998</v>
      </c>
      <c r="Z255" s="2">
        <v>5.3497410199999997</v>
      </c>
      <c r="AA255" s="2">
        <v>21.32878183</v>
      </c>
      <c r="AB255" s="2">
        <v>19.429149630000001</v>
      </c>
      <c r="AC255" s="2">
        <v>5.42</v>
      </c>
      <c r="AD255" s="2">
        <v>1.4</v>
      </c>
      <c r="AE255" s="2">
        <v>25.082262369999999</v>
      </c>
      <c r="AF255" s="2">
        <v>41.460234679999999</v>
      </c>
      <c r="AG255" s="2">
        <v>15.518000000000001</v>
      </c>
      <c r="AH255">
        <v>6.2350000000000003</v>
      </c>
      <c r="AI255">
        <v>0.22780749</v>
      </c>
      <c r="AJ255">
        <v>2.77888446</v>
      </c>
      <c r="AK255" s="2">
        <v>0.12724014</v>
      </c>
      <c r="AL255" s="2">
        <v>12.505000000000001</v>
      </c>
      <c r="AM255">
        <v>99.661699999999996</v>
      </c>
      <c r="AN255" s="2">
        <v>4484</v>
      </c>
      <c r="AO255" s="2">
        <v>0.35793333333332999</v>
      </c>
    </row>
    <row r="256" spans="1:41" x14ac:dyDescent="0.25">
      <c r="A256" t="s">
        <v>544</v>
      </c>
      <c r="B256" t="s">
        <v>545</v>
      </c>
      <c r="C256" s="2">
        <v>16</v>
      </c>
      <c r="D256" s="3">
        <v>1.0739103000000001</v>
      </c>
      <c r="E256" s="2">
        <v>3988356</v>
      </c>
      <c r="F256" s="2">
        <v>0.91987700999999999</v>
      </c>
      <c r="G256" s="4">
        <v>7187268520.02526</v>
      </c>
      <c r="H256" s="4">
        <v>7.1872999999999996</v>
      </c>
      <c r="J256" s="3">
        <v>-0.74919999999999998</v>
      </c>
      <c r="K256" s="3" t="s">
        <v>16</v>
      </c>
      <c r="L256" s="3">
        <v>-150.41722745999999</v>
      </c>
      <c r="M256" s="2">
        <v>5.0537000000000001</v>
      </c>
      <c r="N256" s="2" t="s">
        <v>35</v>
      </c>
      <c r="O256" s="3" t="s">
        <v>18</v>
      </c>
      <c r="P256" s="2" t="str">
        <f>VLOOKUP(A256,Location!$A$1:$H$504,5,FALSE)</f>
        <v>Atlanta, Georgia</v>
      </c>
      <c r="Q256" s="2">
        <f>VLOOKUP(A256,Location!$A$1:$H$504,8,FALSE)</f>
        <v>1935</v>
      </c>
      <c r="R256" s="2">
        <f>YEAR(Location!F256)</f>
        <v>2007</v>
      </c>
      <c r="S256" s="2">
        <v>2.26806369</v>
      </c>
      <c r="T256" s="2">
        <v>1.8343366800000001</v>
      </c>
      <c r="U256" s="2">
        <v>1.29112216</v>
      </c>
      <c r="V256" s="2">
        <v>0.70818824000000002</v>
      </c>
      <c r="W256" s="2">
        <v>5.7891290700000004</v>
      </c>
      <c r="X256" s="2">
        <v>3.9126672199999999</v>
      </c>
      <c r="Y256" s="2">
        <v>6.62259727</v>
      </c>
      <c r="Z256" s="2">
        <v>3.3576695499999998</v>
      </c>
      <c r="AA256" s="2">
        <v>20.209303609999999</v>
      </c>
      <c r="AB256" s="2">
        <v>16.977512260000001</v>
      </c>
      <c r="AC256" s="2">
        <v>0.78749999999999998</v>
      </c>
      <c r="AD256" s="2">
        <v>0.2</v>
      </c>
      <c r="AE256" s="2">
        <v>12.80662804</v>
      </c>
      <c r="AF256" s="2">
        <v>63.755166869999996</v>
      </c>
      <c r="AG256" s="2">
        <v>28.933800000000002</v>
      </c>
      <c r="AJ256">
        <v>0.58991203999999997</v>
      </c>
      <c r="AK256" s="2">
        <v>0.21355445000000001</v>
      </c>
      <c r="AL256" s="2">
        <v>13.017799999999999</v>
      </c>
      <c r="AM256">
        <v>97.888000000000005</v>
      </c>
      <c r="AN256" s="2">
        <v>5000</v>
      </c>
      <c r="AO256" s="2">
        <v>0.65262103899163992</v>
      </c>
    </row>
    <row r="257" spans="1:41" x14ac:dyDescent="0.25">
      <c r="A257" t="s">
        <v>546</v>
      </c>
      <c r="B257" t="s">
        <v>547</v>
      </c>
      <c r="C257" s="2">
        <v>151.41999999999999</v>
      </c>
      <c r="D257" s="3">
        <v>0.53781288999999999</v>
      </c>
      <c r="E257" s="2">
        <v>401827</v>
      </c>
      <c r="F257" s="2">
        <v>0.74226141000000001</v>
      </c>
      <c r="G257" s="4">
        <v>19026071179.666199</v>
      </c>
      <c r="H257" s="4">
        <v>19.0261</v>
      </c>
      <c r="I257" s="2">
        <v>27.028667309999999</v>
      </c>
      <c r="J257" s="3">
        <v>5.6021999999999998</v>
      </c>
      <c r="K257" s="3" t="s">
        <v>16</v>
      </c>
      <c r="L257" s="3">
        <v>11.722239950000001</v>
      </c>
      <c r="M257" s="2">
        <v>0.71044399999999996</v>
      </c>
      <c r="N257" s="2" t="s">
        <v>38</v>
      </c>
      <c r="O257" s="3" t="s">
        <v>22</v>
      </c>
      <c r="P257" s="2" t="str">
        <f>VLOOKUP(A257,Location!$A$1:$H$504,5,FALSE)</f>
        <v>Dallas, Texas</v>
      </c>
      <c r="Q257" s="2">
        <f>VLOOKUP(A257,Location!$A$1:$H$504,8,FALSE)</f>
        <v>1947</v>
      </c>
      <c r="R257" s="2">
        <f>YEAR(Location!F257)</f>
        <v>1976</v>
      </c>
      <c r="S257" s="2">
        <v>1.37138143</v>
      </c>
      <c r="T257" s="2">
        <v>1.2517791899999999</v>
      </c>
      <c r="U257" s="2">
        <v>1.13717037</v>
      </c>
      <c r="V257" s="2">
        <v>2.8186221300000001</v>
      </c>
      <c r="W257" s="2">
        <v>17.701731769999999</v>
      </c>
      <c r="X257" s="2">
        <v>16.624401200000001</v>
      </c>
      <c r="Y257" s="2">
        <v>19.983769760000001</v>
      </c>
      <c r="Z257" s="2">
        <v>1.31442719</v>
      </c>
      <c r="AA257" s="2">
        <v>18.859382660000001</v>
      </c>
      <c r="AB257" s="2">
        <v>14.934597800000001</v>
      </c>
      <c r="AC257" s="2">
        <v>1.04</v>
      </c>
      <c r="AD257" s="2">
        <v>0.28999999999999998</v>
      </c>
      <c r="AE257" s="2">
        <v>7.1982682100000002</v>
      </c>
      <c r="AF257" s="2">
        <v>21.07821684</v>
      </c>
      <c r="AG257" s="2">
        <v>14.952204</v>
      </c>
      <c r="AH257">
        <v>4.9752679999999998</v>
      </c>
      <c r="AI257">
        <v>0.27154578000000001</v>
      </c>
      <c r="AJ257">
        <v>0.53394949000000003</v>
      </c>
      <c r="AK257" s="2">
        <v>0.26031592999999997</v>
      </c>
      <c r="AL257" s="2">
        <v>7.3840479999999999</v>
      </c>
      <c r="AM257">
        <v>98.811700000000002</v>
      </c>
      <c r="AN257" s="2">
        <v>2480</v>
      </c>
      <c r="AO257" s="2">
        <v>0.27198023333333005</v>
      </c>
    </row>
    <row r="258" spans="1:41" x14ac:dyDescent="0.25">
      <c r="A258" t="s">
        <v>548</v>
      </c>
      <c r="B258" t="s">
        <v>549</v>
      </c>
      <c r="C258" s="2">
        <v>197.85</v>
      </c>
      <c r="D258" s="3">
        <v>1.4303291300000001</v>
      </c>
      <c r="E258" s="2">
        <v>819408</v>
      </c>
      <c r="F258" s="2">
        <v>1.34573133</v>
      </c>
      <c r="G258" s="4">
        <v>20437600434.136398</v>
      </c>
      <c r="H258" s="4">
        <v>20.4376</v>
      </c>
      <c r="I258" s="2">
        <v>28.3814606</v>
      </c>
      <c r="J258" s="3">
        <v>6.9710999999999999</v>
      </c>
      <c r="K258" s="3" t="s">
        <v>16</v>
      </c>
      <c r="L258" s="3">
        <v>-24.278203820000002</v>
      </c>
      <c r="M258" s="2">
        <v>0.86639999999999995</v>
      </c>
      <c r="N258" s="2" t="s">
        <v>21</v>
      </c>
      <c r="O258" s="3" t="s">
        <v>22</v>
      </c>
      <c r="P258" s="2" t="str">
        <f>VLOOKUP(A258,Location!$A$1:$H$504,5,FALSE)</f>
        <v>Lowell, Arkansas</v>
      </c>
      <c r="Q258" s="2">
        <f>VLOOKUP(A258,Location!$A$1:$H$504,8,FALSE)</f>
        <v>1961</v>
      </c>
      <c r="R258" s="2">
        <f>YEAR(Location!F258)</f>
        <v>1957</v>
      </c>
      <c r="S258" s="2">
        <v>2.0048202399999999</v>
      </c>
      <c r="T258" s="2">
        <v>1.82852039</v>
      </c>
      <c r="U258" s="2">
        <v>1.5822412400000001</v>
      </c>
      <c r="V258" s="2">
        <v>4.9595823499999998</v>
      </c>
      <c r="W258" s="2">
        <v>11.76806382</v>
      </c>
      <c r="X258" s="2">
        <v>384.87507424</v>
      </c>
      <c r="Z258" s="2">
        <v>1.7159133</v>
      </c>
      <c r="AA258" s="2">
        <v>21.561752890000001</v>
      </c>
      <c r="AB258" s="2">
        <v>12.19104709</v>
      </c>
      <c r="AC258" s="2">
        <v>1.68</v>
      </c>
      <c r="AD258" s="2">
        <v>0.42</v>
      </c>
      <c r="AE258" s="2">
        <v>7.9581345299999997</v>
      </c>
      <c r="AF258" s="2">
        <v>10.796127569999999</v>
      </c>
      <c r="AG258" s="2">
        <v>8.8052700000000002</v>
      </c>
      <c r="AH258">
        <v>2.0849119999999899</v>
      </c>
      <c r="AI258">
        <v>2.9978290000000001E-2</v>
      </c>
      <c r="AJ258">
        <v>0.47002479000000003</v>
      </c>
      <c r="AK258" s="2">
        <v>2.7655599999999999E-2</v>
      </c>
      <c r="AL258" s="2">
        <v>4.7015120000000001</v>
      </c>
      <c r="AM258">
        <v>80.117599999999996</v>
      </c>
      <c r="AN258" s="2">
        <v>915</v>
      </c>
      <c r="AO258" s="2">
        <v>0.36953928797742003</v>
      </c>
    </row>
    <row r="259" spans="1:41" x14ac:dyDescent="0.25">
      <c r="A259" t="s">
        <v>550</v>
      </c>
      <c r="B259" t="s">
        <v>551</v>
      </c>
      <c r="C259" s="2">
        <v>129.21</v>
      </c>
      <c r="D259" s="3">
        <v>1.8203309700000001</v>
      </c>
      <c r="E259" s="2">
        <v>1593240</v>
      </c>
      <c r="F259" s="2">
        <v>0.70228822000000002</v>
      </c>
      <c r="G259" s="4">
        <v>16480168275.2274</v>
      </c>
      <c r="H259" s="4">
        <v>16.4802</v>
      </c>
      <c r="I259" s="2">
        <v>11.082330539999999</v>
      </c>
      <c r="J259" s="3">
        <v>11.6591</v>
      </c>
      <c r="K259" s="3" t="s">
        <v>16</v>
      </c>
      <c r="L259" s="3">
        <v>68.945530419999997</v>
      </c>
      <c r="M259" s="2">
        <v>0.25216699999999997</v>
      </c>
      <c r="N259" s="2" t="s">
        <v>25</v>
      </c>
      <c r="O259" s="3" t="s">
        <v>22</v>
      </c>
      <c r="P259" s="2" t="str">
        <f>VLOOKUP(A259,Location!$A$1:$H$504,5,FALSE)</f>
        <v>St. Petersburg, Florida</v>
      </c>
      <c r="Q259" s="2">
        <f>VLOOKUP(A259,Location!$A$1:$H$504,8,FALSE)</f>
        <v>1966</v>
      </c>
      <c r="R259" s="2">
        <f>YEAR(Location!F259)</f>
        <v>1992</v>
      </c>
      <c r="S259" s="2">
        <v>3.1533558099999999</v>
      </c>
      <c r="T259" s="2">
        <v>2.51843131</v>
      </c>
      <c r="U259" s="2">
        <v>0.53070437000000004</v>
      </c>
      <c r="W259" s="2">
        <v>9.6353357099999997</v>
      </c>
      <c r="X259" s="2">
        <v>6.8341040499999997</v>
      </c>
      <c r="Y259" s="2">
        <v>20.087412369999999</v>
      </c>
      <c r="Z259" s="2">
        <v>0.55478373000000003</v>
      </c>
      <c r="AA259" s="2">
        <v>11.36739816</v>
      </c>
      <c r="AB259" s="2">
        <v>7.6335100899999997</v>
      </c>
      <c r="AC259" s="2">
        <v>0.32</v>
      </c>
      <c r="AD259" s="2">
        <v>0.08</v>
      </c>
      <c r="AE259" s="2">
        <v>4.6193302999999997</v>
      </c>
      <c r="AF259" s="2">
        <v>8.1926113800000007</v>
      </c>
      <c r="AG259" s="2">
        <v>17.123000000000001</v>
      </c>
      <c r="AH259">
        <v>12.47</v>
      </c>
      <c r="AI259">
        <v>0.14407247000000001</v>
      </c>
      <c r="AJ259">
        <v>1.2234763</v>
      </c>
      <c r="AK259" s="2">
        <v>0.55057193999999998</v>
      </c>
      <c r="AL259" s="2">
        <v>16.556999999999999</v>
      </c>
      <c r="AM259">
        <v>96.567300000000003</v>
      </c>
      <c r="AN259" s="2">
        <v>1093</v>
      </c>
      <c r="AO259" s="2">
        <v>0.14704237288135999</v>
      </c>
    </row>
    <row r="260" spans="1:41" x14ac:dyDescent="0.25">
      <c r="A260" t="s">
        <v>552</v>
      </c>
      <c r="B260" t="s">
        <v>553</v>
      </c>
      <c r="C260" s="2">
        <v>64.78</v>
      </c>
      <c r="D260" s="3">
        <v>1.0135661899999999</v>
      </c>
      <c r="E260" s="2">
        <v>4690624</v>
      </c>
      <c r="F260" s="2">
        <v>0.87638967999999995</v>
      </c>
      <c r="G260" s="4">
        <v>44146081459.037903</v>
      </c>
      <c r="H260" s="4">
        <v>44.146099999999997</v>
      </c>
      <c r="I260" s="2">
        <v>21.079691520000001</v>
      </c>
      <c r="J260" s="3">
        <v>3.0731000000000002</v>
      </c>
      <c r="K260" s="3" t="s">
        <v>16</v>
      </c>
      <c r="L260" s="3">
        <v>67.654118929999996</v>
      </c>
      <c r="M260" s="2">
        <v>2.2922199999999999</v>
      </c>
      <c r="N260" s="2" t="s">
        <v>76</v>
      </c>
      <c r="O260" s="3" t="s">
        <v>22</v>
      </c>
      <c r="P260" s="2" t="str">
        <f>VLOOKUP(A260,Location!$A$1:$H$504,5,FALSE)</f>
        <v>Cork, Ireland</v>
      </c>
      <c r="Q260" s="2">
        <f>VLOOKUP(A260,Location!$A$1:$H$504,8,FALSE)</f>
        <v>1885</v>
      </c>
      <c r="R260" s="2">
        <f>YEAR(Location!F260)</f>
        <v>2000</v>
      </c>
      <c r="S260" s="2">
        <v>1.27620639</v>
      </c>
      <c r="T260" s="2">
        <v>1.09967412</v>
      </c>
      <c r="U260" s="2">
        <v>1.6666244100000001</v>
      </c>
      <c r="V260" s="2">
        <v>2.67399539</v>
      </c>
      <c r="W260" s="2">
        <v>19.687735799999999</v>
      </c>
      <c r="X260" s="2">
        <v>24.566400000000002</v>
      </c>
      <c r="Y260" s="2">
        <v>25.203409239999999</v>
      </c>
      <c r="Z260" s="2">
        <v>2.0883607500000001</v>
      </c>
      <c r="AA260" s="2">
        <v>20.096069910000001</v>
      </c>
      <c r="AB260" s="2">
        <v>15.290130169999999</v>
      </c>
      <c r="AC260" s="2">
        <v>1.45</v>
      </c>
      <c r="AD260" s="2">
        <v>0.37</v>
      </c>
      <c r="AE260" s="2">
        <v>10.51767253</v>
      </c>
      <c r="AF260" s="2">
        <v>33.587130969999997</v>
      </c>
      <c r="AG260" s="2">
        <v>43.981000000000002</v>
      </c>
      <c r="AH260">
        <v>11.871</v>
      </c>
      <c r="AI260">
        <v>7.7138219999999993E-2</v>
      </c>
      <c r="AJ260">
        <v>0.71954724999999997</v>
      </c>
      <c r="AK260" s="2">
        <v>8.3398360000000005E-2</v>
      </c>
      <c r="AL260" s="2">
        <v>24.547999999999998</v>
      </c>
      <c r="AM260">
        <v>99.163899999999998</v>
      </c>
      <c r="AN260" s="2">
        <v>28519</v>
      </c>
      <c r="AO260" s="2">
        <v>0.26793</v>
      </c>
    </row>
    <row r="261" spans="1:41" x14ac:dyDescent="0.25">
      <c r="A261" t="s">
        <v>554</v>
      </c>
      <c r="B261" t="s">
        <v>555</v>
      </c>
      <c r="C261" s="2">
        <v>171.86</v>
      </c>
      <c r="D261" s="3">
        <v>0.20991254000000001</v>
      </c>
      <c r="E261" s="2">
        <v>530075</v>
      </c>
      <c r="F261" s="2">
        <v>1.6056971799999999</v>
      </c>
      <c r="G261" s="4">
        <v>12523040071.027901</v>
      </c>
      <c r="H261" s="4">
        <v>12.523</v>
      </c>
      <c r="I261" s="2">
        <v>33.648556050000003</v>
      </c>
      <c r="J261" s="3">
        <v>5.1074999999999999</v>
      </c>
      <c r="K261" s="3" t="s">
        <v>16</v>
      </c>
      <c r="L261" s="3">
        <v>5.9295669499999999</v>
      </c>
      <c r="M261" s="2">
        <v>1.2128300000000001</v>
      </c>
      <c r="N261" s="2" t="s">
        <v>38</v>
      </c>
      <c r="O261" s="3" t="s">
        <v>18</v>
      </c>
      <c r="P261" s="2" t="str">
        <f>VLOOKUP(A261,Location!$A$1:$H$504,5,FALSE)</f>
        <v>Monett, Missouri</v>
      </c>
      <c r="Q261" s="2">
        <f>VLOOKUP(A261,Location!$A$1:$H$504,8,FALSE)</f>
        <v>1976</v>
      </c>
      <c r="R261" s="2">
        <f>YEAR(Location!F261)</f>
        <v>2008</v>
      </c>
      <c r="S261" s="2">
        <v>1.5789854699999999</v>
      </c>
      <c r="T261" s="2">
        <v>1.4514165299999999</v>
      </c>
      <c r="U261" s="2">
        <v>5.7599231399999997</v>
      </c>
      <c r="V261" s="2">
        <v>7.1937400199999999</v>
      </c>
      <c r="W261" s="2">
        <v>28.930563979999999</v>
      </c>
      <c r="X261" s="2">
        <v>465.24601595000001</v>
      </c>
      <c r="Y261" s="2">
        <v>32.42260675</v>
      </c>
      <c r="Z261" s="2">
        <v>5.8861104199999996</v>
      </c>
      <c r="AA261" s="2">
        <v>24.565534629999998</v>
      </c>
      <c r="AB261" s="2">
        <v>17.809107529999999</v>
      </c>
      <c r="AC261" s="2">
        <v>2.02</v>
      </c>
      <c r="AD261" s="2">
        <v>0.52</v>
      </c>
      <c r="AE261" s="2">
        <v>23.135560349999999</v>
      </c>
      <c r="AF261" s="2">
        <v>41.326426990000002</v>
      </c>
      <c r="AG261" s="2">
        <v>2.7539760000000002</v>
      </c>
      <c r="AH261">
        <v>0.47656399999999999</v>
      </c>
      <c r="AI261">
        <v>2.337525E-2</v>
      </c>
      <c r="AJ261">
        <v>0.18487555</v>
      </c>
      <c r="AK261" s="2">
        <v>3.7639619999999999E-2</v>
      </c>
      <c r="AL261" s="2">
        <v>1.2147429999999999</v>
      </c>
      <c r="AM261">
        <v>99.349800000000002</v>
      </c>
      <c r="AN261" s="2">
        <v>311805</v>
      </c>
      <c r="AO261" s="2">
        <v>0.29181207865169001</v>
      </c>
    </row>
    <row r="262" spans="1:41" x14ac:dyDescent="0.25">
      <c r="A262" t="s">
        <v>556</v>
      </c>
      <c r="B262" t="s">
        <v>557</v>
      </c>
      <c r="C262" s="2">
        <v>155.75</v>
      </c>
      <c r="D262" s="3">
        <v>-6.4201299999999996E-3</v>
      </c>
      <c r="E262" s="2">
        <v>5915777</v>
      </c>
      <c r="F262" s="2">
        <v>0.84570073999999995</v>
      </c>
      <c r="G262" s="4">
        <v>375165499037.50897</v>
      </c>
      <c r="H262" s="4">
        <v>375.16550000000001</v>
      </c>
      <c r="I262" s="2">
        <v>27.92670026</v>
      </c>
      <c r="J262" s="3">
        <v>5.5770999999999997</v>
      </c>
      <c r="K262" s="3" t="s">
        <v>16</v>
      </c>
      <c r="L262" s="3">
        <v>-17.238974299999999</v>
      </c>
      <c r="M262" s="2">
        <v>3.0559799999999999</v>
      </c>
      <c r="N262" s="2" t="s">
        <v>17</v>
      </c>
      <c r="O262" s="3" t="s">
        <v>22</v>
      </c>
      <c r="P262" s="2" t="str">
        <f>VLOOKUP(A262,Location!$A$1:$H$504,5,FALSE)</f>
        <v>New Brunswick, New Jersey</v>
      </c>
      <c r="Q262" s="2">
        <f>VLOOKUP(A262,Location!$A$1:$H$504,8,FALSE)</f>
        <v>1886</v>
      </c>
      <c r="R262" s="2">
        <f>YEAR(Location!F262)</f>
        <v>2008</v>
      </c>
      <c r="S262" s="2">
        <v>1.32514332</v>
      </c>
      <c r="T262" s="2">
        <v>1.26761861</v>
      </c>
      <c r="U262" s="2">
        <v>4.1218546600000003</v>
      </c>
      <c r="V262" s="2">
        <v>5.3990732699999997</v>
      </c>
      <c r="W262" s="2">
        <v>16.452098719999999</v>
      </c>
      <c r="X262" s="2">
        <v>17.15356521</v>
      </c>
      <c r="Y262" s="2">
        <v>20.547993309999999</v>
      </c>
      <c r="Z262" s="2">
        <v>4.1653481799999996</v>
      </c>
      <c r="AA262" s="2">
        <v>16.229886950000001</v>
      </c>
      <c r="AB262" s="2">
        <v>12.35537538</v>
      </c>
      <c r="AC262" s="2">
        <v>4.7</v>
      </c>
      <c r="AD262" s="2">
        <v>1.19</v>
      </c>
      <c r="AE262" s="2">
        <v>26.026399850000001</v>
      </c>
      <c r="AF262" s="2">
        <v>68.961386700000006</v>
      </c>
      <c r="AG262" s="2">
        <v>167.55799999999999</v>
      </c>
      <c r="AH262">
        <v>53.494999999999997</v>
      </c>
      <c r="AI262">
        <v>0.49537617</v>
      </c>
      <c r="AJ262">
        <v>0.44249280000000002</v>
      </c>
      <c r="AK262" s="2">
        <v>0.75338459999999996</v>
      </c>
      <c r="AL262" s="2">
        <v>98.784000000000006</v>
      </c>
      <c r="AM262">
        <v>99.837800000000001</v>
      </c>
      <c r="AN262" s="2">
        <v>118772</v>
      </c>
      <c r="AO262" s="2">
        <v>0.64557998483700008</v>
      </c>
    </row>
    <row r="263" spans="1:41" x14ac:dyDescent="0.25">
      <c r="A263" t="s">
        <v>558</v>
      </c>
      <c r="B263" t="s">
        <v>559</v>
      </c>
      <c r="C263" s="2">
        <v>36.94</v>
      </c>
      <c r="D263" s="3">
        <v>0.32590983000000001</v>
      </c>
      <c r="E263" s="2">
        <v>2479856</v>
      </c>
      <c r="F263" s="2">
        <v>0.47316156999999998</v>
      </c>
      <c r="G263" s="4">
        <v>11982649137.7202</v>
      </c>
      <c r="H263" s="4">
        <v>11.9826</v>
      </c>
      <c r="I263" s="2">
        <v>38.790297180000003</v>
      </c>
      <c r="J263" s="3">
        <v>0.95230000000000004</v>
      </c>
      <c r="K263" s="3" t="s">
        <v>16</v>
      </c>
      <c r="L263" s="3">
        <v>-33.410251029999998</v>
      </c>
      <c r="M263" s="2">
        <v>2.3900100000000002</v>
      </c>
      <c r="N263" s="2" t="s">
        <v>38</v>
      </c>
      <c r="O263" s="3" t="s">
        <v>18</v>
      </c>
      <c r="P263" s="2" t="str">
        <f>VLOOKUP(A263,Location!$A$1:$H$504,5,FALSE)</f>
        <v>Sunnyvale, California</v>
      </c>
      <c r="Q263" s="2">
        <f>VLOOKUP(A263,Location!$A$1:$H$504,8,FALSE)</f>
        <v>1996</v>
      </c>
      <c r="R263" s="2">
        <f>YEAR(Location!F263)</f>
        <v>2022</v>
      </c>
      <c r="S263" s="2">
        <v>0.70788130000000005</v>
      </c>
      <c r="T263" s="2">
        <v>0.62853148000000003</v>
      </c>
      <c r="U263" s="2">
        <v>2.1531109700000002</v>
      </c>
      <c r="V263" s="2">
        <v>2.64142119</v>
      </c>
      <c r="W263" s="2">
        <v>13.77913611</v>
      </c>
      <c r="X263" s="2">
        <v>11.11602736</v>
      </c>
      <c r="Y263" s="2">
        <v>16.857905800000001</v>
      </c>
      <c r="Z263" s="2">
        <v>2.24597318</v>
      </c>
      <c r="AA263" s="2">
        <v>21.99915111</v>
      </c>
      <c r="AB263" s="2">
        <v>15.754087670000001</v>
      </c>
      <c r="AC263" s="2">
        <v>0.88</v>
      </c>
      <c r="AD263" s="2">
        <v>0.22</v>
      </c>
      <c r="AE263" s="2">
        <v>10.209362929999999</v>
      </c>
      <c r="AF263" s="2">
        <v>58.114835120000002</v>
      </c>
      <c r="AG263" s="2">
        <v>9.5184999999999995</v>
      </c>
      <c r="AH263">
        <v>3.7955000000000001</v>
      </c>
      <c r="AI263">
        <v>0.58046578000000004</v>
      </c>
      <c r="AJ263">
        <v>0.38865270000000002</v>
      </c>
      <c r="AK263" s="2">
        <v>0.69944448000000004</v>
      </c>
      <c r="AL263" s="2">
        <v>5.0258000000000003</v>
      </c>
      <c r="AM263">
        <v>98.676400000000001</v>
      </c>
      <c r="AN263" s="2">
        <v>517</v>
      </c>
      <c r="AO263" s="2">
        <v>0.49932699210337</v>
      </c>
    </row>
    <row r="264" spans="1:41" x14ac:dyDescent="0.25">
      <c r="A264" t="s">
        <v>560</v>
      </c>
      <c r="B264" t="s">
        <v>561</v>
      </c>
      <c r="C264" s="2">
        <v>199.06</v>
      </c>
      <c r="D264" s="3">
        <v>1.39051597</v>
      </c>
      <c r="E264" s="2">
        <v>11203794</v>
      </c>
      <c r="F264" s="2">
        <v>1.2812866599999999</v>
      </c>
      <c r="G264" s="4">
        <v>573366772466.27795</v>
      </c>
      <c r="H264" s="4">
        <v>573.36680000000001</v>
      </c>
      <c r="I264" s="2">
        <v>12.273411100000001</v>
      </c>
      <c r="J264" s="3">
        <v>16.218800000000002</v>
      </c>
      <c r="K264" s="3" t="s">
        <v>16</v>
      </c>
      <c r="M264" s="2">
        <v>2.08832</v>
      </c>
      <c r="N264" s="2" t="s">
        <v>35</v>
      </c>
      <c r="O264" s="3" t="s">
        <v>22</v>
      </c>
      <c r="P264" s="2" t="str">
        <f>VLOOKUP(A264,Location!$A$1:$H$504,5,FALSE)</f>
        <v>New York City, New York</v>
      </c>
      <c r="Q264" s="2">
        <v>1799</v>
      </c>
      <c r="R264" s="2">
        <f>YEAR(Location!F264)</f>
        <v>2017</v>
      </c>
      <c r="S264" s="2">
        <v>1.49479765</v>
      </c>
      <c r="T264" s="2">
        <v>0.96838820000000003</v>
      </c>
      <c r="U264" s="2">
        <v>2.3932395799999999</v>
      </c>
      <c r="V264" s="2">
        <v>1.89847169</v>
      </c>
      <c r="W264" s="2">
        <v>5.7436598800000001</v>
      </c>
      <c r="Y264" s="2">
        <v>5.7436598800000001</v>
      </c>
      <c r="Z264" s="2">
        <v>5.1017364900000004</v>
      </c>
      <c r="AC264" s="2">
        <v>4.0999999999999996</v>
      </c>
      <c r="AD264" s="2">
        <v>1.05</v>
      </c>
      <c r="AE264" s="2">
        <v>26.28876103</v>
      </c>
      <c r="AG264" s="2">
        <v>3883.1550000000002</v>
      </c>
      <c r="AH264">
        <v>1748.9829999999999</v>
      </c>
      <c r="AJ264">
        <v>2.0877368999999999</v>
      </c>
      <c r="AL264" s="2">
        <v>3555.277</v>
      </c>
      <c r="AM264">
        <v>99.035700000000006</v>
      </c>
      <c r="AN264" s="2">
        <v>204357</v>
      </c>
      <c r="AO264" s="2">
        <v>0.77218110129515005</v>
      </c>
    </row>
    <row r="265" spans="1:41" x14ac:dyDescent="0.25">
      <c r="A265" t="s">
        <v>562</v>
      </c>
      <c r="B265" t="s">
        <v>563</v>
      </c>
      <c r="C265" s="2">
        <v>56.11</v>
      </c>
      <c r="D265" s="3">
        <v>1.75915851</v>
      </c>
      <c r="E265" s="2">
        <v>3453259</v>
      </c>
      <c r="F265" s="2">
        <v>0.65529968000000005</v>
      </c>
      <c r="G265" s="4">
        <v>19176109415.155701</v>
      </c>
      <c r="H265" s="4">
        <v>19.176100000000002</v>
      </c>
      <c r="I265" s="2">
        <v>20.353308179999999</v>
      </c>
      <c r="J265" s="3">
        <v>2.7568000000000001</v>
      </c>
      <c r="K265" s="3" t="s">
        <v>16</v>
      </c>
      <c r="L265" s="3">
        <v>-1.6025984200000001</v>
      </c>
      <c r="M265" s="2">
        <v>4.1893399999999996</v>
      </c>
      <c r="N265" s="2" t="s">
        <v>149</v>
      </c>
      <c r="O265" s="3" t="s">
        <v>18</v>
      </c>
      <c r="P265" s="2" t="str">
        <f>VLOOKUP(A265,Location!$A$1:$H$504,5,FALSE)</f>
        <v>Chicago, Illinois</v>
      </c>
      <c r="Q265" s="2">
        <f>VLOOKUP(A265,Location!$A$1:$H$504,8,FALSE)</f>
        <v>1906</v>
      </c>
      <c r="R265" s="2">
        <f>YEAR(Location!F265)</f>
        <v>2009</v>
      </c>
      <c r="S265" s="2">
        <v>1.77459107</v>
      </c>
      <c r="T265" s="2">
        <v>1.1903617399999999</v>
      </c>
      <c r="U265" s="2">
        <v>1.30456237</v>
      </c>
      <c r="V265" s="2">
        <v>6.0705140799999997</v>
      </c>
      <c r="W265" s="2">
        <v>11.834018240000001</v>
      </c>
      <c r="X265" s="2">
        <v>71.047299269999996</v>
      </c>
      <c r="Y265" s="2">
        <v>20.110495870000001</v>
      </c>
      <c r="Z265" s="2">
        <v>1.7199482699999999</v>
      </c>
      <c r="AA265" s="2">
        <v>12.69056447</v>
      </c>
      <c r="AB265" s="2">
        <v>10.285195979999999</v>
      </c>
      <c r="AC265" s="2">
        <v>2.34</v>
      </c>
      <c r="AD265" s="2">
        <v>0.56000000000000005</v>
      </c>
      <c r="AE265" s="2">
        <v>12.44474928</v>
      </c>
      <c r="AF265" s="2">
        <v>33.523853070000001</v>
      </c>
      <c r="AG265" s="2">
        <v>15.621</v>
      </c>
      <c r="AH265">
        <v>3.33</v>
      </c>
      <c r="AI265">
        <v>5.4150200000000002E-2</v>
      </c>
      <c r="AJ265">
        <v>2.0554330699999999</v>
      </c>
      <c r="AK265" s="2">
        <v>4.19859E-2</v>
      </c>
      <c r="AL265" s="2">
        <v>12.252000000000001</v>
      </c>
      <c r="AM265">
        <v>83.777900000000002</v>
      </c>
      <c r="AN265" s="2">
        <v>23633</v>
      </c>
      <c r="AO265" s="2">
        <v>0.57052173913044002</v>
      </c>
    </row>
    <row r="266" spans="1:41" x14ac:dyDescent="0.25">
      <c r="A266" t="s">
        <v>564</v>
      </c>
      <c r="B266" t="s">
        <v>565</v>
      </c>
      <c r="C266" s="2">
        <v>29.58</v>
      </c>
      <c r="D266" s="3">
        <v>-0.43756310999999998</v>
      </c>
      <c r="E266" s="2">
        <v>9582255</v>
      </c>
      <c r="F266" s="2">
        <v>0.73770267</v>
      </c>
      <c r="G266" s="4">
        <v>41044938811.048103</v>
      </c>
      <c r="H266" s="4">
        <v>41.044899999999998</v>
      </c>
      <c r="I266" s="2">
        <v>19.091261129999999</v>
      </c>
      <c r="J266" s="3">
        <v>1.5494000000000001</v>
      </c>
      <c r="K266" s="3" t="s">
        <v>16</v>
      </c>
      <c r="L266" s="3">
        <v>54.1384799</v>
      </c>
      <c r="M266" s="2">
        <v>2.7936700000000001</v>
      </c>
      <c r="N266" s="2" t="s">
        <v>149</v>
      </c>
      <c r="O266" s="3" t="s">
        <v>22</v>
      </c>
      <c r="P266" s="2" t="str">
        <f>VLOOKUP(A266,Location!$A$1:$H$504,5,FALSE)</f>
        <v>Burlington, Massachusetts</v>
      </c>
      <c r="Q266" s="2">
        <f>VLOOKUP(A266,Location!$A$1:$H$504,8,FALSE)</f>
        <v>1981</v>
      </c>
      <c r="R266" s="2">
        <f>YEAR(Location!F266)</f>
        <v>2015</v>
      </c>
      <c r="S266" s="2">
        <v>1.55930893</v>
      </c>
      <c r="T266" s="2">
        <v>1.71294554</v>
      </c>
      <c r="U266" s="2">
        <v>2.9248140899999999</v>
      </c>
      <c r="V266" s="2">
        <v>1.6793006800000001</v>
      </c>
      <c r="W266" s="2">
        <v>32.697000000000003</v>
      </c>
      <c r="X266" s="2">
        <v>162.75023596</v>
      </c>
      <c r="Y266" s="2">
        <v>48.068930309999999</v>
      </c>
      <c r="Z266" s="2">
        <v>3.8867498299999999</v>
      </c>
      <c r="AA266" s="2">
        <v>17.959548359999999</v>
      </c>
      <c r="AB266" s="2">
        <v>14.66589711</v>
      </c>
      <c r="AC266" s="2">
        <v>0.83</v>
      </c>
      <c r="AD266" s="2">
        <v>0.215</v>
      </c>
      <c r="AE266" s="2">
        <v>21.634939920000001</v>
      </c>
      <c r="AF266" s="2">
        <v>51.377075740000002</v>
      </c>
      <c r="AG266" s="2">
        <v>52.13</v>
      </c>
      <c r="AH266">
        <v>3.375</v>
      </c>
      <c r="AI266">
        <v>2.9946159999999999E-2</v>
      </c>
      <c r="AJ266">
        <v>0.58190527999999997</v>
      </c>
      <c r="AK266" s="2">
        <v>1.787029E-2</v>
      </c>
      <c r="AL266" s="2">
        <v>26.454000000000001</v>
      </c>
      <c r="AM266">
        <v>77.984999999999999</v>
      </c>
      <c r="AN266" s="2">
        <v>8315</v>
      </c>
      <c r="AO266" s="2">
        <v>0.52718861209963996</v>
      </c>
    </row>
    <row r="267" spans="1:41" x14ac:dyDescent="0.25">
      <c r="A267" t="s">
        <v>566</v>
      </c>
      <c r="B267" t="s">
        <v>567</v>
      </c>
      <c r="C267" s="2">
        <v>15.36</v>
      </c>
      <c r="D267" s="3">
        <v>2.1276595700000001</v>
      </c>
      <c r="E267" s="2">
        <v>12163363</v>
      </c>
      <c r="F267" s="2">
        <v>0.84248729</v>
      </c>
      <c r="G267" s="4">
        <v>14343808088.1702</v>
      </c>
      <c r="H267" s="4">
        <v>14.3438</v>
      </c>
      <c r="I267" s="2">
        <v>17.375565609999999</v>
      </c>
      <c r="J267" s="3">
        <v>0.88400000000000001</v>
      </c>
      <c r="K267" s="3" t="s">
        <v>16</v>
      </c>
      <c r="M267" s="2">
        <v>5.4521300000000004</v>
      </c>
      <c r="N267" s="2" t="s">
        <v>35</v>
      </c>
      <c r="O267" s="3" t="s">
        <v>22</v>
      </c>
      <c r="P267" s="2" t="str">
        <f>VLOOKUP(A267,Location!$A$1:$H$504,5,FALSE)</f>
        <v>Cleveland, Ohio</v>
      </c>
      <c r="Q267" s="2">
        <f>VLOOKUP(A267,Location!$A$1:$H$504,8,FALSE)</f>
        <v>1825</v>
      </c>
      <c r="R267" s="2">
        <f>YEAR(Location!F267)</f>
        <v>2023</v>
      </c>
      <c r="S267" s="2">
        <v>2.75410281</v>
      </c>
      <c r="T267" s="2">
        <v>1.80968957</v>
      </c>
      <c r="U267" s="2">
        <v>1.38035463</v>
      </c>
      <c r="V267" s="2">
        <v>1.1760103200000001</v>
      </c>
      <c r="W267" s="2">
        <v>5.1002726799999998</v>
      </c>
      <c r="Y267" s="2">
        <v>5.3736734799999999</v>
      </c>
      <c r="Z267" s="2">
        <v>3.7771086700000001</v>
      </c>
      <c r="AC267" s="2">
        <v>0.82</v>
      </c>
      <c r="AD267" s="2">
        <v>0.20499999999999999</v>
      </c>
      <c r="AE267" s="2">
        <v>11.2174838</v>
      </c>
      <c r="AG267" s="2">
        <v>188.28100000000001</v>
      </c>
      <c r="AH267">
        <v>13.439</v>
      </c>
      <c r="AJ267">
        <v>1.5845460099999999</v>
      </c>
      <c r="AL267" s="2">
        <v>174.52500000000001</v>
      </c>
      <c r="AM267">
        <v>99.571899999999999</v>
      </c>
      <c r="AN267" s="2">
        <v>29727</v>
      </c>
    </row>
    <row r="268" spans="1:41" x14ac:dyDescent="0.25">
      <c r="A268" t="s">
        <v>568</v>
      </c>
      <c r="B268" t="s">
        <v>569</v>
      </c>
      <c r="C268" s="2">
        <v>154.24</v>
      </c>
      <c r="D268" s="3">
        <v>2.3626227800000001</v>
      </c>
      <c r="E268" s="2">
        <v>1078055</v>
      </c>
      <c r="F268" s="2">
        <v>0.78315319000000005</v>
      </c>
      <c r="G268" s="4">
        <v>26923492558.717201</v>
      </c>
      <c r="H268" s="4">
        <v>26.923500000000001</v>
      </c>
      <c r="I268" s="2">
        <v>28.331588320000002</v>
      </c>
      <c r="J268" s="3">
        <v>5.4440999999999997</v>
      </c>
      <c r="K268" s="3" t="s">
        <v>16</v>
      </c>
      <c r="L268" s="3">
        <v>-14.70671179</v>
      </c>
      <c r="M268" s="2">
        <v>0</v>
      </c>
      <c r="N268" s="2" t="s">
        <v>25</v>
      </c>
      <c r="O268" s="3" t="s">
        <v>22</v>
      </c>
      <c r="P268" s="2" t="str">
        <f>VLOOKUP(A268,Location!$A$1:$H$504,5,FALSE)</f>
        <v>Santa Rosa, California</v>
      </c>
      <c r="Q268" s="2">
        <v>1939</v>
      </c>
      <c r="R268" s="2">
        <f>YEAR(Location!F268)</f>
        <v>2018</v>
      </c>
      <c r="S268" s="2">
        <v>1.70567508</v>
      </c>
      <c r="T268" s="2">
        <v>1.47107564</v>
      </c>
      <c r="U268" s="2">
        <v>5.0655185300000003</v>
      </c>
      <c r="V268" s="2">
        <v>5.6681837699999997</v>
      </c>
      <c r="W268" s="2">
        <v>20.0550073</v>
      </c>
      <c r="X268" s="2">
        <v>15.718169339999999</v>
      </c>
      <c r="Y268" s="2">
        <v>23.146891320000002</v>
      </c>
      <c r="Z268" s="2">
        <v>5.0819845600000004</v>
      </c>
      <c r="AA268" s="2">
        <v>21.511855390000001</v>
      </c>
      <c r="AB268" s="2">
        <v>18.244597779999999</v>
      </c>
      <c r="AC268" s="2">
        <v>0</v>
      </c>
      <c r="AD268" s="2">
        <v>0</v>
      </c>
      <c r="AE268" s="2">
        <v>25.549048320000001</v>
      </c>
      <c r="AF268" s="2">
        <v>64.403367500000002</v>
      </c>
      <c r="AG268" s="2">
        <v>9.06</v>
      </c>
      <c r="AH268">
        <v>4.0759999999999996</v>
      </c>
      <c r="AI268">
        <v>1.2064421700000001</v>
      </c>
      <c r="AJ268">
        <v>0.42723686999999999</v>
      </c>
      <c r="AK268" s="2">
        <v>1.2201382000000001</v>
      </c>
      <c r="AL268" s="2">
        <v>4.0289999999999999</v>
      </c>
      <c r="AM268">
        <v>99.179599999999994</v>
      </c>
      <c r="AN268" s="2">
        <v>16230</v>
      </c>
      <c r="AO268" s="2">
        <v>0.36671140939597002</v>
      </c>
    </row>
    <row r="269" spans="1:41" x14ac:dyDescent="0.25">
      <c r="A269" t="s">
        <v>570</v>
      </c>
      <c r="B269" t="s">
        <v>571</v>
      </c>
      <c r="C269" s="2">
        <v>35.6</v>
      </c>
      <c r="D269" s="3">
        <v>0.70721358000000001</v>
      </c>
      <c r="E269" s="2">
        <v>7424446</v>
      </c>
      <c r="F269" s="2">
        <v>0.85985696</v>
      </c>
      <c r="G269" s="4">
        <v>43186348575.773697</v>
      </c>
      <c r="H269" s="4">
        <v>43.186300000000003</v>
      </c>
      <c r="I269" s="2">
        <v>15.3859452</v>
      </c>
      <c r="J269" s="3">
        <v>2.3138000000000001</v>
      </c>
      <c r="K269" s="3" t="s">
        <v>16</v>
      </c>
      <c r="L269" s="3">
        <v>20.82506527</v>
      </c>
      <c r="M269" s="2">
        <v>4.5261699999999996</v>
      </c>
      <c r="N269" s="2" t="s">
        <v>149</v>
      </c>
      <c r="O269" s="3" t="s">
        <v>22</v>
      </c>
      <c r="P269" s="2" t="str">
        <f>VLOOKUP(A269,Location!$A$1:$H$504,5,FALSE)</f>
        <v>Chicago, Illinois</v>
      </c>
      <c r="Q269" s="2">
        <v>1869</v>
      </c>
      <c r="R269" s="2">
        <f>YEAR(Location!F269)</f>
        <v>2007</v>
      </c>
      <c r="S269" s="2">
        <v>1.3903443799999999</v>
      </c>
      <c r="T269" s="2">
        <v>1.0824722099999999</v>
      </c>
      <c r="U269" s="2">
        <v>1.72914715</v>
      </c>
      <c r="V269" s="2">
        <v>0.91904576999999998</v>
      </c>
      <c r="W269" s="2">
        <v>11.579436619999999</v>
      </c>
      <c r="X269" s="2">
        <v>32.815281540000001</v>
      </c>
      <c r="Y269" s="2">
        <v>15.53825177</v>
      </c>
      <c r="Z269" s="2">
        <v>2.4324248599999998</v>
      </c>
      <c r="AA269" s="2">
        <v>12.026688610000001</v>
      </c>
      <c r="AB269" s="2">
        <v>10.206299919999999</v>
      </c>
      <c r="AC269" s="2">
        <v>1.6</v>
      </c>
      <c r="AD269" s="2">
        <v>0.4</v>
      </c>
      <c r="AE269" s="2">
        <v>20.180180180000001</v>
      </c>
      <c r="AF269" s="2">
        <v>34.027777780000001</v>
      </c>
      <c r="AG269" s="2">
        <v>90.338999999999999</v>
      </c>
      <c r="AH269">
        <v>7.9290000000000003</v>
      </c>
      <c r="AI269">
        <v>0.17456762000000001</v>
      </c>
      <c r="AJ269">
        <v>0.41693251999999997</v>
      </c>
      <c r="AK269" s="2">
        <v>6.7945179999999994E-2</v>
      </c>
      <c r="AL269" s="2">
        <v>40.616999999999997</v>
      </c>
      <c r="AM269">
        <v>99.624899999999997</v>
      </c>
      <c r="AN269" s="2">
        <v>37627</v>
      </c>
      <c r="AO269" s="2">
        <v>0.74</v>
      </c>
    </row>
    <row r="270" spans="1:41" x14ac:dyDescent="0.25">
      <c r="A270" t="s">
        <v>572</v>
      </c>
      <c r="B270" t="s">
        <v>573</v>
      </c>
      <c r="C270" s="2">
        <v>19.73</v>
      </c>
      <c r="D270" s="3">
        <v>1.4917695500000001</v>
      </c>
      <c r="E270" s="2">
        <v>4614509</v>
      </c>
      <c r="F270" s="2">
        <v>1.0536443600000001</v>
      </c>
      <c r="G270" s="4">
        <v>13081263450</v>
      </c>
      <c r="H270" s="4">
        <v>13.081300000000001</v>
      </c>
      <c r="I270" s="2">
        <v>19.511471520000001</v>
      </c>
      <c r="J270" s="3">
        <v>1.0112000000000001</v>
      </c>
      <c r="K270" s="3" t="s">
        <v>16</v>
      </c>
      <c r="L270" s="3">
        <v>541.21750158999998</v>
      </c>
      <c r="M270" s="2">
        <v>4.7839499999999999</v>
      </c>
      <c r="N270" s="2" t="s">
        <v>35</v>
      </c>
      <c r="O270" s="3" t="s">
        <v>22</v>
      </c>
      <c r="P270" s="2" t="str">
        <f>VLOOKUP(A270,Location!$A$1:$H$504,5,FALSE)</f>
        <v>New Hyde Park, New York</v>
      </c>
      <c r="Q270" s="2">
        <f>VLOOKUP(A270,Location!$A$1:$H$504,8,FALSE)</f>
        <v>1958</v>
      </c>
      <c r="R270" s="2">
        <f>YEAR(Location!F270)</f>
        <v>1973</v>
      </c>
      <c r="S270" s="2">
        <v>1.9275908900000001</v>
      </c>
      <c r="T270" s="2">
        <v>1.60725542</v>
      </c>
      <c r="U270" s="2">
        <v>6.4962837999999996</v>
      </c>
      <c r="V270" s="2">
        <v>1.22081291</v>
      </c>
      <c r="W270" s="2">
        <v>10.82057687</v>
      </c>
      <c r="X270" s="2">
        <v>14.794644160000001</v>
      </c>
      <c r="Y270" s="2">
        <v>14.364759100000001</v>
      </c>
      <c r="Z270" s="2">
        <v>11.25733136</v>
      </c>
      <c r="AA270" s="2">
        <v>34.727826739999998</v>
      </c>
      <c r="AB270" s="2">
        <v>18.564311629999999</v>
      </c>
      <c r="AC270" s="2">
        <v>0.93</v>
      </c>
      <c r="AD270" s="2">
        <v>0.24</v>
      </c>
      <c r="AE270" s="2">
        <v>31.812309370000001</v>
      </c>
      <c r="AF270" s="2">
        <v>41.626152150000003</v>
      </c>
      <c r="AG270" s="2">
        <v>18.274021999999999</v>
      </c>
      <c r="AJ270">
        <v>0.84844288000000001</v>
      </c>
      <c r="AK270" s="2">
        <v>9.6977869999999994E-2</v>
      </c>
      <c r="AL270" s="2">
        <v>8.5482870000000002</v>
      </c>
      <c r="AM270">
        <v>97.736900000000006</v>
      </c>
      <c r="AN270" s="2">
        <v>2853</v>
      </c>
      <c r="AO270" s="2">
        <v>2.7231787878787901</v>
      </c>
    </row>
    <row r="271" spans="1:41" x14ac:dyDescent="0.25">
      <c r="A271" t="s">
        <v>574</v>
      </c>
      <c r="B271" t="s">
        <v>575</v>
      </c>
      <c r="C271" s="2">
        <v>713.13</v>
      </c>
      <c r="D271" s="3">
        <v>2.4685681399999999</v>
      </c>
      <c r="E271" s="2">
        <v>758168</v>
      </c>
      <c r="F271" s="2">
        <v>0.72588395000000006</v>
      </c>
      <c r="G271" s="4">
        <v>96439180104.379395</v>
      </c>
      <c r="H271" s="4">
        <v>96.4392</v>
      </c>
      <c r="I271" s="2">
        <v>36.218428920000001</v>
      </c>
      <c r="J271" s="3">
        <v>19.689699999999998</v>
      </c>
      <c r="K271" s="3" t="s">
        <v>16</v>
      </c>
      <c r="L271" s="3">
        <v>-19.05437294</v>
      </c>
      <c r="M271" s="2">
        <v>0.79028699999999996</v>
      </c>
      <c r="N271" s="2" t="s">
        <v>25</v>
      </c>
      <c r="O271" s="3" t="s">
        <v>22</v>
      </c>
      <c r="P271" s="2" t="str">
        <f>VLOOKUP(A271,Location!$A$1:$H$504,5,FALSE)</f>
        <v>Milpitas, California</v>
      </c>
      <c r="Q271" s="2">
        <v>1975</v>
      </c>
      <c r="R271" s="2">
        <f>YEAR(Location!F271)</f>
        <v>2010</v>
      </c>
      <c r="S271" s="2">
        <v>2.3390975599999999</v>
      </c>
      <c r="T271" s="2">
        <v>2.0823103000000001</v>
      </c>
      <c r="U271" s="2">
        <v>9.7891876100000008</v>
      </c>
      <c r="V271" s="2">
        <v>30.99765494</v>
      </c>
      <c r="W271" s="2">
        <v>27.342510090000001</v>
      </c>
      <c r="X271" s="2">
        <v>57.07998216</v>
      </c>
      <c r="Y271" s="2">
        <v>30.005045800000001</v>
      </c>
      <c r="Z271" s="2">
        <v>9.9996885899999999</v>
      </c>
      <c r="AA271" s="2">
        <v>26.074244119999999</v>
      </c>
      <c r="AB271" s="2">
        <v>23.469348369999999</v>
      </c>
      <c r="AC271" s="2">
        <v>5.2</v>
      </c>
      <c r="AD271" s="2">
        <v>1.45</v>
      </c>
      <c r="AE271" s="2">
        <v>38.353411749999999</v>
      </c>
      <c r="AF271" s="2">
        <v>58.993642999999999</v>
      </c>
      <c r="AG271" s="2">
        <v>14.280500999999999</v>
      </c>
      <c r="AH271">
        <v>8.5823359999999909</v>
      </c>
      <c r="AI271">
        <v>0.86649637000000002</v>
      </c>
      <c r="AJ271">
        <v>1.9989430699999999</v>
      </c>
      <c r="AK271" s="2">
        <v>0.53489830000000005</v>
      </c>
      <c r="AL271" s="2">
        <v>11.152604</v>
      </c>
      <c r="AM271">
        <v>99.856200000000001</v>
      </c>
      <c r="AN271" s="2">
        <v>408</v>
      </c>
      <c r="AO271" s="2">
        <v>0.69761459999999997</v>
      </c>
    </row>
    <row r="272" spans="1:41" x14ac:dyDescent="0.25">
      <c r="A272" t="s">
        <v>576</v>
      </c>
      <c r="B272" t="s">
        <v>577</v>
      </c>
      <c r="C272" s="2">
        <v>124.81</v>
      </c>
      <c r="D272" s="3">
        <v>0.31345443000000001</v>
      </c>
      <c r="E272" s="2">
        <v>1799910</v>
      </c>
      <c r="F272" s="2">
        <v>0.75514996999999995</v>
      </c>
      <c r="G272" s="4">
        <v>42046388915.762497</v>
      </c>
      <c r="H272" s="4">
        <v>42.046399999999998</v>
      </c>
      <c r="I272" s="2">
        <v>23.973799970000002</v>
      </c>
      <c r="J272" s="3">
        <v>5.2061000000000002</v>
      </c>
      <c r="K272" s="3" t="s">
        <v>16</v>
      </c>
      <c r="L272" s="3">
        <v>-8.9269470299999991</v>
      </c>
      <c r="M272" s="2">
        <v>3.7936000000000001</v>
      </c>
      <c r="N272" s="2" t="s">
        <v>149</v>
      </c>
      <c r="O272" s="3" t="s">
        <v>18</v>
      </c>
      <c r="P272" s="2" t="str">
        <f>VLOOKUP(A272,Location!$A$1:$H$504,5,FALSE)</f>
        <v>Irving, Texas</v>
      </c>
      <c r="Q272" s="2">
        <f>VLOOKUP(A272,Location!$A$1:$H$504,8,FALSE)</f>
        <v>1872</v>
      </c>
      <c r="R272" s="2">
        <f>YEAR(Location!F272)</f>
        <v>1975</v>
      </c>
      <c r="S272" s="2">
        <v>1.37189896</v>
      </c>
      <c r="T272" s="2">
        <v>1.24890089</v>
      </c>
      <c r="U272" s="2">
        <v>2.1186877800000001</v>
      </c>
      <c r="V272" s="2">
        <v>46.428374120000001</v>
      </c>
      <c r="W272" s="2">
        <v>12.065031060000001</v>
      </c>
      <c r="X272" s="2">
        <v>39.098206769999997</v>
      </c>
      <c r="Y272" s="2">
        <v>15.394214699999999</v>
      </c>
      <c r="Z272" s="2">
        <v>2.4749937100000001</v>
      </c>
      <c r="AA272" s="2">
        <v>16.465840579999998</v>
      </c>
      <c r="AB272" s="2">
        <v>13.22348233</v>
      </c>
      <c r="AC272" s="2">
        <v>4.72</v>
      </c>
      <c r="AD272" s="2">
        <v>1.18</v>
      </c>
      <c r="AE272" s="2">
        <v>15.03108022</v>
      </c>
      <c r="AF272" s="2">
        <v>34.418285939999997</v>
      </c>
      <c r="AG272" s="2">
        <v>17.344000000000001</v>
      </c>
      <c r="AH272">
        <v>5.7030000000000003</v>
      </c>
      <c r="AI272">
        <v>0.15772006</v>
      </c>
      <c r="AJ272">
        <v>9.2459016399999996</v>
      </c>
      <c r="AK272" s="2">
        <v>0.12919622</v>
      </c>
      <c r="AL272" s="2">
        <v>16.25</v>
      </c>
      <c r="AM272">
        <v>99.7166</v>
      </c>
      <c r="AN272" s="2">
        <v>16019</v>
      </c>
      <c r="AO272" s="2">
        <v>0.49831707317072998</v>
      </c>
    </row>
    <row r="273" spans="1:41" x14ac:dyDescent="0.25">
      <c r="A273" t="s">
        <v>578</v>
      </c>
      <c r="B273" t="s">
        <v>579</v>
      </c>
      <c r="C273" s="2">
        <v>18.11</v>
      </c>
      <c r="D273" s="3">
        <v>0.44370493999999999</v>
      </c>
      <c r="E273" s="2">
        <v>13742522</v>
      </c>
      <c r="F273" s="2">
        <v>0.87600433</v>
      </c>
      <c r="G273" s="4">
        <v>40192794353.137497</v>
      </c>
      <c r="H273" s="4">
        <v>40.192799999999998</v>
      </c>
      <c r="I273" s="2">
        <v>17.030280229999999</v>
      </c>
      <c r="J273" s="3">
        <v>1.0633999999999999</v>
      </c>
      <c r="K273" s="3" t="s">
        <v>16</v>
      </c>
      <c r="L273" s="3">
        <v>-5.2312628099999996</v>
      </c>
      <c r="M273" s="2">
        <v>6.2673300000000003</v>
      </c>
      <c r="N273" s="2" t="s">
        <v>162</v>
      </c>
      <c r="O273" s="3" t="s">
        <v>22</v>
      </c>
      <c r="P273" s="2" t="str">
        <f>VLOOKUP(A273,Location!$A$1:$H$504,5,FALSE)</f>
        <v>Houston, Texas</v>
      </c>
      <c r="Q273" s="2">
        <f>VLOOKUP(A273,Location!$A$1:$H$504,8,FALSE)</f>
        <v>1997</v>
      </c>
      <c r="R273" s="2">
        <f>YEAR(Location!F273)</f>
        <v>2006</v>
      </c>
      <c r="S273" s="2">
        <v>1.32552691</v>
      </c>
      <c r="T273" s="2">
        <v>1.2170101799999999</v>
      </c>
      <c r="U273" s="2">
        <v>2.7326711600000002</v>
      </c>
      <c r="V273" s="2">
        <v>1.35867475</v>
      </c>
      <c r="W273" s="2">
        <v>6.1317978899999996</v>
      </c>
      <c r="X273" s="2">
        <v>429.16197917</v>
      </c>
      <c r="Y273" s="2">
        <v>9.4191929600000002</v>
      </c>
      <c r="Z273" s="2">
        <v>4.9835547199999999</v>
      </c>
      <c r="AA273" s="2">
        <v>19.328704070000001</v>
      </c>
      <c r="AB273" s="2">
        <v>12.210932529999999</v>
      </c>
      <c r="AC273" s="2">
        <v>1.125</v>
      </c>
      <c r="AD273" s="2">
        <v>0.28249999999999997</v>
      </c>
      <c r="AE273" s="2">
        <v>26.689100029999999</v>
      </c>
      <c r="AF273" s="2">
        <v>33.87437319</v>
      </c>
      <c r="AG273" s="2">
        <v>71.02</v>
      </c>
      <c r="AH273">
        <v>2.5419999999999998</v>
      </c>
      <c r="AI273">
        <v>1.329456E-2</v>
      </c>
      <c r="AJ273">
        <v>1.06912823</v>
      </c>
      <c r="AK273" s="2">
        <v>2.9628699999999998E-3</v>
      </c>
      <c r="AL273" s="2">
        <v>39.290999999999997</v>
      </c>
      <c r="AM273">
        <v>87.169200000000004</v>
      </c>
      <c r="AN273" s="2">
        <v>9540</v>
      </c>
      <c r="AO273" s="2">
        <v>1.39160774951795</v>
      </c>
    </row>
    <row r="274" spans="1:41" x14ac:dyDescent="0.25">
      <c r="A274" t="s">
        <v>580</v>
      </c>
      <c r="B274" t="s">
        <v>581</v>
      </c>
      <c r="C274" s="2">
        <v>86.44</v>
      </c>
      <c r="D274" s="3">
        <v>4.0442946600000003</v>
      </c>
      <c r="E274" s="2">
        <v>2249666</v>
      </c>
      <c r="F274" s="2">
        <v>1.5591748299999999</v>
      </c>
      <c r="G274" s="4">
        <v>13650709140.820801</v>
      </c>
      <c r="H274" s="4">
        <v>13.650700000000001</v>
      </c>
      <c r="I274" s="2">
        <v>27.55762425</v>
      </c>
      <c r="J274" s="3">
        <v>3.1366999999999998</v>
      </c>
      <c r="K274" s="3" t="s">
        <v>16</v>
      </c>
      <c r="L274" s="3">
        <v>-11.82605274</v>
      </c>
      <c r="M274" s="2">
        <v>0</v>
      </c>
      <c r="N274" s="2" t="s">
        <v>93</v>
      </c>
      <c r="O274" s="3" t="s">
        <v>22</v>
      </c>
      <c r="P274" s="2" t="str">
        <f>VLOOKUP(A274,Location!$A$1:$H$504,5,FALSE)</f>
        <v>Richmond, Virginia</v>
      </c>
      <c r="Q274" s="2">
        <f>VLOOKUP(A274,Location!$A$1:$H$504,8,FALSE)</f>
        <v>1993</v>
      </c>
      <c r="R274" s="2">
        <f>YEAR(Location!F274)</f>
        <v>1989</v>
      </c>
      <c r="S274" s="2">
        <v>2.3437080400000001</v>
      </c>
      <c r="T274" s="2">
        <v>1.7853248799999999</v>
      </c>
      <c r="U274" s="2">
        <v>0.49973637999999998</v>
      </c>
      <c r="V274" s="2">
        <v>2.1861272199999999</v>
      </c>
      <c r="X274" s="2">
        <v>12.194162589999999</v>
      </c>
      <c r="Z274" s="2">
        <v>1.19621209</v>
      </c>
      <c r="AB274" s="2">
        <v>222.52873819999999</v>
      </c>
      <c r="AC274" s="2">
        <v>0</v>
      </c>
      <c r="AD274" s="2">
        <v>0</v>
      </c>
      <c r="AE274" s="2">
        <v>0.78357418000000001</v>
      </c>
      <c r="AF274" s="2">
        <v>8.6113017900000006</v>
      </c>
      <c r="AG274" s="2">
        <v>27.173249999999999</v>
      </c>
      <c r="AH274">
        <v>5.1099500000000004</v>
      </c>
      <c r="AI274">
        <v>0.40532555999999997</v>
      </c>
      <c r="AJ274">
        <v>3.2610548800000001</v>
      </c>
      <c r="AK274" s="2">
        <v>4.1099690000000001E-2</v>
      </c>
      <c r="AL274" s="2">
        <v>20.936547000000001</v>
      </c>
      <c r="AM274">
        <v>99.558999999999997</v>
      </c>
      <c r="AN274" s="2">
        <v>2700</v>
      </c>
      <c r="AO274" s="2">
        <v>0.96942859475523002</v>
      </c>
    </row>
    <row r="275" spans="1:41" x14ac:dyDescent="0.25">
      <c r="A275" t="s">
        <v>582</v>
      </c>
      <c r="B275" t="s">
        <v>583</v>
      </c>
      <c r="C275" s="2">
        <v>60.47</v>
      </c>
      <c r="D275" s="3">
        <v>-0.46090534999999999</v>
      </c>
      <c r="E275" s="2">
        <v>13067065</v>
      </c>
      <c r="F275" s="2">
        <v>0.79373837999999997</v>
      </c>
      <c r="G275" s="4">
        <v>260774217626.68799</v>
      </c>
      <c r="H275" s="4">
        <v>260.77420000000001</v>
      </c>
      <c r="I275" s="2">
        <v>24.492689049999999</v>
      </c>
      <c r="J275" s="3">
        <v>2.4689000000000001</v>
      </c>
      <c r="K275" s="3" t="s">
        <v>16</v>
      </c>
      <c r="L275" s="3">
        <v>12.57067299</v>
      </c>
      <c r="M275" s="2">
        <v>3.02881</v>
      </c>
      <c r="N275" s="2" t="s">
        <v>149</v>
      </c>
      <c r="O275" s="3" t="s">
        <v>22</v>
      </c>
      <c r="P275" s="2" t="str">
        <f>VLOOKUP(A275,Location!$A$1:$H$504,5,FALSE)</f>
        <v>Atlanta, Georgia</v>
      </c>
      <c r="Q275" s="2">
        <f>VLOOKUP(A275,Location!$A$1:$H$504,8,FALSE)</f>
        <v>1886</v>
      </c>
      <c r="R275" s="2">
        <f>YEAR(Location!F275)</f>
        <v>2023</v>
      </c>
      <c r="S275" s="2">
        <v>0.99053413999999995</v>
      </c>
      <c r="T275" s="2">
        <v>0.87612087000000005</v>
      </c>
      <c r="U275" s="2">
        <v>5.6781159399999996</v>
      </c>
      <c r="V275" s="2">
        <v>9.9359139400000007</v>
      </c>
      <c r="W275" s="2">
        <v>22.33502026</v>
      </c>
      <c r="X275" s="2">
        <v>27.660036300000002</v>
      </c>
      <c r="Y275" s="2">
        <v>26.57883451</v>
      </c>
      <c r="Z275" s="2">
        <v>6.33753163</v>
      </c>
      <c r="AA275" s="2">
        <v>22.49970884</v>
      </c>
      <c r="AB275" s="2">
        <v>20.693069349999998</v>
      </c>
      <c r="AC275" s="2">
        <v>1.84</v>
      </c>
      <c r="AD275" s="2">
        <v>0.46</v>
      </c>
      <c r="AE275" s="2">
        <v>24.991817770000001</v>
      </c>
      <c r="AF275" s="2">
        <v>59.745587049999997</v>
      </c>
      <c r="AG275" s="2">
        <v>97.703000000000003</v>
      </c>
      <c r="AH275">
        <v>26.731999999999999</v>
      </c>
      <c r="AI275">
        <v>0.57965295999999999</v>
      </c>
      <c r="AJ275">
        <v>1.6740295300000001</v>
      </c>
      <c r="AK275" s="2">
        <v>0.31462718000000001</v>
      </c>
      <c r="AL275" s="2">
        <v>70.222999999999999</v>
      </c>
      <c r="AM275">
        <v>99.359200000000001</v>
      </c>
      <c r="AN275" s="2">
        <v>182362</v>
      </c>
      <c r="AO275" s="2">
        <v>0.5794058154235201</v>
      </c>
    </row>
    <row r="276" spans="1:41" x14ac:dyDescent="0.25">
      <c r="A276" t="s">
        <v>584</v>
      </c>
      <c r="B276" t="s">
        <v>585</v>
      </c>
      <c r="C276" s="2">
        <v>57.02</v>
      </c>
      <c r="D276" s="3">
        <v>0.33433046</v>
      </c>
      <c r="E276" s="2">
        <v>7042278</v>
      </c>
      <c r="F276" s="2">
        <v>0.99778697999999999</v>
      </c>
      <c r="G276" s="4">
        <v>41054401322.406403</v>
      </c>
      <c r="H276" s="4">
        <v>41.054400000000001</v>
      </c>
      <c r="I276" s="2">
        <v>19.244658950000002</v>
      </c>
      <c r="J276" s="3">
        <v>2.9628999999999999</v>
      </c>
      <c r="K276" s="3" t="s">
        <v>16</v>
      </c>
      <c r="L276" s="3">
        <v>-3.1067072200000001</v>
      </c>
      <c r="M276" s="2">
        <v>1.9883900000000001</v>
      </c>
      <c r="N276" s="2" t="s">
        <v>93</v>
      </c>
      <c r="O276" s="3" t="s">
        <v>18</v>
      </c>
      <c r="P276" s="2" t="str">
        <f>VLOOKUP(A276,Location!$A$1:$H$504,5,FALSE)</f>
        <v>Cincinnati, Ohio</v>
      </c>
      <c r="Q276" s="2">
        <f>VLOOKUP(A276,Location!$A$1:$H$504,8,FALSE)</f>
        <v>1883</v>
      </c>
      <c r="R276" s="2">
        <f>YEAR(Location!F276)</f>
        <v>2022</v>
      </c>
      <c r="S276" s="2">
        <v>1.85613687</v>
      </c>
      <c r="T276" s="2">
        <v>1.1246064600000001</v>
      </c>
      <c r="U276" s="2">
        <v>0.27939069</v>
      </c>
      <c r="V276" s="2">
        <v>3.5847944100000002</v>
      </c>
      <c r="W276" s="2">
        <v>6.0901687000000004</v>
      </c>
      <c r="X276" s="2">
        <v>22.238980349999999</v>
      </c>
      <c r="Y276" s="2">
        <v>14.09017497</v>
      </c>
      <c r="Z276" s="2">
        <v>0.38496923999999999</v>
      </c>
      <c r="AA276" s="2">
        <v>11.682928759999999</v>
      </c>
      <c r="AB276" s="2">
        <v>6.64523697</v>
      </c>
      <c r="AC276" s="2">
        <v>1.1299999999999999</v>
      </c>
      <c r="AD276" s="2">
        <v>0.28999999999999998</v>
      </c>
      <c r="AE276" s="2">
        <v>3.3198035199999998</v>
      </c>
      <c r="AF276" s="2">
        <v>20.154093270000001</v>
      </c>
      <c r="AG276" s="2">
        <v>50.523000000000003</v>
      </c>
      <c r="AH276">
        <v>12.967000000000001</v>
      </c>
      <c r="AI276">
        <v>0.19389152000000001</v>
      </c>
      <c r="AJ276">
        <v>1.6570813600000001</v>
      </c>
      <c r="AK276" s="2">
        <v>0.16194732000000001</v>
      </c>
      <c r="AL276" s="2">
        <v>38.904000000000003</v>
      </c>
      <c r="AM276">
        <v>99.193399999999997</v>
      </c>
      <c r="AN276" s="2">
        <v>25062</v>
      </c>
      <c r="AO276" s="2">
        <v>0.36241304347825998</v>
      </c>
    </row>
    <row r="277" spans="1:41" x14ac:dyDescent="0.25">
      <c r="A277" t="s">
        <v>586</v>
      </c>
      <c r="B277" t="s">
        <v>587</v>
      </c>
      <c r="C277" s="2">
        <v>20.71</v>
      </c>
      <c r="D277" s="3">
        <v>1.4698677099999999</v>
      </c>
      <c r="E277" s="2">
        <v>18323578</v>
      </c>
      <c r="F277" s="2">
        <v>0.83372785000000005</v>
      </c>
      <c r="G277" s="4">
        <v>39650991042.456596</v>
      </c>
      <c r="H277" s="4">
        <v>39.651000000000003</v>
      </c>
      <c r="I277" s="2">
        <v>25.929635659999999</v>
      </c>
      <c r="J277" s="3">
        <v>0.79869999999999997</v>
      </c>
      <c r="K277" s="3" t="s">
        <v>16</v>
      </c>
      <c r="M277" s="2">
        <v>2.93974</v>
      </c>
      <c r="N277" s="2" t="s">
        <v>149</v>
      </c>
      <c r="O277" s="3" t="s">
        <v>22</v>
      </c>
      <c r="P277" s="2" t="str">
        <f>VLOOKUP(A277,Location!$A$1:$H$504,5,FALSE)</f>
        <v>Skillman, New Jersey</v>
      </c>
      <c r="Q277" s="2">
        <v>2022</v>
      </c>
      <c r="R277" s="2">
        <f>YEAR(Location!F277)</f>
        <v>1994</v>
      </c>
      <c r="S277" s="2">
        <v>2.1879561299999999</v>
      </c>
      <c r="T277" s="2">
        <v>1.92481864</v>
      </c>
      <c r="U277" s="2">
        <v>2.5818485899999999</v>
      </c>
      <c r="V277" s="2">
        <v>3.4744701600000001</v>
      </c>
      <c r="W277" s="2">
        <v>12.295536719999999</v>
      </c>
      <c r="X277" s="2">
        <v>28.18542716</v>
      </c>
      <c r="Y277" s="2">
        <v>14.43210831</v>
      </c>
      <c r="Z277" s="2">
        <v>3.0374017200000001</v>
      </c>
      <c r="AA277" s="2">
        <v>15.820099409999999</v>
      </c>
      <c r="AB277" s="2">
        <v>13.05862883</v>
      </c>
      <c r="AC277" s="2">
        <v>0.6</v>
      </c>
      <c r="AD277" s="2">
        <v>0.2</v>
      </c>
      <c r="AE277" s="2">
        <v>19.031276309999999</v>
      </c>
      <c r="AF277" s="2">
        <v>55.766366640000001</v>
      </c>
      <c r="AG277" s="2">
        <v>27.850999999999999</v>
      </c>
      <c r="AH277">
        <v>6.1379999999999999</v>
      </c>
      <c r="AI277">
        <v>0.25214376999999999</v>
      </c>
      <c r="AJ277">
        <v>0.75167245999999999</v>
      </c>
      <c r="AK277" s="2">
        <v>0.16399668000000001</v>
      </c>
      <c r="AL277" s="2">
        <v>16.64</v>
      </c>
      <c r="AM277">
        <v>80.870800000000003</v>
      </c>
      <c r="AN277" s="2">
        <v>3149</v>
      </c>
      <c r="AO277" s="2">
        <v>0.70195454545454994</v>
      </c>
    </row>
    <row r="278" spans="1:41" x14ac:dyDescent="0.25">
      <c r="A278" t="s">
        <v>588</v>
      </c>
      <c r="B278" t="s">
        <v>589</v>
      </c>
      <c r="C278" s="2">
        <v>77.41</v>
      </c>
      <c r="D278" s="3">
        <v>-0.45010287999999998</v>
      </c>
      <c r="E278" s="2">
        <v>593459</v>
      </c>
      <c r="F278" s="2">
        <v>0.71411226999999999</v>
      </c>
      <c r="G278" s="4">
        <v>17200590825.3867</v>
      </c>
      <c r="H278" s="4">
        <v>17.200600000000001</v>
      </c>
      <c r="I278" s="2">
        <v>12.312317090000001</v>
      </c>
      <c r="J278" s="3">
        <v>6.2872000000000003</v>
      </c>
      <c r="K278" s="3" t="s">
        <v>16</v>
      </c>
      <c r="L278" s="3">
        <v>51.593769590000001</v>
      </c>
      <c r="M278" s="2">
        <v>0.32150200000000001</v>
      </c>
      <c r="N278" s="2" t="s">
        <v>35</v>
      </c>
      <c r="O278" s="3" t="s">
        <v>57</v>
      </c>
      <c r="P278" s="2" t="str">
        <f>VLOOKUP(A278,Location!$A$1:$H$504,5,FALSE)</f>
        <v>New York City, New York</v>
      </c>
      <c r="Q278" s="2">
        <f>VLOOKUP(A278,Location!$A$1:$H$504,8,FALSE)</f>
        <v>1959</v>
      </c>
      <c r="R278" s="2">
        <f>YEAR(Location!F278)</f>
        <v>2018</v>
      </c>
      <c r="S278" s="2">
        <v>1.12120369</v>
      </c>
      <c r="T278" s="2">
        <v>1.04317912</v>
      </c>
      <c r="U278" s="2">
        <v>1.0931026100000001</v>
      </c>
      <c r="V278" s="2">
        <v>1.09230787</v>
      </c>
      <c r="W278" s="2">
        <v>5.2140013300000003</v>
      </c>
      <c r="X278" s="2">
        <v>43.515349489999998</v>
      </c>
      <c r="Y278" s="2">
        <v>6.5668019800000001</v>
      </c>
      <c r="Z278" s="2">
        <v>1.7239383100000001</v>
      </c>
      <c r="AC278" s="2">
        <v>0.25</v>
      </c>
      <c r="AD278" s="2">
        <v>6.25E-2</v>
      </c>
      <c r="AE278" s="2">
        <v>13.913591930000001</v>
      </c>
      <c r="AG278" s="2">
        <v>73.784999999999997</v>
      </c>
      <c r="AH278">
        <v>10.134</v>
      </c>
      <c r="AJ278">
        <v>0.59774579999999999</v>
      </c>
      <c r="AL278" s="2">
        <v>57.26</v>
      </c>
      <c r="AM278">
        <v>82.947599999999994</v>
      </c>
      <c r="AN278" s="2">
        <v>560</v>
      </c>
      <c r="AO278" s="2">
        <v>1.2911237785016301</v>
      </c>
    </row>
    <row r="279" spans="1:41" x14ac:dyDescent="0.25">
      <c r="A279" t="s">
        <v>590</v>
      </c>
      <c r="B279" t="s">
        <v>591</v>
      </c>
      <c r="C279" s="2">
        <v>129.15</v>
      </c>
      <c r="D279" s="3">
        <v>0.99311855000000004</v>
      </c>
      <c r="E279" s="2">
        <v>516404</v>
      </c>
      <c r="F279" s="2">
        <v>0.55300336999999999</v>
      </c>
      <c r="G279" s="4">
        <v>17535895814.323101</v>
      </c>
      <c r="H279" s="4">
        <v>17.535900000000002</v>
      </c>
      <c r="I279" s="2">
        <v>90.893095930000001</v>
      </c>
      <c r="J279" s="3">
        <v>1.4209000000000001</v>
      </c>
      <c r="K279" s="3" t="s">
        <v>16</v>
      </c>
      <c r="L279" s="3">
        <v>-71.269992110000004</v>
      </c>
      <c r="M279" s="2">
        <v>1.1416999999999999</v>
      </c>
      <c r="N279" s="2" t="s">
        <v>25</v>
      </c>
      <c r="O279" s="3" t="s">
        <v>22</v>
      </c>
      <c r="P279" s="2" t="str">
        <f>VLOOKUP(A279,Location!$A$1:$H$504,5,FALSE)</f>
        <v>Reston, Virginia</v>
      </c>
      <c r="Q279" s="2">
        <f>VLOOKUP(A279,Location!$A$1:$H$504,8,FALSE)</f>
        <v>1969</v>
      </c>
      <c r="R279" s="2">
        <f>YEAR(Location!F279)</f>
        <v>1957</v>
      </c>
      <c r="S279" s="2">
        <v>1.3202922100000001</v>
      </c>
      <c r="T279" s="2">
        <v>0.98010987000000005</v>
      </c>
      <c r="U279" s="2">
        <v>1.1526816900000001</v>
      </c>
      <c r="V279" s="2">
        <v>4.1692992100000001</v>
      </c>
      <c r="W279" s="2">
        <v>15.281871239999999</v>
      </c>
      <c r="X279" s="2">
        <v>19.184676719999999</v>
      </c>
      <c r="Y279" s="2">
        <v>18.583903970000001</v>
      </c>
      <c r="Z279" s="2">
        <v>1.4232245100000001</v>
      </c>
      <c r="AA279" s="2">
        <v>16.875376280000001</v>
      </c>
      <c r="AB279" s="2">
        <v>13.45483155</v>
      </c>
      <c r="AC279" s="2">
        <v>1.46</v>
      </c>
      <c r="AD279" s="2">
        <v>0.38</v>
      </c>
      <c r="AE279" s="2">
        <v>8.4337349400000008</v>
      </c>
      <c r="AF279" s="2">
        <v>14.535561599999999</v>
      </c>
      <c r="AG279" s="2">
        <v>12.695</v>
      </c>
      <c r="AH279">
        <v>3.9039999999999999</v>
      </c>
      <c r="AI279">
        <v>0.31036788999999998</v>
      </c>
      <c r="AJ279">
        <v>1.2696976900000001</v>
      </c>
      <c r="AK279" s="2">
        <v>0.17397825</v>
      </c>
      <c r="AL279" s="2">
        <v>8.4369999999999994</v>
      </c>
      <c r="AM279">
        <v>98.792599999999993</v>
      </c>
      <c r="AN279" s="2">
        <v>19005</v>
      </c>
      <c r="AO279" s="2">
        <v>0.32846808510637998</v>
      </c>
    </row>
    <row r="280" spans="1:41" x14ac:dyDescent="0.25">
      <c r="A280" t="s">
        <v>592</v>
      </c>
      <c r="B280" t="s">
        <v>593</v>
      </c>
      <c r="C280" s="2">
        <v>165.34</v>
      </c>
      <c r="D280" s="3">
        <v>1.0388658</v>
      </c>
      <c r="E280" s="2">
        <v>1940945</v>
      </c>
      <c r="F280" s="2">
        <v>0.66278477999999996</v>
      </c>
      <c r="G280" s="4">
        <v>45568146666.426903</v>
      </c>
      <c r="H280" s="4">
        <v>45.568100000000001</v>
      </c>
      <c r="I280" s="2">
        <v>11.584272179999999</v>
      </c>
      <c r="J280" s="3">
        <v>14.2728</v>
      </c>
      <c r="K280" s="3" t="s">
        <v>16</v>
      </c>
      <c r="L280" s="3">
        <v>-11.552333150000001</v>
      </c>
      <c r="M280" s="2">
        <v>0.99303300000000005</v>
      </c>
      <c r="N280" s="2" t="s">
        <v>310</v>
      </c>
      <c r="O280" s="3" t="s">
        <v>22</v>
      </c>
      <c r="P280" s="2" t="str">
        <f>VLOOKUP(A280,Location!$A$1:$H$504,5,FALSE)</f>
        <v>Miami, Florida</v>
      </c>
      <c r="Q280" s="2">
        <f>VLOOKUP(A280,Location!$A$1:$H$504,8,FALSE)</f>
        <v>1954</v>
      </c>
      <c r="R280" s="2">
        <f>YEAR(Location!F280)</f>
        <v>2006</v>
      </c>
      <c r="S280" s="2">
        <v>2.4932449299999999</v>
      </c>
      <c r="T280" s="2">
        <v>2.46159332</v>
      </c>
      <c r="U280" s="2">
        <v>1.2820852199999999</v>
      </c>
      <c r="V280" s="2">
        <v>1.73485333</v>
      </c>
      <c r="W280" s="2">
        <v>9.8278261899999997</v>
      </c>
      <c r="X280" s="2">
        <v>8.7634644000000002</v>
      </c>
      <c r="Y280" s="2">
        <v>10.19214624</v>
      </c>
      <c r="Z280" s="2">
        <v>1.2584191499999999</v>
      </c>
      <c r="AA280" s="2">
        <v>8.04311854</v>
      </c>
      <c r="AB280" s="2">
        <v>7.8753176399999996</v>
      </c>
      <c r="AC280" s="2">
        <v>1.5</v>
      </c>
      <c r="AD280" s="2">
        <v>0.5</v>
      </c>
      <c r="AE280" s="2">
        <v>15.80938139</v>
      </c>
      <c r="AF280" s="2">
        <v>23.99155562</v>
      </c>
      <c r="AG280" s="2">
        <v>38.951199000000003</v>
      </c>
      <c r="AH280">
        <v>26.488918999999999</v>
      </c>
      <c r="AI280">
        <v>0.97493315999999997</v>
      </c>
      <c r="AJ280">
        <v>0.16914293</v>
      </c>
      <c r="AK280" s="2">
        <v>1.27619218</v>
      </c>
      <c r="AL280" s="2">
        <v>12.532337</v>
      </c>
      <c r="AM280">
        <v>97.594899999999996</v>
      </c>
      <c r="AN280" s="2">
        <v>2321</v>
      </c>
      <c r="AO280" s="2">
        <v>2.7912275317486199</v>
      </c>
    </row>
    <row r="281" spans="1:41" x14ac:dyDescent="0.25">
      <c r="A281" t="s">
        <v>594</v>
      </c>
      <c r="B281" t="s">
        <v>595</v>
      </c>
      <c r="C281" s="2">
        <v>211.29</v>
      </c>
      <c r="D281" s="3">
        <v>0.92185709000000005</v>
      </c>
      <c r="E281" s="2">
        <v>568884</v>
      </c>
      <c r="F281" s="2">
        <v>0.66666362000000001</v>
      </c>
      <c r="G281" s="4">
        <v>17769488729.5294</v>
      </c>
      <c r="H281" s="4">
        <v>17.769500000000001</v>
      </c>
      <c r="I281" s="2">
        <v>45.406485719999999</v>
      </c>
      <c r="J281" s="3">
        <v>4.6532999999999998</v>
      </c>
      <c r="K281" s="3" t="s">
        <v>16</v>
      </c>
      <c r="L281" s="3">
        <v>-66.385176619999996</v>
      </c>
      <c r="M281" s="2">
        <v>1.3756200000000001</v>
      </c>
      <c r="N281" s="2" t="s">
        <v>224</v>
      </c>
      <c r="O281" s="3" t="s">
        <v>22</v>
      </c>
      <c r="P281" s="2" t="str">
        <f>VLOOKUP(A281,Location!$A$1:$H$504,5,FALSE)</f>
        <v>Burlington, North Carolina</v>
      </c>
      <c r="Q281" s="2">
        <f>VLOOKUP(A281,Location!$A$1:$H$504,8,FALSE)</f>
        <v>1978</v>
      </c>
      <c r="R281" s="2">
        <f>YEAR(Location!F281)</f>
        <v>2012</v>
      </c>
      <c r="S281" s="2">
        <v>1.6213369200000001</v>
      </c>
      <c r="T281" s="2">
        <v>1.6933563199999999</v>
      </c>
      <c r="U281" s="2">
        <v>1.39474294</v>
      </c>
      <c r="V281" s="2">
        <v>2.2611982300000002</v>
      </c>
      <c r="W281" s="2">
        <v>13.571722530000001</v>
      </c>
      <c r="X281" s="2">
        <v>33.567764529999998</v>
      </c>
      <c r="Y281" s="2">
        <v>20.614547529999999</v>
      </c>
      <c r="Z281" s="2">
        <v>1.80269999</v>
      </c>
      <c r="AA281" s="2">
        <v>20.47349861</v>
      </c>
      <c r="AB281" s="2">
        <v>12.60317244</v>
      </c>
      <c r="AC281" s="2">
        <v>2.88</v>
      </c>
      <c r="AD281" s="2">
        <v>0.72</v>
      </c>
      <c r="AE281" s="2">
        <v>9.2397381900000006</v>
      </c>
      <c r="AF281" s="2">
        <v>25.860906459999999</v>
      </c>
      <c r="AG281" s="2">
        <v>16.725099999999902</v>
      </c>
      <c r="AH281">
        <v>3.7654000000000001</v>
      </c>
      <c r="AI281">
        <v>0.16643928999999999</v>
      </c>
      <c r="AJ281">
        <v>0.75608889000000001</v>
      </c>
      <c r="AK281" s="2">
        <v>9.0154849999999995E-2</v>
      </c>
      <c r="AL281" s="2">
        <v>8.8346</v>
      </c>
      <c r="AM281">
        <v>99.7</v>
      </c>
      <c r="AN281" s="2">
        <v>1188</v>
      </c>
      <c r="AO281" s="2">
        <v>0.18151641791045001</v>
      </c>
    </row>
    <row r="282" spans="1:41" x14ac:dyDescent="0.25">
      <c r="A282" t="s">
        <v>596</v>
      </c>
      <c r="B282" t="s">
        <v>597</v>
      </c>
      <c r="C282" s="2">
        <v>213.15</v>
      </c>
      <c r="D282" s="3">
        <v>0.42402826999999998</v>
      </c>
      <c r="E282" s="2">
        <v>1242944</v>
      </c>
      <c r="F282" s="2">
        <v>0.99529436000000004</v>
      </c>
      <c r="G282" s="4">
        <v>40517575389.516602</v>
      </c>
      <c r="H282" s="4">
        <v>40.517600000000002</v>
      </c>
      <c r="I282" s="2">
        <v>33.087036840000003</v>
      </c>
      <c r="J282" s="3">
        <v>6.4420999999999999</v>
      </c>
      <c r="K282" s="3" t="s">
        <v>16</v>
      </c>
      <c r="L282" s="3">
        <v>17.99150152</v>
      </c>
      <c r="M282" s="2">
        <v>2.1484100000000002</v>
      </c>
      <c r="N282" s="2" t="s">
        <v>25</v>
      </c>
      <c r="O282" s="3" t="s">
        <v>22</v>
      </c>
      <c r="P282" s="2" t="str">
        <f>VLOOKUP(A282,Location!$A$1:$H$504,5,FALSE)</f>
        <v>Melbourne, Florida</v>
      </c>
      <c r="Q282" s="2">
        <v>2019</v>
      </c>
      <c r="R282" s="2">
        <f>YEAR(Location!F282)</f>
        <v>1997</v>
      </c>
      <c r="S282" s="2">
        <v>1.4847852399999999</v>
      </c>
      <c r="T282" s="2">
        <v>1.5717417600000001</v>
      </c>
      <c r="U282" s="2">
        <v>2.0140645799999999</v>
      </c>
      <c r="V282" s="2">
        <v>2.06619763</v>
      </c>
      <c r="W282" s="2">
        <v>18.575315839999998</v>
      </c>
      <c r="X282" s="2">
        <v>69.524753570000001</v>
      </c>
      <c r="Y282" s="2">
        <v>23.63926047</v>
      </c>
      <c r="Z282" s="2">
        <v>2.7014966399999998</v>
      </c>
      <c r="AA282" s="2">
        <v>25.62792542</v>
      </c>
      <c r="AB282" s="2">
        <v>16.327532940000001</v>
      </c>
      <c r="AC282" s="2">
        <v>4.5199999999999996</v>
      </c>
      <c r="AD282" s="2">
        <v>1.1399999999999999</v>
      </c>
      <c r="AE282" s="2">
        <v>10.427931409999999</v>
      </c>
      <c r="AF282" s="2">
        <v>22.792110820000001</v>
      </c>
      <c r="AG282" s="2">
        <v>41.686999999999998</v>
      </c>
      <c r="AH282">
        <v>7.9119999999999999</v>
      </c>
      <c r="AI282">
        <v>6.9965020000000003E-2</v>
      </c>
      <c r="AJ282">
        <v>0.74340527999999995</v>
      </c>
      <c r="AK282" s="2">
        <v>4.0143369999999998E-2</v>
      </c>
      <c r="AL282" s="2">
        <v>22.858000000000001</v>
      </c>
      <c r="AM282">
        <v>99.625100000000003</v>
      </c>
      <c r="AN282" s="2">
        <v>9667</v>
      </c>
      <c r="AO282" s="2">
        <v>0.38838</v>
      </c>
    </row>
    <row r="283" spans="1:41" x14ac:dyDescent="0.25">
      <c r="A283" t="s">
        <v>598</v>
      </c>
      <c r="B283" t="s">
        <v>599</v>
      </c>
      <c r="C283" s="2">
        <v>466.3</v>
      </c>
      <c r="D283" s="3">
        <v>-0.10497226</v>
      </c>
      <c r="E283" s="2">
        <v>2723870</v>
      </c>
      <c r="F283" s="2">
        <v>0.45634332999999999</v>
      </c>
      <c r="G283" s="4">
        <v>224559115359.92499</v>
      </c>
      <c r="H283" s="4">
        <v>224.5591</v>
      </c>
      <c r="I283" s="2">
        <v>37.017337740000002</v>
      </c>
      <c r="J283" s="3">
        <v>12.5968</v>
      </c>
      <c r="K283" s="3" t="s">
        <v>16</v>
      </c>
      <c r="L283" s="3">
        <v>52.890485609999999</v>
      </c>
      <c r="M283" s="2">
        <v>1.09257</v>
      </c>
      <c r="N283" s="2" t="s">
        <v>45</v>
      </c>
      <c r="O283" s="3" t="s">
        <v>22</v>
      </c>
      <c r="P283" s="2" t="str">
        <f>VLOOKUP(A283,Location!$A$1:$H$504,5,FALSE)</f>
        <v>Guildford, United Kingdom</v>
      </c>
      <c r="Q283" s="2">
        <f>VLOOKUP(A283,Location!$A$1:$H$504,8,FALSE)</f>
        <v>1879</v>
      </c>
      <c r="R283" s="2">
        <f>YEAR(Location!F283)</f>
        <v>2015</v>
      </c>
      <c r="S283" s="2">
        <v>1.24643105</v>
      </c>
      <c r="T283" s="2">
        <v>0.80932095000000004</v>
      </c>
      <c r="U283" s="2">
        <v>6.8560538600000003</v>
      </c>
      <c r="V283" s="2">
        <v>5.6172310200000002</v>
      </c>
      <c r="W283" s="2">
        <v>24.266578719999998</v>
      </c>
      <c r="X283" s="2">
        <v>48.413489499999997</v>
      </c>
      <c r="Y283" s="2">
        <v>40.920716749999997</v>
      </c>
      <c r="Z283" s="2">
        <v>7.28058958</v>
      </c>
      <c r="AA283" s="2">
        <v>29.512213469999999</v>
      </c>
      <c r="AB283" s="2">
        <v>20.065136330000001</v>
      </c>
      <c r="AC283" s="2">
        <v>5.0999999999999996</v>
      </c>
      <c r="AD283" s="2">
        <v>1.2749999999999999</v>
      </c>
      <c r="AE283" s="2">
        <v>24.66975102</v>
      </c>
      <c r="AF283" s="2">
        <v>35.143361540000001</v>
      </c>
      <c r="AG283" s="2">
        <v>80.811000000000007</v>
      </c>
      <c r="AH283">
        <v>12.62</v>
      </c>
      <c r="AI283">
        <v>0.29674874000000001</v>
      </c>
      <c r="AJ283">
        <v>0.51145518999999995</v>
      </c>
      <c r="AK283" s="2">
        <v>0.22958405000000001</v>
      </c>
      <c r="AL283" s="2">
        <v>39.716000000000001</v>
      </c>
      <c r="AM283">
        <v>98.289500000000004</v>
      </c>
      <c r="AN283" s="2">
        <v>6596</v>
      </c>
      <c r="AO283" s="2">
        <v>0.49536359935466995</v>
      </c>
    </row>
    <row r="284" spans="1:41" x14ac:dyDescent="0.25">
      <c r="A284" t="s">
        <v>600</v>
      </c>
      <c r="B284" t="s">
        <v>601</v>
      </c>
      <c r="C284" s="2">
        <v>52.94</v>
      </c>
      <c r="D284" s="3">
        <v>1.2237093699999999</v>
      </c>
      <c r="E284" s="2">
        <v>814958</v>
      </c>
      <c r="F284" s="2">
        <v>0.55353419999999998</v>
      </c>
      <c r="G284" s="4">
        <v>14114153087.169701</v>
      </c>
      <c r="H284" s="4">
        <v>14.1142</v>
      </c>
      <c r="I284" s="2">
        <v>15.059881089999999</v>
      </c>
      <c r="J284" s="3">
        <v>3.5152999999999999</v>
      </c>
      <c r="K284" s="3" t="s">
        <v>16</v>
      </c>
      <c r="L284" s="3">
        <v>-14.590116139999999</v>
      </c>
      <c r="M284" s="2">
        <v>2.1510500000000001</v>
      </c>
      <c r="N284" s="2" t="s">
        <v>310</v>
      </c>
      <c r="O284" s="3" t="s">
        <v>22</v>
      </c>
      <c r="P284" s="2" t="str">
        <f>VLOOKUP(A284,Location!$A$1:$H$504,5,FALSE)</f>
        <v>Chicago, Illinois</v>
      </c>
      <c r="Q284" s="2">
        <f>VLOOKUP(A284,Location!$A$1:$H$504,8,FALSE)</f>
        <v>1998</v>
      </c>
      <c r="R284" s="2">
        <f>YEAR(Location!F284)</f>
        <v>1957</v>
      </c>
      <c r="S284" s="2">
        <v>1.3775911599999999</v>
      </c>
      <c r="T284" s="2">
        <v>1.2563387500000001</v>
      </c>
      <c r="U284" s="2">
        <v>1.0199246399999999</v>
      </c>
      <c r="V284" s="2">
        <v>2.2603898</v>
      </c>
      <c r="W284" s="2">
        <v>10.314732299999999</v>
      </c>
      <c r="X284" s="2">
        <v>46.778518390000002</v>
      </c>
      <c r="Y284" s="2">
        <v>14.014806610000001</v>
      </c>
      <c r="Z284" s="2">
        <v>1.4002955500000001</v>
      </c>
      <c r="AA284" s="2">
        <v>13.635181210000001</v>
      </c>
      <c r="AB284" s="2">
        <v>11.13970054</v>
      </c>
      <c r="AC284" s="2">
        <v>1.125</v>
      </c>
      <c r="AD284" s="2">
        <v>0.3</v>
      </c>
      <c r="AE284" s="2">
        <v>10.24087697</v>
      </c>
      <c r="AF284" s="2">
        <v>38.194143949999997</v>
      </c>
      <c r="AG284" s="2">
        <v>15.079000000000001</v>
      </c>
      <c r="AH284">
        <v>4.8680000000000003</v>
      </c>
      <c r="AI284">
        <v>9.0114529999999998E-2</v>
      </c>
      <c r="AJ284">
        <v>0.91422084999999997</v>
      </c>
      <c r="AK284" s="2">
        <v>5.3032990000000002E-2</v>
      </c>
      <c r="AL284" s="2">
        <v>8.8979999999999997</v>
      </c>
      <c r="AM284">
        <v>99.410700000000006</v>
      </c>
      <c r="AN284" s="2">
        <v>15</v>
      </c>
      <c r="AO284" s="2">
        <v>0.28297959183672999</v>
      </c>
    </row>
    <row r="285" spans="1:41" x14ac:dyDescent="0.25">
      <c r="A285" t="s">
        <v>602</v>
      </c>
      <c r="B285" t="s">
        <v>603</v>
      </c>
      <c r="C285" s="2">
        <v>770.26</v>
      </c>
      <c r="D285" s="3">
        <v>-0.33641280000000001</v>
      </c>
      <c r="E285" s="2">
        <v>3013157</v>
      </c>
      <c r="F285" s="2">
        <v>0.98616163000000001</v>
      </c>
      <c r="G285" s="4">
        <v>732337092535.32202</v>
      </c>
      <c r="H285" s="4">
        <v>732.33709999999996</v>
      </c>
      <c r="I285" s="2">
        <v>135.49703589999999</v>
      </c>
      <c r="J285" s="3">
        <v>5.6847000000000003</v>
      </c>
      <c r="K285" s="3" t="s">
        <v>16</v>
      </c>
      <c r="L285" s="3">
        <v>-16.399011739999999</v>
      </c>
      <c r="M285" s="2">
        <v>0.60683699999999996</v>
      </c>
      <c r="N285" s="2" t="s">
        <v>17</v>
      </c>
      <c r="O285" s="3" t="s">
        <v>22</v>
      </c>
      <c r="P285" s="2" t="str">
        <f>VLOOKUP(A285,Location!$A$1:$H$504,5,FALSE)</f>
        <v>Indianapolis, Indiana</v>
      </c>
      <c r="Q285" s="2">
        <f>VLOOKUP(A285,Location!$A$1:$H$504,8,FALSE)</f>
        <v>1876</v>
      </c>
      <c r="R285" s="2">
        <f>YEAR(Location!F285)</f>
        <v>2008</v>
      </c>
      <c r="S285" s="2">
        <v>2.40518404</v>
      </c>
      <c r="T285" s="2">
        <v>2.3262906499999998</v>
      </c>
      <c r="U285" s="2">
        <v>21.254409079999999</v>
      </c>
      <c r="V285" s="2">
        <v>68.391699110000005</v>
      </c>
      <c r="W285" s="2">
        <v>173.74793288000001</v>
      </c>
      <c r="X285" s="2">
        <v>261.37394812999997</v>
      </c>
      <c r="Y285" s="2">
        <v>929.60076998</v>
      </c>
      <c r="Z285" s="2">
        <v>21.941580900000002</v>
      </c>
      <c r="AA285" s="2">
        <v>72.514062490000001</v>
      </c>
      <c r="AB285" s="2">
        <v>63.170138520000002</v>
      </c>
      <c r="AC285" s="2">
        <v>4.5199999999999996</v>
      </c>
      <c r="AD285" s="2">
        <v>1.1299999999999999</v>
      </c>
      <c r="AE285" s="2">
        <v>30.25838044</v>
      </c>
      <c r="AF285" s="2">
        <v>79.245752999999993</v>
      </c>
      <c r="AG285" s="2">
        <v>64.006299999999996</v>
      </c>
      <c r="AH285">
        <v>25.727</v>
      </c>
      <c r="AI285">
        <v>0.10726848</v>
      </c>
      <c r="AJ285">
        <v>2.3417688600000002</v>
      </c>
      <c r="AK285" s="2">
        <v>0.11606205</v>
      </c>
      <c r="AL285" s="2">
        <v>53.142600000000002</v>
      </c>
      <c r="AM285">
        <v>89.376400000000004</v>
      </c>
      <c r="AN285" s="2">
        <v>18871</v>
      </c>
      <c r="AO285" s="2">
        <v>0.79358372093023</v>
      </c>
    </row>
    <row r="286" spans="1:41" x14ac:dyDescent="0.25">
      <c r="A286" t="s">
        <v>604</v>
      </c>
      <c r="B286" t="s">
        <v>605</v>
      </c>
      <c r="C286" s="2">
        <v>443.16</v>
      </c>
      <c r="D286" s="3">
        <v>0.62441816000000006</v>
      </c>
      <c r="E286" s="2">
        <v>912244</v>
      </c>
      <c r="F286" s="2">
        <v>0.66945969000000005</v>
      </c>
      <c r="G286" s="4">
        <v>107086643630.569</v>
      </c>
      <c r="H286" s="4">
        <v>107.0866</v>
      </c>
      <c r="I286" s="2">
        <v>16.087531039999998</v>
      </c>
      <c r="J286" s="3">
        <v>27.546800000000001</v>
      </c>
      <c r="K286" s="3" t="s">
        <v>16</v>
      </c>
      <c r="L286" s="3">
        <v>26.912196959999999</v>
      </c>
      <c r="M286" s="2">
        <v>2.7928500000000001</v>
      </c>
      <c r="N286" s="2" t="s">
        <v>25</v>
      </c>
      <c r="O286" s="3" t="s">
        <v>18</v>
      </c>
      <c r="P286" s="2" t="str">
        <f>VLOOKUP(A286,Location!$A$1:$H$504,5,FALSE)</f>
        <v>Bethesda, Maryland</v>
      </c>
      <c r="Q286" s="2">
        <f>VLOOKUP(A286,Location!$A$1:$H$504,8,FALSE)</f>
        <v>1995</v>
      </c>
      <c r="R286" s="2">
        <f>YEAR(Location!F286)</f>
        <v>2004</v>
      </c>
      <c r="S286" s="2">
        <v>1.06543733</v>
      </c>
      <c r="T286" s="2">
        <v>0.90773937000000005</v>
      </c>
      <c r="U286" s="2">
        <v>1.6507431299999999</v>
      </c>
      <c r="V286" s="2">
        <v>15.727284190000001</v>
      </c>
      <c r="W286" s="2">
        <v>13.917700760000001</v>
      </c>
      <c r="X286" s="2">
        <v>76.441185849999997</v>
      </c>
      <c r="Y286" s="2">
        <v>17.695968860000001</v>
      </c>
      <c r="Z286" s="2">
        <v>1.8753075299999999</v>
      </c>
      <c r="AA286" s="2">
        <v>14.843200749999999</v>
      </c>
      <c r="AB286" s="2">
        <v>12.713595339999999</v>
      </c>
      <c r="AC286" s="2">
        <v>12.15</v>
      </c>
      <c r="AD286" s="2">
        <v>3.15</v>
      </c>
      <c r="AE286" s="2">
        <v>12.32925367</v>
      </c>
      <c r="AF286" s="2">
        <v>14.549140899999999</v>
      </c>
      <c r="AG286" s="2">
        <v>52.456000000000003</v>
      </c>
      <c r="AH286">
        <v>20.521000000000001</v>
      </c>
      <c r="AI286">
        <v>8.5139039999999999E-2</v>
      </c>
      <c r="AJ286">
        <v>2.7265545000000002</v>
      </c>
      <c r="AK286" s="2">
        <v>7.7377119999999994E-2</v>
      </c>
      <c r="AL286" s="2">
        <v>45.621000000000002</v>
      </c>
      <c r="AM286">
        <v>99.931200000000004</v>
      </c>
      <c r="AN286" s="2">
        <v>22665</v>
      </c>
      <c r="AO286" s="2">
        <v>0.55386065573770993</v>
      </c>
    </row>
    <row r="287" spans="1:41" x14ac:dyDescent="0.25">
      <c r="A287" t="s">
        <v>606</v>
      </c>
      <c r="B287" t="s">
        <v>607</v>
      </c>
      <c r="C287" s="2">
        <v>48.9</v>
      </c>
      <c r="D287" s="3">
        <v>0.20491803</v>
      </c>
      <c r="E287" s="2">
        <v>2294030</v>
      </c>
      <c r="F287" s="2">
        <v>1.12586097</v>
      </c>
      <c r="G287" s="4">
        <v>12523305025.7274</v>
      </c>
      <c r="H287" s="4">
        <v>12.523300000000001</v>
      </c>
      <c r="I287" s="2">
        <v>17.610833</v>
      </c>
      <c r="J287" s="3">
        <v>2.7766999999999999</v>
      </c>
      <c r="K287" s="3" t="s">
        <v>16</v>
      </c>
      <c r="L287" s="3">
        <v>1.65849015</v>
      </c>
      <c r="M287" s="2">
        <v>3.7653699999999999</v>
      </c>
      <c r="N287" s="2" t="s">
        <v>52</v>
      </c>
      <c r="O287" s="3" t="s">
        <v>22</v>
      </c>
      <c r="P287" s="2" t="str">
        <f>VLOOKUP(A287,Location!$A$1:$H$504,5,FALSE)</f>
        <v>Madison, Wisconsin</v>
      </c>
      <c r="Q287" s="2">
        <f>VLOOKUP(A287,Location!$A$1:$H$504,8,FALSE)</f>
        <v>1917</v>
      </c>
      <c r="R287" s="2">
        <f>YEAR(Location!F287)</f>
        <v>2012</v>
      </c>
      <c r="S287" s="2">
        <v>1.6612503700000001</v>
      </c>
      <c r="T287" s="2">
        <v>1.4656627</v>
      </c>
      <c r="U287" s="2">
        <v>3.1766377000000001</v>
      </c>
      <c r="V287" s="2">
        <v>1.8659060700000001</v>
      </c>
      <c r="W287" s="2">
        <v>14.601153399999999</v>
      </c>
      <c r="X287" s="2">
        <v>204.18064516000001</v>
      </c>
      <c r="Z287" s="2">
        <v>5.5722207299999997</v>
      </c>
      <c r="AA287" s="2">
        <v>23.770479730000002</v>
      </c>
      <c r="AB287" s="2">
        <v>13.84289504</v>
      </c>
      <c r="AC287" s="2">
        <v>1.81</v>
      </c>
      <c r="AD287" s="2">
        <v>0.45250000000000001</v>
      </c>
      <c r="AE287" s="2">
        <v>23.416935680000002</v>
      </c>
      <c r="AF287" s="2">
        <v>26.27265955</v>
      </c>
      <c r="AG287" s="2">
        <v>21.988</v>
      </c>
      <c r="AH287">
        <v>1.272</v>
      </c>
      <c r="AI287">
        <v>2.6909720000000002E-2</v>
      </c>
      <c r="AJ287">
        <v>1.4319020200000001</v>
      </c>
      <c r="AK287" s="2">
        <v>6.3891199999999999E-3</v>
      </c>
      <c r="AL287" s="2">
        <v>15.211</v>
      </c>
      <c r="AM287">
        <v>99.7517</v>
      </c>
      <c r="AN287" s="2">
        <v>20547</v>
      </c>
      <c r="AO287" s="2">
        <v>1.2273697043584302</v>
      </c>
    </row>
    <row r="288" spans="1:41" x14ac:dyDescent="0.25">
      <c r="A288" t="s">
        <v>608</v>
      </c>
      <c r="B288" t="s">
        <v>609</v>
      </c>
      <c r="C288" s="2">
        <v>261</v>
      </c>
      <c r="D288" s="3">
        <v>3.5878710900000002</v>
      </c>
      <c r="E288" s="2">
        <v>3418453</v>
      </c>
      <c r="F288" s="2">
        <v>1.3870224900000001</v>
      </c>
      <c r="G288" s="4">
        <v>150104395173.686</v>
      </c>
      <c r="H288" s="4">
        <v>150.1044</v>
      </c>
      <c r="I288" s="2">
        <v>19.821680820000001</v>
      </c>
      <c r="J288" s="3">
        <v>13.167400000000001</v>
      </c>
      <c r="K288" s="3" t="s">
        <v>16</v>
      </c>
      <c r="L288" s="3">
        <v>31.643721939999999</v>
      </c>
      <c r="M288" s="2">
        <v>1.7264600000000001</v>
      </c>
      <c r="N288" s="2" t="s">
        <v>93</v>
      </c>
      <c r="O288" s="3" t="s">
        <v>22</v>
      </c>
      <c r="P288" s="2" t="str">
        <f>VLOOKUP(A288,Location!$A$1:$H$504,5,FALSE)</f>
        <v>Mooresville, North Carolina</v>
      </c>
      <c r="Q288" s="2">
        <v>1959</v>
      </c>
      <c r="R288" s="2">
        <f>YEAR(Location!F288)</f>
        <v>2018</v>
      </c>
      <c r="S288" s="2">
        <v>1.6697830600000001</v>
      </c>
      <c r="T288" s="2">
        <v>1.7699134599999999</v>
      </c>
      <c r="U288" s="2">
        <v>1.6272894099999999</v>
      </c>
      <c r="W288" s="2">
        <v>17.002764129999999</v>
      </c>
      <c r="X288" s="2">
        <v>150.27415851999999</v>
      </c>
      <c r="Y288" s="2">
        <v>22.409731220000001</v>
      </c>
      <c r="Z288" s="2">
        <v>2.0698740600000001</v>
      </c>
      <c r="AA288" s="2">
        <v>15.50090531</v>
      </c>
      <c r="AB288" s="2">
        <v>13.05208365</v>
      </c>
      <c r="AC288" s="2">
        <v>4.3499999999999996</v>
      </c>
      <c r="AD288" s="2">
        <v>1.1000000000000001</v>
      </c>
      <c r="AE288" s="2">
        <v>13.35309168</v>
      </c>
      <c r="AF288" s="2">
        <v>31.40535096</v>
      </c>
      <c r="AG288" s="2">
        <v>43.356000000000002</v>
      </c>
      <c r="AH288">
        <v>19.071000000000002</v>
      </c>
      <c r="AI288">
        <v>7.8879749999999998E-2</v>
      </c>
      <c r="AK288" s="2">
        <v>3.0589109999999999E-2</v>
      </c>
      <c r="AL288" s="2">
        <v>58.405999999999999</v>
      </c>
      <c r="AM288">
        <v>99.906499999999994</v>
      </c>
      <c r="AN288" s="2">
        <v>20676</v>
      </c>
      <c r="AO288" s="2">
        <v>0.30414436619717999</v>
      </c>
    </row>
    <row r="289" spans="1:41" x14ac:dyDescent="0.25">
      <c r="A289" t="s">
        <v>610</v>
      </c>
      <c r="B289" t="s">
        <v>611</v>
      </c>
      <c r="C289" s="2">
        <v>982.57</v>
      </c>
      <c r="D289" s="3">
        <v>3.5286804100000002</v>
      </c>
      <c r="E289" s="2">
        <v>1407815</v>
      </c>
      <c r="F289" s="2">
        <v>1.23608812</v>
      </c>
      <c r="G289" s="4">
        <v>128817873910.758</v>
      </c>
      <c r="H289" s="4">
        <v>128.81790000000001</v>
      </c>
      <c r="I289" s="2">
        <v>37.988695059999998</v>
      </c>
      <c r="J289" s="3">
        <v>25.864799999999999</v>
      </c>
      <c r="K289" s="3" t="s">
        <v>16</v>
      </c>
      <c r="L289" s="3">
        <v>-30.469285549999999</v>
      </c>
      <c r="M289" s="2">
        <v>0.78497099999999997</v>
      </c>
      <c r="N289" s="2" t="s">
        <v>76</v>
      </c>
      <c r="O289" s="3" t="s">
        <v>22</v>
      </c>
      <c r="P289" s="2" t="str">
        <f>VLOOKUP(A289,Location!$A$1:$H$504,5,FALSE)</f>
        <v>Fremont, California</v>
      </c>
      <c r="Q289" s="2">
        <f>VLOOKUP(A289,Location!$A$1:$H$504,8,FALSE)</f>
        <v>1980</v>
      </c>
      <c r="R289" s="2">
        <f>YEAR(Location!F289)</f>
        <v>2019</v>
      </c>
      <c r="S289" s="2">
        <v>2.3600847699999998</v>
      </c>
      <c r="T289" s="2">
        <v>2.0179232800000002</v>
      </c>
      <c r="U289" s="2">
        <v>8.9333700799999995</v>
      </c>
      <c r="V289" s="2">
        <v>15.620407350000001</v>
      </c>
      <c r="W289" s="2">
        <v>24.62047857</v>
      </c>
      <c r="X289" s="2">
        <v>23.004345220000001</v>
      </c>
      <c r="Y289" s="2">
        <v>26.596663660000001</v>
      </c>
      <c r="Z289" s="2">
        <v>8.8122053299999994</v>
      </c>
      <c r="AA289" s="2">
        <v>31.35312643</v>
      </c>
      <c r="AB289" s="2">
        <v>28.759581730000001</v>
      </c>
      <c r="AC289" s="2">
        <v>6.9</v>
      </c>
      <c r="AD289" s="2">
        <v>2</v>
      </c>
      <c r="AE289" s="2">
        <v>30.357022149999999</v>
      </c>
      <c r="AF289" s="2">
        <v>45.047405980000001</v>
      </c>
      <c r="AG289" s="2">
        <v>18.783852</v>
      </c>
      <c r="AH289">
        <v>13.054612000000001</v>
      </c>
      <c r="AI289">
        <v>1.2843016300000001</v>
      </c>
      <c r="AJ289">
        <v>0.60611704</v>
      </c>
      <c r="AK289" s="2">
        <v>1.02392558</v>
      </c>
      <c r="AL289" s="2">
        <v>10.571471000000001</v>
      </c>
      <c r="AM289">
        <v>99.469300000000004</v>
      </c>
      <c r="AN289" s="2">
        <v>439</v>
      </c>
      <c r="AO289" s="2">
        <v>1.0131805813953501</v>
      </c>
    </row>
    <row r="290" spans="1:41" x14ac:dyDescent="0.25">
      <c r="A290" t="s">
        <v>612</v>
      </c>
      <c r="B290" t="s">
        <v>613</v>
      </c>
      <c r="C290" s="2">
        <v>478.84</v>
      </c>
      <c r="D290" s="3">
        <v>2.0871975300000001</v>
      </c>
      <c r="E290" s="2">
        <v>4021936</v>
      </c>
      <c r="F290" s="2">
        <v>3.4920365599999998</v>
      </c>
      <c r="G290" s="4">
        <v>62874942143.982399</v>
      </c>
      <c r="H290" s="4">
        <v>62.874899999999997</v>
      </c>
      <c r="I290" s="2">
        <v>60.927320850000001</v>
      </c>
      <c r="J290" s="3">
        <v>7.8592000000000004</v>
      </c>
      <c r="K290" s="3" t="s">
        <v>16</v>
      </c>
      <c r="L290" s="3">
        <v>-13.59148581</v>
      </c>
      <c r="M290" s="2">
        <v>0</v>
      </c>
      <c r="N290" s="2" t="s">
        <v>93</v>
      </c>
      <c r="O290" s="3" t="s">
        <v>22</v>
      </c>
      <c r="P290" s="2" t="str">
        <f>VLOOKUP(A290,Location!$A$1:$H$504,5,FALSE)</f>
        <v>Vancouver, Canada</v>
      </c>
      <c r="Q290" s="2">
        <f>VLOOKUP(A290,Location!$A$1:$H$504,8,FALSE)</f>
        <v>1998</v>
      </c>
      <c r="R290" s="2">
        <f>YEAR(Location!F290)</f>
        <v>2019</v>
      </c>
      <c r="S290" s="2">
        <v>2.4191564099999998</v>
      </c>
      <c r="T290" s="2">
        <v>1.64049468</v>
      </c>
      <c r="U290" s="2">
        <v>4.9750456400000003</v>
      </c>
      <c r="V290" s="2">
        <v>11.15486445</v>
      </c>
      <c r="W290" s="2">
        <v>20.618597730000001</v>
      </c>
      <c r="X290" s="2">
        <v>21.098245309999999</v>
      </c>
      <c r="Y290" s="2">
        <v>28.792623389999999</v>
      </c>
      <c r="Z290" s="2">
        <v>5.0660872299999999</v>
      </c>
      <c r="AA290" s="2">
        <v>22.074257169999999</v>
      </c>
      <c r="AB290" s="2">
        <v>18.83709855</v>
      </c>
      <c r="AC290" s="2">
        <v>0</v>
      </c>
      <c r="AD290" s="2">
        <v>0</v>
      </c>
      <c r="AE290" s="2">
        <v>22.950204790000001</v>
      </c>
      <c r="AF290" s="2">
        <v>58.262116970000001</v>
      </c>
      <c r="AG290" s="2">
        <v>7.0919410000000003</v>
      </c>
      <c r="AH290">
        <v>4.0605770000000003</v>
      </c>
      <c r="AI290">
        <v>1.3756051300000001</v>
      </c>
      <c r="AJ290">
        <v>0.33158203000000003</v>
      </c>
      <c r="AK290" s="2">
        <v>1.5990877100000001</v>
      </c>
      <c r="AL290" s="2">
        <v>2.8598599999999998</v>
      </c>
      <c r="AM290">
        <v>90.893199999999993</v>
      </c>
      <c r="AN290" s="2">
        <v>1300</v>
      </c>
      <c r="AO290" s="2">
        <v>0.25313889473684004</v>
      </c>
    </row>
    <row r="291" spans="1:41" x14ac:dyDescent="0.25">
      <c r="A291" t="s">
        <v>614</v>
      </c>
      <c r="B291" t="s">
        <v>615</v>
      </c>
      <c r="C291" s="2">
        <v>28.68</v>
      </c>
      <c r="D291" s="3">
        <v>-0.55478501999999996</v>
      </c>
      <c r="E291" s="2">
        <v>9416210</v>
      </c>
      <c r="F291" s="2">
        <v>0.79114324000000003</v>
      </c>
      <c r="G291" s="4">
        <v>17112337656.1373</v>
      </c>
      <c r="H291" s="4">
        <v>17.112300000000001</v>
      </c>
      <c r="I291" s="2">
        <v>39.004487959999999</v>
      </c>
      <c r="J291" s="3">
        <v>0.73529999999999995</v>
      </c>
      <c r="K291" s="3" t="s">
        <v>16</v>
      </c>
      <c r="L291" s="3">
        <v>-6.9711538500000003</v>
      </c>
      <c r="M291" s="2">
        <v>2.4965299999999999</v>
      </c>
      <c r="N291" s="2" t="s">
        <v>21</v>
      </c>
      <c r="O291" s="3" t="s">
        <v>18</v>
      </c>
      <c r="P291" s="2" t="str">
        <f>VLOOKUP(A291,Location!$A$1:$H$504,5,FALSE)</f>
        <v>Dallas, Texas</v>
      </c>
      <c r="Q291" s="2">
        <f>VLOOKUP(A291,Location!$A$1:$H$504,8,FALSE)</f>
        <v>1967</v>
      </c>
      <c r="R291" s="2">
        <f>YEAR(Location!F291)</f>
        <v>2005</v>
      </c>
      <c r="S291" s="2">
        <v>2.3131567999999998</v>
      </c>
      <c r="T291" s="2">
        <v>1.61368786</v>
      </c>
      <c r="U291" s="2">
        <v>0.64717055999999995</v>
      </c>
      <c r="V291" s="2">
        <v>1.59013267</v>
      </c>
      <c r="W291" s="2">
        <v>5.2799873599999998</v>
      </c>
      <c r="X291" s="2">
        <v>1.79865202</v>
      </c>
      <c r="Z291" s="2">
        <v>0.56073227000000003</v>
      </c>
      <c r="AA291" s="2">
        <v>100.20208869</v>
      </c>
      <c r="AB291" s="2">
        <v>8.7706864200000005</v>
      </c>
      <c r="AC291" s="2">
        <v>0.72</v>
      </c>
      <c r="AD291" s="2">
        <v>0.18</v>
      </c>
      <c r="AE291" s="2">
        <v>0.39477213999999999</v>
      </c>
      <c r="AF291" s="2">
        <v>15.69506726</v>
      </c>
      <c r="AG291" s="2">
        <v>38.662999999999997</v>
      </c>
      <c r="AH291">
        <v>13.955</v>
      </c>
      <c r="AI291">
        <v>0.93619452000000003</v>
      </c>
      <c r="AJ291">
        <v>0.87494055999999998</v>
      </c>
      <c r="AK291" s="2">
        <v>1.2471739100000001</v>
      </c>
      <c r="AL291" s="2">
        <v>28.148</v>
      </c>
      <c r="AM291">
        <v>99.506299999999996</v>
      </c>
      <c r="AN291" s="2">
        <v>11028</v>
      </c>
      <c r="AO291" s="2">
        <v>0.34878218324733001</v>
      </c>
    </row>
    <row r="292" spans="1:41" x14ac:dyDescent="0.25">
      <c r="A292" t="s">
        <v>616</v>
      </c>
      <c r="B292" t="s">
        <v>617</v>
      </c>
      <c r="C292" s="2">
        <v>50.35</v>
      </c>
      <c r="D292" s="3">
        <v>-0.43504053999999998</v>
      </c>
      <c r="E292" s="2">
        <v>2892695</v>
      </c>
      <c r="F292" s="2">
        <v>0.75155349999999999</v>
      </c>
      <c r="G292" s="4">
        <v>37944840279.810097</v>
      </c>
      <c r="H292" s="4">
        <v>37.944800000000001</v>
      </c>
      <c r="I292" s="2">
        <v>31.51996995</v>
      </c>
      <c r="J292" s="3">
        <v>1.5973999999999999</v>
      </c>
      <c r="K292" s="3" t="s">
        <v>16</v>
      </c>
      <c r="M292" s="2">
        <v>1.1864699999999999</v>
      </c>
      <c r="N292" s="2" t="s">
        <v>30</v>
      </c>
      <c r="O292" s="3" t="s">
        <v>94</v>
      </c>
      <c r="P292" s="2" t="str">
        <f>VLOOKUP(A292,Location!$A$1:$H$504,5,FALSE)</f>
        <v>Las Vegas, Nevada</v>
      </c>
      <c r="Q292" s="2">
        <f>VLOOKUP(A292,Location!$A$1:$H$504,8,FALSE)</f>
        <v>1988</v>
      </c>
      <c r="R292" s="2">
        <f>YEAR(Location!F292)</f>
        <v>1992</v>
      </c>
      <c r="S292" s="2">
        <v>2.0996620199999998</v>
      </c>
      <c r="T292" s="2">
        <v>2.2844696400000002</v>
      </c>
      <c r="U292" s="2">
        <v>3.8769379100000001</v>
      </c>
      <c r="V292" s="2">
        <v>9.8727845199999997</v>
      </c>
      <c r="W292" s="2">
        <v>12.83555556</v>
      </c>
      <c r="X292" s="2">
        <v>8.0332223299999992</v>
      </c>
      <c r="Y292" s="2">
        <v>18.829017449999998</v>
      </c>
      <c r="Z292" s="2">
        <v>4.7295710900000003</v>
      </c>
      <c r="AA292" s="2">
        <v>20.830195889999999</v>
      </c>
      <c r="AB292" s="2">
        <v>13.5399148</v>
      </c>
      <c r="AC292" s="2">
        <v>0.4</v>
      </c>
      <c r="AD292" s="2">
        <v>0.2</v>
      </c>
      <c r="AE292" s="2">
        <v>22.705360590000002</v>
      </c>
      <c r="AF292" s="2">
        <v>37.61087543</v>
      </c>
      <c r="AG292" s="2">
        <v>21.777999999999999</v>
      </c>
      <c r="AH292">
        <v>5.7770000000000001</v>
      </c>
      <c r="AI292">
        <v>1.154455</v>
      </c>
      <c r="AJ292">
        <v>3.4725594900000001</v>
      </c>
      <c r="AK292" s="2">
        <v>0.35699301</v>
      </c>
      <c r="AL292" s="2">
        <v>17.673999999999999</v>
      </c>
      <c r="AM292">
        <v>54.496400000000001</v>
      </c>
      <c r="AN292" s="2">
        <v>290</v>
      </c>
      <c r="AO292" s="2">
        <v>0.26801033591730999</v>
      </c>
    </row>
    <row r="293" spans="1:41" x14ac:dyDescent="0.25">
      <c r="A293" t="s">
        <v>618</v>
      </c>
      <c r="B293" t="s">
        <v>619</v>
      </c>
      <c r="C293" s="2">
        <v>102.74</v>
      </c>
      <c r="D293" s="3">
        <v>-0.42643923</v>
      </c>
      <c r="E293" s="2">
        <v>1219681</v>
      </c>
      <c r="F293" s="2">
        <v>0.88623867000000001</v>
      </c>
      <c r="G293" s="4">
        <v>14832830442.8869</v>
      </c>
      <c r="H293" s="4">
        <v>14.832800000000001</v>
      </c>
      <c r="I293" s="2">
        <v>13.36646545</v>
      </c>
      <c r="J293" s="3">
        <v>7.6863999999999999</v>
      </c>
      <c r="K293" s="3" t="s">
        <v>16</v>
      </c>
      <c r="L293" s="3">
        <v>135.05091587000001</v>
      </c>
      <c r="M293" s="2">
        <v>1.1630199999999999</v>
      </c>
      <c r="N293" s="2" t="s">
        <v>149</v>
      </c>
      <c r="O293" s="3" t="s">
        <v>94</v>
      </c>
      <c r="P293" s="2" t="str">
        <f>VLOOKUP(A293,Location!$A$1:$H$504,5,FALSE)</f>
        <v>Eagle, Idaho</v>
      </c>
      <c r="Q293" s="2">
        <v>1950</v>
      </c>
      <c r="R293" s="2">
        <f>YEAR(Location!F293)</f>
        <v>2019</v>
      </c>
      <c r="S293" s="2">
        <v>2.2771960500000001</v>
      </c>
      <c r="T293" s="2">
        <v>2.4016554700000001</v>
      </c>
      <c r="U293" s="2">
        <v>2.3801753899999998</v>
      </c>
      <c r="V293" s="2">
        <v>8.7536899300000002</v>
      </c>
      <c r="W293" s="2">
        <v>15.839121540000001</v>
      </c>
      <c r="X293" s="2">
        <v>187.90498084000001</v>
      </c>
      <c r="Y293" s="2">
        <v>73564.800000000003</v>
      </c>
      <c r="Z293" s="2">
        <v>2.9213994300000001</v>
      </c>
      <c r="AA293" s="2">
        <v>16.925872930000001</v>
      </c>
      <c r="AB293" s="2">
        <v>13.718298519999999</v>
      </c>
      <c r="AC293" s="2">
        <v>1.05</v>
      </c>
      <c r="AD293" s="2">
        <v>0.28000000000000003</v>
      </c>
      <c r="AE293" s="2">
        <v>15.710387620000001</v>
      </c>
      <c r="AF293" s="2">
        <v>26.76522259</v>
      </c>
      <c r="AG293" s="2">
        <v>7.0453000000000001</v>
      </c>
      <c r="AH293">
        <v>2.0809000000000002</v>
      </c>
      <c r="AI293">
        <v>0.22408469</v>
      </c>
      <c r="AJ293">
        <v>2.17659051</v>
      </c>
      <c r="AK293" s="2">
        <v>8.4240780000000001E-2</v>
      </c>
      <c r="AL293" s="2">
        <v>5.1085000000000003</v>
      </c>
      <c r="AM293">
        <v>97.952299999999994</v>
      </c>
      <c r="AN293" s="2">
        <v>10490</v>
      </c>
      <c r="AO293" s="2">
        <v>0.52456862745097999</v>
      </c>
    </row>
    <row r="294" spans="1:41" x14ac:dyDescent="0.25">
      <c r="A294" t="s">
        <v>620</v>
      </c>
      <c r="B294" t="s">
        <v>621</v>
      </c>
      <c r="C294" s="2">
        <v>101.25</v>
      </c>
      <c r="D294" s="3">
        <v>-1.0167171800000001</v>
      </c>
      <c r="E294" s="2">
        <v>1461982</v>
      </c>
      <c r="F294" s="2">
        <v>0.50321347999999999</v>
      </c>
      <c r="G294" s="4">
        <v>32857967442.357498</v>
      </c>
      <c r="H294" s="4">
        <v>32.857999999999997</v>
      </c>
      <c r="I294" s="2">
        <v>15.659315169999999</v>
      </c>
      <c r="J294" s="3">
        <v>6.4657999999999998</v>
      </c>
      <c r="K294" s="3" t="s">
        <v>16</v>
      </c>
      <c r="L294" s="3">
        <v>-45.140462069999998</v>
      </c>
      <c r="M294" s="2">
        <v>4.8294100000000002</v>
      </c>
      <c r="N294" s="2" t="s">
        <v>45</v>
      </c>
      <c r="O294" s="3" t="s">
        <v>18</v>
      </c>
      <c r="P294" s="2" t="str">
        <f>VLOOKUP(A294,Location!$A$1:$H$504,5,FALSE)</f>
        <v>Rotterdam, Netherlands</v>
      </c>
      <c r="Q294" s="2">
        <f>VLOOKUP(A294,Location!$A$1:$H$504,8,FALSE)</f>
        <v>2007</v>
      </c>
      <c r="R294" s="2">
        <f>YEAR(Location!F294)</f>
        <v>2016</v>
      </c>
      <c r="S294" s="2">
        <v>1.72988711</v>
      </c>
      <c r="T294" s="2">
        <v>1.17539748</v>
      </c>
      <c r="U294" s="2">
        <v>0.82999780000000001</v>
      </c>
      <c r="V294" s="2">
        <v>2.6565983900000001</v>
      </c>
      <c r="W294" s="2">
        <v>6.9830756799999998</v>
      </c>
      <c r="X294" s="2">
        <v>10.13520117</v>
      </c>
      <c r="Y294" s="2">
        <v>10.117373199999999</v>
      </c>
      <c r="Z294" s="2">
        <v>1.06387791</v>
      </c>
      <c r="AA294" s="2">
        <v>12.71402454</v>
      </c>
      <c r="AB294" s="2">
        <v>8.7803186800000006</v>
      </c>
      <c r="AC294" s="2">
        <v>4.9400000000000004</v>
      </c>
      <c r="AD294" s="2">
        <v>1.25</v>
      </c>
      <c r="AE294" s="2">
        <v>8.5046066600000003</v>
      </c>
      <c r="AF294" s="2">
        <v>12.62738581</v>
      </c>
      <c r="AG294" s="2">
        <v>37</v>
      </c>
      <c r="AH294">
        <v>13.151999999999999</v>
      </c>
      <c r="AI294">
        <v>0.47622377999999999</v>
      </c>
      <c r="AJ294">
        <v>1.0054911099999999</v>
      </c>
      <c r="AK294" s="2">
        <v>0.26190292999999998</v>
      </c>
      <c r="AL294" s="2">
        <v>23.942</v>
      </c>
      <c r="AM294">
        <v>79.564999999999998</v>
      </c>
      <c r="AN294" s="2">
        <v>5000</v>
      </c>
      <c r="AO294" s="2">
        <v>2.0459499999999999</v>
      </c>
    </row>
    <row r="295" spans="1:41" x14ac:dyDescent="0.25">
      <c r="A295" t="s">
        <v>622</v>
      </c>
      <c r="B295" t="s">
        <v>623</v>
      </c>
      <c r="C295" s="2">
        <v>106.66</v>
      </c>
      <c r="D295" s="3">
        <v>2.1451829199999999</v>
      </c>
      <c r="E295" s="2">
        <v>2138735</v>
      </c>
      <c r="F295" s="2">
        <v>1.07595303</v>
      </c>
      <c r="G295" s="4">
        <v>24616882140.630501</v>
      </c>
      <c r="H295" s="4">
        <v>24.616900000000001</v>
      </c>
      <c r="I295" s="2">
        <v>81.215259270000004</v>
      </c>
      <c r="J295" s="3">
        <v>1.3132999999999999</v>
      </c>
      <c r="K295" s="3" t="s">
        <v>16</v>
      </c>
      <c r="L295" s="3">
        <v>129.35731749999999</v>
      </c>
      <c r="M295" s="2">
        <v>0</v>
      </c>
      <c r="N295" s="2" t="s">
        <v>30</v>
      </c>
      <c r="O295" s="3" t="s">
        <v>94</v>
      </c>
      <c r="P295" s="2" t="str">
        <f>VLOOKUP(A295,Location!$A$1:$H$504,5,FALSE)</f>
        <v>Beverly Hills, California</v>
      </c>
      <c r="Q295" s="2">
        <f>VLOOKUP(A295,Location!$A$1:$H$504,8,FALSE)</f>
        <v>2010</v>
      </c>
      <c r="R295" s="2">
        <f>YEAR(Location!F295)</f>
        <v>1957</v>
      </c>
      <c r="S295" s="2">
        <v>2.0626213299999998</v>
      </c>
      <c r="T295" s="2">
        <v>1.99289128</v>
      </c>
      <c r="U295" s="2">
        <v>1.0755969999999999</v>
      </c>
      <c r="W295" s="2">
        <v>17.73438492</v>
      </c>
      <c r="X295" s="2">
        <v>3.8965154499999999</v>
      </c>
      <c r="Y295" s="2">
        <v>26.078576730000002</v>
      </c>
      <c r="Z295" s="2">
        <v>1.2265574100000001</v>
      </c>
      <c r="AA295" s="2">
        <v>26.516849220000001</v>
      </c>
      <c r="AB295" s="2">
        <v>16.882634339999999</v>
      </c>
      <c r="AC295" s="2">
        <v>0</v>
      </c>
      <c r="AD295" s="2">
        <v>0</v>
      </c>
      <c r="AE295" s="2">
        <v>4.6255774900000004</v>
      </c>
      <c r="AF295" s="2">
        <v>21.716313450000001</v>
      </c>
      <c r="AG295" s="2">
        <v>19.074045000000002</v>
      </c>
      <c r="AH295">
        <v>9.5777540000000005</v>
      </c>
      <c r="AI295">
        <v>0.62640731000000005</v>
      </c>
      <c r="AK295" s="2">
        <v>0.73939467000000003</v>
      </c>
      <c r="AL295" s="2">
        <v>17.593178999999999</v>
      </c>
      <c r="AM295">
        <v>62.296999999999997</v>
      </c>
      <c r="AN295" s="2">
        <v>2681</v>
      </c>
      <c r="AO295" s="2">
        <v>1.54755598639456</v>
      </c>
    </row>
    <row r="296" spans="1:41" x14ac:dyDescent="0.25">
      <c r="A296" t="s">
        <v>624</v>
      </c>
      <c r="B296" t="s">
        <v>625</v>
      </c>
      <c r="C296" s="2">
        <v>488.64</v>
      </c>
      <c r="D296" s="3">
        <v>0.12294074000000001</v>
      </c>
      <c r="E296" s="2">
        <v>2580338</v>
      </c>
      <c r="F296" s="2">
        <v>1.15929857</v>
      </c>
      <c r="G296" s="4">
        <v>455848117152.91803</v>
      </c>
      <c r="H296" s="4">
        <v>455.84809999999999</v>
      </c>
      <c r="I296" s="2">
        <v>41.300966930000001</v>
      </c>
      <c r="J296" s="3">
        <v>11.831200000000001</v>
      </c>
      <c r="K296" s="3" t="s">
        <v>16</v>
      </c>
      <c r="L296" s="3">
        <v>15.70176811</v>
      </c>
      <c r="M296" s="2">
        <v>0.48561599999999999</v>
      </c>
      <c r="N296" s="2" t="s">
        <v>265</v>
      </c>
      <c r="O296" s="3" t="s">
        <v>94</v>
      </c>
      <c r="P296" s="2" t="str">
        <f>VLOOKUP(A296,Location!$A$1:$H$504,5,FALSE)</f>
        <v>Harrison, New York</v>
      </c>
      <c r="Q296" s="2">
        <f>VLOOKUP(A296,Location!$A$1:$H$504,8,FALSE)</f>
        <v>1966</v>
      </c>
      <c r="R296" s="2">
        <f>YEAR(Location!F296)</f>
        <v>1995</v>
      </c>
      <c r="S296" s="2">
        <v>1.2851030400000001</v>
      </c>
      <c r="T296" s="2">
        <v>1.0624146000000001</v>
      </c>
      <c r="U296" s="2">
        <v>17.916375609999999</v>
      </c>
      <c r="V296" s="2">
        <v>64.354200169999999</v>
      </c>
      <c r="W296" s="2">
        <v>38.306193280000002</v>
      </c>
      <c r="X296" s="2">
        <v>52.200440149999999</v>
      </c>
      <c r="Y296" s="2">
        <v>39.560305329999998</v>
      </c>
      <c r="Z296" s="2">
        <v>18.092099000000001</v>
      </c>
      <c r="AA296" s="2">
        <v>31.278393529999999</v>
      </c>
      <c r="AB296" s="2">
        <v>29.648481799999999</v>
      </c>
      <c r="AC296" s="2">
        <v>2.37</v>
      </c>
      <c r="AD296" s="2">
        <v>0.66</v>
      </c>
      <c r="AE296" s="2">
        <v>57.842161820000001</v>
      </c>
      <c r="AF296" s="2">
        <v>96.259004259999998</v>
      </c>
      <c r="AG296" s="2">
        <v>42.448</v>
      </c>
      <c r="AH296">
        <v>18.960999999999999</v>
      </c>
      <c r="AI296">
        <v>0.56443679000000002</v>
      </c>
      <c r="AJ296">
        <v>2.3749458799999998</v>
      </c>
      <c r="AK296" s="2">
        <v>0.55785123999999997</v>
      </c>
      <c r="AL296" s="2">
        <v>35.451000000000001</v>
      </c>
      <c r="AM296">
        <v>89.293499999999995</v>
      </c>
      <c r="AN296" s="2">
        <v>301</v>
      </c>
      <c r="AO296" s="2">
        <v>0.75230538922155998</v>
      </c>
    </row>
    <row r="297" spans="1:41" x14ac:dyDescent="0.25">
      <c r="A297" t="s">
        <v>626</v>
      </c>
      <c r="B297" t="s">
        <v>627</v>
      </c>
      <c r="C297" s="2">
        <v>132.94</v>
      </c>
      <c r="D297" s="3">
        <v>1.25675984</v>
      </c>
      <c r="E297" s="2">
        <v>656008</v>
      </c>
      <c r="F297" s="2">
        <v>0.91015051000000002</v>
      </c>
      <c r="G297" s="4">
        <v>15323594224</v>
      </c>
      <c r="H297" s="4">
        <v>15.323600000000001</v>
      </c>
      <c r="I297" s="2">
        <v>28.256248939999999</v>
      </c>
      <c r="J297" s="3">
        <v>4.7047999999999996</v>
      </c>
      <c r="K297" s="3" t="s">
        <v>16</v>
      </c>
      <c r="L297" s="3">
        <v>-14.171044950000001</v>
      </c>
      <c r="M297" s="2">
        <v>4.3186799999999996</v>
      </c>
      <c r="N297" s="2" t="s">
        <v>35</v>
      </c>
      <c r="O297" s="3" t="s">
        <v>18</v>
      </c>
      <c r="P297" s="2" t="str">
        <f>VLOOKUP(A297,Location!$A$1:$H$504,5,FALSE)</f>
        <v>Memphis, Tennessee</v>
      </c>
      <c r="Q297" s="2">
        <f>VLOOKUP(A297,Location!$A$1:$H$504,8,FALSE)</f>
        <v>1977</v>
      </c>
      <c r="R297" s="2">
        <f>YEAR(Location!F297)</f>
        <v>1984</v>
      </c>
      <c r="S297" s="2">
        <v>1.7797318</v>
      </c>
      <c r="T297" s="2">
        <v>1.4740704499999999</v>
      </c>
      <c r="U297" s="2">
        <v>6.9247579400000001</v>
      </c>
      <c r="V297" s="2">
        <v>2.4519544799999999</v>
      </c>
      <c r="W297" s="2">
        <v>13.18186113</v>
      </c>
      <c r="X297" s="2">
        <v>272.17429071999999</v>
      </c>
      <c r="Y297" s="2">
        <v>18.830622399999999</v>
      </c>
      <c r="Z297" s="2">
        <v>9.1105744299999998</v>
      </c>
      <c r="AA297" s="2">
        <v>28.061717600000001</v>
      </c>
      <c r="AB297" s="2">
        <v>15.50288941</v>
      </c>
      <c r="AC297" s="2">
        <v>5.67</v>
      </c>
      <c r="AD297" s="2">
        <v>1.47</v>
      </c>
      <c r="AE297" s="2">
        <v>32.927183460000002</v>
      </c>
      <c r="AF297" s="2">
        <v>34.791302450000003</v>
      </c>
      <c r="AG297" s="2">
        <v>11.484503</v>
      </c>
      <c r="AJ297">
        <v>0.74716033999999998</v>
      </c>
      <c r="AK297" s="2">
        <v>1.206134E-2</v>
      </c>
      <c r="AL297" s="2">
        <v>5.1853809999999996</v>
      </c>
      <c r="AM297">
        <v>99.373999999999995</v>
      </c>
      <c r="AN297" s="2">
        <v>2100</v>
      </c>
      <c r="AO297" s="2">
        <v>0.88523609394313996</v>
      </c>
    </row>
    <row r="298" spans="1:41" x14ac:dyDescent="0.25">
      <c r="A298" t="s">
        <v>628</v>
      </c>
      <c r="B298" t="s">
        <v>629</v>
      </c>
      <c r="C298" s="2">
        <v>255.27</v>
      </c>
      <c r="D298" s="3">
        <v>0.48022042999999998</v>
      </c>
      <c r="E298" s="2">
        <v>1530806</v>
      </c>
      <c r="F298" s="2">
        <v>0.90808650000000002</v>
      </c>
      <c r="G298" s="4">
        <v>73896926581.1492</v>
      </c>
      <c r="H298" s="4">
        <v>73.896900000000002</v>
      </c>
      <c r="I298" s="2">
        <v>25.05348906</v>
      </c>
      <c r="J298" s="3">
        <v>10.189</v>
      </c>
      <c r="K298" s="3" t="s">
        <v>16</v>
      </c>
      <c r="L298" s="3">
        <v>40.510797910000001</v>
      </c>
      <c r="M298" s="2">
        <v>0.81873600000000002</v>
      </c>
      <c r="N298" s="2" t="s">
        <v>30</v>
      </c>
      <c r="O298" s="3" t="s">
        <v>18</v>
      </c>
      <c r="P298" s="2" t="str">
        <f>VLOOKUP(A298,Location!$A$1:$H$504,5,FALSE)</f>
        <v>Bethesda, Maryland</v>
      </c>
      <c r="Q298" s="2">
        <f>VLOOKUP(A298,Location!$A$1:$H$504,8,FALSE)</f>
        <v>1927</v>
      </c>
      <c r="R298" s="2">
        <f>YEAR(Location!F298)</f>
        <v>2023</v>
      </c>
      <c r="S298" s="2">
        <v>1.5019809799999999</v>
      </c>
      <c r="T298" s="2">
        <v>1.4274591400000001</v>
      </c>
      <c r="U298" s="2">
        <v>3.08826146</v>
      </c>
      <c r="W298" s="2">
        <v>23.367319869999999</v>
      </c>
      <c r="X298" s="2">
        <v>219.15504142</v>
      </c>
      <c r="Y298" s="2">
        <v>27.253275940000002</v>
      </c>
      <c r="Z298" s="2">
        <v>3.5526547700000002</v>
      </c>
      <c r="AA298" s="2">
        <v>21.468935420000001</v>
      </c>
      <c r="AB298" s="2">
        <v>20.48239791</v>
      </c>
      <c r="AC298" s="2">
        <v>1.96</v>
      </c>
      <c r="AD298" s="2">
        <v>0.52</v>
      </c>
      <c r="AE298" s="2">
        <v>16.547885130000001</v>
      </c>
      <c r="AF298" s="2">
        <v>21.325855019999999</v>
      </c>
      <c r="AG298" s="2">
        <v>25.673999999999999</v>
      </c>
      <c r="AK298" s="2">
        <v>2.627283E-2</v>
      </c>
      <c r="AL298" s="2">
        <v>26.356000000000002</v>
      </c>
      <c r="AM298">
        <v>83.8215</v>
      </c>
      <c r="AN298" s="2">
        <v>30822</v>
      </c>
      <c r="AO298" s="2">
        <v>5.7695863746960001E-2</v>
      </c>
    </row>
    <row r="299" spans="1:41" x14ac:dyDescent="0.25">
      <c r="A299" t="s">
        <v>630</v>
      </c>
      <c r="B299" t="s">
        <v>631</v>
      </c>
      <c r="C299" s="2">
        <v>78.180000000000007</v>
      </c>
      <c r="D299" s="3">
        <v>2.5580480099999998</v>
      </c>
      <c r="E299" s="2">
        <v>3504810</v>
      </c>
      <c r="F299" s="2">
        <v>1.20564827</v>
      </c>
      <c r="G299" s="4">
        <v>17181223636.650101</v>
      </c>
      <c r="H299" s="4">
        <v>17.1812</v>
      </c>
      <c r="I299" s="2">
        <v>19.44195762</v>
      </c>
      <c r="J299" s="3">
        <v>4.0212000000000003</v>
      </c>
      <c r="K299" s="3" t="s">
        <v>16</v>
      </c>
      <c r="L299" s="3">
        <v>10.871543190000001</v>
      </c>
      <c r="M299" s="2">
        <v>1.50203</v>
      </c>
      <c r="N299" s="2" t="s">
        <v>76</v>
      </c>
      <c r="O299" s="3" t="s">
        <v>22</v>
      </c>
      <c r="P299" s="2" t="str">
        <f>VLOOKUP(A299,Location!$A$1:$H$504,5,FALSE)</f>
        <v>Livonia, Michigan</v>
      </c>
      <c r="Q299" s="2">
        <f>VLOOKUP(A299,Location!$A$1:$H$504,8,FALSE)</f>
        <v>1929</v>
      </c>
      <c r="R299" s="2">
        <f>YEAR(Location!F299)</f>
        <v>2012</v>
      </c>
      <c r="S299" s="2">
        <v>1.9589645</v>
      </c>
      <c r="T299" s="2">
        <v>1.76404516</v>
      </c>
      <c r="U299" s="2">
        <v>2.1699912100000001</v>
      </c>
      <c r="W299" s="2">
        <v>12.349327669999999</v>
      </c>
      <c r="X299" s="2">
        <v>27.52302839</v>
      </c>
      <c r="Y299" s="2">
        <v>14.91418803</v>
      </c>
      <c r="Z299" s="2">
        <v>2.4876939899999999</v>
      </c>
      <c r="AA299" s="2">
        <v>14.42464193</v>
      </c>
      <c r="AB299" s="2">
        <v>13.013432699999999</v>
      </c>
      <c r="AC299" s="2">
        <v>1.145</v>
      </c>
      <c r="AD299" s="2">
        <v>0.28999999999999998</v>
      </c>
      <c r="AE299" s="2">
        <v>16.76917284</v>
      </c>
      <c r="AF299" s="2">
        <v>35.207731889999998</v>
      </c>
      <c r="AG299" s="2">
        <v>5.3630000000000004</v>
      </c>
      <c r="AH299">
        <v>2.8559999999999999</v>
      </c>
      <c r="AI299">
        <v>0.37404130000000002</v>
      </c>
      <c r="AK299" s="2">
        <v>0.19507691999999999</v>
      </c>
      <c r="AL299" s="2">
        <v>5.2469999999999999</v>
      </c>
      <c r="AM299">
        <v>99.605099999999993</v>
      </c>
      <c r="AN299" s="2">
        <v>2500</v>
      </c>
      <c r="AO299" s="2">
        <v>0.44261111111111001</v>
      </c>
    </row>
    <row r="300" spans="1:41" x14ac:dyDescent="0.25">
      <c r="A300" t="s">
        <v>632</v>
      </c>
      <c r="B300" t="s">
        <v>633</v>
      </c>
      <c r="C300" s="2">
        <v>283.52999999999997</v>
      </c>
      <c r="D300" s="3">
        <v>-0.32343117999999998</v>
      </c>
      <c r="E300" s="2">
        <v>3653332</v>
      </c>
      <c r="F300" s="2">
        <v>1.0360876299999999</v>
      </c>
      <c r="G300" s="4">
        <v>204723274456.914</v>
      </c>
      <c r="H300" s="4">
        <v>204.72329999999999</v>
      </c>
      <c r="I300" s="2">
        <v>24.514940859999999</v>
      </c>
      <c r="J300" s="3">
        <v>11.5656</v>
      </c>
      <c r="K300" s="3" t="s">
        <v>16</v>
      </c>
      <c r="L300" s="3">
        <v>38.608118310000002</v>
      </c>
      <c r="M300" s="2">
        <v>2.2429299999999999</v>
      </c>
      <c r="N300" s="2" t="s">
        <v>30</v>
      </c>
      <c r="O300" s="3" t="s">
        <v>22</v>
      </c>
      <c r="P300" s="2" t="str">
        <f>VLOOKUP(A300,Location!$A$1:$H$504,5,FALSE)</f>
        <v>Chicago, Illinois</v>
      </c>
      <c r="Q300" s="2">
        <f>VLOOKUP(A300,Location!$A$1:$H$504,8,FALSE)</f>
        <v>1940</v>
      </c>
      <c r="R300" s="2">
        <f>YEAR(Location!F300)</f>
        <v>2004</v>
      </c>
      <c r="S300" s="2">
        <v>1.37502076</v>
      </c>
      <c r="T300" s="2">
        <v>0.94070746000000005</v>
      </c>
      <c r="U300" s="2">
        <v>7.92898528</v>
      </c>
      <c r="W300" s="2">
        <v>20.86351419</v>
      </c>
      <c r="X300" s="2">
        <v>43.792285280000002</v>
      </c>
      <c r="Y300" s="2">
        <v>27.643257559999999</v>
      </c>
      <c r="Z300" s="2">
        <v>9.7692520300000005</v>
      </c>
      <c r="AA300" s="2">
        <v>21.252549779999999</v>
      </c>
      <c r="AB300" s="2">
        <v>18.183133560000002</v>
      </c>
      <c r="AC300" s="2">
        <v>6.23</v>
      </c>
      <c r="AD300" s="2">
        <v>1.67</v>
      </c>
      <c r="AE300" s="2">
        <v>45.967435090000002</v>
      </c>
      <c r="AF300" s="2">
        <v>56.536712989999998</v>
      </c>
      <c r="AG300" s="2">
        <v>56.146799999999999</v>
      </c>
      <c r="AH300">
        <v>7.9863999999999997</v>
      </c>
      <c r="AI300">
        <v>0.66763377000000002</v>
      </c>
      <c r="AK300" s="2">
        <v>8.6253629999999998E-2</v>
      </c>
      <c r="AL300" s="2">
        <v>60.853499999999997</v>
      </c>
      <c r="AM300">
        <v>99.947699999999998</v>
      </c>
      <c r="AN300" s="2">
        <v>4500000</v>
      </c>
      <c r="AO300" s="2">
        <v>0.169958</v>
      </c>
    </row>
    <row r="301" spans="1:41" x14ac:dyDescent="0.25">
      <c r="A301" t="s">
        <v>634</v>
      </c>
      <c r="B301" t="s">
        <v>635</v>
      </c>
      <c r="C301" s="2">
        <v>88.87</v>
      </c>
      <c r="D301" s="3">
        <v>0.59995472000000005</v>
      </c>
      <c r="E301" s="2">
        <v>5317189</v>
      </c>
      <c r="F301" s="2">
        <v>0.78604399000000003</v>
      </c>
      <c r="G301" s="4">
        <v>48024274188.035301</v>
      </c>
      <c r="H301" s="4">
        <v>48.024299999999997</v>
      </c>
      <c r="I301" s="2">
        <v>20.764989020000002</v>
      </c>
      <c r="J301" s="3">
        <v>4.2797999999999998</v>
      </c>
      <c r="K301" s="3" t="s">
        <v>16</v>
      </c>
      <c r="L301" s="3">
        <v>15.626519699999999</v>
      </c>
      <c r="M301" s="2">
        <v>1.90401</v>
      </c>
      <c r="N301" s="2" t="s">
        <v>25</v>
      </c>
      <c r="O301" s="3" t="s">
        <v>22</v>
      </c>
      <c r="P301" s="2" t="str">
        <f>VLOOKUP(A301,Location!$A$1:$H$504,5,FALSE)</f>
        <v>Chandler, Arizona</v>
      </c>
      <c r="Q301" s="2">
        <f>VLOOKUP(A301,Location!$A$1:$H$504,8,FALSE)</f>
        <v>1989</v>
      </c>
      <c r="R301" s="2">
        <f>YEAR(Location!F301)</f>
        <v>1957</v>
      </c>
      <c r="S301" s="2">
        <v>2.7658403900000001</v>
      </c>
      <c r="T301" s="2">
        <v>1.7571099800000001</v>
      </c>
      <c r="U301" s="2">
        <v>5.6292449600000003</v>
      </c>
      <c r="V301" s="2">
        <v>6.7271812799999999</v>
      </c>
      <c r="W301" s="2">
        <v>15.184575369999999</v>
      </c>
      <c r="X301" s="2">
        <v>171.41818505000001</v>
      </c>
      <c r="Y301" s="2">
        <v>17.114411090000001</v>
      </c>
      <c r="Z301" s="2">
        <v>6.20396576</v>
      </c>
      <c r="AA301" s="2">
        <v>16.700262439999999</v>
      </c>
      <c r="AB301" s="2">
        <v>12.99569166</v>
      </c>
      <c r="AC301" s="2">
        <v>1.2629999999999999</v>
      </c>
      <c r="AD301" s="2">
        <v>0.439</v>
      </c>
      <c r="AE301" s="2">
        <v>36.877718129999998</v>
      </c>
      <c r="AF301" s="2">
        <v>58.776825809999998</v>
      </c>
      <c r="AG301" s="2">
        <v>16.143000000000001</v>
      </c>
      <c r="AH301">
        <v>3.2195999999999998</v>
      </c>
      <c r="AI301">
        <v>7.5033669999999997E-2</v>
      </c>
      <c r="AJ301">
        <v>0.80896020000000002</v>
      </c>
      <c r="AK301" s="2">
        <v>3.5454550000000001E-2</v>
      </c>
      <c r="AL301" s="2">
        <v>9.8567</v>
      </c>
      <c r="AM301">
        <v>97.890600000000006</v>
      </c>
      <c r="AN301" s="2">
        <v>547</v>
      </c>
      <c r="AO301" s="2">
        <v>0.37339380530974003</v>
      </c>
    </row>
    <row r="302" spans="1:41" x14ac:dyDescent="0.25">
      <c r="A302" t="s">
        <v>636</v>
      </c>
      <c r="B302" t="s">
        <v>637</v>
      </c>
      <c r="C302" s="2">
        <v>534.17999999999995</v>
      </c>
      <c r="D302" s="3">
        <v>0.64625529999999998</v>
      </c>
      <c r="E302" s="2">
        <v>499491</v>
      </c>
      <c r="F302" s="2">
        <v>0.69415187</v>
      </c>
      <c r="G302" s="4">
        <v>70195674700.4095</v>
      </c>
      <c r="H302" s="4">
        <v>70.195700000000002</v>
      </c>
      <c r="I302" s="2">
        <v>24.214319710000002</v>
      </c>
      <c r="J302" s="3">
        <v>22.060500000000001</v>
      </c>
      <c r="K302" s="3" t="s">
        <v>16</v>
      </c>
      <c r="L302" s="3">
        <v>1.1536574500000001</v>
      </c>
      <c r="M302" s="2">
        <v>0.45218999999999998</v>
      </c>
      <c r="N302" s="2" t="s">
        <v>177</v>
      </c>
      <c r="O302" s="3" t="s">
        <v>22</v>
      </c>
      <c r="P302" s="2" t="str">
        <f>VLOOKUP(A302,Location!$A$1:$H$504,5,FALSE)</f>
        <v>Irving, Texas</v>
      </c>
      <c r="Q302" s="2">
        <f>VLOOKUP(A302,Location!$A$1:$H$504,8,FALSE)</f>
        <v>1833</v>
      </c>
      <c r="R302" s="2">
        <f>YEAR(Location!F302)</f>
        <v>2011</v>
      </c>
      <c r="S302" s="2">
        <v>1.50332698</v>
      </c>
      <c r="T302" s="2">
        <v>1.12664038</v>
      </c>
      <c r="U302" s="2">
        <v>0.23576609000000001</v>
      </c>
      <c r="W302" s="2">
        <v>20.616837629999999</v>
      </c>
      <c r="X302" s="2">
        <v>36.30559607</v>
      </c>
      <c r="Y302" s="2">
        <v>23.045453590000001</v>
      </c>
      <c r="Z302" s="2">
        <v>0.25230707000000002</v>
      </c>
      <c r="AA302" s="2">
        <v>20.80177625</v>
      </c>
      <c r="AB302" s="2">
        <v>16.976589090000001</v>
      </c>
      <c r="AC302" s="2">
        <v>2.09</v>
      </c>
      <c r="AD302" s="2">
        <v>0.62</v>
      </c>
      <c r="AE302" s="2">
        <v>1.6092602</v>
      </c>
      <c r="AF302" s="2">
        <v>4.2893126800000001</v>
      </c>
      <c r="AG302" s="2">
        <v>66.512</v>
      </c>
      <c r="AH302">
        <v>47.64</v>
      </c>
      <c r="AI302">
        <v>9.7566570000000005E-2</v>
      </c>
      <c r="AK302" s="2">
        <v>0.64139822000000002</v>
      </c>
      <c r="AL302" s="2">
        <v>63.81</v>
      </c>
      <c r="AM302">
        <v>99.939099999999996</v>
      </c>
      <c r="AN302" s="2">
        <v>4425</v>
      </c>
      <c r="AO302" s="2">
        <v>5.4257058823529398</v>
      </c>
    </row>
    <row r="303" spans="1:41" x14ac:dyDescent="0.25">
      <c r="A303" t="s">
        <v>638</v>
      </c>
      <c r="B303" t="s">
        <v>639</v>
      </c>
      <c r="C303" s="2">
        <v>395.62</v>
      </c>
      <c r="D303" s="3">
        <v>1.3864329500000001</v>
      </c>
      <c r="E303" s="2">
        <v>732576</v>
      </c>
      <c r="F303" s="2">
        <v>1.2374801499999999</v>
      </c>
      <c r="G303" s="4">
        <v>72225042651.122604</v>
      </c>
      <c r="H303" s="4">
        <v>72.224999999999994</v>
      </c>
      <c r="I303" s="2">
        <v>45.290838110000003</v>
      </c>
      <c r="J303" s="3">
        <v>8.7350999999999992</v>
      </c>
      <c r="K303" s="3" t="s">
        <v>16</v>
      </c>
      <c r="L303" s="3">
        <v>17.468834470000001</v>
      </c>
      <c r="M303" s="2">
        <v>0.80981999999999998</v>
      </c>
      <c r="N303" s="2" t="s">
        <v>265</v>
      </c>
      <c r="O303" s="3" t="s">
        <v>22</v>
      </c>
      <c r="P303" s="2" t="str">
        <f>VLOOKUP(A303,Location!$A$1:$H$504,5,FALSE)</f>
        <v>New York City, New York</v>
      </c>
      <c r="Q303" s="2">
        <f>VLOOKUP(A303,Location!$A$1:$H$504,8,FALSE)</f>
        <v>1909</v>
      </c>
      <c r="R303" s="2">
        <f>YEAR(Location!F303)</f>
        <v>2019</v>
      </c>
      <c r="S303" s="2">
        <v>1.5694809199999999</v>
      </c>
      <c r="T303" s="2">
        <v>1.244632</v>
      </c>
      <c r="U303" s="2">
        <v>12.14068966</v>
      </c>
      <c r="V303" s="2">
        <v>21.582013740000001</v>
      </c>
      <c r="W303" s="2">
        <v>33.496970709999999</v>
      </c>
      <c r="X303" s="2">
        <v>33.827222540000001</v>
      </c>
      <c r="Y303" s="2">
        <v>38.325523400000002</v>
      </c>
      <c r="Z303" s="2">
        <v>12.9814273</v>
      </c>
      <c r="AA303" s="2">
        <v>34.531530539999999</v>
      </c>
      <c r="AB303" s="2">
        <v>29.571861349999999</v>
      </c>
      <c r="AC303" s="2">
        <v>3.08</v>
      </c>
      <c r="AD303" s="2">
        <v>0.77</v>
      </c>
      <c r="AE303" s="2">
        <v>37.542258279999999</v>
      </c>
      <c r="AF303" s="2">
        <v>65.145368489999996</v>
      </c>
      <c r="AG303" s="2">
        <v>14.622</v>
      </c>
      <c r="AH303">
        <v>4.2249999999999996</v>
      </c>
      <c r="AI303">
        <v>0.87719999999999998</v>
      </c>
      <c r="AJ303">
        <v>2.2347799899999998</v>
      </c>
      <c r="AK303" s="2">
        <v>0.29575184999999998</v>
      </c>
      <c r="AL303" s="2">
        <v>11.146000000000001</v>
      </c>
      <c r="AM303">
        <v>99.784099999999995</v>
      </c>
      <c r="AN303" s="2">
        <v>1461</v>
      </c>
      <c r="AO303" s="2">
        <v>0.39046927595538</v>
      </c>
    </row>
    <row r="304" spans="1:41" x14ac:dyDescent="0.25">
      <c r="A304" t="s">
        <v>640</v>
      </c>
      <c r="B304" t="s">
        <v>641</v>
      </c>
      <c r="C304" s="2">
        <v>72.209999999999994</v>
      </c>
      <c r="D304" s="3">
        <v>0.47307639000000001</v>
      </c>
      <c r="E304" s="2">
        <v>5859193</v>
      </c>
      <c r="F304" s="2">
        <v>0.70514564999999996</v>
      </c>
      <c r="G304" s="4">
        <v>97229137996.270599</v>
      </c>
      <c r="H304" s="4">
        <v>97.229100000000003</v>
      </c>
      <c r="I304" s="2">
        <v>19.95357705</v>
      </c>
      <c r="J304" s="3">
        <v>3.6189</v>
      </c>
      <c r="K304" s="3" t="s">
        <v>16</v>
      </c>
      <c r="L304" s="3">
        <v>84.713148219999994</v>
      </c>
      <c r="M304" s="2">
        <v>2.25407</v>
      </c>
      <c r="N304" s="2" t="s">
        <v>149</v>
      </c>
      <c r="O304" s="3" t="s">
        <v>94</v>
      </c>
      <c r="P304" s="2" t="str">
        <f>VLOOKUP(A304,Location!$A$1:$H$504,5,FALSE)</f>
        <v>Chicago, Illinois</v>
      </c>
      <c r="Q304" s="2">
        <f>VLOOKUP(A304,Location!$A$1:$H$504,8,FALSE)</f>
        <v>2012</v>
      </c>
      <c r="R304" s="2">
        <f>YEAR(Location!F304)</f>
        <v>1998</v>
      </c>
      <c r="S304" s="2">
        <v>1.4711989700000001</v>
      </c>
      <c r="T304" s="2">
        <v>1.3630002299999999</v>
      </c>
      <c r="U304" s="2">
        <v>2.6230186600000001</v>
      </c>
      <c r="V304" s="2">
        <v>3.2350830199999998</v>
      </c>
      <c r="W304" s="2">
        <v>19.667178620000001</v>
      </c>
      <c r="X304" s="2">
        <v>49.209702759999999</v>
      </c>
      <c r="Y304" s="2">
        <v>25.738778459999999</v>
      </c>
      <c r="Z304" s="2">
        <v>3.0963191000000001</v>
      </c>
      <c r="AA304" s="2">
        <v>20.031799670000002</v>
      </c>
      <c r="AB304" s="2">
        <v>16.443088880000001</v>
      </c>
      <c r="AC304" s="2">
        <v>1.62</v>
      </c>
      <c r="AD304" s="2">
        <v>0.42499999999999999</v>
      </c>
      <c r="AE304" s="2">
        <v>15.718014220000001</v>
      </c>
      <c r="AF304" s="2">
        <v>37.02243447</v>
      </c>
      <c r="AG304" s="2">
        <v>71.391000000000005</v>
      </c>
      <c r="AH304">
        <v>11.702999999999999</v>
      </c>
      <c r="AI304">
        <v>9.90901E-2</v>
      </c>
      <c r="AJ304">
        <v>0.70979811000000004</v>
      </c>
      <c r="AK304" s="2">
        <v>9.3684729999999994E-2</v>
      </c>
      <c r="AL304" s="2">
        <v>43.024999999999999</v>
      </c>
      <c r="AM304">
        <v>99.817300000000003</v>
      </c>
      <c r="AN304" s="2">
        <v>36216</v>
      </c>
      <c r="AO304" s="2">
        <v>0.39578021978021999</v>
      </c>
    </row>
    <row r="305" spans="1:41" x14ac:dyDescent="0.25">
      <c r="A305" t="s">
        <v>642</v>
      </c>
      <c r="B305" t="s">
        <v>643</v>
      </c>
      <c r="C305" s="2">
        <v>83.41</v>
      </c>
      <c r="D305" s="3">
        <v>-0.74964302999999999</v>
      </c>
      <c r="E305" s="2">
        <v>6233826</v>
      </c>
      <c r="F305" s="2">
        <v>0.92290905999999995</v>
      </c>
      <c r="G305" s="4">
        <v>110753676745.737</v>
      </c>
      <c r="H305" s="4">
        <v>110.75369999999999</v>
      </c>
      <c r="I305" s="2">
        <v>26.455848769999999</v>
      </c>
      <c r="J305" s="3">
        <v>3.1528</v>
      </c>
      <c r="K305" s="3" t="s">
        <v>16</v>
      </c>
      <c r="L305" s="3">
        <v>3.7685547800000001</v>
      </c>
      <c r="M305" s="2">
        <v>3.2722500000000001</v>
      </c>
      <c r="N305" s="2" t="s">
        <v>17</v>
      </c>
      <c r="O305" s="3" t="s">
        <v>22</v>
      </c>
      <c r="P305" s="2" t="str">
        <f>VLOOKUP(A305,Location!$A$1:$H$504,5,FALSE)</f>
        <v>Dublin, Ireland</v>
      </c>
      <c r="Q305" s="2">
        <f>VLOOKUP(A305,Location!$A$1:$H$504,8,FALSE)</f>
        <v>1949</v>
      </c>
      <c r="R305" s="2">
        <f>YEAR(Location!F305)</f>
        <v>1987</v>
      </c>
      <c r="S305" s="2">
        <v>1.4646692800000001</v>
      </c>
      <c r="T305" s="2">
        <v>1.27285947</v>
      </c>
      <c r="U305" s="2">
        <v>3.5106544099999999</v>
      </c>
      <c r="V305" s="2">
        <v>2.1821998200000001</v>
      </c>
      <c r="W305" s="2">
        <v>17.495285939999999</v>
      </c>
      <c r="X305" s="2">
        <v>69.743992610000006</v>
      </c>
      <c r="Y305" s="2">
        <v>22.955688500000001</v>
      </c>
      <c r="Z305" s="2">
        <v>4.0284499499999997</v>
      </c>
      <c r="AA305" s="2">
        <v>21.771818360000001</v>
      </c>
      <c r="AB305" s="2">
        <v>15.04802055</v>
      </c>
      <c r="AC305" s="2">
        <v>2.72</v>
      </c>
      <c r="AD305" s="2">
        <v>0.69</v>
      </c>
      <c r="AE305" s="2">
        <v>17.648189070000001</v>
      </c>
      <c r="AF305" s="2">
        <v>60.537355490000003</v>
      </c>
      <c r="AG305" s="2">
        <v>90.835999999999999</v>
      </c>
      <c r="AH305">
        <v>22.513000000000002</v>
      </c>
      <c r="AI305">
        <v>0.87935034999999995</v>
      </c>
      <c r="AJ305">
        <v>0.48621408999999999</v>
      </c>
      <c r="AK305" s="2">
        <v>0.31318615999999999</v>
      </c>
      <c r="AL305" s="2">
        <v>39.283000000000001</v>
      </c>
      <c r="AM305">
        <v>99.929400000000001</v>
      </c>
      <c r="AN305" s="2">
        <v>21589</v>
      </c>
      <c r="AO305" s="2">
        <v>0.3287052631579</v>
      </c>
    </row>
    <row r="306" spans="1:41" x14ac:dyDescent="0.25">
      <c r="A306" t="s">
        <v>644</v>
      </c>
      <c r="B306" t="s">
        <v>645</v>
      </c>
      <c r="C306" s="2">
        <v>73.27</v>
      </c>
      <c r="D306" s="3">
        <v>-0.12268266</v>
      </c>
      <c r="E306" s="2">
        <v>3002615</v>
      </c>
      <c r="F306" s="2">
        <v>0.91177554000000005</v>
      </c>
      <c r="G306" s="4">
        <v>52975699632.234703</v>
      </c>
      <c r="H306" s="4">
        <v>52.975700000000003</v>
      </c>
      <c r="I306" s="2">
        <v>40.051382969999999</v>
      </c>
      <c r="J306" s="3">
        <v>1.8293999999999999</v>
      </c>
      <c r="K306" s="3" t="s">
        <v>16</v>
      </c>
      <c r="L306" s="3">
        <v>-37.614240889999998</v>
      </c>
      <c r="M306" s="2">
        <v>2.8353299999999999</v>
      </c>
      <c r="N306" s="2" t="s">
        <v>35</v>
      </c>
      <c r="O306" s="3" t="s">
        <v>22</v>
      </c>
      <c r="P306" s="2" t="str">
        <f>VLOOKUP(A306,Location!$A$1:$H$504,5,FALSE)</f>
        <v>New York City, New York</v>
      </c>
      <c r="Q306" s="2">
        <f>VLOOKUP(A306,Location!$A$1:$H$504,8,FALSE)</f>
        <v>1868</v>
      </c>
      <c r="R306" s="2">
        <f>YEAR(Location!F306)</f>
        <v>2014</v>
      </c>
      <c r="S306" s="2">
        <v>1.4788811799999999</v>
      </c>
      <c r="T306" s="2">
        <v>1.0467406399999999</v>
      </c>
      <c r="U306" s="2">
        <v>0.81367882999999996</v>
      </c>
      <c r="V306" s="2">
        <v>1.7913214</v>
      </c>
      <c r="W306" s="2">
        <v>3.83533927</v>
      </c>
      <c r="X306" s="2">
        <v>2.64993159</v>
      </c>
      <c r="Y306" s="2">
        <v>3.83533927</v>
      </c>
      <c r="Z306" s="2">
        <v>1.08586475</v>
      </c>
      <c r="AC306" s="2">
        <v>2.06</v>
      </c>
      <c r="AD306" s="2">
        <v>0.52</v>
      </c>
      <c r="AE306" s="2">
        <v>4.7933637200000003</v>
      </c>
      <c r="AG306" s="2">
        <v>687.58399999999995</v>
      </c>
      <c r="AH306">
        <v>69.111000000000004</v>
      </c>
      <c r="AJ306">
        <v>0.64850907999999996</v>
      </c>
      <c r="AL306" s="2">
        <v>657.33100000000002</v>
      </c>
      <c r="AM306">
        <v>83.552099999999996</v>
      </c>
      <c r="AN306" s="2">
        <v>72491</v>
      </c>
      <c r="AO306" s="2">
        <v>1.48677777777778</v>
      </c>
    </row>
    <row r="307" spans="1:41" x14ac:dyDescent="0.25">
      <c r="A307" t="s">
        <v>646</v>
      </c>
      <c r="B307" t="s">
        <v>647</v>
      </c>
      <c r="C307" s="2">
        <v>507.76</v>
      </c>
      <c r="D307" s="3">
        <v>0.44310809000000001</v>
      </c>
      <c r="E307" s="2">
        <v>9712449</v>
      </c>
      <c r="F307" s="2">
        <v>0.60215925999999997</v>
      </c>
      <c r="G307" s="4">
        <v>1294485992405.52</v>
      </c>
      <c r="H307" s="4">
        <v>1294.4860000000001</v>
      </c>
      <c r="I307" s="2">
        <v>34.086316740000001</v>
      </c>
      <c r="J307" s="3">
        <v>14.8963</v>
      </c>
      <c r="K307" s="3" t="s">
        <v>16</v>
      </c>
      <c r="L307" s="3">
        <v>73.515433900000005</v>
      </c>
      <c r="M307" s="2">
        <v>9.8908099999999999E-2</v>
      </c>
      <c r="N307" s="2" t="s">
        <v>38</v>
      </c>
      <c r="O307" s="3" t="s">
        <v>94</v>
      </c>
      <c r="P307" s="2" t="str">
        <f>VLOOKUP(A307,Location!$A$1:$H$504,5,FALSE)</f>
        <v>Menlo Park, California</v>
      </c>
      <c r="Q307" s="2">
        <f>VLOOKUP(A307,Location!$A$1:$H$504,8,FALSE)</f>
        <v>2004</v>
      </c>
      <c r="R307" s="2">
        <f>YEAR(Location!F307)</f>
        <v>1981</v>
      </c>
      <c r="S307" s="2">
        <v>2.6063466200000001</v>
      </c>
      <c r="T307" s="2">
        <v>2.2211301300000001</v>
      </c>
      <c r="U307" s="2">
        <v>9.6966152999999995</v>
      </c>
      <c r="V307" s="2">
        <v>8.4727951400000006</v>
      </c>
      <c r="W307" s="2">
        <v>18.740964380000001</v>
      </c>
      <c r="X307" s="2">
        <v>31.761068609999999</v>
      </c>
      <c r="Y307" s="2">
        <v>30.394923259999999</v>
      </c>
      <c r="Z307" s="2">
        <v>9.1950370100000001</v>
      </c>
      <c r="AA307" s="2">
        <v>23.804327220000001</v>
      </c>
      <c r="AB307" s="2">
        <v>19.599912889999999</v>
      </c>
      <c r="AC307" s="2">
        <v>0</v>
      </c>
      <c r="AD307" s="2">
        <v>0</v>
      </c>
      <c r="AE307" s="2">
        <v>37.214422319999997</v>
      </c>
      <c r="AF307" s="2">
        <v>80.722302119999995</v>
      </c>
      <c r="AG307" s="2">
        <v>229.62299999999999</v>
      </c>
      <c r="AH307">
        <v>85.364999999999995</v>
      </c>
      <c r="AI307">
        <v>2.0494993699999999</v>
      </c>
      <c r="AJ307">
        <v>0.24759740999999999</v>
      </c>
      <c r="AK307" s="2">
        <v>1.7271912199999999</v>
      </c>
      <c r="AL307" s="2">
        <v>76.454999999999998</v>
      </c>
      <c r="AM307">
        <v>99.683499999999995</v>
      </c>
      <c r="AN307" s="2">
        <v>3121</v>
      </c>
      <c r="AO307" s="2">
        <v>2.0039811637476399</v>
      </c>
    </row>
    <row r="308" spans="1:41" x14ac:dyDescent="0.25">
      <c r="A308" t="s">
        <v>648</v>
      </c>
      <c r="B308" t="s">
        <v>649</v>
      </c>
      <c r="C308" s="2">
        <v>44.75</v>
      </c>
      <c r="D308" s="3">
        <v>0.31383097999999998</v>
      </c>
      <c r="E308" s="2">
        <v>2508285</v>
      </c>
      <c r="F308" s="2">
        <v>0.78965527000000002</v>
      </c>
      <c r="G308" s="4">
        <v>14305603391.3304</v>
      </c>
      <c r="H308" s="4">
        <v>14.3056</v>
      </c>
      <c r="I308" s="2">
        <v>14.12607721</v>
      </c>
      <c r="J308" s="3">
        <v>3.1678999999999999</v>
      </c>
      <c r="K308" s="3" t="s">
        <v>16</v>
      </c>
      <c r="L308" s="3">
        <v>-6.3804007299999999</v>
      </c>
      <c r="M308" s="2">
        <v>0</v>
      </c>
      <c r="N308" s="2" t="s">
        <v>30</v>
      </c>
      <c r="O308" s="3" t="s">
        <v>22</v>
      </c>
      <c r="P308" s="2" t="str">
        <f>VLOOKUP(A308,Location!$A$1:$H$504,5,FALSE)</f>
        <v>Paradise, Nevada</v>
      </c>
      <c r="Q308" s="2">
        <f>VLOOKUP(A308,Location!$A$1:$H$504,8,FALSE)</f>
        <v>1986</v>
      </c>
      <c r="R308" s="2">
        <f>YEAR(Location!F308)</f>
        <v>2008</v>
      </c>
      <c r="S308" s="2">
        <v>2.1955914700000001</v>
      </c>
      <c r="T308" s="2">
        <v>1.90777055</v>
      </c>
      <c r="U308" s="2">
        <v>0.97683531999999995</v>
      </c>
      <c r="V308" s="2">
        <v>4.0056516100000001</v>
      </c>
      <c r="W308" s="2">
        <v>5.8915739699999996</v>
      </c>
      <c r="X308" s="2">
        <v>5.4313409400000001</v>
      </c>
      <c r="Y308" s="2">
        <v>8.9979093900000002</v>
      </c>
      <c r="Z308" s="2">
        <v>2.7211400000000001</v>
      </c>
      <c r="AA308" s="2">
        <v>27.784421689999999</v>
      </c>
      <c r="AB308" s="2">
        <v>16.54637086</v>
      </c>
      <c r="AC308" s="2">
        <v>0</v>
      </c>
      <c r="AD308" s="2">
        <v>0</v>
      </c>
      <c r="AE308" s="2">
        <v>9.7937615299999994</v>
      </c>
      <c r="AF308" s="2">
        <v>42.046859089999998</v>
      </c>
      <c r="AG308" s="2">
        <v>48.334088999999999</v>
      </c>
      <c r="AH308">
        <v>4.9105930000000004</v>
      </c>
      <c r="AI308">
        <v>0.93658646999999995</v>
      </c>
      <c r="AJ308">
        <v>8.3021274300000005</v>
      </c>
      <c r="AK308" s="2">
        <v>9.2533409999999996E-2</v>
      </c>
      <c r="AL308" s="2">
        <v>43.966588000000002</v>
      </c>
      <c r="AM308">
        <v>78.952500000000001</v>
      </c>
      <c r="AN308" s="2">
        <v>2926</v>
      </c>
      <c r="AO308" s="2">
        <v>0.35920553333333</v>
      </c>
    </row>
    <row r="309" spans="1:41" x14ac:dyDescent="0.25">
      <c r="A309" t="s">
        <v>650</v>
      </c>
      <c r="B309" t="s">
        <v>651</v>
      </c>
      <c r="C309" s="2">
        <v>126.18</v>
      </c>
      <c r="D309" s="3">
        <v>2.1039003100000002</v>
      </c>
      <c r="E309" s="2">
        <v>556132</v>
      </c>
      <c r="F309" s="2">
        <v>0.89211298999999999</v>
      </c>
      <c r="G309" s="4">
        <v>8037217607.65868</v>
      </c>
      <c r="H309" s="4">
        <v>8.0372000000000003</v>
      </c>
      <c r="J309" s="3">
        <v>-6.9192</v>
      </c>
      <c r="K309" s="3" t="s">
        <v>16</v>
      </c>
      <c r="L309" s="3">
        <v>-2472.8395061699998</v>
      </c>
      <c r="M309" s="2">
        <v>0</v>
      </c>
      <c r="N309" s="2" t="s">
        <v>403</v>
      </c>
      <c r="O309" s="3" t="s">
        <v>18</v>
      </c>
      <c r="P309" s="2" t="str">
        <f>VLOOKUP(A309,Location!$A$1:$H$504,5,FALSE)</f>
        <v>Calhoun, Georgia</v>
      </c>
      <c r="Q309" s="2">
        <f>VLOOKUP(A309,Location!$A$1:$H$504,8,FALSE)</f>
        <v>1878</v>
      </c>
      <c r="R309" s="2">
        <f>YEAR(Location!F309)</f>
        <v>2021</v>
      </c>
      <c r="S309" s="2">
        <v>2.28024038</v>
      </c>
      <c r="T309" s="2">
        <v>1.7325534899999999</v>
      </c>
      <c r="U309" s="2">
        <v>0.71849837000000005</v>
      </c>
      <c r="V309" s="2">
        <v>1.0561602000000001</v>
      </c>
      <c r="W309" s="2">
        <v>6.1066908499999997</v>
      </c>
      <c r="X309" s="2">
        <v>12.579631089999999</v>
      </c>
      <c r="Y309" s="2">
        <v>11.373224950000001</v>
      </c>
      <c r="Z309" s="2">
        <v>0.94170019999999999</v>
      </c>
      <c r="AA309" s="2">
        <v>14.87088949</v>
      </c>
      <c r="AB309" s="2">
        <v>7.6936295299999999</v>
      </c>
      <c r="AC309" s="2">
        <v>0</v>
      </c>
      <c r="AD309" s="2">
        <v>0</v>
      </c>
      <c r="AE309" s="2">
        <v>7.2684116899999998</v>
      </c>
      <c r="AF309" s="2">
        <v>25.27183599</v>
      </c>
      <c r="AG309" s="2">
        <v>13.559869000000001</v>
      </c>
      <c r="AH309">
        <v>5.6042170000000002</v>
      </c>
      <c r="AI309">
        <v>0.20424907</v>
      </c>
      <c r="AJ309">
        <v>0.41349332999999999</v>
      </c>
      <c r="AK309" s="2">
        <v>0.20384894000000001</v>
      </c>
      <c r="AL309" s="2">
        <v>5.930733</v>
      </c>
      <c r="AM309">
        <v>83.539599999999993</v>
      </c>
      <c r="AN309" s="2">
        <v>214</v>
      </c>
      <c r="AO309" s="2">
        <v>0.25716200923788002</v>
      </c>
    </row>
    <row r="310" spans="1:41" x14ac:dyDescent="0.25">
      <c r="A310" t="s">
        <v>652</v>
      </c>
      <c r="B310" t="s">
        <v>653</v>
      </c>
      <c r="C310" s="2">
        <v>69.48</v>
      </c>
      <c r="D310" s="3">
        <v>1.0912265400000001</v>
      </c>
      <c r="E310" s="2">
        <v>1731487</v>
      </c>
      <c r="F310" s="2">
        <v>0.89559679000000003</v>
      </c>
      <c r="G310" s="4">
        <v>18639157180.206001</v>
      </c>
      <c r="H310" s="4">
        <v>18.639199999999999</v>
      </c>
      <c r="I310" s="2">
        <v>27.544103069999998</v>
      </c>
      <c r="J310" s="3">
        <v>2.5225</v>
      </c>
      <c r="K310" s="3" t="s">
        <v>16</v>
      </c>
      <c r="L310" s="3">
        <v>-4.7549229999999998E-2</v>
      </c>
      <c r="M310" s="2">
        <v>2.3134000000000001</v>
      </c>
      <c r="N310" s="2" t="s">
        <v>149</v>
      </c>
      <c r="O310" s="3" t="s">
        <v>18</v>
      </c>
      <c r="P310" s="2" t="str">
        <f>VLOOKUP(A310,Location!$A$1:$H$504,5,FALSE)</f>
        <v>Hunt Valley, Maryland</v>
      </c>
      <c r="Q310" s="2">
        <f>VLOOKUP(A310,Location!$A$1:$H$504,8,FALSE)</f>
        <v>1889</v>
      </c>
      <c r="R310" s="2">
        <f>YEAR(Location!F310)</f>
        <v>2003</v>
      </c>
      <c r="S310" s="2">
        <v>2.2809984700000001</v>
      </c>
      <c r="T310" s="2">
        <v>2.03683134</v>
      </c>
      <c r="U310" s="2">
        <v>3.1497734099999999</v>
      </c>
      <c r="V310" s="2">
        <v>3.9114137900000001</v>
      </c>
      <c r="W310" s="2">
        <v>16.157352830000001</v>
      </c>
      <c r="X310" s="2">
        <v>115.48876404000001</v>
      </c>
      <c r="Y310" s="2">
        <v>20.395872610000001</v>
      </c>
      <c r="Z310" s="2">
        <v>3.7766830100000002</v>
      </c>
      <c r="AA310" s="2">
        <v>24.445903510000001</v>
      </c>
      <c r="AB310" s="2">
        <v>20.531940380000002</v>
      </c>
      <c r="AC310" s="2">
        <v>1.56</v>
      </c>
      <c r="AD310" s="2">
        <v>0.42</v>
      </c>
      <c r="AE310" s="2">
        <v>15.370298099999999</v>
      </c>
      <c r="AF310" s="2">
        <v>37.559664980000001</v>
      </c>
      <c r="AG310" s="2">
        <v>12.8901</v>
      </c>
      <c r="AH310">
        <v>2.0202</v>
      </c>
      <c r="AI310">
        <v>5.3761009999999998E-2</v>
      </c>
      <c r="AJ310">
        <v>0.85179168999999999</v>
      </c>
      <c r="AK310" s="2">
        <v>3.5869610000000003E-2</v>
      </c>
      <c r="AL310" s="2">
        <v>7.7788000000000004</v>
      </c>
      <c r="AM310">
        <v>99.807100000000005</v>
      </c>
      <c r="AN310" s="2">
        <v>11100</v>
      </c>
      <c r="AO310" s="2">
        <v>0.48276811594203001</v>
      </c>
    </row>
    <row r="311" spans="1:41" x14ac:dyDescent="0.25">
      <c r="A311" t="s">
        <v>654</v>
      </c>
      <c r="B311" t="s">
        <v>655</v>
      </c>
      <c r="C311" s="2">
        <v>223.81</v>
      </c>
      <c r="D311" s="3">
        <v>3.2762678200000002</v>
      </c>
      <c r="E311" s="2">
        <v>379316</v>
      </c>
      <c r="F311" s="2">
        <v>0.81288943999999996</v>
      </c>
      <c r="G311" s="4">
        <v>8475179292.7971001</v>
      </c>
      <c r="H311" s="4">
        <v>8.4751999999999992</v>
      </c>
      <c r="I311" s="2">
        <v>32.662979229999998</v>
      </c>
      <c r="J311" s="3">
        <v>6.8521000000000001</v>
      </c>
      <c r="K311" s="3" t="s">
        <v>16</v>
      </c>
      <c r="L311" s="3">
        <v>3.08870434</v>
      </c>
      <c r="M311" s="2">
        <v>1.33819</v>
      </c>
      <c r="N311" s="2" t="s">
        <v>35</v>
      </c>
      <c r="O311" s="3" t="s">
        <v>18</v>
      </c>
      <c r="P311" s="2" t="str">
        <f>VLOOKUP(A311,Location!$A$1:$H$504,5,FALSE)</f>
        <v>New York City, New York</v>
      </c>
      <c r="Q311" s="2">
        <f>VLOOKUP(A311,Location!$A$1:$H$504,8,FALSE)</f>
        <v>2000</v>
      </c>
      <c r="R311" s="2">
        <f>YEAR(Location!F311)</f>
        <v>1970</v>
      </c>
      <c r="S311" s="2">
        <v>3.1317292499999998</v>
      </c>
      <c r="T311" s="2">
        <v>2.3671795499999999</v>
      </c>
      <c r="U311" s="2">
        <v>10.798037819999999</v>
      </c>
      <c r="V311" s="2">
        <v>6.3003804700000003</v>
      </c>
      <c r="W311" s="2">
        <v>22.566676640000001</v>
      </c>
      <c r="X311" s="2">
        <v>16.371139639999999</v>
      </c>
      <c r="Y311" s="2">
        <v>26.413580979999999</v>
      </c>
      <c r="Z311" s="2">
        <v>10.24531447</v>
      </c>
      <c r="AA311" s="2">
        <v>24.371301949999999</v>
      </c>
      <c r="AB311" s="2">
        <v>19.620035990000002</v>
      </c>
      <c r="AC311" s="2">
        <v>2.88</v>
      </c>
      <c r="AD311" s="2">
        <v>0.72</v>
      </c>
      <c r="AE311" s="2">
        <v>42.441050580000002</v>
      </c>
      <c r="AF311" s="2">
        <v>79.975975430000005</v>
      </c>
      <c r="AG311" s="2">
        <v>2.0150670000000002</v>
      </c>
      <c r="AJ311">
        <v>6.1623570000000003E-2</v>
      </c>
      <c r="AK311" s="2">
        <v>6.3648104200000004</v>
      </c>
      <c r="AL311" s="2">
        <v>0.72210399999999997</v>
      </c>
      <c r="AM311">
        <v>97.682699999999997</v>
      </c>
      <c r="AN311" s="2">
        <v>15</v>
      </c>
      <c r="AO311" s="2">
        <v>0.85232463110102008</v>
      </c>
    </row>
    <row r="312" spans="1:41" x14ac:dyDescent="0.25">
      <c r="A312" t="s">
        <v>656</v>
      </c>
      <c r="B312" t="s">
        <v>657</v>
      </c>
      <c r="C312" s="2">
        <v>612.95000000000005</v>
      </c>
      <c r="D312" s="3">
        <v>1.5423099899999999</v>
      </c>
      <c r="E312" s="2">
        <v>347848</v>
      </c>
      <c r="F312" s="2">
        <v>0.75266522999999996</v>
      </c>
      <c r="G312" s="4">
        <v>37894080221.705902</v>
      </c>
      <c r="H312" s="4">
        <v>37.894100000000002</v>
      </c>
      <c r="I312" s="2">
        <v>32.393852590000002</v>
      </c>
      <c r="J312" s="3">
        <v>18.921800000000001</v>
      </c>
      <c r="K312" s="3" t="s">
        <v>16</v>
      </c>
      <c r="L312" s="3">
        <v>36.346800979999998</v>
      </c>
      <c r="M312" s="2">
        <v>0.46385300000000002</v>
      </c>
      <c r="N312" s="2" t="s">
        <v>403</v>
      </c>
      <c r="O312" s="3" t="s">
        <v>22</v>
      </c>
      <c r="P312" s="2" t="str">
        <f>VLOOKUP(A312,Location!$A$1:$H$504,5,FALSE)</f>
        <v>Raleigh, North Carolina</v>
      </c>
      <c r="Q312" s="2">
        <f>VLOOKUP(A312,Location!$A$1:$H$504,8,FALSE)</f>
        <v>1993</v>
      </c>
      <c r="R312" s="2">
        <f>YEAR(Location!F312)</f>
        <v>1999</v>
      </c>
      <c r="S312" s="2">
        <v>1.58472111</v>
      </c>
      <c r="T312" s="2">
        <v>1.5319725399999999</v>
      </c>
      <c r="U312" s="2">
        <v>5.5080210100000002</v>
      </c>
      <c r="V312" s="2">
        <v>4.6973261400000004</v>
      </c>
      <c r="W312" s="2">
        <v>24.760246009999999</v>
      </c>
      <c r="X312" s="2">
        <v>29.512251419999998</v>
      </c>
      <c r="Y312" s="2">
        <v>43.097096000000001</v>
      </c>
      <c r="Z312" s="2">
        <v>6.0300670199999997</v>
      </c>
      <c r="AA312" s="2">
        <v>25.410041769999999</v>
      </c>
      <c r="AB312" s="2">
        <v>19.263243070000001</v>
      </c>
      <c r="AC312" s="2">
        <v>2.8</v>
      </c>
      <c r="AD312" s="2">
        <v>0.74</v>
      </c>
      <c r="AE312" s="2">
        <v>23.72956383</v>
      </c>
      <c r="AF312" s="2">
        <v>29.844183439999998</v>
      </c>
      <c r="AG312" s="2">
        <v>15.479699999999999</v>
      </c>
      <c r="AH312">
        <v>3.9188999999999998</v>
      </c>
      <c r="AI312">
        <v>1.09579559</v>
      </c>
      <c r="AJ312">
        <v>0.61305582000000003</v>
      </c>
      <c r="AK312" s="2">
        <v>0.26037606000000002</v>
      </c>
      <c r="AL312" s="2">
        <v>7.4440999999999997</v>
      </c>
      <c r="AM312">
        <v>99.296499999999995</v>
      </c>
      <c r="AN312" s="2">
        <v>705</v>
      </c>
      <c r="AO312" s="2">
        <v>0.72097872340426006</v>
      </c>
    </row>
    <row r="313" spans="1:41" x14ac:dyDescent="0.25">
      <c r="A313" t="s">
        <v>658</v>
      </c>
      <c r="B313" t="s">
        <v>659</v>
      </c>
      <c r="C313" s="2">
        <v>205.43</v>
      </c>
      <c r="D313" s="3">
        <v>-0.49406635999999998</v>
      </c>
      <c r="E313" s="2">
        <v>2357202</v>
      </c>
      <c r="F313" s="2">
        <v>1.6768706099999999</v>
      </c>
      <c r="G313" s="4">
        <v>101000929405.67</v>
      </c>
      <c r="H313" s="4">
        <v>101.0009</v>
      </c>
      <c r="I313" s="2">
        <v>27.298942220000001</v>
      </c>
      <c r="J313" s="3">
        <v>7.5251999999999999</v>
      </c>
      <c r="K313" s="3" t="s">
        <v>16</v>
      </c>
      <c r="L313" s="3">
        <v>24.77946541</v>
      </c>
      <c r="M313" s="2">
        <v>1.31751</v>
      </c>
      <c r="N313" s="2" t="s">
        <v>35</v>
      </c>
      <c r="O313" s="3" t="s">
        <v>18</v>
      </c>
      <c r="P313" s="2" t="str">
        <f>VLOOKUP(A313,Location!$A$1:$H$504,5,FALSE)</f>
        <v>New York City, New York</v>
      </c>
      <c r="Q313" s="2">
        <f>VLOOKUP(A313,Location!$A$1:$H$504,8,FALSE)</f>
        <v>1905</v>
      </c>
      <c r="R313" s="2">
        <f>YEAR(Location!F313)</f>
        <v>1986</v>
      </c>
      <c r="S313" s="2">
        <v>1.10173492</v>
      </c>
      <c r="T313" s="2">
        <v>0.98424703999999996</v>
      </c>
      <c r="U313" s="2">
        <v>4.44720285</v>
      </c>
      <c r="V313" s="2">
        <v>8.2128811099999997</v>
      </c>
      <c r="W313" s="2">
        <v>23.80061062</v>
      </c>
      <c r="X313" s="2">
        <v>30.179571169999999</v>
      </c>
      <c r="Y313" s="2">
        <v>26.377667880000001</v>
      </c>
      <c r="Z313" s="2">
        <v>4.9295343100000002</v>
      </c>
      <c r="AA313" s="2">
        <v>19.104045630000002</v>
      </c>
      <c r="AB313" s="2">
        <v>17.034271350000001</v>
      </c>
      <c r="AC313" s="2">
        <v>2.72</v>
      </c>
      <c r="AD313" s="2">
        <v>0.71</v>
      </c>
      <c r="AE313" s="2">
        <v>26.2017752</v>
      </c>
      <c r="AG313" s="2">
        <v>48.03</v>
      </c>
      <c r="AJ313">
        <v>1.26617997</v>
      </c>
      <c r="AK313" s="2">
        <v>0.21754340999999999</v>
      </c>
      <c r="AL313" s="2">
        <v>35.659999999999997</v>
      </c>
      <c r="AM313">
        <v>99.866799999999998</v>
      </c>
      <c r="AN313" s="2">
        <v>4044</v>
      </c>
      <c r="AO313" s="2">
        <v>0.26774117647058998</v>
      </c>
    </row>
    <row r="314" spans="1:41" x14ac:dyDescent="0.25">
      <c r="A314" t="s">
        <v>660</v>
      </c>
      <c r="B314" t="s">
        <v>661</v>
      </c>
      <c r="C314" s="2">
        <v>107.87</v>
      </c>
      <c r="D314" s="3">
        <v>-0.22199611999999999</v>
      </c>
      <c r="E314" s="2">
        <v>6594169</v>
      </c>
      <c r="F314" s="2">
        <v>0.75154452000000005</v>
      </c>
      <c r="G314" s="4">
        <v>59619750653.321503</v>
      </c>
      <c r="H314" s="4">
        <v>59.619799999999998</v>
      </c>
      <c r="J314" s="3">
        <v>-12.628299999999999</v>
      </c>
      <c r="K314" s="3" t="s">
        <v>16</v>
      </c>
      <c r="L314" s="3">
        <v>-224.49033911999999</v>
      </c>
      <c r="M314" s="2">
        <v>5.5591499999999998</v>
      </c>
      <c r="N314" s="2" t="s">
        <v>76</v>
      </c>
      <c r="O314" s="3" t="s">
        <v>18</v>
      </c>
      <c r="P314" s="2" t="str">
        <f>VLOOKUP(A314,Location!$A$1:$H$504,5,FALSE)</f>
        <v>Saint Paul, Minnesota</v>
      </c>
      <c r="Q314" s="2">
        <f>VLOOKUP(A314,Location!$A$1:$H$504,8,FALSE)</f>
        <v>1902</v>
      </c>
      <c r="R314" s="2">
        <f>YEAR(Location!F314)</f>
        <v>1957</v>
      </c>
      <c r="S314" s="2">
        <v>2.52466335</v>
      </c>
      <c r="T314" s="2">
        <v>3.3307350800000002</v>
      </c>
      <c r="U314" s="2">
        <v>1.57777718</v>
      </c>
      <c r="V314" s="2">
        <v>10.71251625</v>
      </c>
      <c r="W314" s="2">
        <v>7.7481625699999999</v>
      </c>
      <c r="X314" s="2">
        <v>8.7237023400000009</v>
      </c>
      <c r="Y314" s="2">
        <v>10.218702070000001</v>
      </c>
      <c r="Z314" s="2">
        <v>1.9063999899999999</v>
      </c>
      <c r="AA314" s="2">
        <v>11.06626252</v>
      </c>
      <c r="AB314" s="2">
        <v>8.1794746000000007</v>
      </c>
      <c r="AC314" s="2">
        <v>6</v>
      </c>
      <c r="AD314" s="2">
        <v>1.5</v>
      </c>
      <c r="AE314" s="2">
        <v>17.227135029999999</v>
      </c>
      <c r="AF314" s="2">
        <v>43.334047310000003</v>
      </c>
      <c r="AG314" s="2">
        <v>50.58</v>
      </c>
      <c r="AH314">
        <v>16.379000000000001</v>
      </c>
      <c r="AI314">
        <v>0.39131855999999998</v>
      </c>
      <c r="AJ314">
        <v>3.5061368800000001</v>
      </c>
      <c r="AK314" s="2">
        <v>0.35516790999999998</v>
      </c>
      <c r="AL314" s="2">
        <v>45.712000000000003</v>
      </c>
      <c r="AM314">
        <v>99.903099999999995</v>
      </c>
      <c r="AN314" s="2">
        <v>59783</v>
      </c>
      <c r="AO314" s="2">
        <v>0.38448235294117999</v>
      </c>
    </row>
    <row r="315" spans="1:41" x14ac:dyDescent="0.25">
      <c r="A315" t="s">
        <v>662</v>
      </c>
      <c r="B315" t="s">
        <v>663</v>
      </c>
      <c r="C315" s="2">
        <v>59.88</v>
      </c>
      <c r="D315" s="3">
        <v>-0.43232458000000001</v>
      </c>
      <c r="E315" s="2">
        <v>3328427</v>
      </c>
      <c r="F315" s="2">
        <v>0.74667881999999997</v>
      </c>
      <c r="G315" s="4">
        <v>62313296847.824997</v>
      </c>
      <c r="H315" s="4">
        <v>62.313299999999998</v>
      </c>
      <c r="I315" s="2">
        <v>38.847800700000001</v>
      </c>
      <c r="J315" s="3">
        <v>1.5414000000000001</v>
      </c>
      <c r="K315" s="3" t="s">
        <v>16</v>
      </c>
      <c r="L315" s="3">
        <v>37.920544020000001</v>
      </c>
      <c r="M315" s="2">
        <v>0</v>
      </c>
      <c r="N315" s="2" t="s">
        <v>149</v>
      </c>
      <c r="O315" s="3" t="s">
        <v>22</v>
      </c>
      <c r="P315" s="2" t="str">
        <f>VLOOKUP(A315,Location!$A$1:$H$504,5,FALSE)</f>
        <v>Corona, California</v>
      </c>
      <c r="Q315" s="2">
        <v>1935</v>
      </c>
      <c r="R315" s="2">
        <f>YEAR(Location!F315)</f>
        <v>2013</v>
      </c>
      <c r="S315" s="2">
        <v>1.73317009</v>
      </c>
      <c r="T315" s="2">
        <v>2.1326696799999998</v>
      </c>
      <c r="U315" s="2">
        <v>8.3877295699999994</v>
      </c>
      <c r="V315" s="2">
        <v>7.0819916200000002</v>
      </c>
      <c r="W315" s="2">
        <v>34.282413009999999</v>
      </c>
      <c r="X315" s="2">
        <v>25.62969863</v>
      </c>
      <c r="Y315" s="2">
        <v>39.355566340000003</v>
      </c>
      <c r="Z315" s="2">
        <v>7.8466003100000004</v>
      </c>
      <c r="AA315" s="2">
        <v>28.549863120000001</v>
      </c>
      <c r="AB315" s="2">
        <v>27.543134049999999</v>
      </c>
      <c r="AC315" s="2">
        <v>0</v>
      </c>
      <c r="AD315" s="2">
        <v>0</v>
      </c>
      <c r="AE315" s="2">
        <v>27.586100160000001</v>
      </c>
      <c r="AF315" s="2">
        <v>53.13993911</v>
      </c>
      <c r="AG315" s="2">
        <v>9.6865220000000001</v>
      </c>
      <c r="AH315">
        <v>5.5889959999999999</v>
      </c>
      <c r="AI315">
        <v>2.8004741399999999</v>
      </c>
      <c r="AJ315">
        <v>8.0224900000000002E-3</v>
      </c>
      <c r="AK315" s="2">
        <v>49.280920999999999</v>
      </c>
      <c r="AL315" s="2">
        <v>1.457778</v>
      </c>
      <c r="AM315">
        <v>72.299800000000005</v>
      </c>
      <c r="AN315" s="2">
        <v>189</v>
      </c>
      <c r="AO315" s="2">
        <v>1.18940979510245</v>
      </c>
    </row>
    <row r="316" spans="1:41" x14ac:dyDescent="0.25">
      <c r="A316" t="s">
        <v>664</v>
      </c>
      <c r="B316" t="s">
        <v>665</v>
      </c>
      <c r="C316" s="2">
        <v>44.95</v>
      </c>
      <c r="D316" s="3">
        <v>0.35722259000000001</v>
      </c>
      <c r="E316" s="2">
        <v>21052469</v>
      </c>
      <c r="F316" s="2">
        <v>1.1047193500000001</v>
      </c>
      <c r="G316" s="4">
        <v>79267609170.486694</v>
      </c>
      <c r="H316" s="4">
        <v>79.267600000000002</v>
      </c>
      <c r="I316" s="2">
        <v>9.8451497000000003</v>
      </c>
      <c r="J316" s="3">
        <v>4.5656999999999996</v>
      </c>
      <c r="K316" s="3" t="s">
        <v>16</v>
      </c>
      <c r="L316" s="3">
        <v>43.116419030000003</v>
      </c>
      <c r="M316" s="2">
        <v>8.57334</v>
      </c>
      <c r="N316" s="2" t="s">
        <v>149</v>
      </c>
      <c r="O316" s="3" t="s">
        <v>18</v>
      </c>
      <c r="P316" s="2" t="str">
        <f>VLOOKUP(A316,Location!$A$1:$H$504,5,FALSE)</f>
        <v>Richmond, Virginia</v>
      </c>
      <c r="Q316" s="2">
        <f>VLOOKUP(A316,Location!$A$1:$H$504,8,FALSE)</f>
        <v>1985</v>
      </c>
      <c r="R316" s="2">
        <f>YEAR(Location!F316)</f>
        <v>2000</v>
      </c>
      <c r="S316" s="2">
        <v>1.6536654500000001</v>
      </c>
      <c r="T316" s="2">
        <v>1.53349918</v>
      </c>
      <c r="U316" s="2">
        <v>3.7025392400000001</v>
      </c>
      <c r="W316" s="2">
        <v>8.0195117499999995</v>
      </c>
      <c r="X316" s="2">
        <v>20.178056250000001</v>
      </c>
      <c r="Y316" s="2">
        <v>8.1924106900000009</v>
      </c>
      <c r="Z316" s="2">
        <v>4.7945281099999999</v>
      </c>
      <c r="AA316" s="2">
        <v>7.6490090500000001</v>
      </c>
      <c r="AB316" s="2">
        <v>7.49046828</v>
      </c>
      <c r="AC316" s="2">
        <v>3.84</v>
      </c>
      <c r="AD316" s="2">
        <v>0.98</v>
      </c>
      <c r="AE316" s="2">
        <v>58.418690859999998</v>
      </c>
      <c r="AF316" s="2">
        <v>69.671251589999997</v>
      </c>
      <c r="AG316" s="2">
        <v>38.57</v>
      </c>
      <c r="AH316">
        <v>5.585</v>
      </c>
      <c r="AI316">
        <v>0.32608888000000003</v>
      </c>
      <c r="AK316" s="2">
        <v>0.14070063999999999</v>
      </c>
      <c r="AL316" s="2">
        <v>42.06</v>
      </c>
      <c r="AM316">
        <v>99.870599999999996</v>
      </c>
      <c r="AN316" s="2">
        <v>48000</v>
      </c>
      <c r="AO316" s="2">
        <v>3.2034375000000002</v>
      </c>
    </row>
    <row r="317" spans="1:41" x14ac:dyDescent="0.25">
      <c r="A317" t="s">
        <v>666</v>
      </c>
      <c r="B317" t="s">
        <v>667</v>
      </c>
      <c r="C317" s="2">
        <v>417.75</v>
      </c>
      <c r="D317" s="3">
        <v>0.39653928999999999</v>
      </c>
      <c r="E317" s="2">
        <v>232536</v>
      </c>
      <c r="F317" s="2">
        <v>0.55321339000000003</v>
      </c>
      <c r="G317" s="4">
        <v>24396600994.929699</v>
      </c>
      <c r="H317" s="4">
        <v>24.396599999999999</v>
      </c>
      <c r="I317" s="2">
        <v>22.221335669999998</v>
      </c>
      <c r="J317" s="3">
        <v>18.799499999999998</v>
      </c>
      <c r="K317" s="3" t="s">
        <v>16</v>
      </c>
      <c r="L317" s="3">
        <v>38.784715560000002</v>
      </c>
      <c r="M317" s="2">
        <v>0</v>
      </c>
      <c r="N317" s="2" t="s">
        <v>224</v>
      </c>
      <c r="O317" s="3" t="s">
        <v>22</v>
      </c>
      <c r="P317" s="2" t="str">
        <f>VLOOKUP(A317,Location!$A$1:$H$504,5,FALSE)</f>
        <v>Long Beach, California</v>
      </c>
      <c r="Q317" s="2">
        <f>VLOOKUP(A317,Location!$A$1:$H$504,8,FALSE)</f>
        <v>1980</v>
      </c>
      <c r="R317" s="2">
        <f>YEAR(Location!F317)</f>
        <v>2016</v>
      </c>
      <c r="S317" s="2">
        <v>2.12034615</v>
      </c>
      <c r="T317" s="2">
        <v>2.5054704000000001</v>
      </c>
      <c r="U317" s="2">
        <v>0.65066752999999999</v>
      </c>
      <c r="V317" s="2">
        <v>5.2083039500000003</v>
      </c>
      <c r="W317" s="2">
        <v>13.25433213</v>
      </c>
      <c r="X317" s="2">
        <v>4.5438737600000003</v>
      </c>
      <c r="Y317" s="2">
        <v>13.95988593</v>
      </c>
      <c r="Z317" s="2">
        <v>0.72803892999999997</v>
      </c>
      <c r="AC317" s="2">
        <v>0</v>
      </c>
      <c r="AD317" s="2">
        <v>0</v>
      </c>
      <c r="AE317" s="2">
        <v>4.6166940600000004</v>
      </c>
      <c r="AG317" s="2">
        <v>14.935</v>
      </c>
      <c r="AH317">
        <v>12.542</v>
      </c>
      <c r="AJ317">
        <v>0.59074733000000001</v>
      </c>
      <c r="AL317" s="2">
        <v>10.72</v>
      </c>
      <c r="AM317">
        <v>98.869500000000002</v>
      </c>
      <c r="AN317" s="2">
        <v>14</v>
      </c>
      <c r="AO317" s="2">
        <v>1.89288888888889</v>
      </c>
    </row>
    <row r="318" spans="1:41" x14ac:dyDescent="0.25">
      <c r="A318" t="s">
        <v>668</v>
      </c>
      <c r="B318" t="s">
        <v>669</v>
      </c>
      <c r="C318" s="2">
        <v>32.04</v>
      </c>
      <c r="D318" s="3">
        <v>-0.71273629000000005</v>
      </c>
      <c r="E318" s="2">
        <v>3311258</v>
      </c>
      <c r="F318" s="2">
        <v>0.77131875999999999</v>
      </c>
      <c r="G318" s="4">
        <v>10306913602.055099</v>
      </c>
      <c r="H318" s="4">
        <v>10.306900000000001</v>
      </c>
      <c r="I318" s="2">
        <v>9.1763088600000007</v>
      </c>
      <c r="J318" s="3">
        <v>3.4916</v>
      </c>
      <c r="K318" s="3" t="s">
        <v>16</v>
      </c>
      <c r="L318" s="3">
        <v>-65.046249950000004</v>
      </c>
      <c r="M318" s="2">
        <v>2.4790800000000002</v>
      </c>
      <c r="N318" s="2" t="s">
        <v>45</v>
      </c>
      <c r="O318" s="3" t="s">
        <v>18</v>
      </c>
      <c r="P318" s="2" t="str">
        <f>VLOOKUP(A318,Location!$A$1:$H$504,5,FALSE)</f>
        <v>Tampa, Florida</v>
      </c>
      <c r="Q318" s="2">
        <v>2004</v>
      </c>
      <c r="R318" s="2">
        <f>YEAR(Location!F318)</f>
        <v>2017</v>
      </c>
      <c r="S318" s="2">
        <v>2.5095835399999999</v>
      </c>
      <c r="T318" s="2">
        <v>2.49215476</v>
      </c>
      <c r="U318" s="2">
        <v>0.76828052999999996</v>
      </c>
      <c r="V318" s="2">
        <v>0.85837158999999996</v>
      </c>
      <c r="W318" s="2">
        <v>4.4311378399999999</v>
      </c>
      <c r="X318" s="2">
        <v>29.84508954</v>
      </c>
      <c r="Y318" s="2">
        <v>10.615679739999999</v>
      </c>
      <c r="Z318" s="2">
        <v>1.0301788000000001</v>
      </c>
      <c r="AA318" s="2">
        <v>8.4533172800000003</v>
      </c>
      <c r="AB318" s="2">
        <v>5.2670717800000002</v>
      </c>
      <c r="AC318" s="2">
        <v>0.8</v>
      </c>
      <c r="AD318" s="2">
        <v>0.2</v>
      </c>
      <c r="AE318" s="2">
        <v>12.678061639999999</v>
      </c>
      <c r="AF318" s="2">
        <v>16.332386589999999</v>
      </c>
      <c r="AG318" s="2">
        <v>23.032800000000002</v>
      </c>
      <c r="AH318">
        <v>4.7450000000000001</v>
      </c>
      <c r="AI318">
        <v>9.2263209999999998E-2</v>
      </c>
      <c r="AJ318">
        <v>0.32503946</v>
      </c>
      <c r="AK318" s="2">
        <v>8.9466309999999993E-2</v>
      </c>
      <c r="AL318" s="2">
        <v>10.6</v>
      </c>
      <c r="AM318">
        <v>99.341899999999995</v>
      </c>
      <c r="AN318" s="2">
        <v>1421</v>
      </c>
      <c r="AO318" s="2">
        <v>0.97488077443234</v>
      </c>
    </row>
    <row r="319" spans="1:41" x14ac:dyDescent="0.25">
      <c r="A319" t="s">
        <v>670</v>
      </c>
      <c r="B319" t="s">
        <v>671</v>
      </c>
      <c r="C319" s="2">
        <v>199.21</v>
      </c>
      <c r="D319" s="3">
        <v>0.73830594000000005</v>
      </c>
      <c r="E319" s="2">
        <v>1681534</v>
      </c>
      <c r="F319" s="2">
        <v>0.51657059999999999</v>
      </c>
      <c r="G319" s="4">
        <v>71782552506.529205</v>
      </c>
      <c r="H319" s="4">
        <v>71.782600000000002</v>
      </c>
      <c r="I319" s="2">
        <v>8.4669690000000006</v>
      </c>
      <c r="J319" s="3">
        <v>23.527899999999999</v>
      </c>
      <c r="K319" s="3" t="s">
        <v>16</v>
      </c>
      <c r="L319" s="3">
        <v>-17.732889499999999</v>
      </c>
      <c r="M319" s="2">
        <v>1.5929199999999999</v>
      </c>
      <c r="N319" s="2" t="s">
        <v>105</v>
      </c>
      <c r="O319" s="3" t="s">
        <v>22</v>
      </c>
      <c r="P319" s="2" t="str">
        <f>VLOOKUP(A319,Location!$A$1:$H$504,5,FALSE)</f>
        <v>Findlay, Ohio</v>
      </c>
      <c r="Q319" s="2">
        <v>1887</v>
      </c>
      <c r="R319" s="2">
        <f>YEAR(Location!F319)</f>
        <v>2007</v>
      </c>
      <c r="S319" s="2">
        <v>2.4574204800000001</v>
      </c>
      <c r="T319" s="2">
        <v>3.0465775700000002</v>
      </c>
      <c r="U319" s="2">
        <v>0.53678656999999996</v>
      </c>
      <c r="V319" s="2">
        <v>3.2414881499999999</v>
      </c>
      <c r="W319" s="2">
        <v>5.7405907799999998</v>
      </c>
      <c r="X319" s="2">
        <v>14.88883336</v>
      </c>
      <c r="Y319" s="2">
        <v>6.6279479800000001</v>
      </c>
      <c r="Z319" s="2">
        <v>0.68328984999999998</v>
      </c>
      <c r="AA319" s="2">
        <v>7.4769547000000003</v>
      </c>
      <c r="AB319" s="2">
        <v>6.0116062899999996</v>
      </c>
      <c r="AC319" s="2">
        <v>3.0750000000000002</v>
      </c>
      <c r="AD319" s="2">
        <v>0.82499999999999996</v>
      </c>
      <c r="AE319" s="2">
        <v>9.1345700500000007</v>
      </c>
      <c r="AF319" s="2">
        <v>11.18161366</v>
      </c>
      <c r="AG319" s="2">
        <v>87.412000000000006</v>
      </c>
      <c r="AH319">
        <v>32.131</v>
      </c>
      <c r="AI319">
        <v>0.50739453999999995</v>
      </c>
      <c r="AJ319">
        <v>1.16788231</v>
      </c>
      <c r="AK319" s="2">
        <v>0.35872426000000002</v>
      </c>
      <c r="AL319" s="2">
        <v>56.012999999999998</v>
      </c>
      <c r="AM319">
        <v>99.790300000000002</v>
      </c>
      <c r="AN319" s="2">
        <v>24695</v>
      </c>
      <c r="AO319" s="2">
        <v>8.1570329670329702</v>
      </c>
    </row>
    <row r="320" spans="1:41" x14ac:dyDescent="0.25">
      <c r="A320" t="s">
        <v>672</v>
      </c>
      <c r="B320" t="s">
        <v>673</v>
      </c>
      <c r="C320" s="2">
        <v>675.24</v>
      </c>
      <c r="D320" s="3">
        <v>1.23386456</v>
      </c>
      <c r="E320" s="2">
        <v>635430</v>
      </c>
      <c r="F320" s="2">
        <v>0.99315390999999997</v>
      </c>
      <c r="G320" s="4">
        <v>32857853647.0863</v>
      </c>
      <c r="H320" s="4">
        <v>32.857900000000001</v>
      </c>
      <c r="I320" s="2">
        <v>77.053164899999999</v>
      </c>
      <c r="J320" s="3">
        <v>8.7632999999999992</v>
      </c>
      <c r="K320" s="3" t="s">
        <v>16</v>
      </c>
      <c r="L320" s="3">
        <v>-3.1540442299999998</v>
      </c>
      <c r="M320" s="2">
        <v>0.59969099999999997</v>
      </c>
      <c r="N320" s="2" t="s">
        <v>25</v>
      </c>
      <c r="O320" s="3" t="s">
        <v>22</v>
      </c>
      <c r="P320" s="2" t="str">
        <f>VLOOKUP(A320,Location!$A$1:$H$504,5,FALSE)</f>
        <v>Kirkland, Washington</v>
      </c>
      <c r="Q320" s="2">
        <f>VLOOKUP(A320,Location!$A$1:$H$504,8,FALSE)</f>
        <v>1997</v>
      </c>
      <c r="R320" s="2">
        <f>YEAR(Location!F320)</f>
        <v>1994</v>
      </c>
      <c r="S320" s="2">
        <v>3.4290799299999999</v>
      </c>
      <c r="T320" s="2">
        <v>2.43280159</v>
      </c>
      <c r="U320" s="2">
        <v>17.419576259999999</v>
      </c>
      <c r="V320" s="2">
        <v>15.225096389999999</v>
      </c>
      <c r="W320" s="2">
        <v>49.771516779999999</v>
      </c>
      <c r="X320" s="2">
        <v>56.617055329999999</v>
      </c>
      <c r="Y320" s="2">
        <v>54.707051829999997</v>
      </c>
      <c r="Z320" s="2">
        <v>16.718567570000001</v>
      </c>
      <c r="AA320" s="2">
        <v>63.200000180000004</v>
      </c>
      <c r="AB320" s="2">
        <v>58.33585351</v>
      </c>
      <c r="AC320" s="2">
        <v>4</v>
      </c>
      <c r="AD320" s="2">
        <v>1</v>
      </c>
      <c r="AE320" s="2">
        <v>26.453429629999999</v>
      </c>
      <c r="AF320" s="2">
        <v>56.072412290000003</v>
      </c>
      <c r="AG320" s="2">
        <v>2.443209</v>
      </c>
      <c r="AH320">
        <v>1.819499</v>
      </c>
      <c r="AI320">
        <v>4.8574893100000001</v>
      </c>
      <c r="AJ320">
        <v>3.8381600000000002E-3</v>
      </c>
      <c r="AK320" s="2">
        <v>145.10421962000001</v>
      </c>
      <c r="AL320" s="2">
        <v>0.39327000000000001</v>
      </c>
      <c r="AM320">
        <v>95.360600000000005</v>
      </c>
      <c r="AN320" s="2">
        <v>68</v>
      </c>
      <c r="AO320" s="2">
        <v>0.51096296296295995</v>
      </c>
    </row>
    <row r="321" spans="1:41" x14ac:dyDescent="0.25">
      <c r="A321" t="s">
        <v>674</v>
      </c>
      <c r="B321" t="s">
        <v>675</v>
      </c>
      <c r="C321" s="2">
        <v>123.62</v>
      </c>
      <c r="D321" s="3">
        <v>-0.18570851999999999</v>
      </c>
      <c r="E321" s="2">
        <v>8156305</v>
      </c>
      <c r="F321" s="2">
        <v>0.60961573000000002</v>
      </c>
      <c r="G321" s="4">
        <v>313085422553.44702</v>
      </c>
      <c r="H321" s="4">
        <v>313.08539999999999</v>
      </c>
      <c r="I321" s="2">
        <v>935.09833585000001</v>
      </c>
      <c r="J321" s="3">
        <v>0.13220000000000001</v>
      </c>
      <c r="K321" s="3" t="s">
        <v>16</v>
      </c>
      <c r="L321" s="3">
        <v>-97.685655260000004</v>
      </c>
      <c r="M321" s="2">
        <v>2.3899900000000001</v>
      </c>
      <c r="N321" s="2" t="s">
        <v>17</v>
      </c>
      <c r="O321" s="3" t="s">
        <v>22</v>
      </c>
      <c r="P321" s="2" t="str">
        <f>VLOOKUP(A321,Location!$A$1:$H$504,5,FALSE)</f>
        <v>Kenilworth, New Jersey</v>
      </c>
      <c r="Q321" s="2">
        <f>VLOOKUP(A321,Location!$A$1:$H$504,8,FALSE)</f>
        <v>1891</v>
      </c>
      <c r="R321" s="2">
        <f>YEAR(Location!F321)</f>
        <v>1994</v>
      </c>
      <c r="S321" s="2">
        <v>1.73975328</v>
      </c>
      <c r="T321" s="2">
        <v>1.3957008200000001</v>
      </c>
      <c r="U321" s="2">
        <v>5.5148914299999996</v>
      </c>
      <c r="V321" s="2">
        <v>8.7506744899999998</v>
      </c>
      <c r="W321" s="2">
        <v>25.298839000000001</v>
      </c>
      <c r="X321" s="2">
        <v>47.62435953</v>
      </c>
      <c r="Y321" s="2">
        <v>35.987826750000004</v>
      </c>
      <c r="Z321" s="2">
        <v>6.0011881499999999</v>
      </c>
      <c r="AA321" s="2">
        <v>118.07135545</v>
      </c>
      <c r="AB321" s="2">
        <v>51.958226269999997</v>
      </c>
      <c r="AC321" s="2">
        <v>2.96</v>
      </c>
      <c r="AD321" s="2">
        <v>0.77</v>
      </c>
      <c r="AE321" s="2">
        <v>4.9807085200000003</v>
      </c>
      <c r="AF321" s="2">
        <v>73.314292399999999</v>
      </c>
      <c r="AG321" s="2">
        <v>106.675</v>
      </c>
      <c r="AH321">
        <v>32.167999999999999</v>
      </c>
      <c r="AI321">
        <v>0.27870319999999998</v>
      </c>
      <c r="AJ321">
        <v>0.96506212999999996</v>
      </c>
      <c r="AK321" s="2">
        <v>0.19744679000000001</v>
      </c>
      <c r="AL321" s="2">
        <v>69.040000000000006</v>
      </c>
      <c r="AM321">
        <v>99.846000000000004</v>
      </c>
      <c r="AN321" s="2">
        <v>90400</v>
      </c>
      <c r="AO321" s="2">
        <v>0.83154166666666995</v>
      </c>
    </row>
    <row r="322" spans="1:41" x14ac:dyDescent="0.25">
      <c r="A322" t="s">
        <v>676</v>
      </c>
      <c r="B322" t="s">
        <v>677</v>
      </c>
      <c r="C322" s="2">
        <v>104.09</v>
      </c>
      <c r="D322" s="3">
        <v>0.97982150000000001</v>
      </c>
      <c r="E322" s="2">
        <v>2254570</v>
      </c>
      <c r="F322" s="2">
        <v>0.47650658000000001</v>
      </c>
      <c r="G322" s="4">
        <v>39770001309.646004</v>
      </c>
      <c r="H322" s="4">
        <v>39.770000000000003</v>
      </c>
      <c r="J322" s="3">
        <v>-12.405200000000001</v>
      </c>
      <c r="K322" s="3" t="s">
        <v>16</v>
      </c>
      <c r="L322" s="3">
        <v>-162.09803371999999</v>
      </c>
      <c r="M322" s="2">
        <v>0</v>
      </c>
      <c r="N322" s="2" t="s">
        <v>17</v>
      </c>
      <c r="O322" s="3" t="s">
        <v>22</v>
      </c>
      <c r="P322" s="2" t="str">
        <f>VLOOKUP(A322,Location!$A$1:$H$504,5,FALSE)</f>
        <v>Cambridge, Massachusetts</v>
      </c>
      <c r="Q322" s="2">
        <f>VLOOKUP(A322,Location!$A$1:$H$504,8,FALSE)</f>
        <v>2010</v>
      </c>
      <c r="R322" s="2">
        <f>YEAR(Location!F322)</f>
        <v>2016</v>
      </c>
      <c r="S322" s="2">
        <v>4.6418230400000002</v>
      </c>
      <c r="T322" s="2">
        <v>4.6889423099999998</v>
      </c>
      <c r="U322" s="2">
        <v>5.9693626000000002</v>
      </c>
      <c r="V322" s="2">
        <v>2.79068972</v>
      </c>
      <c r="X322" s="2">
        <v>13.672349519999999</v>
      </c>
      <c r="Z322" s="2">
        <v>4.7100582800000002</v>
      </c>
      <c r="AC322" s="2">
        <v>0</v>
      </c>
      <c r="AD322" s="2">
        <v>0</v>
      </c>
      <c r="AE322" s="2">
        <v>61.901285049999998</v>
      </c>
      <c r="AF322" s="2">
        <v>22.400700929999999</v>
      </c>
      <c r="AG322" s="2">
        <v>18.425999999999998</v>
      </c>
      <c r="AH322">
        <v>10.324999999999999</v>
      </c>
      <c r="AI322">
        <v>2.85936982</v>
      </c>
      <c r="AJ322">
        <v>8.9721380000000003E-2</v>
      </c>
      <c r="AK322" s="2">
        <v>6.9356395800000001</v>
      </c>
      <c r="AL322" s="2">
        <v>4.5720000000000001</v>
      </c>
      <c r="AM322">
        <v>87.812600000000003</v>
      </c>
      <c r="AN322" s="2">
        <v>75</v>
      </c>
      <c r="AO322" s="2">
        <v>1.22285714285714</v>
      </c>
    </row>
    <row r="323" spans="1:41" x14ac:dyDescent="0.25">
      <c r="A323" t="s">
        <v>678</v>
      </c>
      <c r="B323" t="s">
        <v>679</v>
      </c>
      <c r="C323" s="2">
        <v>27.2</v>
      </c>
      <c r="D323" s="3">
        <v>0.36900369</v>
      </c>
      <c r="E323" s="2">
        <v>10224396</v>
      </c>
      <c r="F323" s="2">
        <v>0.96472643999999996</v>
      </c>
      <c r="G323" s="4">
        <v>15699769166.583</v>
      </c>
      <c r="H323" s="4">
        <v>15.6998</v>
      </c>
      <c r="I323" s="2">
        <v>10.63122924</v>
      </c>
      <c r="J323" s="3">
        <v>2.5585</v>
      </c>
      <c r="K323" s="3" t="s">
        <v>16</v>
      </c>
      <c r="L323" s="3">
        <v>-50.718468289999997</v>
      </c>
      <c r="M323" s="2">
        <v>1.54982</v>
      </c>
      <c r="N323" s="2" t="s">
        <v>105</v>
      </c>
      <c r="O323" s="3" t="s">
        <v>22</v>
      </c>
      <c r="P323" s="2" t="str">
        <f>VLOOKUP(A323,Location!$A$1:$H$504,5,FALSE)</f>
        <v>Houston, Texas</v>
      </c>
      <c r="Q323" s="2">
        <f>VLOOKUP(A323,Location!$A$1:$H$504,8,FALSE)</f>
        <v>1887</v>
      </c>
      <c r="R323" s="2">
        <f>YEAR(Location!F323)</f>
        <v>2021</v>
      </c>
      <c r="S323" s="2">
        <v>1.86480062</v>
      </c>
      <c r="T323" s="2">
        <v>1.79864099</v>
      </c>
      <c r="U323" s="2">
        <v>2.6279420999999998</v>
      </c>
      <c r="V323" s="2">
        <v>1.51909867</v>
      </c>
      <c r="W323" s="2">
        <v>4.2213001099999996</v>
      </c>
      <c r="X323" s="2">
        <v>111.30615195999999</v>
      </c>
      <c r="Y323" s="2">
        <v>8.5029342299999993</v>
      </c>
      <c r="Z323" s="2">
        <v>3.4553634</v>
      </c>
      <c r="AA323" s="2">
        <v>11.23782402</v>
      </c>
      <c r="AB323" s="2">
        <v>5.2798743899999998</v>
      </c>
      <c r="AC323" s="2">
        <v>0.41</v>
      </c>
      <c r="AD323" s="2">
        <v>0.11</v>
      </c>
      <c r="AE323" s="2">
        <v>31.200249729999999</v>
      </c>
      <c r="AF323" s="2">
        <v>41.501482750000001</v>
      </c>
      <c r="AG323" s="2">
        <v>20.797999999999998</v>
      </c>
      <c r="AH323">
        <v>1.569</v>
      </c>
      <c r="AI323">
        <v>3.9520649999999997E-2</v>
      </c>
      <c r="AJ323">
        <v>0.50655956999999996</v>
      </c>
      <c r="AK323" s="2">
        <v>2.7307959999999999E-2</v>
      </c>
      <c r="AL323" s="2">
        <v>9.593</v>
      </c>
      <c r="AM323">
        <v>99.607799999999997</v>
      </c>
      <c r="AN323" s="2">
        <v>23837</v>
      </c>
      <c r="AO323" s="2">
        <v>3.81142177275431</v>
      </c>
    </row>
    <row r="324" spans="1:41" x14ac:dyDescent="0.25">
      <c r="A324" t="s">
        <v>680</v>
      </c>
      <c r="B324" t="s">
        <v>681</v>
      </c>
      <c r="C324" s="2">
        <v>93.4</v>
      </c>
      <c r="D324" s="3">
        <v>2.2441160400000002</v>
      </c>
      <c r="E324" s="2">
        <v>13659877</v>
      </c>
      <c r="F324" s="2">
        <v>1.45402089</v>
      </c>
      <c r="G324" s="4">
        <v>152734057653.62</v>
      </c>
      <c r="H324" s="4">
        <v>152.73410000000001</v>
      </c>
      <c r="I324" s="2">
        <v>18.05458904</v>
      </c>
      <c r="J324" s="3">
        <v>5.1731999999999996</v>
      </c>
      <c r="K324" s="3" t="s">
        <v>16</v>
      </c>
      <c r="M324" s="2">
        <v>3.63985</v>
      </c>
      <c r="N324" s="2" t="s">
        <v>35</v>
      </c>
      <c r="O324" s="3" t="s">
        <v>22</v>
      </c>
      <c r="P324" s="2" t="str">
        <f>VLOOKUP(A324,Location!$A$1:$H$504,5,FALSE)</f>
        <v>New York City, New York</v>
      </c>
      <c r="Q324" s="2">
        <f>VLOOKUP(A324,Location!$A$1:$H$504,8,FALSE)</f>
        <v>1935</v>
      </c>
      <c r="R324" s="2">
        <f>YEAR(Location!F324)</f>
        <v>2013</v>
      </c>
      <c r="S324" s="2">
        <v>2.1498025300000001</v>
      </c>
      <c r="T324" s="2">
        <v>1.3647693400000001</v>
      </c>
      <c r="U324" s="2">
        <v>1.5603675400000001</v>
      </c>
      <c r="V324" s="2">
        <v>1.67569379</v>
      </c>
      <c r="W324" s="2">
        <v>12.06145875</v>
      </c>
      <c r="Y324" s="2">
        <v>16.56750246</v>
      </c>
      <c r="Z324" s="2">
        <v>5.3118240999999999</v>
      </c>
      <c r="AC324" s="2">
        <v>3.25</v>
      </c>
      <c r="AD324" s="2">
        <v>0.85</v>
      </c>
      <c r="AE324" s="2">
        <v>12.13864459</v>
      </c>
      <c r="AG324" s="2">
        <v>1196.4680000000001</v>
      </c>
      <c r="AH324">
        <v>685.27099999999996</v>
      </c>
      <c r="AJ324">
        <v>3.6300409899999999</v>
      </c>
      <c r="AL324" s="2">
        <v>1096.4860000000001</v>
      </c>
      <c r="AM324">
        <v>76.649000000000001</v>
      </c>
      <c r="AN324" s="2">
        <v>46887</v>
      </c>
      <c r="AO324" s="2">
        <v>1.2081249999999999</v>
      </c>
    </row>
    <row r="325" spans="1:41" x14ac:dyDescent="0.25">
      <c r="A325" t="s">
        <v>682</v>
      </c>
      <c r="B325" t="s">
        <v>683</v>
      </c>
      <c r="C325" s="2">
        <v>563.78</v>
      </c>
      <c r="D325" s="3">
        <v>0.82984583000000001</v>
      </c>
      <c r="E325" s="2">
        <v>493407</v>
      </c>
      <c r="F325" s="2">
        <v>1.28879623</v>
      </c>
      <c r="G325" s="4">
        <v>44590043210.284401</v>
      </c>
      <c r="H325" s="4">
        <v>44.59</v>
      </c>
      <c r="I325" s="2">
        <v>39.163899579999999</v>
      </c>
      <c r="J325" s="3">
        <v>14.3954</v>
      </c>
      <c r="K325" s="3" t="s">
        <v>16</v>
      </c>
      <c r="L325" s="3">
        <v>34.316771639999999</v>
      </c>
      <c r="M325" s="2">
        <v>1.02658</v>
      </c>
      <c r="N325" s="2" t="s">
        <v>38</v>
      </c>
      <c r="O325" s="3" t="s">
        <v>22</v>
      </c>
      <c r="P325" s="2" t="str">
        <f>VLOOKUP(A325,Location!$A$1:$H$504,5,FALSE)</f>
        <v>New York City, New York</v>
      </c>
      <c r="Q325" s="2">
        <f>VLOOKUP(A325,Location!$A$1:$H$504,8,FALSE)</f>
        <v>1969</v>
      </c>
      <c r="R325" s="2">
        <f>YEAR(Location!F325)</f>
        <v>2022</v>
      </c>
      <c r="S325" s="2">
        <v>1.83999976</v>
      </c>
      <c r="T325" s="2">
        <v>1.7393521000000001</v>
      </c>
      <c r="U325" s="2">
        <v>17.047400750000001</v>
      </c>
      <c r="W325" s="2">
        <v>34.731757909999999</v>
      </c>
      <c r="X325" s="2">
        <v>92.982696290000007</v>
      </c>
      <c r="Y325" s="2">
        <v>35.383211680000002</v>
      </c>
      <c r="Z325" s="2">
        <v>18.616234680000002</v>
      </c>
      <c r="AA325" s="2">
        <v>33.942138640000003</v>
      </c>
      <c r="AB325" s="2">
        <v>30.44709198</v>
      </c>
      <c r="AC325" s="2">
        <v>5.52</v>
      </c>
      <c r="AD325" s="2">
        <v>1.38</v>
      </c>
      <c r="AE325" s="2">
        <v>54.846970249999998</v>
      </c>
      <c r="AF325" s="2">
        <v>76.985472060000006</v>
      </c>
      <c r="AG325" s="2">
        <v>5.5182190000000002</v>
      </c>
      <c r="AH325">
        <v>1.418153</v>
      </c>
      <c r="AI325">
        <v>0.30434106</v>
      </c>
      <c r="AK325" s="2">
        <v>9.9282599999999999E-2</v>
      </c>
      <c r="AL325" s="2">
        <v>6.2579830000000003</v>
      </c>
      <c r="AM325">
        <v>96.776899999999998</v>
      </c>
      <c r="AN325" s="2">
        <v>101</v>
      </c>
      <c r="AO325" s="2">
        <v>0.43647221263376001</v>
      </c>
    </row>
    <row r="326" spans="1:41" x14ac:dyDescent="0.25">
      <c r="A326" t="s">
        <v>684</v>
      </c>
      <c r="B326" t="s">
        <v>685</v>
      </c>
      <c r="C326" s="2">
        <v>429.37</v>
      </c>
      <c r="D326" s="3">
        <v>0.97359076</v>
      </c>
      <c r="E326" s="2">
        <v>21294778</v>
      </c>
      <c r="F326" s="2">
        <v>0.92805687000000003</v>
      </c>
      <c r="G326" s="4">
        <v>3190406402843.3198</v>
      </c>
      <c r="H326" s="4">
        <v>3190.4063999999998</v>
      </c>
      <c r="I326" s="2">
        <v>38.833467489999997</v>
      </c>
      <c r="J326" s="3">
        <v>11.056699999999999</v>
      </c>
      <c r="K326" s="3" t="s">
        <v>16</v>
      </c>
      <c r="L326" s="3">
        <v>22.934178339999999</v>
      </c>
      <c r="M326" s="2">
        <v>0.67257699999999998</v>
      </c>
      <c r="N326" s="2" t="s">
        <v>38</v>
      </c>
      <c r="O326" s="3" t="s">
        <v>94</v>
      </c>
      <c r="P326" s="2" t="str">
        <f>VLOOKUP(A326,Location!$A$1:$H$504,5,FALSE)</f>
        <v>Redmond, Washington</v>
      </c>
      <c r="Q326" s="2">
        <f>VLOOKUP(A326,Location!$A$1:$H$504,8,FALSE)</f>
        <v>1975</v>
      </c>
      <c r="R326" s="2">
        <f>YEAR(Location!F326)</f>
        <v>1976</v>
      </c>
      <c r="S326" s="2">
        <v>1.5637595500000001</v>
      </c>
      <c r="T326" s="2">
        <v>0.98764235</v>
      </c>
      <c r="U326" s="2">
        <v>13.829301490000001</v>
      </c>
      <c r="V326" s="2">
        <v>13.11457922</v>
      </c>
      <c r="W326" s="2">
        <v>30.589501890000001</v>
      </c>
      <c r="X326" s="2">
        <v>181.44585957999999</v>
      </c>
      <c r="Y326" s="2">
        <v>46.555276149999997</v>
      </c>
      <c r="Z326" s="2">
        <v>13.89305871</v>
      </c>
      <c r="AA326" s="2">
        <v>31.450608070000001</v>
      </c>
      <c r="AB326" s="2">
        <v>26.832410979999999</v>
      </c>
      <c r="AC326" s="2">
        <v>2.72</v>
      </c>
      <c r="AD326" s="2">
        <v>0.75</v>
      </c>
      <c r="AE326" s="2">
        <v>41.772880639999997</v>
      </c>
      <c r="AF326" s="2">
        <v>68.920085880000002</v>
      </c>
      <c r="AG326" s="2">
        <v>470.55799999999999</v>
      </c>
      <c r="AH326">
        <v>147.393</v>
      </c>
      <c r="AI326">
        <v>1.06829638</v>
      </c>
      <c r="AJ326">
        <v>0.46736448000000003</v>
      </c>
      <c r="AK326" s="2">
        <v>1.4005614200000001</v>
      </c>
      <c r="AL326" s="2">
        <v>205.75299999999999</v>
      </c>
      <c r="AM326">
        <v>98.497500000000002</v>
      </c>
      <c r="AN326" s="2">
        <v>83883</v>
      </c>
      <c r="AO326" s="2">
        <v>0.95889140271493001</v>
      </c>
    </row>
    <row r="327" spans="1:41" x14ac:dyDescent="0.25">
      <c r="A327" t="s">
        <v>686</v>
      </c>
      <c r="B327" t="s">
        <v>687</v>
      </c>
      <c r="C327" s="2">
        <v>349.17</v>
      </c>
      <c r="D327" s="3">
        <v>0.90743576999999997</v>
      </c>
      <c r="E327" s="2">
        <v>457121</v>
      </c>
      <c r="F327" s="2">
        <v>0.61874130000000005</v>
      </c>
      <c r="G327" s="4">
        <v>58008652543.452202</v>
      </c>
      <c r="H327" s="4">
        <v>58.008699999999997</v>
      </c>
      <c r="I327" s="2">
        <v>35.156415189999997</v>
      </c>
      <c r="J327" s="3">
        <v>9.9319000000000006</v>
      </c>
      <c r="K327" s="3" t="s">
        <v>16</v>
      </c>
      <c r="L327" s="3">
        <v>25.247799440000001</v>
      </c>
      <c r="M327" s="2">
        <v>1.0461499999999999</v>
      </c>
      <c r="N327" s="2" t="s">
        <v>25</v>
      </c>
      <c r="O327" s="3" t="s">
        <v>22</v>
      </c>
      <c r="P327" s="2" t="str">
        <f>VLOOKUP(A327,Location!$A$1:$H$504,5,FALSE)</f>
        <v>Chicago, Illinois</v>
      </c>
      <c r="Q327" s="2">
        <v>1928</v>
      </c>
      <c r="R327" s="2">
        <f>YEAR(Location!F327)</f>
        <v>2012</v>
      </c>
      <c r="S327" s="2">
        <v>1.38422405</v>
      </c>
      <c r="T327" s="2">
        <v>0.99727153000000002</v>
      </c>
      <c r="U327" s="2">
        <v>6.0513133899999998</v>
      </c>
      <c r="V327" s="2">
        <v>80.425600290000006</v>
      </c>
      <c r="W327" s="2">
        <v>29.39580479</v>
      </c>
      <c r="X327" s="2">
        <v>35.240483869999998</v>
      </c>
      <c r="Y327" s="2">
        <v>33.548310999999998</v>
      </c>
      <c r="Z327" s="2">
        <v>6.3490117899999996</v>
      </c>
      <c r="AA327" s="2">
        <v>26.606652499999999</v>
      </c>
      <c r="AB327" s="2">
        <v>22.576778189999999</v>
      </c>
      <c r="AC327" s="2">
        <v>3.62</v>
      </c>
      <c r="AD327" s="2">
        <v>0.98</v>
      </c>
      <c r="AE327" s="2">
        <v>23.872519539999999</v>
      </c>
      <c r="AF327" s="2">
        <v>48.105832829999997</v>
      </c>
      <c r="AG327" s="2">
        <v>13.336</v>
      </c>
      <c r="AH327">
        <v>5.6689999999999996</v>
      </c>
      <c r="AI327">
        <v>0.29724547000000001</v>
      </c>
      <c r="AJ327">
        <v>9.0469613300000002</v>
      </c>
      <c r="AK327" s="2">
        <v>0.26030534</v>
      </c>
      <c r="AL327" s="2">
        <v>12.597</v>
      </c>
      <c r="AM327">
        <v>99.578000000000003</v>
      </c>
      <c r="AN327" s="2">
        <v>17662</v>
      </c>
      <c r="AO327" s="2">
        <v>0.47514285714286003</v>
      </c>
    </row>
    <row r="328" spans="1:41" x14ac:dyDescent="0.25">
      <c r="A328" t="s">
        <v>688</v>
      </c>
      <c r="B328" t="s">
        <v>689</v>
      </c>
      <c r="C328" s="2">
        <v>145.85</v>
      </c>
      <c r="D328" s="3">
        <v>1.85767163</v>
      </c>
      <c r="E328" s="2">
        <v>1129996</v>
      </c>
      <c r="F328" s="2">
        <v>0.80222709999999997</v>
      </c>
      <c r="G328" s="4">
        <v>24303453209.037899</v>
      </c>
      <c r="H328" s="4">
        <v>24.3035</v>
      </c>
      <c r="I328" s="2">
        <v>9.2377948399999994</v>
      </c>
      <c r="J328" s="3">
        <v>15.788399999999999</v>
      </c>
      <c r="K328" s="3" t="s">
        <v>16</v>
      </c>
      <c r="M328" s="2">
        <v>3.6315400000000002</v>
      </c>
      <c r="N328" s="2" t="s">
        <v>35</v>
      </c>
      <c r="O328" s="3" t="s">
        <v>22</v>
      </c>
      <c r="P328" s="2" t="str">
        <f>VLOOKUP(A328,Location!$A$1:$H$504,5,FALSE)</f>
        <v>Buffalo, New York</v>
      </c>
      <c r="Q328" s="2">
        <f>VLOOKUP(A328,Location!$A$1:$H$504,8,FALSE)</f>
        <v>1856</v>
      </c>
      <c r="R328" s="2">
        <f>YEAR(Location!F328)</f>
        <v>2021</v>
      </c>
      <c r="S328" s="2">
        <v>2.3969353299999998</v>
      </c>
      <c r="T328" s="2">
        <v>1.73146731</v>
      </c>
      <c r="U328" s="2">
        <v>1.84969644</v>
      </c>
      <c r="V328" s="2">
        <v>0.92611944999999996</v>
      </c>
      <c r="W328" s="2">
        <v>5.3085847299999998</v>
      </c>
      <c r="Y328" s="2">
        <v>5.6394826299999998</v>
      </c>
      <c r="Z328" s="2">
        <v>2.9963359700000001</v>
      </c>
      <c r="AC328" s="2">
        <v>5.2</v>
      </c>
      <c r="AD328" s="2">
        <v>1.3</v>
      </c>
      <c r="AE328" s="2">
        <v>25.26736876</v>
      </c>
      <c r="AG328" s="2">
        <v>208.26400000000001</v>
      </c>
      <c r="AH328">
        <v>30.76</v>
      </c>
      <c r="AJ328">
        <v>0.52802612000000004</v>
      </c>
      <c r="AL328" s="2">
        <v>181.30699999999999</v>
      </c>
      <c r="AM328">
        <v>99.453500000000005</v>
      </c>
      <c r="AN328" s="2">
        <v>3132</v>
      </c>
      <c r="AO328" s="2">
        <v>0.55727934485896002</v>
      </c>
    </row>
    <row r="329" spans="1:41" x14ac:dyDescent="0.25">
      <c r="A329" t="s">
        <v>690</v>
      </c>
      <c r="B329" t="s">
        <v>691</v>
      </c>
      <c r="C329" s="2">
        <v>35.69</v>
      </c>
      <c r="D329" s="3">
        <v>-0.88864204000000002</v>
      </c>
      <c r="E329" s="2">
        <v>7413285</v>
      </c>
      <c r="F329" s="2">
        <v>0.91075998999999996</v>
      </c>
      <c r="G329" s="4">
        <v>9565338885.2343693</v>
      </c>
      <c r="H329" s="4">
        <v>9.5653000000000006</v>
      </c>
      <c r="I329" s="2">
        <v>15.70171579</v>
      </c>
      <c r="J329" s="3">
        <v>2.2730000000000001</v>
      </c>
      <c r="K329" s="3" t="s">
        <v>16</v>
      </c>
      <c r="L329" s="3">
        <v>87.680620919999996</v>
      </c>
      <c r="M329" s="2">
        <v>0</v>
      </c>
      <c r="N329" s="2" t="s">
        <v>38</v>
      </c>
      <c r="O329" s="3" t="s">
        <v>22</v>
      </c>
      <c r="P329" s="2" t="str">
        <f>VLOOKUP(A329,Location!$A$1:$H$504,5,FALSE)</f>
        <v>Dallas, Texas</v>
      </c>
      <c r="Q329" s="2">
        <f>VLOOKUP(A329,Location!$A$1:$H$504,8,FALSE)</f>
        <v>1986</v>
      </c>
      <c r="R329" s="2">
        <f>YEAR(Location!F329)</f>
        <v>2012</v>
      </c>
      <c r="S329" s="2">
        <v>2.8883687600000001</v>
      </c>
      <c r="T329" s="2">
        <v>2.01485074</v>
      </c>
      <c r="U329" s="2">
        <v>3.0169618200000001</v>
      </c>
      <c r="W329" s="2">
        <v>11.49553558</v>
      </c>
      <c r="X329" s="2">
        <v>11.95340296</v>
      </c>
      <c r="Y329" s="2">
        <v>12.42989375</v>
      </c>
      <c r="Z329" s="2">
        <v>3.7236737199999999</v>
      </c>
      <c r="AA329" s="2">
        <v>13.66383443</v>
      </c>
      <c r="AB329" s="2">
        <v>12.20567044</v>
      </c>
      <c r="AC329" s="2">
        <v>0</v>
      </c>
      <c r="AD329" s="2">
        <v>0</v>
      </c>
      <c r="AE329" s="2">
        <v>27.25204072</v>
      </c>
      <c r="AF329" s="2">
        <v>68.389040410000007</v>
      </c>
      <c r="AG329" s="2">
        <v>4.5078860000000001</v>
      </c>
      <c r="AH329">
        <v>1.2713110000000001</v>
      </c>
      <c r="AI329">
        <v>1.6334943099999999</v>
      </c>
      <c r="AK329" s="2">
        <v>0.21951396000000001</v>
      </c>
      <c r="AL329" s="2">
        <v>4.5269589999999997</v>
      </c>
      <c r="AM329">
        <v>99.405900000000003</v>
      </c>
      <c r="AN329" s="2">
        <v>982</v>
      </c>
      <c r="AO329" s="2">
        <v>1.2841618320610699</v>
      </c>
    </row>
    <row r="330" spans="1:41" x14ac:dyDescent="0.25">
      <c r="A330" t="s">
        <v>692</v>
      </c>
      <c r="B330" t="s">
        <v>693</v>
      </c>
      <c r="C330" s="2">
        <v>1338.64</v>
      </c>
      <c r="D330" s="3">
        <v>2.74626591</v>
      </c>
      <c r="E330" s="2">
        <v>115554</v>
      </c>
      <c r="F330" s="2">
        <v>0.74428903999999996</v>
      </c>
      <c r="G330" s="4">
        <v>28752252604.660099</v>
      </c>
      <c r="H330" s="4">
        <v>28.752300000000002</v>
      </c>
      <c r="I330" s="2">
        <v>37.299347160000003</v>
      </c>
      <c r="J330" s="3">
        <v>35.889099999999999</v>
      </c>
      <c r="K330" s="3" t="s">
        <v>16</v>
      </c>
      <c r="L330" s="3">
        <v>-6.6957670199999999</v>
      </c>
      <c r="M330" s="2">
        <v>0</v>
      </c>
      <c r="N330" s="2" t="s">
        <v>17</v>
      </c>
      <c r="O330" s="3" t="s">
        <v>18</v>
      </c>
      <c r="P330" s="2" t="str">
        <f>VLOOKUP(A330,Location!$A$1:$H$504,5,FALSE)</f>
        <v>Columbus, Ohio</v>
      </c>
      <c r="Q330" s="2">
        <f>VLOOKUP(A330,Location!$A$1:$H$504,8,FALSE)</f>
        <v>1945</v>
      </c>
      <c r="R330" s="2">
        <f>YEAR(Location!F330)</f>
        <v>1998</v>
      </c>
      <c r="S330" s="2">
        <v>2.1852273699999998</v>
      </c>
      <c r="T330" s="2">
        <v>1.6748012699999999</v>
      </c>
      <c r="U330" s="2">
        <v>7.5628396699999998</v>
      </c>
      <c r="W330" s="2">
        <v>29.880892169999999</v>
      </c>
      <c r="X330" s="2">
        <v>413.44244622999997</v>
      </c>
      <c r="Y330" s="2">
        <v>33.538020230000001</v>
      </c>
      <c r="Z330" s="2">
        <v>8.0196795000000005</v>
      </c>
      <c r="AA330" s="2">
        <v>28.13883706</v>
      </c>
      <c r="AB330" s="2">
        <v>25.29966267</v>
      </c>
      <c r="AC330" s="2">
        <v>0</v>
      </c>
      <c r="AD330" s="2">
        <v>0</v>
      </c>
      <c r="AE330" s="2">
        <v>28.500394239999999</v>
      </c>
      <c r="AF330" s="2">
        <v>57.257024180000002</v>
      </c>
      <c r="AG330" s="2">
        <v>3.3555549999999998</v>
      </c>
      <c r="AH330">
        <v>1.2302029999999999</v>
      </c>
      <c r="AI330">
        <v>5.9104280000000002E-2</v>
      </c>
      <c r="AK330" s="2">
        <v>3.1784130000000001E-2</v>
      </c>
      <c r="AL330" s="2">
        <v>3.505493</v>
      </c>
      <c r="AM330">
        <v>98.461299999999994</v>
      </c>
      <c r="AN330" s="2">
        <v>35</v>
      </c>
      <c r="AO330" s="2">
        <v>0.21897739884393</v>
      </c>
    </row>
    <row r="331" spans="1:41" x14ac:dyDescent="0.25">
      <c r="A331" t="s">
        <v>694</v>
      </c>
      <c r="B331" t="s">
        <v>695</v>
      </c>
      <c r="C331" s="2">
        <v>109.85</v>
      </c>
      <c r="D331" s="3">
        <v>14.12987013</v>
      </c>
      <c r="E331" s="2">
        <v>89552613</v>
      </c>
      <c r="F331" s="2">
        <v>3.9815524099999999</v>
      </c>
      <c r="G331" s="4">
        <v>121264396569.382</v>
      </c>
      <c r="H331" s="4">
        <v>121.26439999999999</v>
      </c>
      <c r="J331" s="3">
        <v>-3.4508000000000001</v>
      </c>
      <c r="K331" s="3" t="s">
        <v>16</v>
      </c>
      <c r="L331" s="3">
        <v>-347.6354503</v>
      </c>
      <c r="M331" s="2">
        <v>0.47792200000000001</v>
      </c>
      <c r="N331" s="2" t="s">
        <v>25</v>
      </c>
      <c r="O331" s="3" t="s">
        <v>22</v>
      </c>
      <c r="P331" s="2" t="str">
        <f>VLOOKUP(A331,Location!$A$1:$H$504,5,FALSE)</f>
        <v>Boise, Idaho</v>
      </c>
      <c r="Q331" s="2">
        <f>VLOOKUP(A331,Location!$A$1:$H$504,8,FALSE)</f>
        <v>1978</v>
      </c>
      <c r="R331" s="2">
        <f>YEAR(Location!F331)</f>
        <v>1993</v>
      </c>
      <c r="S331" s="2">
        <v>3.8591021099999998</v>
      </c>
      <c r="T331" s="2">
        <v>4.1517343999999996</v>
      </c>
      <c r="U331" s="2">
        <v>7.4674257300000004</v>
      </c>
      <c r="V331" s="2">
        <v>3.23015885</v>
      </c>
      <c r="W331" s="2">
        <v>49.2924784</v>
      </c>
      <c r="X331" s="2">
        <v>20.983393169999999</v>
      </c>
      <c r="Z331" s="2">
        <v>7.7164396100000001</v>
      </c>
      <c r="AB331" s="2">
        <v>39.938790879999999</v>
      </c>
      <c r="AC331" s="2">
        <v>0.46</v>
      </c>
      <c r="AD331" s="2">
        <v>0.115</v>
      </c>
      <c r="AE331" s="2">
        <v>33.391248390000001</v>
      </c>
      <c r="AF331" s="2">
        <v>7.4324324300000004</v>
      </c>
      <c r="AG331" s="2">
        <v>65.718000000000004</v>
      </c>
      <c r="AH331">
        <v>23.434999999999999</v>
      </c>
      <c r="AI331">
        <v>2.0134312699999999</v>
      </c>
      <c r="AJ331">
        <v>0.32778664000000002</v>
      </c>
      <c r="AK331" s="2">
        <v>0.68533467000000003</v>
      </c>
      <c r="AL331" s="2">
        <v>19.407</v>
      </c>
      <c r="AM331">
        <v>99.333799999999997</v>
      </c>
      <c r="AN331" s="2">
        <v>1719</v>
      </c>
      <c r="AO331" s="2">
        <v>0.36139534883720997</v>
      </c>
    </row>
    <row r="332" spans="1:41" x14ac:dyDescent="0.25">
      <c r="A332" t="s">
        <v>696</v>
      </c>
      <c r="B332" t="s">
        <v>697</v>
      </c>
      <c r="C332" s="2">
        <v>20.54</v>
      </c>
      <c r="D332" s="3">
        <v>1.7839445</v>
      </c>
      <c r="E332" s="2">
        <v>8719411</v>
      </c>
      <c r="F332" s="2">
        <v>0.89352016999999995</v>
      </c>
      <c r="G332" s="4">
        <v>8743004580.7760105</v>
      </c>
      <c r="H332" s="4">
        <v>8.7430000000000003</v>
      </c>
      <c r="I332" s="2">
        <v>87.181663839999999</v>
      </c>
      <c r="J332" s="3">
        <v>0.2356</v>
      </c>
      <c r="K332" s="3" t="s">
        <v>16</v>
      </c>
      <c r="M332" s="2">
        <v>0</v>
      </c>
      <c r="N332" s="2" t="s">
        <v>30</v>
      </c>
      <c r="O332" s="3" t="s">
        <v>18</v>
      </c>
      <c r="P332" s="2" t="str">
        <f>VLOOKUP(A332,Location!$A$1:$H$504,5,FALSE)</f>
        <v>Miami, Florida</v>
      </c>
      <c r="Q332" s="2">
        <v>1966</v>
      </c>
      <c r="R332" s="2">
        <f>YEAR(Location!F332)</f>
        <v>2011</v>
      </c>
      <c r="S332" s="2">
        <v>3.46310779</v>
      </c>
      <c r="T332" s="2">
        <v>3.31088278</v>
      </c>
      <c r="U332" s="2">
        <v>0.95833721999999999</v>
      </c>
      <c r="V332" s="2">
        <v>27.27517082</v>
      </c>
      <c r="W332" s="2">
        <v>4.0894259699999997</v>
      </c>
      <c r="X332" s="2">
        <v>20.382488049999999</v>
      </c>
      <c r="Z332" s="2">
        <v>2.6342392000000001</v>
      </c>
      <c r="AA332" s="2">
        <v>22.851816809999999</v>
      </c>
      <c r="AB332" s="2">
        <v>12.134939599999999</v>
      </c>
      <c r="AC332" s="2">
        <v>0</v>
      </c>
      <c r="AD332" s="2">
        <v>0</v>
      </c>
      <c r="AE332" s="2">
        <v>11.49563435</v>
      </c>
      <c r="AF332" s="2">
        <v>27.190019469999999</v>
      </c>
      <c r="AG332" s="2">
        <v>19.492989999999999</v>
      </c>
      <c r="AH332">
        <v>0.94574800000000003</v>
      </c>
      <c r="AI332">
        <v>6.6639329999999997E-2</v>
      </c>
      <c r="AJ332">
        <v>48.95762732</v>
      </c>
      <c r="AK332" s="2">
        <v>2.732536E-2</v>
      </c>
      <c r="AL332" s="2">
        <v>19.192183</v>
      </c>
      <c r="AM332">
        <v>98.8596</v>
      </c>
      <c r="AN332" s="2">
        <v>278</v>
      </c>
      <c r="AO332" s="2">
        <v>0.20853473170732001</v>
      </c>
    </row>
    <row r="333" spans="1:41" x14ac:dyDescent="0.25">
      <c r="A333" t="s">
        <v>698</v>
      </c>
      <c r="B333" t="s">
        <v>699</v>
      </c>
      <c r="C333" s="2">
        <v>61.84</v>
      </c>
      <c r="D333" s="3">
        <v>1.5768725400000001</v>
      </c>
      <c r="E333" s="2">
        <v>15426662</v>
      </c>
      <c r="F333" s="2">
        <v>3.17060845</v>
      </c>
      <c r="G333" s="4">
        <v>35570773240.932899</v>
      </c>
      <c r="H333" s="4">
        <v>35.570799999999998</v>
      </c>
      <c r="I333" s="2">
        <v>29.390238109999999</v>
      </c>
      <c r="J333" s="3">
        <v>2.1040999999999999</v>
      </c>
      <c r="K333" s="3" t="s">
        <v>16</v>
      </c>
      <c r="L333" s="3">
        <v>-6.95998231</v>
      </c>
      <c r="M333" s="2">
        <v>1.41262</v>
      </c>
      <c r="N333" s="2" t="s">
        <v>35</v>
      </c>
      <c r="O333" s="3" t="s">
        <v>22</v>
      </c>
      <c r="P333" s="2" t="str">
        <f>VLOOKUP(A333,Location!$A$1:$H$504,5,FALSE)</f>
        <v>New York City, New York</v>
      </c>
      <c r="Q333" s="2">
        <f>VLOOKUP(A333,Location!$A$1:$H$504,8,FALSE)</f>
        <v>1971</v>
      </c>
      <c r="R333" s="2">
        <f>YEAR(Location!F333)</f>
        <v>1957</v>
      </c>
      <c r="S333" s="2">
        <v>2.0259337400000001</v>
      </c>
      <c r="T333" s="2">
        <v>1.2259636700000001</v>
      </c>
      <c r="U333" s="2">
        <v>5.5677325599999996</v>
      </c>
      <c r="V333" s="2">
        <v>3.2746226799999998</v>
      </c>
      <c r="W333" s="2">
        <v>19.99171462</v>
      </c>
      <c r="X333" s="2">
        <v>71.682765329999995</v>
      </c>
      <c r="Y333" s="2">
        <v>22.045479839999999</v>
      </c>
      <c r="Z333" s="2">
        <v>7.5486022400000001</v>
      </c>
      <c r="AA333" s="2">
        <v>25.280106360000001</v>
      </c>
      <c r="AB333" s="2">
        <v>21.453735999999999</v>
      </c>
      <c r="AC333" s="2">
        <v>0.86</v>
      </c>
      <c r="AD333" s="2">
        <v>0.22</v>
      </c>
      <c r="AE333" s="2">
        <v>30.194591030000002</v>
      </c>
      <c r="AF333" s="2">
        <v>58.905013189999998</v>
      </c>
      <c r="AG333" s="2">
        <v>32.293999999999997</v>
      </c>
      <c r="AJ333">
        <v>1.01081731</v>
      </c>
      <c r="AK333" s="2">
        <v>4.3263509999999998E-2</v>
      </c>
      <c r="AL333" s="2">
        <v>21.466999999999999</v>
      </c>
      <c r="AM333">
        <v>66.604600000000005</v>
      </c>
      <c r="AN333" s="2">
        <v>202</v>
      </c>
      <c r="AO333" s="2">
        <v>0.71131964809383996</v>
      </c>
    </row>
    <row r="334" spans="1:41" x14ac:dyDescent="0.25">
      <c r="A334" t="s">
        <v>700</v>
      </c>
      <c r="B334" t="s">
        <v>701</v>
      </c>
      <c r="C334" s="2">
        <v>270.14</v>
      </c>
      <c r="D334" s="3">
        <v>1.95886016</v>
      </c>
      <c r="E334" s="2">
        <v>153182</v>
      </c>
      <c r="F334" s="2">
        <v>0.71093218999999996</v>
      </c>
      <c r="G334" s="4">
        <v>15449913906.735001</v>
      </c>
      <c r="H334" s="4">
        <v>15.4499</v>
      </c>
      <c r="I334" s="2">
        <v>31.563573479999999</v>
      </c>
      <c r="J334" s="3">
        <v>8.5586000000000002</v>
      </c>
      <c r="K334" s="3" t="s">
        <v>16</v>
      </c>
      <c r="L334" s="3">
        <v>-0.15632291000000001</v>
      </c>
      <c r="M334" s="2">
        <v>1.01529</v>
      </c>
      <c r="N334" s="2" t="s">
        <v>76</v>
      </c>
      <c r="O334" s="3" t="s">
        <v>18</v>
      </c>
      <c r="P334" s="2" t="str">
        <f>VLOOKUP(A334,Location!$A$1:$H$504,5,FALSE)</f>
        <v>Westlake, Ohio</v>
      </c>
      <c r="Q334" s="2">
        <f>VLOOKUP(A334,Location!$A$1:$H$504,8,FALSE)</f>
        <v>1935</v>
      </c>
      <c r="R334" s="2">
        <f>YEAR(Location!F334)</f>
        <v>2018</v>
      </c>
      <c r="S334" s="2">
        <v>1.38031857</v>
      </c>
      <c r="T334" s="2">
        <v>1.22459121</v>
      </c>
      <c r="U334" s="2">
        <v>5.8669740299999997</v>
      </c>
      <c r="V334" s="2">
        <v>5.7318911100000003</v>
      </c>
      <c r="W334" s="2">
        <v>22.761831430000001</v>
      </c>
      <c r="X334" s="2">
        <v>115.36269925000001</v>
      </c>
      <c r="Y334" s="2">
        <v>23.89772468</v>
      </c>
      <c r="Z334" s="2">
        <v>6.4409072500000004</v>
      </c>
      <c r="AA334" s="2">
        <v>24.822176549999998</v>
      </c>
      <c r="AB334" s="2">
        <v>21.161591059999999</v>
      </c>
      <c r="AC334" s="2">
        <v>2.63</v>
      </c>
      <c r="AD334" s="2">
        <v>0.68</v>
      </c>
      <c r="AE334" s="2">
        <v>25.593578709999999</v>
      </c>
      <c r="AF334" s="2">
        <v>54.22611457</v>
      </c>
      <c r="AG334" s="2">
        <v>5.247077</v>
      </c>
      <c r="AH334">
        <v>1.2081120000000001</v>
      </c>
      <c r="AI334">
        <v>0.19873078</v>
      </c>
      <c r="AJ334">
        <v>0.64462602000000002</v>
      </c>
      <c r="AK334" s="2">
        <v>6.2095890000000001E-2</v>
      </c>
      <c r="AL334" s="2">
        <v>2.6537099999999998</v>
      </c>
      <c r="AM334">
        <v>89.681899999999999</v>
      </c>
      <c r="AN334" s="2">
        <v>1132</v>
      </c>
      <c r="AO334" s="2">
        <v>0.33273822784810003</v>
      </c>
    </row>
    <row r="335" spans="1:41" x14ac:dyDescent="0.25">
      <c r="A335" t="s">
        <v>702</v>
      </c>
      <c r="B335" t="s">
        <v>703</v>
      </c>
      <c r="C335" s="2">
        <v>61.36</v>
      </c>
      <c r="D335" s="3">
        <v>-1.35048232</v>
      </c>
      <c r="E335" s="2">
        <v>18090251</v>
      </c>
      <c r="F335" s="2">
        <v>1.1880629300000001</v>
      </c>
      <c r="G335" s="4">
        <v>125937057208.513</v>
      </c>
      <c r="H335" s="4">
        <v>125.9371</v>
      </c>
      <c r="I335" s="2">
        <v>17.012310079999999</v>
      </c>
      <c r="J335" s="3">
        <v>3.6067999999999998</v>
      </c>
      <c r="K335" s="3" t="s">
        <v>16</v>
      </c>
      <c r="L335" s="3">
        <v>72.524634079999998</v>
      </c>
      <c r="M335" s="2">
        <v>3.0828000000000002</v>
      </c>
      <c r="N335" s="2" t="s">
        <v>52</v>
      </c>
      <c r="O335" s="3" t="s">
        <v>22</v>
      </c>
      <c r="P335" s="2" t="str">
        <f>VLOOKUP(A335,Location!$A$1:$H$504,5,FALSE)</f>
        <v>Juno Beach, Florida</v>
      </c>
      <c r="Q335" s="2">
        <v>1925</v>
      </c>
      <c r="R335" s="2">
        <f>YEAR(Location!F335)</f>
        <v>2008</v>
      </c>
      <c r="S335" s="2">
        <v>2.31948372</v>
      </c>
      <c r="T335" s="2">
        <v>1.6397271200000001</v>
      </c>
      <c r="U335" s="2">
        <v>5.6629771599999996</v>
      </c>
      <c r="V335" s="2">
        <v>2.70398205</v>
      </c>
      <c r="W335" s="2">
        <v>11.36870188</v>
      </c>
      <c r="X335" s="2">
        <v>47.496377080000002</v>
      </c>
      <c r="Y335" s="2">
        <v>73.29018825</v>
      </c>
      <c r="Z335" s="2">
        <v>9.2748169499999999</v>
      </c>
      <c r="AA335" s="2">
        <v>46.747127120000002</v>
      </c>
      <c r="AB335" s="2">
        <v>19.81181514</v>
      </c>
      <c r="AC335" s="2">
        <v>1.87</v>
      </c>
      <c r="AD335" s="2">
        <v>0.46750000000000003</v>
      </c>
      <c r="AE335" s="2">
        <v>19.847428650000001</v>
      </c>
      <c r="AF335" s="2">
        <v>29.777719319999999</v>
      </c>
      <c r="AG335" s="2">
        <v>177.489</v>
      </c>
      <c r="AH335">
        <v>15.361000000000001</v>
      </c>
      <c r="AI335">
        <v>9.6734970000000003E-2</v>
      </c>
      <c r="AJ335">
        <v>1.5510027799999999</v>
      </c>
      <c r="AK335" s="2">
        <v>3.6741240000000001E-2</v>
      </c>
      <c r="AL335" s="2">
        <v>118.465</v>
      </c>
      <c r="AM335">
        <v>99.512500000000003</v>
      </c>
      <c r="AN335" s="2">
        <v>13891</v>
      </c>
      <c r="AO335" s="2">
        <v>1.35767857142857</v>
      </c>
    </row>
    <row r="336" spans="1:41" x14ac:dyDescent="0.25">
      <c r="A336" t="s">
        <v>704</v>
      </c>
      <c r="B336" t="s">
        <v>705</v>
      </c>
      <c r="C336" s="2">
        <v>34.53</v>
      </c>
      <c r="D336" s="3">
        <v>0.67055394000000001</v>
      </c>
      <c r="E336" s="2">
        <v>13157310</v>
      </c>
      <c r="F336" s="2">
        <v>0.70321643</v>
      </c>
      <c r="G336" s="4">
        <v>39797607097.326797</v>
      </c>
      <c r="H336" s="4">
        <v>39.797600000000003</v>
      </c>
      <c r="J336" s="3">
        <v>-2.3858999999999999</v>
      </c>
      <c r="K336" s="3" t="s">
        <v>16</v>
      </c>
      <c r="L336" s="3">
        <v>-340.77221503999999</v>
      </c>
      <c r="M336" s="2">
        <v>4.66472</v>
      </c>
      <c r="N336" s="2" t="s">
        <v>403</v>
      </c>
      <c r="O336" s="3" t="s">
        <v>22</v>
      </c>
      <c r="P336" s="2" t="str">
        <f>VLOOKUP(A336,Location!$A$1:$H$504,5,FALSE)</f>
        <v>Denver, Colorado</v>
      </c>
      <c r="Q336" s="2">
        <f>VLOOKUP(A336,Location!$A$1:$H$504,8,FALSE)</f>
        <v>1921</v>
      </c>
      <c r="R336" s="2">
        <f>YEAR(Location!F336)</f>
        <v>1999</v>
      </c>
      <c r="S336" s="2">
        <v>2.8707336400000001</v>
      </c>
      <c r="T336" s="2">
        <v>2.1333263699999998</v>
      </c>
      <c r="U336" s="2">
        <v>3.0556789800000002</v>
      </c>
      <c r="V336" s="2">
        <v>1.4775539200000001</v>
      </c>
      <c r="W336" s="2">
        <v>13.178045600000001</v>
      </c>
      <c r="X336" s="2">
        <v>12.084613340000001</v>
      </c>
      <c r="Y336" s="2">
        <v>375.37051545999998</v>
      </c>
      <c r="Z336" s="2">
        <v>4.1706186299999999</v>
      </c>
      <c r="AA336" s="2">
        <v>69.461151790000002</v>
      </c>
      <c r="AB336" s="2">
        <v>11.444659590000001</v>
      </c>
      <c r="AC336" s="2">
        <v>1.6</v>
      </c>
      <c r="AD336" s="2">
        <v>0.4</v>
      </c>
      <c r="AE336" s="2">
        <v>5.5201698500000003</v>
      </c>
      <c r="AF336" s="2">
        <v>9.9363057300000008</v>
      </c>
      <c r="AG336" s="2">
        <v>55.506</v>
      </c>
      <c r="AH336">
        <v>7.5119999999999996</v>
      </c>
      <c r="AI336">
        <v>0.50616872000000002</v>
      </c>
      <c r="AJ336">
        <v>0.32921073000000001</v>
      </c>
      <c r="AK336" s="2">
        <v>0.31770615000000002</v>
      </c>
      <c r="AL336" s="2">
        <v>26.300999999999998</v>
      </c>
      <c r="AM336">
        <v>99.861400000000003</v>
      </c>
      <c r="AN336" s="2">
        <v>6900</v>
      </c>
      <c r="AO336" s="2">
        <v>0.29291044776119002</v>
      </c>
    </row>
    <row r="337" spans="1:41" x14ac:dyDescent="0.25">
      <c r="A337" t="s">
        <v>706</v>
      </c>
      <c r="B337" t="s">
        <v>707</v>
      </c>
      <c r="C337" s="2">
        <v>622.71</v>
      </c>
      <c r="D337" s="3">
        <v>-0.79338527000000003</v>
      </c>
      <c r="E337" s="2">
        <v>2507591</v>
      </c>
      <c r="F337" s="2">
        <v>0.81012445</v>
      </c>
      <c r="G337" s="4">
        <v>269483720678.672</v>
      </c>
      <c r="H337" s="4">
        <v>269.4837</v>
      </c>
      <c r="I337" s="2">
        <v>51.817364820000002</v>
      </c>
      <c r="J337" s="3">
        <v>12.0174</v>
      </c>
      <c r="K337" s="3" t="s">
        <v>16</v>
      </c>
      <c r="L337" s="3">
        <v>20.722078239999998</v>
      </c>
      <c r="M337" s="2">
        <v>0</v>
      </c>
      <c r="N337" s="2" t="s">
        <v>38</v>
      </c>
      <c r="O337" s="3" t="s">
        <v>22</v>
      </c>
      <c r="P337" s="2" t="str">
        <f>VLOOKUP(A337,Location!$A$1:$H$504,5,FALSE)</f>
        <v>Los Gatos, California</v>
      </c>
      <c r="Q337" s="2">
        <f>VLOOKUP(A337,Location!$A$1:$H$504,8,FALSE)</f>
        <v>1997</v>
      </c>
      <c r="R337" s="2">
        <f>YEAR(Location!F337)</f>
        <v>2010</v>
      </c>
      <c r="S337" s="2">
        <v>2.2940152700000001</v>
      </c>
      <c r="T337" s="2">
        <v>2.0057722999999998</v>
      </c>
      <c r="U337" s="2">
        <v>8.0919902100000005</v>
      </c>
      <c r="V337" s="2">
        <v>13.2440754</v>
      </c>
      <c r="W337" s="2">
        <v>38.483354400000003</v>
      </c>
      <c r="X337" s="2">
        <v>40.49027298</v>
      </c>
      <c r="Y337" s="2">
        <v>40.420105229999997</v>
      </c>
      <c r="Z337" s="2">
        <v>8.1735571300000007</v>
      </c>
      <c r="AA337" s="2">
        <v>39.637500109999998</v>
      </c>
      <c r="AB337" s="2">
        <v>12.8154331</v>
      </c>
      <c r="AC337" s="2">
        <v>0</v>
      </c>
      <c r="AD337" s="2">
        <v>0</v>
      </c>
      <c r="AE337" s="2">
        <v>20.62076849</v>
      </c>
      <c r="AF337" s="2">
        <v>41.537839550000001</v>
      </c>
      <c r="AG337" s="2">
        <v>49.767547999999998</v>
      </c>
      <c r="AH337">
        <v>9.9181329999999992</v>
      </c>
      <c r="AI337">
        <v>0.80573636999999998</v>
      </c>
      <c r="AJ337">
        <v>0.82441790999999998</v>
      </c>
      <c r="AK337" s="2">
        <v>0.42062066999999997</v>
      </c>
      <c r="AL337" s="2">
        <v>29.179234999999998</v>
      </c>
      <c r="AM337">
        <v>99.037899999999993</v>
      </c>
      <c r="AN337" s="2">
        <v>2728</v>
      </c>
      <c r="AO337" s="2">
        <v>2.5940997692307701</v>
      </c>
    </row>
    <row r="338" spans="1:41" x14ac:dyDescent="0.25">
      <c r="A338" t="s">
        <v>708</v>
      </c>
      <c r="B338" t="s">
        <v>709</v>
      </c>
      <c r="C338" s="2">
        <v>27.1</v>
      </c>
      <c r="D338" s="3">
        <v>0.89352197</v>
      </c>
      <c r="E338" s="2">
        <v>3607533</v>
      </c>
      <c r="F338" s="2">
        <v>0.77988557000000003</v>
      </c>
      <c r="G338" s="4">
        <v>12127915205.1154</v>
      </c>
      <c r="H338" s="4">
        <v>12.1279</v>
      </c>
      <c r="I338" s="2">
        <v>18.340552250000002</v>
      </c>
      <c r="J338" s="3">
        <v>1.4776</v>
      </c>
      <c r="K338" s="3" t="s">
        <v>16</v>
      </c>
      <c r="L338" s="3">
        <v>-12.640416220000001</v>
      </c>
      <c r="M338" s="2">
        <v>3.7788499999999998</v>
      </c>
      <c r="N338" s="2" t="s">
        <v>52</v>
      </c>
      <c r="O338" s="3" t="s">
        <v>94</v>
      </c>
      <c r="P338" s="2" t="str">
        <f>VLOOKUP(A338,Location!$A$1:$H$504,5,FALSE)</f>
        <v>Merrillville, Indiana</v>
      </c>
      <c r="Q338" s="2">
        <f>VLOOKUP(A338,Location!$A$1:$H$504,8,FALSE)</f>
        <v>1912</v>
      </c>
      <c r="R338" s="2">
        <f>YEAR(Location!F338)</f>
        <v>1969</v>
      </c>
      <c r="S338" s="2">
        <v>1.4589038299999999</v>
      </c>
      <c r="T338" s="2">
        <v>1.1553669099999999</v>
      </c>
      <c r="U338" s="2">
        <v>2.2442965099999999</v>
      </c>
      <c r="V338" s="2">
        <v>1.5714540299999999</v>
      </c>
      <c r="W338" s="2">
        <v>6.3479210400000001</v>
      </c>
      <c r="X338" s="2">
        <v>5.3850607200000002</v>
      </c>
      <c r="Z338" s="2">
        <v>4.8208349500000001</v>
      </c>
      <c r="AA338" s="2">
        <v>20.44102337</v>
      </c>
      <c r="AB338" s="2">
        <v>12.02783683</v>
      </c>
      <c r="AC338" s="2">
        <v>1</v>
      </c>
      <c r="AD338" s="2">
        <v>0.25</v>
      </c>
      <c r="AE338" s="2">
        <v>23.584117410000001</v>
      </c>
      <c r="AF338" s="2">
        <v>55.652631960000001</v>
      </c>
      <c r="AG338" s="2">
        <v>31.835599999999999</v>
      </c>
      <c r="AH338">
        <v>4.4993999999999996</v>
      </c>
      <c r="AI338">
        <v>0.43324912999999998</v>
      </c>
      <c r="AJ338">
        <v>1.7125374900000001</v>
      </c>
      <c r="AK338" s="2">
        <v>0.16107188</v>
      </c>
      <c r="AL338" s="2">
        <v>21.699300000000001</v>
      </c>
      <c r="AM338">
        <v>99.414699999999996</v>
      </c>
      <c r="AN338" s="2">
        <v>15832</v>
      </c>
      <c r="AO338" s="2">
        <v>0.74286870867628996</v>
      </c>
    </row>
    <row r="339" spans="1:41" x14ac:dyDescent="0.25">
      <c r="A339" t="s">
        <v>710</v>
      </c>
      <c r="B339" t="s">
        <v>711</v>
      </c>
      <c r="C339" s="2">
        <v>100.82</v>
      </c>
      <c r="D339" s="3">
        <v>0.54851899999999998</v>
      </c>
      <c r="E339" s="2">
        <v>17162380</v>
      </c>
      <c r="F339" s="2">
        <v>2.02413197</v>
      </c>
      <c r="G339" s="4">
        <v>152764964617.535</v>
      </c>
      <c r="H339" s="4">
        <v>152.76499999999999</v>
      </c>
      <c r="I339" s="2">
        <v>29.441654010000001</v>
      </c>
      <c r="J339" s="3">
        <v>3.4243999999999999</v>
      </c>
      <c r="K339" s="3" t="s">
        <v>16</v>
      </c>
      <c r="L339" s="3">
        <v>-3.2955861199999998</v>
      </c>
      <c r="M339" s="2">
        <v>1.38626</v>
      </c>
      <c r="N339" s="2" t="s">
        <v>149</v>
      </c>
      <c r="O339" s="3" t="s">
        <v>22</v>
      </c>
      <c r="P339" s="2" t="str">
        <f>VLOOKUP(A339,Location!$A$1:$H$504,5,FALSE)</f>
        <v>Washington County, Oregon</v>
      </c>
      <c r="Q339" s="2">
        <f>VLOOKUP(A339,Location!$A$1:$H$504,8,FALSE)</f>
        <v>1964</v>
      </c>
      <c r="R339" s="2">
        <f>YEAR(Location!F339)</f>
        <v>2013</v>
      </c>
      <c r="S339" s="2">
        <v>1.9767543999999999</v>
      </c>
      <c r="T339" s="2">
        <v>1.5742050299999999</v>
      </c>
      <c r="U339" s="2">
        <v>2.6926393000000002</v>
      </c>
      <c r="X339" s="2">
        <v>15.389368859999999</v>
      </c>
      <c r="Z339" s="2">
        <v>2.7022042000000002</v>
      </c>
      <c r="AA339" s="2">
        <v>24.413588730000001</v>
      </c>
      <c r="AC339" s="2">
        <v>1.325</v>
      </c>
      <c r="AD339" s="2">
        <v>0.37</v>
      </c>
      <c r="AE339" s="2">
        <v>10.37877752</v>
      </c>
      <c r="AF339" s="2">
        <v>42.360961889999999</v>
      </c>
      <c r="AG339" s="2">
        <v>37.356000000000002</v>
      </c>
      <c r="AH339">
        <v>24.753</v>
      </c>
      <c r="AI339">
        <v>1.15330596</v>
      </c>
      <c r="AJ339">
        <v>0.85062561999999997</v>
      </c>
      <c r="AK339" s="2">
        <v>0.87903491</v>
      </c>
      <c r="AL339" s="2">
        <v>23.527000000000001</v>
      </c>
      <c r="AM339">
        <v>96.631100000000004</v>
      </c>
      <c r="AN339" s="2">
        <v>21828</v>
      </c>
      <c r="AO339" s="2">
        <v>0.61160095579449991</v>
      </c>
    </row>
    <row r="340" spans="1:41" x14ac:dyDescent="0.25">
      <c r="A340" t="s">
        <v>712</v>
      </c>
      <c r="B340" t="s">
        <v>713</v>
      </c>
      <c r="C340" s="2">
        <v>467.49</v>
      </c>
      <c r="D340" s="3">
        <v>-0.69251194999999999</v>
      </c>
      <c r="E340" s="2">
        <v>798061</v>
      </c>
      <c r="F340" s="2">
        <v>1.09451063</v>
      </c>
      <c r="G340" s="4">
        <v>70140191994.856094</v>
      </c>
      <c r="H340" s="4">
        <v>70.140199999999993</v>
      </c>
      <c r="I340" s="2">
        <v>34.713486940000003</v>
      </c>
      <c r="J340" s="3">
        <v>13.4671</v>
      </c>
      <c r="K340" s="3" t="s">
        <v>16</v>
      </c>
      <c r="L340" s="3">
        <v>-57.270362030000001</v>
      </c>
      <c r="M340" s="2">
        <v>1.5889500000000001</v>
      </c>
      <c r="N340" s="2" t="s">
        <v>25</v>
      </c>
      <c r="O340" s="3" t="s">
        <v>18</v>
      </c>
      <c r="P340" s="2" t="str">
        <f>VLOOKUP(A340,Location!$A$1:$H$504,5,FALSE)</f>
        <v>West Falls Church, Virginia</v>
      </c>
      <c r="Q340" s="2">
        <v>1939</v>
      </c>
      <c r="R340" s="2">
        <f>YEAR(Location!F340)</f>
        <v>2015</v>
      </c>
      <c r="S340" s="2">
        <v>1.2635209300000001</v>
      </c>
      <c r="T340" s="2">
        <v>1.60784423</v>
      </c>
      <c r="U340" s="2">
        <v>1.7935097</v>
      </c>
      <c r="V340" s="2">
        <v>4.6367989600000001</v>
      </c>
      <c r="W340" s="2">
        <v>17.820441550000002</v>
      </c>
      <c r="X340" s="2">
        <v>22.211068189999999</v>
      </c>
      <c r="Y340" s="2">
        <v>32.882957619999999</v>
      </c>
      <c r="Z340" s="2">
        <v>2.08769779</v>
      </c>
      <c r="AA340" s="2">
        <v>32.331748609999998</v>
      </c>
      <c r="AB340" s="2">
        <v>21.167908700000002</v>
      </c>
      <c r="AC340" s="2">
        <v>7.34</v>
      </c>
      <c r="AD340" s="2">
        <v>1.87</v>
      </c>
      <c r="AE340" s="2">
        <v>6.4571137700000003</v>
      </c>
      <c r="AF340" s="2">
        <v>16.673453810000002</v>
      </c>
      <c r="AG340" s="2">
        <v>46.543999999999997</v>
      </c>
      <c r="AH340">
        <v>13.5</v>
      </c>
      <c r="AI340">
        <v>0.26034164999999998</v>
      </c>
      <c r="AJ340">
        <v>1.0846907699999999</v>
      </c>
      <c r="AK340" s="2">
        <v>0.19373130999999999</v>
      </c>
      <c r="AL340" s="2">
        <v>31.748999999999999</v>
      </c>
      <c r="AM340">
        <v>99.712299999999999</v>
      </c>
      <c r="AN340" s="2">
        <v>18531</v>
      </c>
      <c r="AO340" s="2">
        <v>0.38900990099010002</v>
      </c>
    </row>
    <row r="341" spans="1:41" x14ac:dyDescent="0.25">
      <c r="A341" t="s">
        <v>714</v>
      </c>
      <c r="B341" t="s">
        <v>715</v>
      </c>
      <c r="C341" s="2">
        <v>773.18</v>
      </c>
      <c r="D341" s="3">
        <v>0.73219031999999995</v>
      </c>
      <c r="E341" s="2">
        <v>1262711</v>
      </c>
      <c r="F341" s="2">
        <v>1.00377779</v>
      </c>
      <c r="G341" s="4">
        <v>158501899496.33899</v>
      </c>
      <c r="H341" s="4">
        <v>158.50190000000001</v>
      </c>
      <c r="I341" s="2">
        <v>91.863697930000001</v>
      </c>
      <c r="J341" s="3">
        <v>8.4166000000000007</v>
      </c>
      <c r="K341" s="3" t="s">
        <v>16</v>
      </c>
      <c r="L341" s="3">
        <v>425.67609768</v>
      </c>
      <c r="M341" s="2">
        <v>0</v>
      </c>
      <c r="N341" s="2" t="s">
        <v>38</v>
      </c>
      <c r="O341" s="3" t="s">
        <v>94</v>
      </c>
      <c r="P341" s="2" t="str">
        <f>VLOOKUP(A341,Location!$A$1:$H$504,5,FALSE)</f>
        <v>Santa Clara, California</v>
      </c>
      <c r="Q341" s="2">
        <f>VLOOKUP(A341,Location!$A$1:$H$504,8,FALSE)</f>
        <v>2003</v>
      </c>
      <c r="R341" s="2">
        <f>YEAR(Location!F341)</f>
        <v>1976</v>
      </c>
      <c r="S341" s="2">
        <v>2.6675060199999998</v>
      </c>
      <c r="T341" s="2">
        <v>1.6269396599999999</v>
      </c>
      <c r="U341" s="2">
        <v>17.467283470000002</v>
      </c>
      <c r="V341" s="2">
        <v>20.374708269999999</v>
      </c>
      <c r="W341" s="2">
        <v>46.246650969999997</v>
      </c>
      <c r="X341" s="2">
        <v>82.534726890000002</v>
      </c>
      <c r="Y341" s="2">
        <v>58.116168639999998</v>
      </c>
      <c r="Z341" s="2">
        <v>17.008694680000001</v>
      </c>
      <c r="AA341" s="2">
        <v>200.24278215000001</v>
      </c>
      <c r="AB341" s="2">
        <v>125.17227235</v>
      </c>
      <c r="AC341" s="2">
        <v>0</v>
      </c>
      <c r="AD341" s="2">
        <v>0</v>
      </c>
      <c r="AE341" s="2">
        <v>8.4940363399999992</v>
      </c>
      <c r="AF341" s="2">
        <v>78.586556680000001</v>
      </c>
      <c r="AG341" s="2">
        <v>17.387</v>
      </c>
      <c r="AH341">
        <v>7.3159999999999998</v>
      </c>
      <c r="AI341">
        <v>0.66313646000000004</v>
      </c>
      <c r="AJ341">
        <v>0.29942318000000001</v>
      </c>
      <c r="AK341" s="2">
        <v>2.1383537700000002</v>
      </c>
      <c r="AL341" s="2">
        <v>9.7590000000000003</v>
      </c>
      <c r="AM341">
        <v>99.472099999999998</v>
      </c>
      <c r="AN341" s="2">
        <v>13</v>
      </c>
      <c r="AO341" s="2">
        <v>0.39575613199224002</v>
      </c>
    </row>
    <row r="342" spans="1:41" x14ac:dyDescent="0.25">
      <c r="A342" t="s">
        <v>716</v>
      </c>
      <c r="B342" t="s">
        <v>717</v>
      </c>
      <c r="C342" s="2">
        <v>67.040000000000006</v>
      </c>
      <c r="D342" s="3">
        <v>-0.14894251</v>
      </c>
      <c r="E342" s="2">
        <v>3171410</v>
      </c>
      <c r="F342" s="2">
        <v>0.56526491999999995</v>
      </c>
      <c r="G342" s="4">
        <v>13945728474.054199</v>
      </c>
      <c r="H342" s="4">
        <v>13.9457</v>
      </c>
      <c r="J342" s="3">
        <v>-0.92330000000000001</v>
      </c>
      <c r="K342" s="3" t="s">
        <v>16</v>
      </c>
      <c r="L342" s="3">
        <v>-119.02456110999999</v>
      </c>
      <c r="M342" s="2">
        <v>2.2937099999999999</v>
      </c>
      <c r="N342" s="2" t="s">
        <v>52</v>
      </c>
      <c r="O342" s="3" t="s">
        <v>22</v>
      </c>
      <c r="P342" s="2" t="str">
        <f>VLOOKUP(A342,Location!$A$1:$H$504,5,FALSE)</f>
        <v>Houston, Texas</v>
      </c>
      <c r="Q342" s="2">
        <f>VLOOKUP(A342,Location!$A$1:$H$504,8,FALSE)</f>
        <v>1992</v>
      </c>
      <c r="R342" s="2">
        <f>YEAR(Location!F342)</f>
        <v>1988</v>
      </c>
      <c r="S342" s="2">
        <v>3.1554157799999998</v>
      </c>
      <c r="T342" s="2">
        <v>3.6700614599999999</v>
      </c>
      <c r="U342" s="2">
        <v>0.49936287000000001</v>
      </c>
      <c r="V342" s="2">
        <v>6.6433995499999998</v>
      </c>
      <c r="X342" s="2">
        <v>26.526565860000002</v>
      </c>
      <c r="Z342" s="2">
        <v>0.88578067999999999</v>
      </c>
      <c r="AA342" s="2">
        <v>14.580449659999999</v>
      </c>
      <c r="AB342" s="2">
        <v>8.2361759499999998</v>
      </c>
      <c r="AC342" s="2">
        <v>1.51</v>
      </c>
      <c r="AD342" s="2">
        <v>0.3775</v>
      </c>
      <c r="AE342" s="2">
        <v>6.0401510900000002</v>
      </c>
      <c r="AF342" s="2">
        <v>13.80106323</v>
      </c>
      <c r="AG342" s="2">
        <v>26.038</v>
      </c>
      <c r="AH342">
        <v>9.7270000000000003</v>
      </c>
      <c r="AI342">
        <v>5.9473680000000001E-2</v>
      </c>
      <c r="AJ342">
        <v>3.7752924999999999</v>
      </c>
      <c r="AK342" s="2">
        <v>5.1499410000000002E-2</v>
      </c>
      <c r="AL342" s="2">
        <v>23.132000000000001</v>
      </c>
      <c r="AM342">
        <v>97.804400000000001</v>
      </c>
      <c r="AN342" s="2">
        <v>15102</v>
      </c>
      <c r="AO342" s="2">
        <v>1.57696762451051</v>
      </c>
    </row>
    <row r="343" spans="1:41" x14ac:dyDescent="0.25">
      <c r="A343" t="s">
        <v>718</v>
      </c>
      <c r="B343" t="s">
        <v>719</v>
      </c>
      <c r="C343" s="2">
        <v>257.79000000000002</v>
      </c>
      <c r="D343" s="3">
        <v>-1.3168472200000001</v>
      </c>
      <c r="E343" s="2">
        <v>1463083</v>
      </c>
      <c r="F343" s="2">
        <v>1.3853369200000001</v>
      </c>
      <c r="G343" s="4">
        <v>58229998329.996696</v>
      </c>
      <c r="H343" s="4">
        <v>58.23</v>
      </c>
      <c r="I343" s="2">
        <v>32.09257161</v>
      </c>
      <c r="J343" s="3">
        <v>8.0327000000000002</v>
      </c>
      <c r="K343" s="3" t="s">
        <v>16</v>
      </c>
      <c r="L343" s="3">
        <v>-42.166271879999996</v>
      </c>
      <c r="M343" s="2">
        <v>2.0671400000000002</v>
      </c>
      <c r="N343" s="2" t="s">
        <v>21</v>
      </c>
      <c r="O343" s="3" t="s">
        <v>22</v>
      </c>
      <c r="P343" s="2" t="str">
        <f>VLOOKUP(A343,Location!$A$1:$H$504,5,FALSE)</f>
        <v>Atlanta, Georgia</v>
      </c>
      <c r="Q343" s="2">
        <v>1894</v>
      </c>
      <c r="R343" s="2">
        <f>YEAR(Location!F343)</f>
        <v>2000</v>
      </c>
      <c r="S343" s="2">
        <v>1.7682426</v>
      </c>
      <c r="T343" s="2">
        <v>1.4432155799999999</v>
      </c>
      <c r="U343" s="2">
        <v>4.6682286900000003</v>
      </c>
      <c r="V343" s="2">
        <v>4.4467030400000001</v>
      </c>
      <c r="W343" s="2">
        <v>17.926747089999999</v>
      </c>
      <c r="X343" s="2">
        <v>36.345107779999999</v>
      </c>
      <c r="Y343" s="2">
        <v>68.661601200000007</v>
      </c>
      <c r="Z343" s="2">
        <v>6.0202493199999996</v>
      </c>
      <c r="AA343" s="2">
        <v>26.06201948</v>
      </c>
      <c r="AB343" s="2">
        <v>17.82322229</v>
      </c>
      <c r="AC343" s="2">
        <v>5.4</v>
      </c>
      <c r="AD343" s="2">
        <v>1.35</v>
      </c>
      <c r="AE343" s="2">
        <v>23.099703850000001</v>
      </c>
      <c r="AF343" s="2">
        <v>23.099703850000001</v>
      </c>
      <c r="AG343" s="2">
        <v>42.191000000000003</v>
      </c>
      <c r="AH343">
        <v>3.2709999999999999</v>
      </c>
      <c r="AI343">
        <v>0.59574468000000003</v>
      </c>
      <c r="AJ343">
        <v>1.4165558300000001</v>
      </c>
      <c r="AK343" s="2">
        <v>8.6605909999999994E-2</v>
      </c>
      <c r="AL343" s="2">
        <v>29.41</v>
      </c>
      <c r="AM343">
        <v>99.890799999999999</v>
      </c>
      <c r="AN343" s="2">
        <v>18962</v>
      </c>
      <c r="AO343" s="2">
        <v>0.58724637681159009</v>
      </c>
    </row>
    <row r="344" spans="1:41" x14ac:dyDescent="0.25">
      <c r="A344" t="s">
        <v>720</v>
      </c>
      <c r="B344" t="s">
        <v>721</v>
      </c>
      <c r="C344" s="2">
        <v>105.07</v>
      </c>
      <c r="D344" s="3">
        <v>0.60321716000000003</v>
      </c>
      <c r="E344" s="2">
        <v>1432213</v>
      </c>
      <c r="F344" s="2">
        <v>0.605182</v>
      </c>
      <c r="G344" s="4">
        <v>21683996509.858501</v>
      </c>
      <c r="H344" s="4">
        <v>21.684000000000001</v>
      </c>
      <c r="I344" s="2">
        <v>23.844320889999999</v>
      </c>
      <c r="J344" s="3">
        <v>4.4065000000000003</v>
      </c>
      <c r="K344" s="3" t="s">
        <v>16</v>
      </c>
      <c r="L344" s="3">
        <v>-23.989167179999999</v>
      </c>
      <c r="M344" s="2">
        <v>1.9149799999999999</v>
      </c>
      <c r="N344" s="2" t="s">
        <v>25</v>
      </c>
      <c r="O344" s="3" t="s">
        <v>18</v>
      </c>
      <c r="P344" s="2" t="str">
        <f>VLOOKUP(A344,Location!$A$1:$H$504,5,FALSE)</f>
        <v>San Jose, California</v>
      </c>
      <c r="Q344" s="2">
        <f>VLOOKUP(A344,Location!$A$1:$H$504,8,FALSE)</f>
        <v>1992</v>
      </c>
      <c r="R344" s="2">
        <f>YEAR(Location!F344)</f>
        <v>2022</v>
      </c>
      <c r="S344" s="2">
        <v>1.88059032</v>
      </c>
      <c r="T344" s="2">
        <v>1.33375545</v>
      </c>
      <c r="U344" s="2">
        <v>3.5800259200000002</v>
      </c>
      <c r="V344" s="2">
        <v>22.067296129999999</v>
      </c>
      <c r="W344" s="2">
        <v>17.189961740000001</v>
      </c>
      <c r="X344" s="2">
        <v>12.34465934</v>
      </c>
      <c r="Y344" s="2">
        <v>19.385056079999998</v>
      </c>
      <c r="Z344" s="2">
        <v>3.4592942999999998</v>
      </c>
      <c r="AA344" s="2">
        <v>17.572645619999999</v>
      </c>
      <c r="AB344" s="2">
        <v>14.40672363</v>
      </c>
      <c r="AC344" s="2">
        <v>2</v>
      </c>
      <c r="AD344" s="2">
        <v>0.5</v>
      </c>
      <c r="AE344" s="2">
        <v>18.153216929999999</v>
      </c>
      <c r="AF344" s="2">
        <v>65.722825229999998</v>
      </c>
      <c r="AG344" s="2">
        <v>9.3689999999999998</v>
      </c>
      <c r="AH344">
        <v>4.2610000000000001</v>
      </c>
      <c r="AI344">
        <v>0.88751082000000003</v>
      </c>
      <c r="AJ344">
        <v>2.6720321899999999</v>
      </c>
      <c r="AK344" s="2">
        <v>1.14642325</v>
      </c>
      <c r="AL344" s="2">
        <v>8.6590000000000007</v>
      </c>
      <c r="AM344">
        <v>99.666499999999999</v>
      </c>
      <c r="AN344" s="2">
        <v>443</v>
      </c>
      <c r="AO344" s="2">
        <v>0.52975000000000005</v>
      </c>
    </row>
    <row r="345" spans="1:41" x14ac:dyDescent="0.25">
      <c r="A345" t="s">
        <v>722</v>
      </c>
      <c r="B345" t="s">
        <v>723</v>
      </c>
      <c r="C345" s="2">
        <v>86.5</v>
      </c>
      <c r="D345" s="3">
        <v>2.8537455399999998</v>
      </c>
      <c r="E345" s="2">
        <v>1134874</v>
      </c>
      <c r="F345" s="2">
        <v>0.46605029999999997</v>
      </c>
      <c r="G345" s="4">
        <v>17647646896.230598</v>
      </c>
      <c r="H345" s="4">
        <v>17.647600000000001</v>
      </c>
      <c r="I345" s="2">
        <v>17.054416400000001</v>
      </c>
      <c r="J345" s="3">
        <v>5.0720000000000001</v>
      </c>
      <c r="K345" s="3" t="s">
        <v>16</v>
      </c>
      <c r="M345" s="2">
        <v>3.56718</v>
      </c>
      <c r="N345" s="2" t="s">
        <v>35</v>
      </c>
      <c r="O345" s="3" t="s">
        <v>18</v>
      </c>
      <c r="P345" s="2" t="str">
        <f>VLOOKUP(A345,Location!$A$1:$H$504,5,FALSE)</f>
        <v>Chicago, Illinois</v>
      </c>
      <c r="Q345" s="2">
        <f>VLOOKUP(A345,Location!$A$1:$H$504,8,FALSE)</f>
        <v>1889</v>
      </c>
      <c r="R345" s="2">
        <f>YEAR(Location!F345)</f>
        <v>1957</v>
      </c>
      <c r="S345" s="2">
        <v>2.1379362999999998</v>
      </c>
      <c r="T345" s="2">
        <v>1.5874333599999999</v>
      </c>
      <c r="U345" s="2">
        <v>1.5125773899999999</v>
      </c>
      <c r="V345" s="2">
        <v>1.63776901</v>
      </c>
      <c r="W345" s="2">
        <v>6.9150434599999997</v>
      </c>
      <c r="Y345" s="2">
        <v>7.2361157900000004</v>
      </c>
      <c r="AC345" s="2">
        <v>3</v>
      </c>
      <c r="AD345" s="2">
        <v>0.75</v>
      </c>
      <c r="AE345" s="2">
        <v>12.06997421</v>
      </c>
      <c r="AG345" s="2">
        <v>150.78309999999999</v>
      </c>
      <c r="AH345">
        <v>43.512799999999999</v>
      </c>
      <c r="AJ345">
        <v>1.5068961700000001</v>
      </c>
      <c r="AL345" s="2">
        <v>138.8852</v>
      </c>
      <c r="AM345">
        <v>97.807900000000004</v>
      </c>
      <c r="AN345" s="2">
        <v>1474</v>
      </c>
      <c r="AO345" s="2">
        <v>0.52536363636363992</v>
      </c>
    </row>
    <row r="346" spans="1:41" x14ac:dyDescent="0.25">
      <c r="A346" t="s">
        <v>724</v>
      </c>
      <c r="B346" t="s">
        <v>725</v>
      </c>
      <c r="C346" s="2">
        <v>196.38</v>
      </c>
      <c r="D346" s="3">
        <v>1.4883720899999999</v>
      </c>
      <c r="E346" s="2">
        <v>1591537</v>
      </c>
      <c r="F346" s="2">
        <v>1.10905542</v>
      </c>
      <c r="G346" s="4">
        <v>47277508133.823196</v>
      </c>
      <c r="H346" s="4">
        <v>47.277500000000003</v>
      </c>
      <c r="I346" s="2">
        <v>10.912970749999999</v>
      </c>
      <c r="J346" s="3">
        <v>17.995100000000001</v>
      </c>
      <c r="K346" s="3" t="s">
        <v>16</v>
      </c>
      <c r="L346" s="3">
        <v>-37.373712769999997</v>
      </c>
      <c r="M346" s="2">
        <v>1.0697700000000001</v>
      </c>
      <c r="N346" s="2" t="s">
        <v>403</v>
      </c>
      <c r="O346" s="3" t="s">
        <v>22</v>
      </c>
      <c r="P346" s="2" t="str">
        <f>VLOOKUP(A346,Location!$A$1:$H$504,5,FALSE)</f>
        <v>Charlotte, North Carolina</v>
      </c>
      <c r="Q346" s="2">
        <f>VLOOKUP(A346,Location!$A$1:$H$504,8,FALSE)</f>
        <v>1940</v>
      </c>
      <c r="R346" s="2">
        <f>YEAR(Location!F346)</f>
        <v>1998</v>
      </c>
      <c r="S346" s="2">
        <v>2.2711954599999999</v>
      </c>
      <c r="T346" s="2">
        <v>1.88847743</v>
      </c>
      <c r="U346" s="2">
        <v>1.4129022600000001</v>
      </c>
      <c r="V346" s="2">
        <v>2.3407664800000001</v>
      </c>
      <c r="W346" s="2">
        <v>6.9582912600000002</v>
      </c>
      <c r="X346" s="2">
        <v>7.7525579000000002</v>
      </c>
      <c r="Y346" s="2">
        <v>10.103954849999999</v>
      </c>
      <c r="Z346" s="2">
        <v>1.4045888500000001</v>
      </c>
      <c r="AA346" s="2">
        <v>7.8107856199999999</v>
      </c>
      <c r="AB346" s="2">
        <v>6.5794017900000004</v>
      </c>
      <c r="AC346" s="2">
        <v>2.0699999999999998</v>
      </c>
      <c r="AD346" s="2">
        <v>0.54</v>
      </c>
      <c r="AE346" s="2">
        <v>17.975642959999998</v>
      </c>
      <c r="AF346" s="2">
        <v>22.538858869999999</v>
      </c>
      <c r="AG346" s="2">
        <v>35.340499000000001</v>
      </c>
      <c r="AH346">
        <v>16.385857999999999</v>
      </c>
      <c r="AI346">
        <v>1.5520215500000001</v>
      </c>
      <c r="AJ346">
        <v>0.33185546999999999</v>
      </c>
      <c r="AK346" s="2">
        <v>1.0261197399999999</v>
      </c>
      <c r="AL346" s="2">
        <v>13.216745</v>
      </c>
      <c r="AM346">
        <v>99.427400000000006</v>
      </c>
      <c r="AN346" s="2">
        <v>11000</v>
      </c>
      <c r="AO346" s="2">
        <v>1.08479690625</v>
      </c>
    </row>
    <row r="347" spans="1:41" x14ac:dyDescent="0.25">
      <c r="A347" t="s">
        <v>726</v>
      </c>
      <c r="B347" t="s">
        <v>727</v>
      </c>
      <c r="C347" s="2">
        <v>914.35</v>
      </c>
      <c r="D347" s="3">
        <v>1.17624928</v>
      </c>
      <c r="E347" s="2">
        <v>48037167</v>
      </c>
      <c r="F347" s="2">
        <v>0.70672623000000001</v>
      </c>
      <c r="G347" s="4">
        <v>2285874925896.4902</v>
      </c>
      <c r="H347" s="4">
        <v>2285.8748999999998</v>
      </c>
      <c r="I347" s="2">
        <v>76.601181249999996</v>
      </c>
      <c r="J347" s="3">
        <v>11.936500000000001</v>
      </c>
      <c r="K347" s="3" t="s">
        <v>16</v>
      </c>
      <c r="L347" s="3">
        <v>585.45423223</v>
      </c>
      <c r="M347" s="2">
        <v>1.7704600000000001E-2</v>
      </c>
      <c r="N347" s="2" t="s">
        <v>25</v>
      </c>
      <c r="O347" s="3" t="s">
        <v>94</v>
      </c>
      <c r="P347" s="2" t="str">
        <f>VLOOKUP(A347,Location!$A$1:$H$504,5,FALSE)</f>
        <v>Santa Clara, California</v>
      </c>
      <c r="Q347" s="2">
        <f>VLOOKUP(A347,Location!$A$1:$H$504,8,FALSE)</f>
        <v>1993</v>
      </c>
      <c r="R347" s="2">
        <f>YEAR(Location!F347)</f>
        <v>1957</v>
      </c>
      <c r="S347" s="2">
        <v>4.5351567299999997</v>
      </c>
      <c r="T347" s="2">
        <v>2.5832604400000001</v>
      </c>
      <c r="U347" s="2">
        <v>36.560762939999996</v>
      </c>
      <c r="V347" s="2">
        <v>51.004536649999999</v>
      </c>
      <c r="W347" s="2">
        <v>78.860932719999994</v>
      </c>
      <c r="X347" s="2">
        <v>304.28620878999999</v>
      </c>
      <c r="Y347" s="2">
        <v>81.98081492</v>
      </c>
      <c r="Z347" s="2">
        <v>36.462559480000003</v>
      </c>
      <c r="AA347" s="2">
        <v>67.373511539999996</v>
      </c>
      <c r="AB347" s="2">
        <v>64.426811939999993</v>
      </c>
      <c r="AC347" s="2">
        <v>0.16</v>
      </c>
      <c r="AD347" s="2">
        <v>0.04</v>
      </c>
      <c r="AE347" s="2">
        <v>54.121663769999998</v>
      </c>
      <c r="AF347" s="2">
        <v>72.717573290000004</v>
      </c>
      <c r="AG347" s="2">
        <v>65.727999999999994</v>
      </c>
      <c r="AH347">
        <v>44.344999999999999</v>
      </c>
      <c r="AI347">
        <v>2.4441727000000002</v>
      </c>
      <c r="AJ347">
        <v>0.25724788999999998</v>
      </c>
      <c r="AK347" s="2">
        <v>2.3502170800000002</v>
      </c>
      <c r="AL347" s="2">
        <v>22.75</v>
      </c>
      <c r="AM347">
        <v>96.019099999999995</v>
      </c>
      <c r="AN347" s="2">
        <v>382</v>
      </c>
      <c r="AO347" s="2">
        <v>2.0581756756756797</v>
      </c>
    </row>
    <row r="348" spans="1:41" x14ac:dyDescent="0.25">
      <c r="A348" t="s">
        <v>728</v>
      </c>
      <c r="B348" t="s">
        <v>729</v>
      </c>
      <c r="C348" s="2">
        <v>8001.96</v>
      </c>
      <c r="D348" s="3">
        <v>0.54671449999999999</v>
      </c>
      <c r="E348" s="2">
        <v>23874</v>
      </c>
      <c r="F348" s="2">
        <v>1.0760452199999999</v>
      </c>
      <c r="G348" s="4">
        <v>25495421270.265301</v>
      </c>
      <c r="H348" s="4">
        <v>25.4954</v>
      </c>
      <c r="I348" s="2">
        <v>17.273322660000002</v>
      </c>
      <c r="J348" s="3">
        <v>463.25540000000001</v>
      </c>
      <c r="K348" s="3" t="s">
        <v>16</v>
      </c>
      <c r="L348" s="3">
        <v>-5.8742519</v>
      </c>
      <c r="M348" s="2">
        <v>0</v>
      </c>
      <c r="N348" s="2" t="s">
        <v>310</v>
      </c>
      <c r="O348" s="3" t="s">
        <v>22</v>
      </c>
      <c r="P348" s="2" t="str">
        <f>VLOOKUP(A348,Location!$A$1:$H$504,5,FALSE)</f>
        <v>Reston, Virginia</v>
      </c>
      <c r="Q348" s="2">
        <f>VLOOKUP(A348,Location!$A$1:$H$504,8,FALSE)</f>
        <v>1980</v>
      </c>
      <c r="R348" s="2">
        <f>YEAR(Location!F348)</f>
        <v>2017</v>
      </c>
      <c r="S348" s="2">
        <v>2.1695265500000001</v>
      </c>
      <c r="T348" s="2">
        <v>1.9616348400000001</v>
      </c>
      <c r="U348" s="2">
        <v>2.8484372599999999</v>
      </c>
      <c r="V348" s="2">
        <v>5.5996139500000002</v>
      </c>
      <c r="W348" s="2">
        <v>17.81832532</v>
      </c>
      <c r="X348" s="2">
        <v>8.3020988399999993</v>
      </c>
      <c r="Y348" s="2">
        <v>18.119192550000001</v>
      </c>
      <c r="Z348" s="2">
        <v>2.46399941</v>
      </c>
      <c r="AA348" s="2">
        <v>14.614319910000001</v>
      </c>
      <c r="AB348" s="2">
        <v>14.45832375</v>
      </c>
      <c r="AC348" s="2">
        <v>0</v>
      </c>
      <c r="AD348" s="2">
        <v>0</v>
      </c>
      <c r="AE348" s="2">
        <v>16.860171579999999</v>
      </c>
      <c r="AF348" s="2">
        <v>24.173124749999999</v>
      </c>
      <c r="AG348" s="2">
        <v>6.6017570000000001</v>
      </c>
      <c r="AH348">
        <v>5.1945940000000004</v>
      </c>
      <c r="AI348">
        <v>2.6297188299999998</v>
      </c>
      <c r="AJ348">
        <v>0.23238555</v>
      </c>
      <c r="AK348" s="2">
        <v>3.1701145300000002</v>
      </c>
      <c r="AL348" s="2">
        <v>2.2370320000000001</v>
      </c>
      <c r="AM348">
        <v>95.637200000000007</v>
      </c>
      <c r="AN348" s="2">
        <v>158</v>
      </c>
      <c r="AO348" s="2">
        <v>1.4760436507936499</v>
      </c>
    </row>
    <row r="349" spans="1:41" x14ac:dyDescent="0.25">
      <c r="A349" t="s">
        <v>730</v>
      </c>
      <c r="B349" t="s">
        <v>731</v>
      </c>
      <c r="C349" s="2">
        <v>27.22</v>
      </c>
      <c r="D349" s="3">
        <v>1.5292801199999999</v>
      </c>
      <c r="E349" s="2">
        <v>571068</v>
      </c>
      <c r="F349" s="2">
        <v>0.71045448</v>
      </c>
      <c r="G349" s="4">
        <v>15094233659.334499</v>
      </c>
      <c r="H349" s="4">
        <v>15.094200000000001</v>
      </c>
      <c r="I349" s="2">
        <v>68.598790320000006</v>
      </c>
      <c r="J349" s="3">
        <v>0.39679999999999999</v>
      </c>
      <c r="K349" s="3" t="s">
        <v>16</v>
      </c>
      <c r="L349" s="3">
        <v>-22.16555512</v>
      </c>
      <c r="M349" s="2">
        <v>0.74599000000000004</v>
      </c>
      <c r="N349" s="2" t="s">
        <v>30</v>
      </c>
      <c r="O349" s="3" t="s">
        <v>18</v>
      </c>
      <c r="P349" s="2" t="str">
        <f>VLOOKUP(A349,Location!$A$1:$H$504,5,FALSE)</f>
        <v>New York City, New York</v>
      </c>
      <c r="Q349" s="2">
        <v>1980</v>
      </c>
      <c r="R349" s="2">
        <f>YEAR(Location!F349)</f>
        <v>2010</v>
      </c>
      <c r="S349" s="2">
        <v>1.9378258799999999</v>
      </c>
      <c r="T349" s="2">
        <v>1.5667154700000001</v>
      </c>
      <c r="U349" s="2">
        <v>1.5153291499999999</v>
      </c>
      <c r="V349" s="2">
        <v>1.85271444</v>
      </c>
      <c r="W349" s="2">
        <v>12.30983414</v>
      </c>
      <c r="X349" s="2">
        <v>8.8253799300000004</v>
      </c>
      <c r="Y349" s="2">
        <v>21.19074513</v>
      </c>
      <c r="Z349" s="2">
        <v>1.81271746</v>
      </c>
      <c r="AA349" s="2">
        <v>22.952642340000001</v>
      </c>
      <c r="AB349" s="2">
        <v>11.47632117</v>
      </c>
      <c r="AC349" s="2">
        <v>0.2</v>
      </c>
      <c r="AD349" s="2">
        <v>0.1</v>
      </c>
      <c r="AE349" s="2">
        <v>7.3084320299999996</v>
      </c>
      <c r="AF349" s="2">
        <v>40.904949889999997</v>
      </c>
      <c r="AG349" s="2">
        <v>16.681000000000001</v>
      </c>
      <c r="AH349">
        <v>4.0030000000000001</v>
      </c>
      <c r="AI349">
        <v>0.57914692000000001</v>
      </c>
      <c r="AJ349">
        <v>0.51857735999999999</v>
      </c>
      <c r="AK349" s="2">
        <v>0.43570239999999999</v>
      </c>
      <c r="AL349" s="2">
        <v>7.976</v>
      </c>
      <c r="AM349">
        <v>54.235900000000001</v>
      </c>
      <c r="AN349" s="2">
        <v>15400</v>
      </c>
      <c r="AO349" s="2">
        <v>0.39516000000000001</v>
      </c>
    </row>
    <row r="350" spans="1:41" x14ac:dyDescent="0.25">
      <c r="A350" t="s">
        <v>732</v>
      </c>
      <c r="B350" t="s">
        <v>731</v>
      </c>
      <c r="C350" s="2">
        <v>26.21</v>
      </c>
      <c r="D350" s="3">
        <v>1.1578541099999999</v>
      </c>
      <c r="E350" s="2">
        <v>2519456</v>
      </c>
      <c r="F350" s="2">
        <v>0.79997673000000002</v>
      </c>
      <c r="G350" s="4">
        <v>15039014209.732901</v>
      </c>
      <c r="H350" s="4">
        <v>15.039</v>
      </c>
      <c r="I350" s="2">
        <v>66.053427420000006</v>
      </c>
      <c r="J350" s="3">
        <v>0.39679999999999999</v>
      </c>
      <c r="K350" s="3" t="s">
        <v>16</v>
      </c>
      <c r="L350" s="3">
        <v>-22.16555512</v>
      </c>
      <c r="M350" s="2">
        <v>0.77190300000000001</v>
      </c>
      <c r="N350" s="2" t="s">
        <v>30</v>
      </c>
      <c r="O350" s="3" t="s">
        <v>22</v>
      </c>
      <c r="P350" s="2" t="str">
        <f>VLOOKUP(A350,Location!$A$1:$H$504,5,FALSE)</f>
        <v>New York City, New York</v>
      </c>
      <c r="Q350" s="2">
        <v>1980</v>
      </c>
      <c r="R350" s="2">
        <f>YEAR(Location!F350)</f>
        <v>1985</v>
      </c>
      <c r="S350" s="2">
        <v>1.7836542</v>
      </c>
      <c r="T350" s="2">
        <v>1.60423351</v>
      </c>
      <c r="U350" s="2">
        <v>1.4681369799999999</v>
      </c>
      <c r="V350" s="2">
        <v>1.7982433799999999</v>
      </c>
      <c r="W350" s="2">
        <v>11.94791667</v>
      </c>
      <c r="X350" s="2">
        <v>8.5659077700000008</v>
      </c>
      <c r="Y350" s="2">
        <v>20.567722839999998</v>
      </c>
      <c r="Z350" s="2">
        <v>1.81271746</v>
      </c>
      <c r="AA350" s="2">
        <v>22.952642340000001</v>
      </c>
      <c r="AB350" s="2">
        <v>11.47632117</v>
      </c>
      <c r="AC350" s="2">
        <v>0.2</v>
      </c>
      <c r="AD350" s="2">
        <v>0.1</v>
      </c>
      <c r="AE350" s="2">
        <v>7.3084320299999996</v>
      </c>
      <c r="AF350" s="2">
        <v>40.904949889999997</v>
      </c>
      <c r="AG350" s="2">
        <v>16.681000000000001</v>
      </c>
      <c r="AH350">
        <v>4.0030000000000001</v>
      </c>
      <c r="AI350">
        <v>0.57914692000000001</v>
      </c>
      <c r="AJ350">
        <v>0.51857735999999999</v>
      </c>
      <c r="AK350" s="2">
        <v>0.43570239999999999</v>
      </c>
      <c r="AL350" s="2">
        <v>7.976</v>
      </c>
      <c r="AM350">
        <v>99.915800000000004</v>
      </c>
      <c r="AN350" s="2">
        <v>15400</v>
      </c>
      <c r="AO350" s="2">
        <v>0.39516000000000001</v>
      </c>
    </row>
    <row r="351" spans="1:41" x14ac:dyDescent="0.25">
      <c r="A351" t="s">
        <v>733</v>
      </c>
      <c r="B351" t="s">
        <v>734</v>
      </c>
      <c r="C351" s="2">
        <v>246.11</v>
      </c>
      <c r="D351" s="3">
        <v>2.0060513100000001</v>
      </c>
      <c r="E351" s="2">
        <v>2926572</v>
      </c>
      <c r="F351" s="2">
        <v>1.0502230400000001</v>
      </c>
      <c r="G351" s="4">
        <v>63117189358.708199</v>
      </c>
      <c r="H351" s="4">
        <v>63.117199999999997</v>
      </c>
      <c r="I351" s="2">
        <v>22.963163389999998</v>
      </c>
      <c r="J351" s="3">
        <v>10.717599999999999</v>
      </c>
      <c r="K351" s="3" t="s">
        <v>16</v>
      </c>
      <c r="L351" s="3">
        <v>1.5020361799999999</v>
      </c>
      <c r="M351" s="2">
        <v>1.6811</v>
      </c>
      <c r="N351" s="2" t="s">
        <v>25</v>
      </c>
      <c r="O351" s="3" t="s">
        <v>22</v>
      </c>
      <c r="P351" s="2" t="str">
        <f>VLOOKUP(A351,Location!$A$1:$H$504,5,FALSE)</f>
        <v>Eindhoven, Netherlands</v>
      </c>
      <c r="Q351" s="2">
        <f>VLOOKUP(A351,Location!$A$1:$H$504,8,FALSE)</f>
        <v>1953</v>
      </c>
      <c r="R351" s="2">
        <f>YEAR(Location!F351)</f>
        <v>2001</v>
      </c>
      <c r="S351" s="2">
        <v>2.56307508</v>
      </c>
      <c r="T351" s="2">
        <v>2.0911521199999998</v>
      </c>
      <c r="U351" s="2">
        <v>4.7206951999999998</v>
      </c>
      <c r="V351" s="2">
        <v>7.2563054600000001</v>
      </c>
      <c r="W351" s="2">
        <v>18.16615608</v>
      </c>
      <c r="X351" s="2">
        <v>16.43746148</v>
      </c>
      <c r="Y351" s="2">
        <v>23.759384300000001</v>
      </c>
      <c r="Z351" s="2">
        <v>5.2144242900000002</v>
      </c>
      <c r="AA351" s="2">
        <v>18.519715590000001</v>
      </c>
      <c r="AB351" s="2">
        <v>14.291225620000001</v>
      </c>
      <c r="AC351" s="2">
        <v>4.056</v>
      </c>
      <c r="AD351" s="2">
        <v>1.014</v>
      </c>
      <c r="AE351" s="2">
        <v>28.427237120000001</v>
      </c>
      <c r="AF351" s="2">
        <v>54.715275689999999</v>
      </c>
      <c r="AG351" s="2">
        <v>25.301000000120901</v>
      </c>
      <c r="AH351">
        <v>7.8640000000375903</v>
      </c>
      <c r="AI351">
        <v>1.03891997</v>
      </c>
      <c r="AJ351">
        <v>1.3227672399999999</v>
      </c>
      <c r="AK351" s="2">
        <v>0.37353507000000002</v>
      </c>
      <c r="AL351" s="2">
        <v>16.3410000000781</v>
      </c>
      <c r="AM351">
        <v>99.883700000000005</v>
      </c>
      <c r="AN351" s="2">
        <v>15</v>
      </c>
      <c r="AO351" s="2">
        <v>0.38818713450575998</v>
      </c>
    </row>
    <row r="352" spans="1:41" x14ac:dyDescent="0.25">
      <c r="A352" t="s">
        <v>735</v>
      </c>
      <c r="B352" t="s">
        <v>736</v>
      </c>
      <c r="C352" s="2">
        <v>52.49</v>
      </c>
      <c r="D352" s="3">
        <v>9.5347059999999997E-2</v>
      </c>
      <c r="E352" s="2">
        <v>5075701</v>
      </c>
      <c r="F352" s="2">
        <v>0.80332015999999995</v>
      </c>
      <c r="G352" s="4">
        <v>45157329804</v>
      </c>
      <c r="H352" s="4">
        <v>45.157299999999999</v>
      </c>
      <c r="I352" s="2">
        <v>41.675267959999999</v>
      </c>
      <c r="J352" s="3">
        <v>1.2595000000000001</v>
      </c>
      <c r="K352" s="3" t="s">
        <v>16</v>
      </c>
      <c r="L352" s="3">
        <v>-11.252818489999999</v>
      </c>
      <c r="M352" s="2">
        <v>5.8333300000000001</v>
      </c>
      <c r="N352" s="2" t="s">
        <v>35</v>
      </c>
      <c r="O352" s="3" t="s">
        <v>22</v>
      </c>
      <c r="P352" s="2" t="str">
        <f>VLOOKUP(A352,Location!$A$1:$H$504,5,FALSE)</f>
        <v>San Diego, California</v>
      </c>
      <c r="Q352" s="2">
        <f>VLOOKUP(A352,Location!$A$1:$H$504,8,FALSE)</f>
        <v>1969</v>
      </c>
      <c r="R352" s="2">
        <f>YEAR(Location!F352)</f>
        <v>2019</v>
      </c>
      <c r="S352" s="2">
        <v>1.4051628</v>
      </c>
      <c r="T352" s="2">
        <v>0.92056684</v>
      </c>
      <c r="U352" s="2">
        <v>9.3848679599999993</v>
      </c>
      <c r="V352" s="2">
        <v>1.20539006</v>
      </c>
      <c r="W352" s="2">
        <v>12.963617449999999</v>
      </c>
      <c r="X352" s="2">
        <v>164.6739456</v>
      </c>
      <c r="Y352" s="2">
        <v>13.27173962</v>
      </c>
      <c r="Z352" s="2">
        <v>16.81566106</v>
      </c>
      <c r="AA352" s="2">
        <v>40.701903790000003</v>
      </c>
      <c r="AB352" s="2">
        <v>19.196647330000001</v>
      </c>
      <c r="AC352" s="2">
        <v>3.0590000000000002</v>
      </c>
      <c r="AD352" s="2">
        <v>0.76849999999999996</v>
      </c>
      <c r="AE352" s="2">
        <v>41.314212439999999</v>
      </c>
      <c r="AF352" s="2">
        <v>45.97665275</v>
      </c>
      <c r="AG352" s="2">
        <v>57.779356999999997</v>
      </c>
      <c r="AJ352">
        <v>0.71024032000000004</v>
      </c>
      <c r="AK352" s="2">
        <v>9.9555200000000007E-3</v>
      </c>
      <c r="AL352" s="2">
        <v>24.672388000000002</v>
      </c>
      <c r="AM352">
        <v>99.883700000000005</v>
      </c>
      <c r="AN352" s="2">
        <v>13800</v>
      </c>
      <c r="AO352" s="2">
        <v>9.7961411483253595</v>
      </c>
    </row>
    <row r="353" spans="1:41" x14ac:dyDescent="0.25">
      <c r="A353" t="s">
        <v>737</v>
      </c>
      <c r="B353" t="s">
        <v>738</v>
      </c>
      <c r="C353" s="2">
        <v>444.82</v>
      </c>
      <c r="D353" s="3">
        <v>2.4317229299999998</v>
      </c>
      <c r="E353" s="2">
        <v>463075</v>
      </c>
      <c r="F353" s="2">
        <v>0.70535649</v>
      </c>
      <c r="G353" s="4">
        <v>48412942406.904198</v>
      </c>
      <c r="H353" s="4">
        <v>48.4129</v>
      </c>
      <c r="I353" s="2">
        <v>39.500230879999997</v>
      </c>
      <c r="J353" s="3">
        <v>11.261200000000001</v>
      </c>
      <c r="K353" s="3" t="s">
        <v>16</v>
      </c>
      <c r="L353" s="3">
        <v>-7.5731087700000002</v>
      </c>
      <c r="M353" s="2">
        <v>0.36844300000000002</v>
      </c>
      <c r="N353" s="2" t="s">
        <v>21</v>
      </c>
      <c r="O353" s="3" t="s">
        <v>18</v>
      </c>
      <c r="P353" s="2" t="str">
        <f>VLOOKUP(A353,Location!$A$1:$H$504,5,FALSE)</f>
        <v>Thomasville, North Carolina</v>
      </c>
      <c r="Q353" s="2">
        <f>VLOOKUP(A353,Location!$A$1:$H$504,8,FALSE)</f>
        <v>1934</v>
      </c>
      <c r="R353" s="2">
        <f>YEAR(Location!F353)</f>
        <v>2021</v>
      </c>
      <c r="S353" s="2">
        <v>2.5763966699999998</v>
      </c>
      <c r="T353" s="2">
        <v>2.27337357</v>
      </c>
      <c r="U353" s="2">
        <v>8.0971305699999991</v>
      </c>
      <c r="V353" s="2">
        <v>11.25224761</v>
      </c>
      <c r="W353" s="2">
        <v>30.72787756</v>
      </c>
      <c r="X353" s="2">
        <v>111.14868444</v>
      </c>
      <c r="Y353" s="2">
        <v>59.392268979999997</v>
      </c>
      <c r="Z353" s="2">
        <v>7.9964349700000001</v>
      </c>
      <c r="AA353" s="2">
        <v>28.506951669999999</v>
      </c>
      <c r="AB353" s="2">
        <v>23.811925680000002</v>
      </c>
      <c r="AC353" s="2">
        <v>0.8</v>
      </c>
      <c r="AD353" s="2">
        <v>0.2</v>
      </c>
      <c r="AE353" s="2">
        <v>28.050824460000001</v>
      </c>
      <c r="AF353" s="2">
        <v>34.039878270000003</v>
      </c>
      <c r="AG353" s="2">
        <v>5.5123930000000003</v>
      </c>
      <c r="AH353">
        <v>1.1433329999999999</v>
      </c>
      <c r="AI353">
        <v>0.79646127</v>
      </c>
      <c r="AJ353">
        <v>4.7061039999999998E-2</v>
      </c>
      <c r="AK353" s="2">
        <v>2.16491414</v>
      </c>
      <c r="AL353" s="2">
        <v>1.2545820000000001</v>
      </c>
      <c r="AM353">
        <v>86.146299999999997</v>
      </c>
      <c r="AN353" s="2">
        <v>423775</v>
      </c>
      <c r="AO353" s="2">
        <v>0.25614147236049001</v>
      </c>
    </row>
    <row r="354" spans="1:41" x14ac:dyDescent="0.25">
      <c r="A354" t="s">
        <v>739</v>
      </c>
      <c r="B354" t="s">
        <v>740</v>
      </c>
      <c r="C354" s="2">
        <v>79.47</v>
      </c>
      <c r="D354" s="3">
        <v>0.68415051000000004</v>
      </c>
      <c r="E354" s="2">
        <v>2787787</v>
      </c>
      <c r="F354" s="2">
        <v>0.94950999999999997</v>
      </c>
      <c r="G354" s="4">
        <v>46343679591.086601</v>
      </c>
      <c r="H354" s="4">
        <v>46.343699999999998</v>
      </c>
      <c r="I354" s="2">
        <v>14.338812409999999</v>
      </c>
      <c r="J354" s="3">
        <v>5.5423</v>
      </c>
      <c r="K354" s="3" t="s">
        <v>16</v>
      </c>
      <c r="L354" s="3">
        <v>44.413466049999997</v>
      </c>
      <c r="M354" s="2">
        <v>4.8840700000000004</v>
      </c>
      <c r="N354" s="2" t="s">
        <v>162</v>
      </c>
      <c r="O354" s="3" t="s">
        <v>22</v>
      </c>
      <c r="P354" s="2" t="str">
        <f>VLOOKUP(A354,Location!$A$1:$H$504,5,FALSE)</f>
        <v>Tulsa, Oklahoma</v>
      </c>
      <c r="Q354" s="2">
        <f>VLOOKUP(A354,Location!$A$1:$H$504,8,FALSE)</f>
        <v>1906</v>
      </c>
      <c r="R354" s="2">
        <f>YEAR(Location!F354)</f>
        <v>2009</v>
      </c>
      <c r="S354" s="2">
        <v>1.3271792600000001</v>
      </c>
      <c r="T354" s="2">
        <v>0.96051299000000001</v>
      </c>
      <c r="U354" s="2">
        <v>2.6802472000000002</v>
      </c>
      <c r="V354" s="2">
        <v>2.8351679700000001</v>
      </c>
      <c r="W354" s="2">
        <v>10.49604675</v>
      </c>
      <c r="X354" s="2">
        <v>138.83971893</v>
      </c>
      <c r="Y354" s="2">
        <v>16.31704624</v>
      </c>
      <c r="Z354" s="2">
        <v>3.8955569900000002</v>
      </c>
      <c r="AA354" s="2">
        <v>16.556117199999999</v>
      </c>
      <c r="AB354" s="2">
        <v>13.94770619</v>
      </c>
      <c r="AC354" s="2">
        <v>3.82</v>
      </c>
      <c r="AD354" s="2">
        <v>0.95499999999999996</v>
      </c>
      <c r="AE354" s="2">
        <v>23.5866331</v>
      </c>
      <c r="AF354" s="2">
        <v>20.325017169999999</v>
      </c>
      <c r="AG354" s="2">
        <v>47.37</v>
      </c>
      <c r="AH354">
        <v>3.1080000000000001</v>
      </c>
      <c r="AI354">
        <v>9.7914249999999994E-2</v>
      </c>
      <c r="AJ354">
        <v>1.3203106</v>
      </c>
      <c r="AK354" s="2">
        <v>1.5530230000000001E-2</v>
      </c>
      <c r="AL354" s="2">
        <v>30.885999999999999</v>
      </c>
      <c r="AM354">
        <v>99.734999999999999</v>
      </c>
      <c r="AN354" s="2">
        <v>13034</v>
      </c>
      <c r="AO354" s="2">
        <v>3.6598952879581201</v>
      </c>
    </row>
    <row r="355" spans="1:41" x14ac:dyDescent="0.25">
      <c r="A355" t="s">
        <v>741</v>
      </c>
      <c r="B355" t="s">
        <v>742</v>
      </c>
      <c r="C355" s="2">
        <v>94.31</v>
      </c>
      <c r="D355" s="3">
        <v>5.3044769999999998E-2</v>
      </c>
      <c r="E355" s="2">
        <v>1130662</v>
      </c>
      <c r="F355" s="2">
        <v>0.48581734999999998</v>
      </c>
      <c r="G355" s="4">
        <v>18672693993.3022</v>
      </c>
      <c r="H355" s="4">
        <v>18.672699999999999</v>
      </c>
      <c r="I355" s="2">
        <v>13.621329640000001</v>
      </c>
      <c r="J355" s="3">
        <v>6.9237000000000002</v>
      </c>
      <c r="K355" s="3" t="s">
        <v>16</v>
      </c>
      <c r="L355" s="3">
        <v>8.62921066</v>
      </c>
      <c r="M355" s="2">
        <v>2.97051</v>
      </c>
      <c r="N355" s="2" t="s">
        <v>265</v>
      </c>
      <c r="O355" s="3" t="s">
        <v>22</v>
      </c>
      <c r="P355" s="2" t="str">
        <f>VLOOKUP(A355,Location!$A$1:$H$504,5,FALSE)</f>
        <v>New York City, New York</v>
      </c>
      <c r="Q355" s="2">
        <f>VLOOKUP(A355,Location!$A$1:$H$504,8,FALSE)</f>
        <v>1986</v>
      </c>
      <c r="R355" s="2">
        <f>YEAR(Location!F355)</f>
        <v>1957</v>
      </c>
      <c r="S355" s="2">
        <v>1.84523971</v>
      </c>
      <c r="T355" s="2">
        <v>1.4515041399999999</v>
      </c>
      <c r="U355" s="2">
        <v>1.2941795599999999</v>
      </c>
      <c r="V355" s="2">
        <v>5.1910464999999997</v>
      </c>
      <c r="W355" s="2">
        <v>13.30233842</v>
      </c>
      <c r="X355" s="2">
        <v>4.2677335300000001</v>
      </c>
      <c r="Y355" s="2">
        <v>14.07859695</v>
      </c>
      <c r="Z355" s="2">
        <v>1.50984099</v>
      </c>
      <c r="AA355" s="2">
        <v>9.6000717600000005</v>
      </c>
      <c r="AB355" s="2">
        <v>8.79644929</v>
      </c>
      <c r="AC355" s="2">
        <v>2.8</v>
      </c>
      <c r="AD355" s="2">
        <v>0.7</v>
      </c>
      <c r="AE355" s="2">
        <v>14.32528825</v>
      </c>
      <c r="AF355" s="2">
        <v>17.0049414</v>
      </c>
      <c r="AG355" s="2">
        <v>28.044599999999999</v>
      </c>
      <c r="AH355">
        <v>15.3842</v>
      </c>
      <c r="AI355">
        <v>0.27280560999999998</v>
      </c>
      <c r="AJ355">
        <v>1.8584741300000001</v>
      </c>
      <c r="AK355" s="2">
        <v>0.65944530000000001</v>
      </c>
      <c r="AL355" s="2">
        <v>23.404900000000001</v>
      </c>
      <c r="AM355">
        <v>98.918400000000005</v>
      </c>
      <c r="AN355" s="2">
        <v>1788</v>
      </c>
      <c r="AO355" s="2">
        <v>0.19357312252964001</v>
      </c>
    </row>
    <row r="356" spans="1:41" x14ac:dyDescent="0.25">
      <c r="A356" t="s">
        <v>743</v>
      </c>
      <c r="B356" t="s">
        <v>744</v>
      </c>
      <c r="C356" s="2">
        <v>75.78</v>
      </c>
      <c r="D356" s="3">
        <v>0.27788805</v>
      </c>
      <c r="E356" s="2">
        <v>5929716</v>
      </c>
      <c r="F356" s="2">
        <v>0.85708684999999996</v>
      </c>
      <c r="G356" s="4">
        <v>32382964495.834</v>
      </c>
      <c r="H356" s="4">
        <v>32.383000000000003</v>
      </c>
      <c r="I356" s="2">
        <v>15.497883310000001</v>
      </c>
      <c r="J356" s="3">
        <v>4.8897000000000004</v>
      </c>
      <c r="K356" s="3" t="s">
        <v>16</v>
      </c>
      <c r="L356" s="3">
        <v>15.12490288</v>
      </c>
      <c r="M356" s="2">
        <v>0</v>
      </c>
      <c r="N356" s="2" t="s">
        <v>25</v>
      </c>
      <c r="O356" s="3" t="s">
        <v>22</v>
      </c>
      <c r="P356" s="2" t="str">
        <f>VLOOKUP(A356,Location!$A$1:$H$504,5,FALSE)</f>
        <v>Phoenix, Arizona</v>
      </c>
      <c r="Q356" s="2">
        <f>VLOOKUP(A356,Location!$A$1:$H$504,8,FALSE)</f>
        <v>1999</v>
      </c>
      <c r="R356" s="2">
        <f>YEAR(Location!F356)</f>
        <v>2019</v>
      </c>
      <c r="S356" s="2">
        <v>3.68883699</v>
      </c>
      <c r="T356" s="2">
        <v>2.5234909999999999</v>
      </c>
      <c r="U356" s="2">
        <v>3.75329698</v>
      </c>
      <c r="V356" s="2">
        <v>3.8750941000000001</v>
      </c>
      <c r="W356" s="2">
        <v>15.719764850000001</v>
      </c>
      <c r="X356" s="2">
        <v>12.509390339999999</v>
      </c>
      <c r="Y356" s="2">
        <v>70.907470349999997</v>
      </c>
      <c r="Z356" s="2">
        <v>3.7895219</v>
      </c>
      <c r="AA356" s="2">
        <v>11.965766629999999</v>
      </c>
      <c r="AB356" s="2">
        <v>9.7030665900000006</v>
      </c>
      <c r="AC356" s="2">
        <v>0</v>
      </c>
      <c r="AD356" s="2">
        <v>0</v>
      </c>
      <c r="AE356" s="2">
        <v>31.669695870000002</v>
      </c>
      <c r="AF356" s="2">
        <v>46.437659029999999</v>
      </c>
      <c r="AG356" s="2">
        <v>13.215199999999999</v>
      </c>
      <c r="AH356">
        <v>5.9123000000000001</v>
      </c>
      <c r="AI356">
        <v>1.1380289400000001</v>
      </c>
      <c r="AJ356">
        <v>0.46562845000000003</v>
      </c>
      <c r="AK356" s="2">
        <v>0.68574425000000006</v>
      </c>
      <c r="AL356" s="2">
        <v>5.4146000000000001</v>
      </c>
      <c r="AM356">
        <v>99.2851</v>
      </c>
      <c r="AN356" s="2">
        <v>174</v>
      </c>
      <c r="AO356" s="2">
        <v>0.27418604651162998</v>
      </c>
    </row>
    <row r="357" spans="1:41" x14ac:dyDescent="0.25">
      <c r="A357" t="s">
        <v>745</v>
      </c>
      <c r="B357" t="s">
        <v>746</v>
      </c>
      <c r="C357" s="2">
        <v>129.01</v>
      </c>
      <c r="D357" s="3">
        <v>-0.17796348000000001</v>
      </c>
      <c r="E357" s="2">
        <v>17842357</v>
      </c>
      <c r="F357" s="2">
        <v>1.1119210399999999</v>
      </c>
      <c r="G357" s="4">
        <v>354585795376.44702</v>
      </c>
      <c r="H357" s="4">
        <v>354.58580000000001</v>
      </c>
      <c r="I357" s="2">
        <v>34.089047430000001</v>
      </c>
      <c r="J357" s="3">
        <v>3.7845</v>
      </c>
      <c r="K357" s="3" t="s">
        <v>16</v>
      </c>
      <c r="L357" s="3">
        <v>24.346968950000001</v>
      </c>
      <c r="M357" s="2">
        <v>1.2380100000000001</v>
      </c>
      <c r="N357" s="2" t="s">
        <v>38</v>
      </c>
      <c r="O357" s="3" t="s">
        <v>22</v>
      </c>
      <c r="P357" s="2" t="str">
        <f>VLOOKUP(A357,Location!$A$1:$H$504,5,FALSE)</f>
        <v>Austin, Texas</v>
      </c>
      <c r="Q357" s="2">
        <f>VLOOKUP(A357,Location!$A$1:$H$504,8,FALSE)</f>
        <v>1977</v>
      </c>
      <c r="R357" s="2">
        <f>YEAR(Location!F357)</f>
        <v>1997</v>
      </c>
      <c r="S357" s="2">
        <v>2.1043103400000001</v>
      </c>
      <c r="T357" s="2">
        <v>1.27493111</v>
      </c>
      <c r="U357" s="2">
        <v>6.6750673200000001</v>
      </c>
      <c r="V357" s="2">
        <v>61.671942780000002</v>
      </c>
      <c r="W357" s="2">
        <v>19.511517080000001</v>
      </c>
      <c r="X357" s="2">
        <v>37.535129210000001</v>
      </c>
      <c r="Y357" s="2">
        <v>29.031698479999999</v>
      </c>
      <c r="Z357" s="2">
        <v>8.0056599599999991</v>
      </c>
      <c r="AA357" s="2">
        <v>27.09191276</v>
      </c>
      <c r="AB357" s="2">
        <v>19.38330921</v>
      </c>
      <c r="AC357" s="2">
        <v>1.36</v>
      </c>
      <c r="AD357" s="2">
        <v>0.4</v>
      </c>
      <c r="AE357" s="2">
        <v>27.57737118</v>
      </c>
      <c r="AF357" s="2">
        <v>65.676422310000007</v>
      </c>
      <c r="AG357" s="2">
        <v>137.08199999999999</v>
      </c>
      <c r="AH357">
        <v>21.062999999999999</v>
      </c>
      <c r="AI357">
        <v>0.44118666000000001</v>
      </c>
      <c r="AJ357">
        <v>15.64645207</v>
      </c>
      <c r="AK357" s="2">
        <v>0.10684245000000001</v>
      </c>
      <c r="AL357" s="2">
        <v>132.828</v>
      </c>
      <c r="AM357">
        <v>58.079500000000003</v>
      </c>
      <c r="AN357" s="2">
        <v>7297</v>
      </c>
      <c r="AO357" s="2">
        <v>0.30459756097560997</v>
      </c>
    </row>
    <row r="358" spans="1:41" x14ac:dyDescent="0.25">
      <c r="A358" t="s">
        <v>747</v>
      </c>
      <c r="B358" t="s">
        <v>748</v>
      </c>
      <c r="C358" s="2">
        <v>1162.94</v>
      </c>
      <c r="D358" s="3">
        <v>1.5410944</v>
      </c>
      <c r="E358" s="2">
        <v>427747</v>
      </c>
      <c r="F358" s="2">
        <v>1.34401367</v>
      </c>
      <c r="G358" s="4">
        <v>68656010549.8769</v>
      </c>
      <c r="H358" s="4">
        <v>68.656000000000006</v>
      </c>
      <c r="I358" s="2">
        <v>30.213375110000001</v>
      </c>
      <c r="J358" s="3">
        <v>38.490900000000003</v>
      </c>
      <c r="K358" s="3" t="s">
        <v>16</v>
      </c>
      <c r="L358" s="3">
        <v>14.93663553</v>
      </c>
      <c r="M358" s="2">
        <v>0</v>
      </c>
      <c r="N358" s="2" t="s">
        <v>93</v>
      </c>
      <c r="O358" s="3" t="s">
        <v>22</v>
      </c>
      <c r="P358" s="2" t="str">
        <f>VLOOKUP(A358,Location!$A$1:$H$504,5,FALSE)</f>
        <v>Springfield, Missouri</v>
      </c>
      <c r="Q358" s="2">
        <f>VLOOKUP(A358,Location!$A$1:$H$504,8,FALSE)</f>
        <v>1957</v>
      </c>
      <c r="R358" s="2">
        <f>YEAR(Location!F358)</f>
        <v>2022</v>
      </c>
      <c r="S358" s="2">
        <v>1.4366497499999999</v>
      </c>
      <c r="T358" s="2">
        <v>1.1656854299999999</v>
      </c>
      <c r="U358" s="2">
        <v>4.3029772099999999</v>
      </c>
      <c r="W358" s="2">
        <v>22.28235123</v>
      </c>
      <c r="X358" s="2">
        <v>242.20270463</v>
      </c>
      <c r="Y358" s="2">
        <v>33.339510089999997</v>
      </c>
      <c r="Z358" s="2">
        <v>4.7353145400000001</v>
      </c>
      <c r="AA358" s="2">
        <v>23.498788999999999</v>
      </c>
      <c r="AB358" s="2">
        <v>20.825278619999999</v>
      </c>
      <c r="AC358" s="2">
        <v>0</v>
      </c>
      <c r="AD358" s="2">
        <v>0</v>
      </c>
      <c r="AE358" s="2">
        <v>20.165226329999999</v>
      </c>
      <c r="AF358" s="2">
        <v>48.695808630000002</v>
      </c>
      <c r="AG358" s="2">
        <v>14.60384</v>
      </c>
      <c r="AH358">
        <v>5.5583020000000003</v>
      </c>
      <c r="AI358">
        <v>3.6433769999999997E-2</v>
      </c>
      <c r="AK358" s="2">
        <v>3.559901E-2</v>
      </c>
      <c r="AL358" s="2">
        <v>16.343118</v>
      </c>
      <c r="AM358">
        <v>99.081199999999995</v>
      </c>
      <c r="AN358" s="2">
        <v>1024000</v>
      </c>
      <c r="AO358" s="2">
        <v>0.17510409514739</v>
      </c>
    </row>
    <row r="359" spans="1:41" x14ac:dyDescent="0.25">
      <c r="A359" t="s">
        <v>749</v>
      </c>
      <c r="B359" t="s">
        <v>750</v>
      </c>
      <c r="C359" s="2">
        <v>100.22</v>
      </c>
      <c r="D359" s="3">
        <v>0.89600321999999999</v>
      </c>
      <c r="E359" s="2">
        <v>1816387</v>
      </c>
      <c r="F359" s="2">
        <v>0.81504312000000001</v>
      </c>
      <c r="G359" s="4">
        <v>40634662801.774399</v>
      </c>
      <c r="H359" s="4">
        <v>40.634700000000002</v>
      </c>
      <c r="I359" s="2">
        <v>29.554703629999999</v>
      </c>
      <c r="J359" s="3">
        <v>3.391</v>
      </c>
      <c r="K359" s="3" t="s">
        <v>16</v>
      </c>
      <c r="L359" s="3">
        <v>14.467998919999999</v>
      </c>
      <c r="M359" s="2">
        <v>1.36917</v>
      </c>
      <c r="N359" s="2" t="s">
        <v>76</v>
      </c>
      <c r="O359" s="3" t="s">
        <v>22</v>
      </c>
      <c r="P359" s="2" t="str">
        <f>VLOOKUP(A359,Location!$A$1:$H$504,5,FALSE)</f>
        <v>Farmington, Connecticut</v>
      </c>
      <c r="Q359" s="2">
        <v>2020</v>
      </c>
      <c r="R359" s="2">
        <f>YEAR(Location!F359)</f>
        <v>2010</v>
      </c>
      <c r="S359" s="2">
        <v>1.2245926600000001</v>
      </c>
      <c r="T359" s="2">
        <v>0.92400879999999996</v>
      </c>
      <c r="U359" s="2">
        <v>2.8267629699999999</v>
      </c>
      <c r="W359" s="2">
        <v>24.813106950000002</v>
      </c>
      <c r="X359" s="2">
        <v>31.539785160000001</v>
      </c>
      <c r="Y359" s="2">
        <v>27.11277703</v>
      </c>
      <c r="Z359" s="2">
        <v>3.2278266699999998</v>
      </c>
      <c r="AA359" s="2">
        <v>20.566900960000002</v>
      </c>
      <c r="AB359" s="2">
        <v>18.92867897</v>
      </c>
      <c r="AC359" s="2">
        <v>1.31</v>
      </c>
      <c r="AD359" s="2">
        <v>0.34</v>
      </c>
      <c r="AE359" s="2">
        <v>15.68020269</v>
      </c>
      <c r="AF359" s="2">
        <v>29.769864170000002</v>
      </c>
      <c r="AG359" s="2">
        <v>10.117000000000001</v>
      </c>
      <c r="AH359">
        <v>6.4</v>
      </c>
      <c r="AI359">
        <v>0.19756135</v>
      </c>
      <c r="AK359" s="2">
        <v>0.17517448999999999</v>
      </c>
      <c r="AL359" s="2">
        <v>14.837</v>
      </c>
      <c r="AM359">
        <v>99.786799999999999</v>
      </c>
      <c r="AN359" s="2">
        <v>19900</v>
      </c>
      <c r="AO359" s="2">
        <v>0.20012676056338</v>
      </c>
    </row>
    <row r="360" spans="1:41" x14ac:dyDescent="0.25">
      <c r="A360" t="s">
        <v>751</v>
      </c>
      <c r="B360" t="s">
        <v>752</v>
      </c>
      <c r="C360" s="2">
        <v>63.93</v>
      </c>
      <c r="D360" s="3">
        <v>0.21947014000000001</v>
      </c>
      <c r="E360" s="2">
        <v>5371058</v>
      </c>
      <c r="F360" s="2">
        <v>0.74049776</v>
      </c>
      <c r="G360" s="4">
        <v>56226400688.862198</v>
      </c>
      <c r="H360" s="4">
        <v>56.226399999999998</v>
      </c>
      <c r="I360" s="2">
        <v>16.373834649999999</v>
      </c>
      <c r="J360" s="3">
        <v>3.9043999999999999</v>
      </c>
      <c r="K360" s="3" t="s">
        <v>16</v>
      </c>
      <c r="L360" s="3">
        <v>-68.448018099999999</v>
      </c>
      <c r="M360" s="2">
        <v>1.1287</v>
      </c>
      <c r="N360" s="2" t="s">
        <v>105</v>
      </c>
      <c r="O360" s="3" t="s">
        <v>18</v>
      </c>
      <c r="P360" s="2" t="str">
        <f>VLOOKUP(A360,Location!$A$1:$H$504,5,FALSE)</f>
        <v>Houston, Texas</v>
      </c>
      <c r="Q360" s="2">
        <f>VLOOKUP(A360,Location!$A$1:$H$504,8,FALSE)</f>
        <v>1920</v>
      </c>
      <c r="R360" s="2">
        <f>YEAR(Location!F360)</f>
        <v>1989</v>
      </c>
      <c r="S360" s="2">
        <v>1.6272387100000001</v>
      </c>
      <c r="T360" s="2">
        <v>1.94880114</v>
      </c>
      <c r="U360" s="2">
        <v>2.2556113799999999</v>
      </c>
      <c r="V360" s="2">
        <v>2.71130761</v>
      </c>
      <c r="W360" s="2">
        <v>5.2267850999999999</v>
      </c>
      <c r="X360" s="2">
        <v>44.458376639999997</v>
      </c>
      <c r="Y360" s="2">
        <v>10.65440063</v>
      </c>
      <c r="Z360" s="2">
        <v>3.0875584699999998</v>
      </c>
      <c r="AA360" s="2">
        <v>13.48237039</v>
      </c>
      <c r="AB360" s="2">
        <v>6.5508589099999996</v>
      </c>
      <c r="AC360" s="2">
        <v>0.72</v>
      </c>
      <c r="AD360" s="2">
        <v>0.18</v>
      </c>
      <c r="AE360" s="2">
        <v>22.900709469999999</v>
      </c>
      <c r="AF360" s="2">
        <v>34.386361229999999</v>
      </c>
      <c r="AG360" s="2">
        <v>75.947000000000003</v>
      </c>
      <c r="AH360">
        <v>8.375</v>
      </c>
      <c r="AI360">
        <v>0.15817665</v>
      </c>
      <c r="AJ360">
        <v>0.69127273</v>
      </c>
      <c r="AK360" s="2">
        <v>6.9198029999999994E-2</v>
      </c>
      <c r="AL360" s="2">
        <v>45.597999999999999</v>
      </c>
      <c r="AM360">
        <v>99.673400000000001</v>
      </c>
      <c r="AN360" s="2">
        <v>23200</v>
      </c>
      <c r="AO360" s="2">
        <v>2.2538583929992</v>
      </c>
    </row>
    <row r="361" spans="1:41" x14ac:dyDescent="0.25">
      <c r="A361" t="s">
        <v>753</v>
      </c>
      <c r="B361" t="s">
        <v>754</v>
      </c>
      <c r="C361" s="2">
        <v>287.63</v>
      </c>
      <c r="D361" s="3">
        <v>1.97837263</v>
      </c>
      <c r="E361" s="2">
        <v>3831413</v>
      </c>
      <c r="F361" s="2">
        <v>0.73233106999999997</v>
      </c>
      <c r="G361" s="4">
        <v>92933250733.020706</v>
      </c>
      <c r="H361" s="4">
        <v>92.933300000000003</v>
      </c>
      <c r="I361" s="2">
        <v>44.96607573</v>
      </c>
      <c r="J361" s="3">
        <v>6.3966000000000003</v>
      </c>
      <c r="K361" s="3" t="s">
        <v>16</v>
      </c>
      <c r="L361" s="3">
        <v>8305.5190538799998</v>
      </c>
      <c r="M361" s="2">
        <v>0</v>
      </c>
      <c r="N361" s="2" t="s">
        <v>38</v>
      </c>
      <c r="O361" s="3" t="s">
        <v>22</v>
      </c>
      <c r="P361" s="2" t="str">
        <f>VLOOKUP(A361,Location!$A$1:$H$504,5,FALSE)</f>
        <v>Santa Clara, California</v>
      </c>
      <c r="Q361" s="2">
        <f>VLOOKUP(A361,Location!$A$1:$H$504,8,FALSE)</f>
        <v>2005</v>
      </c>
      <c r="R361" s="2">
        <f>YEAR(Location!F361)</f>
        <v>2020</v>
      </c>
      <c r="S361" s="2">
        <v>3.01273992</v>
      </c>
      <c r="T361" s="2">
        <v>1.8158385500000001</v>
      </c>
      <c r="U361" s="2">
        <v>12.98462949</v>
      </c>
      <c r="V361" s="2">
        <v>19.962495329999999</v>
      </c>
      <c r="W361" s="2">
        <v>31.467751939999999</v>
      </c>
      <c r="X361" s="2">
        <v>53.86882267</v>
      </c>
      <c r="Y361" s="2">
        <v>32.979858309999997</v>
      </c>
      <c r="Z361" s="2">
        <v>11.576738280000001</v>
      </c>
      <c r="AA361" s="2">
        <v>144.9962391</v>
      </c>
      <c r="AB361" s="2">
        <v>96.739275860000006</v>
      </c>
      <c r="AC361" s="2">
        <v>0</v>
      </c>
      <c r="AD361" s="2">
        <v>0</v>
      </c>
      <c r="AE361" s="2">
        <v>5.6189882000000004</v>
      </c>
      <c r="AF361" s="2">
        <v>72.293876130000001</v>
      </c>
      <c r="AG361" s="2">
        <v>18.292000000000002</v>
      </c>
      <c r="AH361">
        <v>6.1186999999999996</v>
      </c>
      <c r="AI361">
        <v>0.30977705999999999</v>
      </c>
      <c r="AJ361">
        <v>0.50135408000000004</v>
      </c>
      <c r="AK361" s="2">
        <v>1.05557758</v>
      </c>
      <c r="AL361" s="2">
        <v>12.752700000000001</v>
      </c>
      <c r="AM361">
        <v>98.701899999999995</v>
      </c>
      <c r="AN361" s="2">
        <v>414</v>
      </c>
      <c r="AO361" s="2">
        <v>0.49417120734154996</v>
      </c>
    </row>
    <row r="362" spans="1:41" x14ac:dyDescent="0.25">
      <c r="A362" t="s">
        <v>755</v>
      </c>
      <c r="B362" t="s">
        <v>756</v>
      </c>
      <c r="C362" s="2">
        <v>11.82</v>
      </c>
      <c r="D362" s="3">
        <v>-5.5155875300000003</v>
      </c>
      <c r="E362" s="2">
        <v>25037433</v>
      </c>
      <c r="F362" s="2">
        <v>1.3381954</v>
      </c>
      <c r="G362" s="4">
        <v>8152715071.6498804</v>
      </c>
      <c r="H362" s="4">
        <v>8.1526999999999994</v>
      </c>
      <c r="J362" s="3">
        <v>-1.6937</v>
      </c>
      <c r="K362" s="3" t="s">
        <v>16</v>
      </c>
      <c r="L362" s="3">
        <v>-205.21182755999999</v>
      </c>
      <c r="M362" s="2">
        <v>3.1175099999999998</v>
      </c>
      <c r="N362" s="2" t="s">
        <v>30</v>
      </c>
      <c r="O362" s="3" t="s">
        <v>18</v>
      </c>
      <c r="P362" s="2" t="str">
        <f>VLOOKUP(A362,Location!$A$1:$H$504,5,FALSE)</f>
        <v>New York City, New York</v>
      </c>
      <c r="Q362" s="2">
        <v>1912</v>
      </c>
      <c r="R362" s="2">
        <f>YEAR(Location!F362)</f>
        <v>1980</v>
      </c>
      <c r="S362" s="2">
        <v>5.3048341900000002</v>
      </c>
      <c r="T362" s="2">
        <v>7.2588779700000003</v>
      </c>
      <c r="U362" s="2">
        <v>0.25898017000000001</v>
      </c>
      <c r="V362" s="2">
        <v>0.39192757</v>
      </c>
      <c r="W362" s="2">
        <v>18.58644211</v>
      </c>
      <c r="X362" s="2">
        <v>3.58884553</v>
      </c>
      <c r="Y362" s="2">
        <v>60.058231290000002</v>
      </c>
      <c r="Z362" s="2">
        <v>0.75442058000000001</v>
      </c>
      <c r="AB362" s="2">
        <v>1177.37257647</v>
      </c>
      <c r="AC362" s="2">
        <v>0.39</v>
      </c>
      <c r="AD362" s="2">
        <v>0.05</v>
      </c>
      <c r="AE362" s="2">
        <v>1.3456090700000001</v>
      </c>
      <c r="AF362" s="2">
        <v>23.0878187</v>
      </c>
      <c r="AG362" s="2">
        <v>53.542999999999999</v>
      </c>
      <c r="AH362">
        <v>12.702999999999999</v>
      </c>
      <c r="AI362">
        <v>0.25476388</v>
      </c>
      <c r="AJ362">
        <v>0.71543994</v>
      </c>
      <c r="AK362" s="2">
        <v>0.15264333999999999</v>
      </c>
      <c r="AL362" s="2">
        <v>30.492999999999999</v>
      </c>
      <c r="AM362">
        <v>94.367999999999995</v>
      </c>
      <c r="AN362" s="2">
        <v>26873</v>
      </c>
      <c r="AO362" s="2">
        <v>1.3539726027397299</v>
      </c>
    </row>
    <row r="363" spans="1:41" x14ac:dyDescent="0.25">
      <c r="A363" t="s">
        <v>757</v>
      </c>
      <c r="B363" t="s">
        <v>758</v>
      </c>
      <c r="C363" s="2">
        <v>193.53</v>
      </c>
      <c r="D363" s="3">
        <v>1.14455942</v>
      </c>
      <c r="E363" s="2">
        <v>565705</v>
      </c>
      <c r="F363" s="2">
        <v>0.68287039999999999</v>
      </c>
      <c r="G363" s="4">
        <v>11137929462.4438</v>
      </c>
      <c r="H363" s="4">
        <v>11.1379</v>
      </c>
      <c r="I363" s="2">
        <v>32.828959640000001</v>
      </c>
      <c r="J363" s="3">
        <v>5.8951000000000002</v>
      </c>
      <c r="K363" s="3" t="s">
        <v>16</v>
      </c>
      <c r="L363" s="3">
        <v>21.724137930000001</v>
      </c>
      <c r="M363" s="2">
        <v>0.58795900000000001</v>
      </c>
      <c r="N363" s="2" t="s">
        <v>38</v>
      </c>
      <c r="O363" s="3" t="s">
        <v>18</v>
      </c>
      <c r="P363" s="2" t="str">
        <f>VLOOKUP(A363,Location!$A$1:$H$504,5,FALSE)</f>
        <v>Oklahoma City, Oklahoma</v>
      </c>
      <c r="Q363" s="2">
        <f>VLOOKUP(A363,Location!$A$1:$H$504,8,FALSE)</f>
        <v>1998</v>
      </c>
      <c r="R363" s="2">
        <f>YEAR(Location!F363)</f>
        <v>2017</v>
      </c>
      <c r="S363" s="2">
        <v>2.3912129700000002</v>
      </c>
      <c r="T363" s="2">
        <v>2.4249958500000002</v>
      </c>
      <c r="U363" s="2">
        <v>6.6792407699999998</v>
      </c>
      <c r="V363" s="2">
        <v>8.6247286499999998</v>
      </c>
      <c r="W363" s="2">
        <v>23.45738055</v>
      </c>
      <c r="X363" s="2">
        <v>38.696360820000002</v>
      </c>
      <c r="Y363" s="2">
        <v>38.904761460000003</v>
      </c>
      <c r="Z363" s="2">
        <v>6.5881134899999996</v>
      </c>
      <c r="AA363" s="2">
        <v>24.72318327</v>
      </c>
      <c r="AB363" s="2">
        <v>17.199355870000002</v>
      </c>
      <c r="AC363" s="2">
        <v>1.125</v>
      </c>
      <c r="AD363" s="2">
        <v>0.375</v>
      </c>
      <c r="AE363" s="2">
        <v>26.64751304</v>
      </c>
      <c r="AF363" s="2">
        <v>73.723396589999993</v>
      </c>
      <c r="AG363" s="2">
        <v>4.1975389999999901</v>
      </c>
      <c r="AH363">
        <v>2.6952199999999999</v>
      </c>
      <c r="AI363">
        <v>0.11600253000000001</v>
      </c>
      <c r="AJ363">
        <v>5.8286190000000002E-2</v>
      </c>
      <c r="AK363" s="2">
        <v>3.8713478800000001</v>
      </c>
      <c r="AL363" s="2">
        <v>2.8945029999999998</v>
      </c>
      <c r="AM363">
        <v>87.1374</v>
      </c>
      <c r="AN363" s="2">
        <v>3209</v>
      </c>
      <c r="AO363" s="2">
        <v>0.23175615763547</v>
      </c>
    </row>
    <row r="364" spans="1:41" x14ac:dyDescent="0.25">
      <c r="A364" t="s">
        <v>759</v>
      </c>
      <c r="B364" t="s">
        <v>760</v>
      </c>
      <c r="C364" s="2">
        <v>122.33</v>
      </c>
      <c r="D364" s="3">
        <v>-0.54471544999999999</v>
      </c>
      <c r="E364" s="2">
        <v>2191106</v>
      </c>
      <c r="F364" s="2">
        <v>1.1416407500000001</v>
      </c>
      <c r="G364" s="4">
        <v>44017001755.732597</v>
      </c>
      <c r="H364" s="4">
        <v>44.017000000000003</v>
      </c>
      <c r="I364" s="2">
        <v>27.201369740000001</v>
      </c>
      <c r="J364" s="3">
        <v>4.4972000000000003</v>
      </c>
      <c r="K364" s="3" t="s">
        <v>16</v>
      </c>
      <c r="L364" s="3">
        <v>11.26450432</v>
      </c>
      <c r="M364" s="2">
        <v>2.8943099999999999</v>
      </c>
      <c r="N364" s="2" t="s">
        <v>38</v>
      </c>
      <c r="O364" s="3" t="s">
        <v>18</v>
      </c>
      <c r="P364" s="2" t="str">
        <f>VLOOKUP(A364,Location!$A$1:$H$504,5,FALSE)</f>
        <v>Penfield, New York</v>
      </c>
      <c r="Q364" s="2">
        <f>VLOOKUP(A364,Location!$A$1:$H$504,8,FALSE)</f>
        <v>1971</v>
      </c>
      <c r="R364" s="2">
        <f>YEAR(Location!F364)</f>
        <v>2023</v>
      </c>
      <c r="S364" s="2">
        <v>1.8322046999999999</v>
      </c>
      <c r="T364" s="2">
        <v>2.8656064799999998</v>
      </c>
      <c r="U364" s="2">
        <v>8.4707519999999992</v>
      </c>
      <c r="V364" s="2">
        <v>11.553896249999999</v>
      </c>
      <c r="W364" s="2">
        <v>20.859368920000001</v>
      </c>
      <c r="X364" s="2">
        <v>25.076698950000001</v>
      </c>
      <c r="Y364" s="2">
        <v>22.664673820000001</v>
      </c>
      <c r="Z364" s="2">
        <v>8.2536538799999999</v>
      </c>
      <c r="AA364" s="2">
        <v>20.052501379999999</v>
      </c>
      <c r="AB364" s="2">
        <v>18.540311540000001</v>
      </c>
      <c r="AC364" s="2">
        <v>3.26</v>
      </c>
      <c r="AD364" s="2">
        <v>0.89</v>
      </c>
      <c r="AE364" s="2">
        <v>40.604341830000003</v>
      </c>
      <c r="AF364" s="2">
        <v>70.981206689999993</v>
      </c>
      <c r="AG364" s="2">
        <v>13.023899999999999</v>
      </c>
      <c r="AH364">
        <v>9.8864000000000001</v>
      </c>
      <c r="AI364">
        <v>0.28339133</v>
      </c>
      <c r="AJ364">
        <v>0.23185929999999999</v>
      </c>
      <c r="AK364" s="2">
        <v>1.85688488</v>
      </c>
      <c r="AL364" s="2">
        <v>7.0532000000000004</v>
      </c>
      <c r="AM364">
        <v>89.256299999999996</v>
      </c>
      <c r="AN364" s="2">
        <v>8698</v>
      </c>
      <c r="AO364" s="2">
        <v>0.30163253012047997</v>
      </c>
    </row>
    <row r="365" spans="1:41" x14ac:dyDescent="0.25">
      <c r="A365" t="s">
        <v>761</v>
      </c>
      <c r="B365" t="s">
        <v>762</v>
      </c>
      <c r="C365" s="2">
        <v>124.42</v>
      </c>
      <c r="D365" s="3">
        <v>2.4454508000000001</v>
      </c>
      <c r="E365" s="2">
        <v>2014348</v>
      </c>
      <c r="F365" s="2">
        <v>0.71370148</v>
      </c>
      <c r="G365" s="4">
        <v>65181604208.8591</v>
      </c>
      <c r="H365" s="4">
        <v>65.181600000000003</v>
      </c>
      <c r="I365" s="2">
        <v>14.20076471</v>
      </c>
      <c r="J365" s="3">
        <v>8.7614999999999998</v>
      </c>
      <c r="K365" s="3" t="s">
        <v>16</v>
      </c>
      <c r="L365" s="3">
        <v>52.27592679</v>
      </c>
      <c r="M365" s="2">
        <v>0.87278699999999998</v>
      </c>
      <c r="N365" s="2" t="s">
        <v>76</v>
      </c>
      <c r="O365" s="3" t="s">
        <v>18</v>
      </c>
      <c r="P365" s="2" t="str">
        <f>VLOOKUP(A365,Location!$A$1:$H$504,5,FALSE)</f>
        <v>Bellevue, Washington</v>
      </c>
      <c r="Q365" s="2">
        <f>VLOOKUP(A365,Location!$A$1:$H$504,8,FALSE)</f>
        <v>1905</v>
      </c>
      <c r="R365" s="2">
        <f>YEAR(Location!F365)</f>
        <v>1994</v>
      </c>
      <c r="S365" s="2">
        <v>1.81122703</v>
      </c>
      <c r="T365" s="2">
        <v>1.83615993</v>
      </c>
      <c r="U365" s="2">
        <v>1.81781093</v>
      </c>
      <c r="V365" s="2">
        <v>3.9685482200000002</v>
      </c>
      <c r="W365" s="2">
        <v>15.10566874</v>
      </c>
      <c r="X365" s="2">
        <v>8.8130598599999992</v>
      </c>
      <c r="Y365" s="2">
        <v>21.620069000000001</v>
      </c>
      <c r="Z365" s="2">
        <v>1.96317348</v>
      </c>
      <c r="AA365" s="2">
        <v>11.65430815</v>
      </c>
      <c r="AB365" s="2">
        <v>10.10094615</v>
      </c>
      <c r="AC365" s="2">
        <v>1.06</v>
      </c>
      <c r="AD365" s="2">
        <v>0.27</v>
      </c>
      <c r="AE365" s="2">
        <v>17.22503008</v>
      </c>
      <c r="AF365" s="2">
        <v>20.625268420000001</v>
      </c>
      <c r="AG365" s="2">
        <v>40.823399999999999</v>
      </c>
      <c r="AH365">
        <v>14.5481</v>
      </c>
      <c r="AI365">
        <v>0.67035683000000001</v>
      </c>
      <c r="AJ365">
        <v>0.90110084000000001</v>
      </c>
      <c r="AK365" s="2">
        <v>0.62930167000000004</v>
      </c>
      <c r="AL365" s="2">
        <v>24.944600000000001</v>
      </c>
      <c r="AM365">
        <v>98.200100000000006</v>
      </c>
      <c r="AN365" s="2">
        <v>1426</v>
      </c>
      <c r="AO365" s="2">
        <v>1.08516358024691</v>
      </c>
    </row>
    <row r="366" spans="1:41" x14ac:dyDescent="0.25">
      <c r="A366" t="s">
        <v>763</v>
      </c>
      <c r="B366" t="s">
        <v>764</v>
      </c>
      <c r="C366" s="2">
        <v>16.43</v>
      </c>
      <c r="D366" s="3">
        <v>1.4197530899999999</v>
      </c>
      <c r="E366" s="2">
        <v>14144231</v>
      </c>
      <c r="F366" s="2">
        <v>0.93866618999999996</v>
      </c>
      <c r="G366" s="4">
        <v>35055428310.889503</v>
      </c>
      <c r="H366" s="4">
        <v>35.055399999999999</v>
      </c>
      <c r="I366" s="2">
        <v>15.646128940000001</v>
      </c>
      <c r="J366" s="3">
        <v>1.0501</v>
      </c>
      <c r="K366" s="3" t="s">
        <v>16</v>
      </c>
      <c r="L366" s="3">
        <v>21.991171000000001</v>
      </c>
      <c r="M366" s="2">
        <v>6.1728400000000003E-2</v>
      </c>
      <c r="N366" s="2" t="s">
        <v>52</v>
      </c>
      <c r="O366" s="3" t="s">
        <v>22</v>
      </c>
      <c r="P366" s="2" t="str">
        <f>VLOOKUP(A366,Location!$A$1:$H$504,5,FALSE)</f>
        <v>San Francisco, California</v>
      </c>
      <c r="Q366" s="2">
        <f>VLOOKUP(A366,Location!$A$1:$H$504,8,FALSE)</f>
        <v>1905</v>
      </c>
      <c r="R366" s="2">
        <f>YEAR(Location!F366)</f>
        <v>1985</v>
      </c>
      <c r="S366" s="2">
        <v>1.58195</v>
      </c>
      <c r="T366" s="2">
        <v>1.1521956600000001</v>
      </c>
      <c r="U366" s="2">
        <v>1.4577430199999999</v>
      </c>
      <c r="V366" s="2">
        <v>1.4238180600000001</v>
      </c>
      <c r="W366" s="2">
        <v>7.5105158100000002</v>
      </c>
      <c r="X366" s="2">
        <v>38.253667960000001</v>
      </c>
      <c r="Z366" s="2">
        <v>3.7933179099999998</v>
      </c>
      <c r="AA366" s="2">
        <v>23.15421534</v>
      </c>
      <c r="AB366" s="2">
        <v>11.154829640000001</v>
      </c>
      <c r="AC366" s="2">
        <v>0.01</v>
      </c>
      <c r="AD366" s="2">
        <v>0.01</v>
      </c>
      <c r="AE366" s="2">
        <v>16.382839359999998</v>
      </c>
      <c r="AF366" s="2">
        <v>16.382839359999998</v>
      </c>
      <c r="AG366" s="2">
        <v>137.06100000000001</v>
      </c>
      <c r="AH366">
        <v>14.382999999999999</v>
      </c>
      <c r="AI366">
        <v>5.3829269999999999E-2</v>
      </c>
      <c r="AJ366">
        <v>2.30563099</v>
      </c>
      <c r="AK366" s="2">
        <v>1.6143279999999999E-2</v>
      </c>
      <c r="AL366" s="2">
        <v>111.76900000000001</v>
      </c>
      <c r="AM366">
        <v>94.091399999999993</v>
      </c>
      <c r="AN366" s="2">
        <v>42199</v>
      </c>
      <c r="AO366" s="2">
        <v>0.87211710103535001</v>
      </c>
    </row>
    <row r="367" spans="1:41" x14ac:dyDescent="0.25">
      <c r="A367" t="s">
        <v>765</v>
      </c>
      <c r="B367" t="s">
        <v>766</v>
      </c>
      <c r="C367" s="2">
        <v>63.84</v>
      </c>
      <c r="D367" s="3">
        <v>-7.8259510000000004E-2</v>
      </c>
      <c r="E367" s="2">
        <v>2588316</v>
      </c>
      <c r="F367" s="2">
        <v>0.84581622999999995</v>
      </c>
      <c r="G367" s="4">
        <v>31829768806.794102</v>
      </c>
      <c r="H367" s="4">
        <v>31.829799999999999</v>
      </c>
      <c r="I367" s="2">
        <v>12.454155289999999</v>
      </c>
      <c r="J367" s="3">
        <v>5.1260000000000003</v>
      </c>
      <c r="K367" s="3" t="s">
        <v>16</v>
      </c>
      <c r="L367" s="3">
        <v>148.59359845</v>
      </c>
      <c r="M367" s="2">
        <v>3.5686300000000002</v>
      </c>
      <c r="N367" s="2" t="s">
        <v>52</v>
      </c>
      <c r="O367" s="3" t="s">
        <v>22</v>
      </c>
      <c r="P367" s="2" t="str">
        <f>VLOOKUP(A367,Location!$A$1:$H$504,5,FALSE)</f>
        <v>Newark, New Jersey</v>
      </c>
      <c r="Q367" s="2">
        <f>VLOOKUP(A367,Location!$A$1:$H$504,8,FALSE)</f>
        <v>1903</v>
      </c>
      <c r="R367" s="2">
        <f>YEAR(Location!F367)</f>
        <v>1998</v>
      </c>
      <c r="S367" s="2">
        <v>1.59750302</v>
      </c>
      <c r="T367" s="2">
        <v>1.29914968</v>
      </c>
      <c r="U367" s="2">
        <v>3.4343329900000001</v>
      </c>
      <c r="V367" s="2">
        <v>2.14426074</v>
      </c>
      <c r="W367" s="2">
        <v>8.7545979999999997</v>
      </c>
      <c r="X367" s="2">
        <v>432.72727272999998</v>
      </c>
      <c r="Y367" s="2">
        <v>69.272349270000007</v>
      </c>
      <c r="Z367" s="2">
        <v>5.5312431899999996</v>
      </c>
      <c r="AA367" s="2">
        <v>25.170410189999998</v>
      </c>
      <c r="AB367" s="2">
        <v>15.5080086</v>
      </c>
      <c r="AC367" s="2">
        <v>2.2799999999999998</v>
      </c>
      <c r="AD367" s="2">
        <v>0.56999999999999995</v>
      </c>
      <c r="AE367" s="2">
        <v>21.97518097</v>
      </c>
      <c r="AF367" s="2">
        <v>21.97518097</v>
      </c>
      <c r="AG367" s="2">
        <v>50.741</v>
      </c>
      <c r="AH367">
        <v>3.3730000000000002</v>
      </c>
      <c r="AI367">
        <v>1.5226419999999999E-2</v>
      </c>
      <c r="AJ367">
        <v>1.32118628</v>
      </c>
      <c r="AK367" s="2">
        <v>3.7656500000000002E-3</v>
      </c>
      <c r="AL367" s="2">
        <v>35.264000000000003</v>
      </c>
      <c r="AM367">
        <v>99.871200000000002</v>
      </c>
      <c r="AN367" s="2">
        <v>47943</v>
      </c>
      <c r="AO367" s="2">
        <v>0.77094793908953008</v>
      </c>
    </row>
    <row r="368" spans="1:41" x14ac:dyDescent="0.25">
      <c r="A368" t="s">
        <v>767</v>
      </c>
      <c r="B368" t="s">
        <v>768</v>
      </c>
      <c r="C368" s="2">
        <v>172.45</v>
      </c>
      <c r="D368" s="3">
        <v>0.34330269000000002</v>
      </c>
      <c r="E368" s="2">
        <v>4343007</v>
      </c>
      <c r="F368" s="2">
        <v>0.55510234000000003</v>
      </c>
      <c r="G368" s="4">
        <v>237020316247.42001</v>
      </c>
      <c r="H368" s="4">
        <v>237.02029999999999</v>
      </c>
      <c r="I368" s="2">
        <v>26.288109760000001</v>
      </c>
      <c r="J368" s="3">
        <v>6.56</v>
      </c>
      <c r="K368" s="3" t="s">
        <v>16</v>
      </c>
      <c r="L368" s="3">
        <v>2.2730815999999998</v>
      </c>
      <c r="M368" s="2">
        <v>2.9442599999999999</v>
      </c>
      <c r="N368" s="2" t="s">
        <v>149</v>
      </c>
      <c r="O368" s="3" t="s">
        <v>22</v>
      </c>
      <c r="P368" s="2" t="str">
        <f>VLOOKUP(A368,Location!$A$1:$H$504,5,FALSE)</f>
        <v>Purchase, New York</v>
      </c>
      <c r="Q368" s="2">
        <f>VLOOKUP(A368,Location!$A$1:$H$504,8,FALSE)</f>
        <v>1898</v>
      </c>
      <c r="R368" s="2">
        <f>YEAR(Location!F368)</f>
        <v>2020</v>
      </c>
      <c r="S368" s="2">
        <v>1.29997319</v>
      </c>
      <c r="T368" s="2">
        <v>1.3787303399999999</v>
      </c>
      <c r="U368" s="2">
        <v>2.5883747700000002</v>
      </c>
      <c r="V368" s="2">
        <v>12.60013723</v>
      </c>
      <c r="W368" s="2">
        <v>17.432530870000001</v>
      </c>
      <c r="X368" s="2">
        <v>24.130169909999999</v>
      </c>
      <c r="Y368" s="2">
        <v>29.57194346</v>
      </c>
      <c r="Z368" s="2">
        <v>2.98266257</v>
      </c>
      <c r="AA368" s="2">
        <v>19.52788958</v>
      </c>
      <c r="AB368" s="2">
        <v>14.99445701</v>
      </c>
      <c r="AC368" s="2">
        <v>4.9450000000000003</v>
      </c>
      <c r="AD368" s="2">
        <v>1.2649999999999999</v>
      </c>
      <c r="AE368" s="2">
        <v>15.40101456</v>
      </c>
      <c r="AF368" s="2">
        <v>54.47588228</v>
      </c>
      <c r="AG368" s="2">
        <v>100.495</v>
      </c>
      <c r="AH368">
        <v>26.882999999999999</v>
      </c>
      <c r="AI368">
        <v>0.31608050999999998</v>
      </c>
      <c r="AJ368">
        <v>2.5434253899999999</v>
      </c>
      <c r="AK368" s="2">
        <v>0.21255392000000001</v>
      </c>
      <c r="AL368" s="2">
        <v>81.858000000000004</v>
      </c>
      <c r="AM368">
        <v>99.659300000000002</v>
      </c>
      <c r="AN368" s="2">
        <v>94999</v>
      </c>
      <c r="AO368" s="2">
        <v>0.28763522012579001</v>
      </c>
    </row>
    <row r="369" spans="1:41" x14ac:dyDescent="0.25">
      <c r="A369" t="s">
        <v>769</v>
      </c>
      <c r="B369" t="s">
        <v>770</v>
      </c>
      <c r="C369" s="2">
        <v>27.66</v>
      </c>
      <c r="D369" s="3">
        <v>-0.14440433</v>
      </c>
      <c r="E369" s="2">
        <v>29633710</v>
      </c>
      <c r="F369" s="2">
        <v>0.66616759999999997</v>
      </c>
      <c r="G369" s="4">
        <v>156189892641.966</v>
      </c>
      <c r="H369" s="4">
        <v>156.18989999999999</v>
      </c>
      <c r="I369" s="2">
        <v>76.961602670000005</v>
      </c>
      <c r="J369" s="3">
        <v>0.3594</v>
      </c>
      <c r="K369" s="3" t="s">
        <v>16</v>
      </c>
      <c r="L369" s="3">
        <v>-93.434297299999997</v>
      </c>
      <c r="M369" s="2">
        <v>5.9566800000000004</v>
      </c>
      <c r="N369" s="2" t="s">
        <v>17</v>
      </c>
      <c r="O369" s="3" t="s">
        <v>22</v>
      </c>
      <c r="P369" s="2" t="str">
        <f>VLOOKUP(A369,Location!$A$1:$H$504,5,FALSE)</f>
        <v>New York City, New York</v>
      </c>
      <c r="Q369" s="2">
        <f>VLOOKUP(A369,Location!$A$1:$H$504,8,FALSE)</f>
        <v>1849</v>
      </c>
      <c r="R369" s="2">
        <f>YEAR(Location!F369)</f>
        <v>2015</v>
      </c>
      <c r="S369" s="2">
        <v>1.9382751</v>
      </c>
      <c r="T369" s="2">
        <v>1.3716732</v>
      </c>
      <c r="U369" s="2">
        <v>2.6595355299999999</v>
      </c>
      <c r="V369" s="2">
        <v>1.7265164900000001</v>
      </c>
      <c r="W369" s="2">
        <v>17.667970109999999</v>
      </c>
      <c r="X369" s="2">
        <v>53.877090780000003</v>
      </c>
      <c r="Y369" s="2">
        <v>32.06996453</v>
      </c>
      <c r="Z369" s="2">
        <v>3.7299987799999998</v>
      </c>
      <c r="AA369" s="2">
        <v>60.575718610000003</v>
      </c>
      <c r="AB369" s="2">
        <v>22.057595880000001</v>
      </c>
      <c r="AC369" s="2">
        <v>1.65</v>
      </c>
      <c r="AD369" s="2">
        <v>0.42</v>
      </c>
      <c r="AE369" s="2">
        <v>7.2398112699999997</v>
      </c>
      <c r="AF369" s="2">
        <v>50.059833150000003</v>
      </c>
      <c r="AG369" s="2">
        <v>226.501</v>
      </c>
      <c r="AH369">
        <v>43.332999999999998</v>
      </c>
      <c r="AI369">
        <v>0.26551449999999999</v>
      </c>
      <c r="AJ369">
        <v>0.84302469000000002</v>
      </c>
      <c r="AK369" s="2">
        <v>0.16910755</v>
      </c>
      <c r="AL369" s="2">
        <v>137.21299999999999</v>
      </c>
      <c r="AM369">
        <v>99.958699999999993</v>
      </c>
      <c r="AN369" s="2">
        <v>123387</v>
      </c>
      <c r="AO369" s="2">
        <v>0.66472727272727006</v>
      </c>
    </row>
    <row r="370" spans="1:41" x14ac:dyDescent="0.25">
      <c r="A370" t="s">
        <v>771</v>
      </c>
      <c r="B370" t="s">
        <v>772</v>
      </c>
      <c r="C370" s="2">
        <v>84.49</v>
      </c>
      <c r="D370" s="3">
        <v>0.57136054999999997</v>
      </c>
      <c r="E370" s="2">
        <v>1045540</v>
      </c>
      <c r="F370" s="2">
        <v>0.53424494</v>
      </c>
      <c r="G370" s="4">
        <v>19928528761.434799</v>
      </c>
      <c r="H370" s="4">
        <v>19.9285</v>
      </c>
      <c r="I370" s="2">
        <v>34.878632760000002</v>
      </c>
      <c r="J370" s="3">
        <v>2.4224000000000001</v>
      </c>
      <c r="K370" s="3" t="s">
        <v>16</v>
      </c>
      <c r="L370" s="3">
        <v>-87.131390080000003</v>
      </c>
      <c r="M370" s="2">
        <v>3.0948699999999998</v>
      </c>
      <c r="N370" s="2" t="s">
        <v>35</v>
      </c>
      <c r="O370" s="3" t="s">
        <v>18</v>
      </c>
      <c r="P370" s="2" t="str">
        <f>VLOOKUP(A370,Location!$A$1:$H$504,5,FALSE)</f>
        <v>Des Moines, Iowa</v>
      </c>
      <c r="Q370" s="2">
        <f>VLOOKUP(A370,Location!$A$1:$H$504,8,FALSE)</f>
        <v>1879</v>
      </c>
      <c r="R370" s="2">
        <f>YEAR(Location!F370)</f>
        <v>2012</v>
      </c>
      <c r="S370" s="2">
        <v>1.6053202</v>
      </c>
      <c r="T370" s="2">
        <v>1.30058191</v>
      </c>
      <c r="U370" s="2">
        <v>1.4765066099999999</v>
      </c>
      <c r="V370" s="2">
        <v>1.85776056</v>
      </c>
      <c r="W370" s="2">
        <v>5.3473558900000002</v>
      </c>
      <c r="X370" s="2">
        <v>4.3076900599999997</v>
      </c>
      <c r="Y370" s="2">
        <v>5.4951529600000004</v>
      </c>
      <c r="Z370" s="2">
        <v>1.8049448699999999</v>
      </c>
      <c r="AC370" s="2">
        <v>2.6</v>
      </c>
      <c r="AD370" s="2">
        <v>0.67</v>
      </c>
      <c r="AE370" s="2">
        <v>5.9315956600000002</v>
      </c>
      <c r="AG370" s="2">
        <v>284.28160000000003</v>
      </c>
      <c r="AH370">
        <v>10.6061</v>
      </c>
      <c r="AJ370">
        <v>0.38864052999999998</v>
      </c>
      <c r="AL370" s="2">
        <v>273.07100000000003</v>
      </c>
      <c r="AM370">
        <v>99.402299999999997</v>
      </c>
      <c r="AN370" s="2">
        <v>210544</v>
      </c>
      <c r="AO370" s="2">
        <v>0.69019191919191991</v>
      </c>
    </row>
    <row r="371" spans="1:41" x14ac:dyDescent="0.25">
      <c r="A371" t="s">
        <v>773</v>
      </c>
      <c r="B371" t="s">
        <v>774</v>
      </c>
      <c r="C371" s="2">
        <v>161.86000000000001</v>
      </c>
      <c r="D371" s="3">
        <v>-8.0251870000000003E-2</v>
      </c>
      <c r="E371" s="2">
        <v>5211676</v>
      </c>
      <c r="F371" s="2">
        <v>0.88959653000000005</v>
      </c>
      <c r="G371" s="4">
        <v>380859991343.13397</v>
      </c>
      <c r="H371" s="4">
        <v>380.86</v>
      </c>
      <c r="I371" s="2">
        <v>27.108141150000002</v>
      </c>
      <c r="J371" s="3">
        <v>5.9709000000000003</v>
      </c>
      <c r="K371" s="3" t="s">
        <v>16</v>
      </c>
      <c r="L371" s="3">
        <v>4.8630136999999998</v>
      </c>
      <c r="M371" s="2">
        <v>2.3228599999999999</v>
      </c>
      <c r="N371" s="2" t="s">
        <v>149</v>
      </c>
      <c r="O371" s="3" t="s">
        <v>22</v>
      </c>
      <c r="P371" s="2" t="str">
        <f>VLOOKUP(A371,Location!$A$1:$H$504,5,FALSE)</f>
        <v>Cincinnati, Ohio</v>
      </c>
      <c r="Q371" s="2">
        <f>VLOOKUP(A371,Location!$A$1:$H$504,8,FALSE)</f>
        <v>1837</v>
      </c>
      <c r="R371" s="2">
        <f>YEAR(Location!F371)</f>
        <v>1957</v>
      </c>
      <c r="S371" s="2">
        <v>1.06428725</v>
      </c>
      <c r="T371" s="2">
        <v>1.5358497900000001</v>
      </c>
      <c r="U371" s="2">
        <v>4.72223068</v>
      </c>
      <c r="V371" s="2">
        <v>7.6986184399999997</v>
      </c>
      <c r="W371" s="2">
        <v>21.457477040000001</v>
      </c>
      <c r="X371" s="2">
        <v>48.851794679999998</v>
      </c>
      <c r="Y371" s="2">
        <v>26.11917463</v>
      </c>
      <c r="Z371" s="2">
        <v>4.8222939599999997</v>
      </c>
      <c r="AA371" s="2">
        <v>20.40582801</v>
      </c>
      <c r="AB371" s="2">
        <v>17.865006999999999</v>
      </c>
      <c r="AC371" s="2">
        <v>3.6806000000000001</v>
      </c>
      <c r="AD371" s="2">
        <v>0.94069999999999998</v>
      </c>
      <c r="AE371" s="2">
        <v>22.384947440000001</v>
      </c>
      <c r="AF371" s="2">
        <v>48.052581519999997</v>
      </c>
      <c r="AG371" s="2">
        <v>120.709</v>
      </c>
      <c r="AH371">
        <v>23.111000000000001</v>
      </c>
      <c r="AI371">
        <v>0.23061864000000001</v>
      </c>
      <c r="AJ371">
        <v>0.69459152999999996</v>
      </c>
      <c r="AK371" s="2">
        <v>0.23278003999999999</v>
      </c>
      <c r="AL371" s="2">
        <v>73.763999999999996</v>
      </c>
      <c r="AM371">
        <v>99.941199999999995</v>
      </c>
      <c r="AN371" s="2">
        <v>5</v>
      </c>
      <c r="AO371" s="2">
        <v>0.76641121495327003</v>
      </c>
    </row>
    <row r="372" spans="1:41" x14ac:dyDescent="0.25">
      <c r="A372" t="s">
        <v>775</v>
      </c>
      <c r="B372" t="s">
        <v>776</v>
      </c>
      <c r="C372" s="2">
        <v>205.57</v>
      </c>
      <c r="D372" s="3">
        <v>-7.2914640000000003E-2</v>
      </c>
      <c r="E372" s="2">
        <v>3418789</v>
      </c>
      <c r="F372" s="2">
        <v>1.2715596899999999</v>
      </c>
      <c r="G372" s="4">
        <v>120397709835.09801</v>
      </c>
      <c r="H372" s="4">
        <v>120.3977</v>
      </c>
      <c r="I372" s="2">
        <v>31.2440155</v>
      </c>
      <c r="J372" s="3">
        <v>6.5795000000000003</v>
      </c>
      <c r="K372" s="3" t="s">
        <v>16</v>
      </c>
      <c r="L372" s="3">
        <v>457.91571270999998</v>
      </c>
      <c r="M372" s="2">
        <v>0.55901199999999995</v>
      </c>
      <c r="N372" s="2" t="s">
        <v>35</v>
      </c>
      <c r="O372" s="3" t="s">
        <v>22</v>
      </c>
      <c r="P372" s="2" t="str">
        <f>VLOOKUP(A372,Location!$A$1:$H$504,5,FALSE)</f>
        <v>Mayfield Village, Ohio</v>
      </c>
      <c r="Q372" s="2">
        <f>VLOOKUP(A372,Location!$A$1:$H$504,8,FALSE)</f>
        <v>1937</v>
      </c>
      <c r="R372" s="2">
        <f>YEAR(Location!F372)</f>
        <v>1957</v>
      </c>
      <c r="S372" s="2">
        <v>1.57590757</v>
      </c>
      <c r="T372" s="2">
        <v>1.14327538</v>
      </c>
      <c r="U372" s="2">
        <v>1.9875653</v>
      </c>
      <c r="V372" s="2">
        <v>6.2357803699999996</v>
      </c>
      <c r="W372" s="2">
        <v>11.6343028</v>
      </c>
      <c r="X372" s="2">
        <v>1243.24673695</v>
      </c>
      <c r="Y372" s="2">
        <v>11.916446929999999</v>
      </c>
      <c r="Z372" s="2">
        <v>2.1031683700000001</v>
      </c>
      <c r="AC372" s="2">
        <v>1.1499999999999999</v>
      </c>
      <c r="AD372" s="2">
        <v>0.85</v>
      </c>
      <c r="AE372" s="2">
        <v>8.3310379900000004</v>
      </c>
      <c r="AG372" s="2">
        <v>84.325800000000001</v>
      </c>
      <c r="AH372">
        <v>23.851900000000001</v>
      </c>
      <c r="AJ372">
        <v>0.34846206000000002</v>
      </c>
      <c r="AL372" s="2">
        <v>64.048699999999997</v>
      </c>
      <c r="AM372">
        <v>99.709299999999999</v>
      </c>
      <c r="AN372" s="2">
        <v>1675</v>
      </c>
      <c r="AO372" s="2">
        <v>1.0105856882406601</v>
      </c>
    </row>
    <row r="373" spans="1:41" x14ac:dyDescent="0.25">
      <c r="A373" t="s">
        <v>777</v>
      </c>
      <c r="B373" t="s">
        <v>778</v>
      </c>
      <c r="C373" s="2">
        <v>560.64</v>
      </c>
      <c r="D373" s="3">
        <v>2.5948834299999999</v>
      </c>
      <c r="E373" s="2">
        <v>620051</v>
      </c>
      <c r="F373" s="2">
        <v>1.1398147199999999</v>
      </c>
      <c r="G373" s="4">
        <v>71992266410.855606</v>
      </c>
      <c r="H373" s="4">
        <v>71.9923</v>
      </c>
      <c r="I373" s="2">
        <v>27.745115510000002</v>
      </c>
      <c r="J373" s="3">
        <v>20.206800000000001</v>
      </c>
      <c r="K373" s="3" t="s">
        <v>16</v>
      </c>
      <c r="L373" s="3">
        <v>108.66817435</v>
      </c>
      <c r="M373" s="2">
        <v>1.08334</v>
      </c>
      <c r="N373" s="2" t="s">
        <v>76</v>
      </c>
      <c r="O373" s="3" t="s">
        <v>22</v>
      </c>
      <c r="P373" s="2" t="str">
        <f>VLOOKUP(A373,Location!$A$1:$H$504,5,FALSE)</f>
        <v>Cleveland, Ohio</v>
      </c>
      <c r="Q373" s="2">
        <f>VLOOKUP(A373,Location!$A$1:$H$504,8,FALSE)</f>
        <v>1917</v>
      </c>
      <c r="R373" s="2">
        <f>YEAR(Location!F373)</f>
        <v>2022</v>
      </c>
      <c r="S373" s="2">
        <v>1.4693767499999999</v>
      </c>
      <c r="T373" s="2">
        <v>1.2792894100000001</v>
      </c>
      <c r="U373" s="2">
        <v>3.5997249999999998</v>
      </c>
      <c r="V373" s="2">
        <v>6.3460255700000001</v>
      </c>
      <c r="W373" s="2">
        <v>22.366137810000001</v>
      </c>
      <c r="X373" s="2">
        <v>190.22057978000001</v>
      </c>
      <c r="Y373" s="2">
        <v>25.4913901</v>
      </c>
      <c r="Z373" s="2">
        <v>4.1209956300000004</v>
      </c>
      <c r="AA373" s="2">
        <v>21.93946618</v>
      </c>
      <c r="AB373" s="2">
        <v>17.659449720000001</v>
      </c>
      <c r="AC373" s="2">
        <v>5.47</v>
      </c>
      <c r="AD373" s="2">
        <v>1.48</v>
      </c>
      <c r="AE373" s="2">
        <v>16.892888689999999</v>
      </c>
      <c r="AF373" s="2">
        <v>33.882503370000002</v>
      </c>
      <c r="AG373" s="2">
        <v>29.694935000000001</v>
      </c>
      <c r="AH373">
        <v>6.7298600000000004</v>
      </c>
      <c r="AI373">
        <v>6.2514399999999998E-2</v>
      </c>
      <c r="AJ373">
        <v>1.04311273</v>
      </c>
      <c r="AK373" s="2">
        <v>3.778666E-2</v>
      </c>
      <c r="AL373" s="2">
        <v>19.626193000000001</v>
      </c>
      <c r="AM373">
        <v>99.437700000000007</v>
      </c>
      <c r="AN373" s="2">
        <v>3114</v>
      </c>
      <c r="AO373" s="2">
        <v>0.30392466124661</v>
      </c>
    </row>
    <row r="374" spans="1:41" x14ac:dyDescent="0.25">
      <c r="A374" t="s">
        <v>779</v>
      </c>
      <c r="B374" t="s">
        <v>780</v>
      </c>
      <c r="C374" s="2">
        <v>116.06</v>
      </c>
      <c r="D374" s="3">
        <v>1.8159487700000001</v>
      </c>
      <c r="E374" s="2">
        <v>1625592</v>
      </c>
      <c r="F374" s="2">
        <v>0.80596020999999995</v>
      </c>
      <c r="G374" s="4">
        <v>24617771330.337002</v>
      </c>
      <c r="H374" s="4">
        <v>24.617799999999999</v>
      </c>
      <c r="I374" s="2">
        <v>9.8851867000000002</v>
      </c>
      <c r="J374" s="3">
        <v>11.7408</v>
      </c>
      <c r="K374" s="3" t="s">
        <v>16</v>
      </c>
      <c r="L374" s="3">
        <v>5.8712138300000003</v>
      </c>
      <c r="M374" s="2">
        <v>0.59654399999999996</v>
      </c>
      <c r="N374" s="2" t="s">
        <v>310</v>
      </c>
      <c r="O374" s="3" t="s">
        <v>22</v>
      </c>
      <c r="P374" s="2" t="str">
        <f>VLOOKUP(A374,Location!$A$1:$H$504,5,FALSE)</f>
        <v>Atlanta, Georgia</v>
      </c>
      <c r="Q374" s="2">
        <f>VLOOKUP(A374,Location!$A$1:$H$504,8,FALSE)</f>
        <v>1956</v>
      </c>
      <c r="R374" s="2">
        <f>YEAR(Location!F374)</f>
        <v>2008</v>
      </c>
      <c r="S374" s="2">
        <v>2.4963549399999998</v>
      </c>
      <c r="T374" s="2">
        <v>2.4661106300000002</v>
      </c>
      <c r="U374" s="2">
        <v>1.53410413</v>
      </c>
      <c r="V374" s="2">
        <v>2.3668779600000001</v>
      </c>
      <c r="W374" s="2">
        <v>11.33918723</v>
      </c>
      <c r="X374" s="2">
        <v>13.49060585</v>
      </c>
      <c r="Y374" s="2">
        <v>11.83518851</v>
      </c>
      <c r="Z374" s="2">
        <v>1.55199336</v>
      </c>
      <c r="AA374" s="2">
        <v>7.3395834500000001</v>
      </c>
      <c r="AB374" s="2">
        <v>7.1689787699999998</v>
      </c>
      <c r="AC374" s="2">
        <v>0.68</v>
      </c>
      <c r="AD374" s="2">
        <v>0.2</v>
      </c>
      <c r="AE374" s="2">
        <v>21.14552505</v>
      </c>
      <c r="AF374" s="2">
        <v>29.31808444</v>
      </c>
      <c r="AG374" s="2">
        <v>16.087050000000001</v>
      </c>
      <c r="AH374">
        <v>14.826821000000001</v>
      </c>
      <c r="AI374">
        <v>0.60694283999999998</v>
      </c>
      <c r="AJ374">
        <v>0.24591503000000001</v>
      </c>
      <c r="AK374" s="2">
        <v>0.72420213</v>
      </c>
      <c r="AL374" s="2">
        <v>5.7037930000000001</v>
      </c>
      <c r="AM374">
        <v>99.265199999999993</v>
      </c>
      <c r="AN374" s="2">
        <v>1994</v>
      </c>
      <c r="AO374" s="2">
        <v>2.5166997806330298</v>
      </c>
    </row>
    <row r="375" spans="1:41" x14ac:dyDescent="0.25">
      <c r="A375" t="s">
        <v>781</v>
      </c>
      <c r="B375" t="s">
        <v>782</v>
      </c>
      <c r="C375" s="2">
        <v>185.01</v>
      </c>
      <c r="D375" s="3">
        <v>0.42883508999999997</v>
      </c>
      <c r="E375" s="2">
        <v>682340</v>
      </c>
      <c r="F375" s="2">
        <v>0.92468545000000002</v>
      </c>
      <c r="G375" s="4">
        <v>16581357624.3118</v>
      </c>
      <c r="H375" s="4">
        <v>16.581399999999999</v>
      </c>
      <c r="I375" s="2">
        <v>21.820304759999999</v>
      </c>
      <c r="J375" s="3">
        <v>8.4787999999999997</v>
      </c>
      <c r="K375" s="3" t="s">
        <v>16</v>
      </c>
      <c r="L375" s="3">
        <v>-22.995604320000002</v>
      </c>
      <c r="M375" s="2">
        <v>2.7141500000000001</v>
      </c>
      <c r="N375" s="2" t="s">
        <v>45</v>
      </c>
      <c r="O375" s="3" t="s">
        <v>18</v>
      </c>
      <c r="P375" s="2" t="str">
        <f>VLOOKUP(A375,Location!$A$1:$H$504,5,FALSE)</f>
        <v>Lake Forest, Illinois</v>
      </c>
      <c r="Q375" s="2">
        <f>VLOOKUP(A375,Location!$A$1:$H$504,8,FALSE)</f>
        <v>1959</v>
      </c>
      <c r="R375" s="2">
        <f>YEAR(Location!F375)</f>
        <v>2012</v>
      </c>
      <c r="S375" s="2">
        <v>1.56066035</v>
      </c>
      <c r="T375" s="2">
        <v>0.98151533999999996</v>
      </c>
      <c r="U375" s="2">
        <v>2.1538120200000002</v>
      </c>
      <c r="V375" s="2">
        <v>4.23046671</v>
      </c>
      <c r="W375" s="2">
        <v>12.858676150000001</v>
      </c>
      <c r="X375" s="2">
        <v>26.09636574</v>
      </c>
      <c r="Y375" s="2">
        <v>20.002892119999998</v>
      </c>
      <c r="Z375" s="2">
        <v>2.4141883200000001</v>
      </c>
      <c r="AA375" s="2">
        <v>16.86926523</v>
      </c>
      <c r="AB375" s="2">
        <v>11.52626457</v>
      </c>
      <c r="AC375" s="2">
        <v>5</v>
      </c>
      <c r="AD375" s="2">
        <v>1.25</v>
      </c>
      <c r="AE375" s="2">
        <v>14.30969958</v>
      </c>
      <c r="AF375" s="2">
        <v>21.774069520000001</v>
      </c>
      <c r="AG375" s="2">
        <v>8.8813999999999993</v>
      </c>
      <c r="AH375">
        <v>3.2544</v>
      </c>
      <c r="AI375">
        <v>0.90187247999999998</v>
      </c>
      <c r="AJ375">
        <v>0.79383583999999996</v>
      </c>
      <c r="AK375" s="2">
        <v>0.35973149999999998</v>
      </c>
      <c r="AL375" s="2">
        <v>4.8841000000000001</v>
      </c>
      <c r="AM375">
        <v>97.871600000000001</v>
      </c>
      <c r="AN375" s="2">
        <v>140</v>
      </c>
      <c r="AO375" s="2">
        <v>0.52365100671140996</v>
      </c>
    </row>
    <row r="376" spans="1:41" x14ac:dyDescent="0.25">
      <c r="A376" t="s">
        <v>783</v>
      </c>
      <c r="B376" t="s">
        <v>784</v>
      </c>
      <c r="C376" s="2">
        <v>129.88999999999999</v>
      </c>
      <c r="D376" s="3">
        <v>0.92463092000000002</v>
      </c>
      <c r="E376" s="2">
        <v>3020095</v>
      </c>
      <c r="F376" s="2">
        <v>1.03646997</v>
      </c>
      <c r="G376" s="4">
        <v>122037967918</v>
      </c>
      <c r="H376" s="4">
        <v>122.038</v>
      </c>
      <c r="I376" s="2">
        <v>40.898642899999999</v>
      </c>
      <c r="J376" s="3">
        <v>3.1758999999999999</v>
      </c>
      <c r="K376" s="3" t="s">
        <v>16</v>
      </c>
      <c r="L376" s="3">
        <v>-26.090295560000001</v>
      </c>
      <c r="M376" s="2">
        <v>2.7039599999999999</v>
      </c>
      <c r="N376" s="2" t="s">
        <v>35</v>
      </c>
      <c r="O376" s="3" t="s">
        <v>22</v>
      </c>
      <c r="P376" s="2" t="str">
        <f>VLOOKUP(A376,Location!$A$1:$H$504,5,FALSE)</f>
        <v>San Francisco, California</v>
      </c>
      <c r="Q376" s="2">
        <f>VLOOKUP(A376,Location!$A$1:$H$504,8,FALSE)</f>
        <v>1983</v>
      </c>
      <c r="R376" s="2">
        <f>YEAR(Location!F376)</f>
        <v>1999</v>
      </c>
      <c r="S376" s="2">
        <v>1.8695197100000001</v>
      </c>
      <c r="T376" s="2">
        <v>1.74716125</v>
      </c>
      <c r="U376" s="2">
        <v>14.906553069999999</v>
      </c>
      <c r="V376" s="2">
        <v>2.2497418699999998</v>
      </c>
      <c r="W376" s="2">
        <v>22.35002673</v>
      </c>
      <c r="X376" s="2">
        <v>226.41535991000001</v>
      </c>
      <c r="Y376" s="2">
        <v>25.65323819</v>
      </c>
      <c r="Z376" s="2">
        <v>19.325805620000001</v>
      </c>
      <c r="AA376" s="2">
        <v>50.007998919999999</v>
      </c>
      <c r="AB376" s="2">
        <v>27.760695550000001</v>
      </c>
      <c r="AC376" s="2">
        <v>3.48</v>
      </c>
      <c r="AD376" s="2">
        <v>0.87</v>
      </c>
      <c r="AE376" s="2">
        <v>38.645428799999998</v>
      </c>
      <c r="AF376" s="2">
        <v>43.974034170000003</v>
      </c>
      <c r="AG376" s="2">
        <v>93.020840000000007</v>
      </c>
      <c r="AJ376">
        <v>0.59804323000000004</v>
      </c>
      <c r="AK376" s="2">
        <v>1.6676259999999998E-2</v>
      </c>
      <c r="AL376" s="2">
        <v>35.197119999999998</v>
      </c>
      <c r="AM376">
        <v>99.499200000000002</v>
      </c>
      <c r="AN376" s="2">
        <v>4400</v>
      </c>
      <c r="AO376" s="2">
        <v>3.1171208236208199</v>
      </c>
    </row>
    <row r="377" spans="1:41" x14ac:dyDescent="0.25">
      <c r="A377" t="s">
        <v>785</v>
      </c>
      <c r="B377" t="s">
        <v>786</v>
      </c>
      <c r="C377" s="2">
        <v>92.2</v>
      </c>
      <c r="D377" s="3">
        <v>-1.53780436</v>
      </c>
      <c r="E377" s="2">
        <v>8398325</v>
      </c>
      <c r="F377" s="2">
        <v>1.3462417600000001</v>
      </c>
      <c r="G377" s="4">
        <v>143136503583.91</v>
      </c>
      <c r="H377" s="4">
        <v>143.13650000000001</v>
      </c>
      <c r="I377" s="2">
        <v>18.384845460000001</v>
      </c>
      <c r="J377" s="3">
        <v>5.0149999999999997</v>
      </c>
      <c r="K377" s="3" t="s">
        <v>16</v>
      </c>
      <c r="L377" s="3">
        <v>-13.73972273</v>
      </c>
      <c r="M377" s="2">
        <v>5.4891100000000002</v>
      </c>
      <c r="N377" s="2" t="s">
        <v>149</v>
      </c>
      <c r="O377" s="3" t="s">
        <v>22</v>
      </c>
      <c r="P377" s="2" t="str">
        <f>VLOOKUP(A377,Location!$A$1:$H$504,5,FALSE)</f>
        <v>New York City, New York</v>
      </c>
      <c r="Q377" s="2">
        <v>1847</v>
      </c>
      <c r="R377" s="2">
        <f>YEAR(Location!F377)</f>
        <v>2008</v>
      </c>
      <c r="S377" s="2">
        <v>1.51036942</v>
      </c>
      <c r="T377" s="2">
        <v>1.1341303899999999</v>
      </c>
      <c r="U377" s="2">
        <v>4.07913894</v>
      </c>
      <c r="W377" s="2">
        <v>15.364406779999999</v>
      </c>
      <c r="X377" s="2">
        <v>44.950413220000002</v>
      </c>
      <c r="Y377" s="2">
        <v>17.939109479999999</v>
      </c>
      <c r="Z377" s="2">
        <v>5.4186555299999997</v>
      </c>
      <c r="AA377" s="2">
        <v>15.091128230000001</v>
      </c>
      <c r="AB377" s="2">
        <v>12.94880247</v>
      </c>
      <c r="AC377" s="2">
        <v>5.14</v>
      </c>
      <c r="AD377" s="2">
        <v>1.3</v>
      </c>
      <c r="AE377" s="2">
        <v>40.399315459999997</v>
      </c>
      <c r="AF377" s="2">
        <v>62.067883629999997</v>
      </c>
      <c r="AG377" s="2">
        <v>65.304000000000002</v>
      </c>
      <c r="AH377">
        <v>19.754999999999999</v>
      </c>
      <c r="AI377">
        <v>0.11924345</v>
      </c>
      <c r="AK377" s="2">
        <v>6.504704E-2</v>
      </c>
      <c r="AL377" s="2">
        <v>74.75</v>
      </c>
      <c r="AM377">
        <v>99.802800000000005</v>
      </c>
      <c r="AN377" s="2">
        <v>41300</v>
      </c>
      <c r="AO377" s="2">
        <v>0.42394195888754999</v>
      </c>
    </row>
    <row r="378" spans="1:41" x14ac:dyDescent="0.25">
      <c r="A378" t="s">
        <v>787</v>
      </c>
      <c r="B378" t="s">
        <v>788</v>
      </c>
      <c r="C378" s="2">
        <v>157.81</v>
      </c>
      <c r="D378" s="3">
        <v>2.6006111399999998</v>
      </c>
      <c r="E378" s="2">
        <v>2656400</v>
      </c>
      <c r="F378" s="2">
        <v>1.3358058799999999</v>
      </c>
      <c r="G378" s="4">
        <v>62778100943.691803</v>
      </c>
      <c r="H378" s="4">
        <v>62.778100000000002</v>
      </c>
      <c r="I378" s="2">
        <v>12.3461716</v>
      </c>
      <c r="J378" s="3">
        <v>12.7821</v>
      </c>
      <c r="K378" s="3" t="s">
        <v>16</v>
      </c>
      <c r="M378" s="2">
        <v>3.99844</v>
      </c>
      <c r="N378" s="2" t="s">
        <v>35</v>
      </c>
      <c r="O378" s="3" t="s">
        <v>22</v>
      </c>
      <c r="P378" s="2" t="str">
        <f>VLOOKUP(A378,Location!$A$1:$H$504,5,FALSE)</f>
        <v>Pittsburgh, Pennsylvania</v>
      </c>
      <c r="Q378" s="2">
        <f>VLOOKUP(A378,Location!$A$1:$H$504,8,FALSE)</f>
        <v>1845</v>
      </c>
      <c r="R378" s="2">
        <f>YEAR(Location!F378)</f>
        <v>1988</v>
      </c>
      <c r="S378" s="2">
        <v>2.3556655599999998</v>
      </c>
      <c r="T378" s="2">
        <v>1.4091318399999999</v>
      </c>
      <c r="U378" s="2">
        <v>1.9977718</v>
      </c>
      <c r="V378" s="2">
        <v>1.3941314499999999</v>
      </c>
      <c r="W378" s="2">
        <v>5.90674353</v>
      </c>
      <c r="Y378" s="2">
        <v>5.90674353</v>
      </c>
      <c r="Z378" s="2">
        <v>4.3611628299999996</v>
      </c>
      <c r="AC378" s="2">
        <v>6.1</v>
      </c>
      <c r="AD378" s="2">
        <v>1.55</v>
      </c>
      <c r="AE378" s="2">
        <v>20.734314099999999</v>
      </c>
      <c r="AG378" s="2">
        <v>564.51199999999994</v>
      </c>
      <c r="AH378">
        <v>55.484999999999999</v>
      </c>
      <c r="AJ378">
        <v>1.4848253600000001</v>
      </c>
      <c r="AL378" s="2">
        <v>513.37099999999998</v>
      </c>
      <c r="AM378">
        <v>99.587000000000003</v>
      </c>
      <c r="AN378" s="2">
        <v>43059</v>
      </c>
      <c r="AO378" s="2">
        <v>0.58037326911498999</v>
      </c>
    </row>
    <row r="379" spans="1:41" x14ac:dyDescent="0.25">
      <c r="A379" t="s">
        <v>789</v>
      </c>
      <c r="B379" t="s">
        <v>790</v>
      </c>
      <c r="C379" s="2">
        <v>84.72</v>
      </c>
      <c r="D379" s="3">
        <v>2.96548371</v>
      </c>
      <c r="E379" s="2">
        <v>2805837</v>
      </c>
      <c r="F379" s="2">
        <v>1.58239456</v>
      </c>
      <c r="G379" s="4">
        <v>14007140193.996099</v>
      </c>
      <c r="H379" s="4">
        <v>14.007099999999999</v>
      </c>
      <c r="I379" s="2">
        <v>22.631227460000002</v>
      </c>
      <c r="J379" s="3">
        <v>3.7435</v>
      </c>
      <c r="K379" s="3" t="s">
        <v>16</v>
      </c>
      <c r="L379" s="3">
        <v>28.9172808</v>
      </c>
      <c r="M379" s="2">
        <v>1.0816699999999999</v>
      </c>
      <c r="N379" s="2" t="s">
        <v>76</v>
      </c>
      <c r="O379" s="3" t="s">
        <v>22</v>
      </c>
      <c r="P379" s="2" t="str">
        <f>VLOOKUP(A379,Location!$A$1:$H$504,5,FALSE)</f>
        <v>Worsley, United Kingdom</v>
      </c>
      <c r="Q379" s="2">
        <f>VLOOKUP(A379,Location!$A$1:$H$504,8,FALSE)</f>
        <v>1966</v>
      </c>
      <c r="R379" s="2">
        <f>YEAR(Location!F379)</f>
        <v>2020</v>
      </c>
      <c r="S379" s="2">
        <v>1.80903485</v>
      </c>
      <c r="T379" s="2">
        <v>1.4141942300000001</v>
      </c>
      <c r="U379" s="2">
        <v>3.3807060500000001</v>
      </c>
      <c r="V379" s="2">
        <v>4.2883149300000003</v>
      </c>
      <c r="W379" s="2">
        <v>22.468963179999999</v>
      </c>
      <c r="X379" s="2">
        <v>81.695725190000005</v>
      </c>
      <c r="Y379" s="2">
        <v>25.612632550000001</v>
      </c>
      <c r="Z379" s="2">
        <v>3.82159702</v>
      </c>
      <c r="AA379" s="2">
        <v>20.030321749999999</v>
      </c>
      <c r="AB379" s="2">
        <v>17.469367370000001</v>
      </c>
      <c r="AC379" s="2">
        <v>0.89</v>
      </c>
      <c r="AD379" s="2">
        <v>0.23</v>
      </c>
      <c r="AE379" s="2">
        <v>19.244731389999998</v>
      </c>
      <c r="AF379" s="2">
        <v>37.183579000000002</v>
      </c>
      <c r="AG379" s="2">
        <v>6.5632999999999999</v>
      </c>
      <c r="AH379">
        <v>1.569</v>
      </c>
      <c r="AI379">
        <v>0.17933867000000001</v>
      </c>
      <c r="AJ379">
        <v>0.65077242999999996</v>
      </c>
      <c r="AK379" s="2">
        <v>8.1343139999999994E-2</v>
      </c>
      <c r="AL379" s="2">
        <v>3.3462000000000001</v>
      </c>
      <c r="AM379">
        <v>99.562899999999999</v>
      </c>
      <c r="AN379" s="2">
        <v>12363</v>
      </c>
      <c r="AO379" s="2">
        <v>0.39090476190475998</v>
      </c>
    </row>
    <row r="380" spans="1:41" x14ac:dyDescent="0.25">
      <c r="A380" t="s">
        <v>791</v>
      </c>
      <c r="B380" t="s">
        <v>792</v>
      </c>
      <c r="C380" s="2">
        <v>72.88</v>
      </c>
      <c r="D380" s="3">
        <v>0.13740037999999999</v>
      </c>
      <c r="E380" s="2">
        <v>608421</v>
      </c>
      <c r="F380" s="2">
        <v>0.43826897999999997</v>
      </c>
      <c r="G380" s="4">
        <v>8978947406.3050194</v>
      </c>
      <c r="H380" s="4">
        <v>8.9788999999999994</v>
      </c>
      <c r="I380" s="2">
        <v>16.538077520000002</v>
      </c>
      <c r="J380" s="3">
        <v>4.4067999999999996</v>
      </c>
      <c r="K380" s="3" t="s">
        <v>16</v>
      </c>
      <c r="L380" s="3">
        <v>3.36593718</v>
      </c>
      <c r="M380" s="2">
        <v>4.7952700000000004</v>
      </c>
      <c r="N380" s="2" t="s">
        <v>52</v>
      </c>
      <c r="O380" s="3" t="s">
        <v>22</v>
      </c>
      <c r="P380" s="2" t="str">
        <f>VLOOKUP(A380,Location!$A$1:$H$504,5,FALSE)</f>
        <v>Phoenix, Arizona</v>
      </c>
      <c r="Q380" s="2">
        <f>VLOOKUP(A380,Location!$A$1:$H$504,8,FALSE)</f>
        <v>1985</v>
      </c>
      <c r="R380" s="2">
        <f>YEAR(Location!F380)</f>
        <v>1957</v>
      </c>
      <c r="S380" s="2">
        <v>1.72834004</v>
      </c>
      <c r="T380" s="2">
        <v>1.22604574</v>
      </c>
      <c r="U380" s="2">
        <v>1.79834297</v>
      </c>
      <c r="V380" s="2">
        <v>1.34177839</v>
      </c>
      <c r="W380" s="2">
        <v>6.9019835299999999</v>
      </c>
      <c r="X380" s="2">
        <v>1682.2411301699999</v>
      </c>
      <c r="Z380" s="2">
        <v>4.1568415999999999</v>
      </c>
      <c r="AA380" s="2">
        <v>16.338078200000002</v>
      </c>
      <c r="AB380" s="2">
        <v>9.5272051799999993</v>
      </c>
      <c r="AC380" s="2">
        <v>3.4750000000000001</v>
      </c>
      <c r="AD380" s="2">
        <v>0.88</v>
      </c>
      <c r="AE380" s="2">
        <v>25.44265949</v>
      </c>
      <c r="AF380" s="2">
        <v>30.25369938</v>
      </c>
      <c r="AG380" s="2">
        <v>25.787417000000001</v>
      </c>
      <c r="AH380">
        <v>1.4637720000000001</v>
      </c>
      <c r="AI380">
        <v>4.0711599999999999E-3</v>
      </c>
      <c r="AJ380">
        <v>1.6678139199999999</v>
      </c>
      <c r="AK380" s="2">
        <v>1.14168E-3</v>
      </c>
      <c r="AL380" s="2">
        <v>19.502555000000001</v>
      </c>
      <c r="AM380">
        <v>99.7654</v>
      </c>
      <c r="AN380" s="2">
        <v>14476</v>
      </c>
      <c r="AO380" s="2">
        <v>57.9751975308642</v>
      </c>
    </row>
    <row r="381" spans="1:41" x14ac:dyDescent="0.25">
      <c r="A381" t="s">
        <v>793</v>
      </c>
      <c r="B381" t="s">
        <v>794</v>
      </c>
      <c r="C381" s="2">
        <v>166.64</v>
      </c>
      <c r="D381" s="3">
        <v>-0.33492822999999999</v>
      </c>
      <c r="E381" s="2">
        <v>432909</v>
      </c>
      <c r="F381" s="2">
        <v>0.48531626999999999</v>
      </c>
      <c r="G381" s="4">
        <v>11652423075.1224</v>
      </c>
      <c r="H381" s="4">
        <v>11.6524</v>
      </c>
      <c r="I381" s="2">
        <v>57.219379869999997</v>
      </c>
      <c r="J381" s="3">
        <v>2.9123000000000001</v>
      </c>
      <c r="K381" s="3" t="s">
        <v>16</v>
      </c>
      <c r="L381" s="3">
        <v>4658.6601307199999</v>
      </c>
      <c r="M381" s="2">
        <v>0</v>
      </c>
      <c r="N381" s="2" t="s">
        <v>17</v>
      </c>
      <c r="O381" s="3" t="s">
        <v>22</v>
      </c>
      <c r="P381" s="2" t="str">
        <f>VLOOKUP(A381,Location!$A$1:$H$504,5,FALSE)</f>
        <v>Acton, Massachusetts</v>
      </c>
      <c r="Q381" s="2">
        <f>VLOOKUP(A381,Location!$A$1:$H$504,8,FALSE)</f>
        <v>2000</v>
      </c>
      <c r="R381" s="2">
        <f>YEAR(Location!F381)</f>
        <v>2001</v>
      </c>
      <c r="S381" s="2">
        <v>3.8513430999999998</v>
      </c>
      <c r="T381" s="2">
        <v>2.2746326200000002</v>
      </c>
      <c r="U381" s="2">
        <v>6.7530098399999998</v>
      </c>
      <c r="V381" s="2">
        <v>15.72938512</v>
      </c>
      <c r="W381" s="2">
        <v>79.209900959999999</v>
      </c>
      <c r="X381" s="2">
        <v>17.69958445</v>
      </c>
      <c r="Y381" s="2">
        <v>165.00171347</v>
      </c>
      <c r="Z381" s="2">
        <v>7.1981119900000001</v>
      </c>
      <c r="AA381" s="2">
        <v>55.526890299999998</v>
      </c>
      <c r="AB381" s="2">
        <v>41.721024130000004</v>
      </c>
      <c r="AC381" s="2">
        <v>0</v>
      </c>
      <c r="AD381" s="2">
        <v>0</v>
      </c>
      <c r="AE381" s="2">
        <v>12.96329032</v>
      </c>
      <c r="AF381" s="2">
        <v>68.840964</v>
      </c>
      <c r="AG381" s="2">
        <v>2.5882000000000001</v>
      </c>
      <c r="AH381">
        <v>1.5663</v>
      </c>
      <c r="AI381">
        <v>1.5607269500000001</v>
      </c>
      <c r="AJ381">
        <v>1.97734407</v>
      </c>
      <c r="AK381" s="2">
        <v>0.48605743000000001</v>
      </c>
      <c r="AL381" s="2">
        <v>1.8554999999999999</v>
      </c>
      <c r="AM381">
        <v>99.216099999999997</v>
      </c>
      <c r="AN381" s="2">
        <v>6</v>
      </c>
      <c r="AO381" s="2">
        <v>0.56569999999999998</v>
      </c>
    </row>
    <row r="382" spans="1:41" x14ac:dyDescent="0.25">
      <c r="A382" t="s">
        <v>795</v>
      </c>
      <c r="B382" t="s">
        <v>796</v>
      </c>
      <c r="C382" s="2">
        <v>418.97</v>
      </c>
      <c r="D382" s="3">
        <v>2.3225711900000001</v>
      </c>
      <c r="E382" s="2">
        <v>321273</v>
      </c>
      <c r="F382" s="2">
        <v>0.96713481999999995</v>
      </c>
      <c r="G382" s="4">
        <v>16078456084.2754</v>
      </c>
      <c r="H382" s="4">
        <v>16.078499999999998</v>
      </c>
      <c r="I382" s="2">
        <v>31.441693619999999</v>
      </c>
      <c r="J382" s="3">
        <v>13.3253</v>
      </c>
      <c r="K382" s="3" t="s">
        <v>16</v>
      </c>
      <c r="L382" s="3">
        <v>-28.75656949</v>
      </c>
      <c r="M382" s="2">
        <v>1.05016</v>
      </c>
      <c r="N382" s="2" t="s">
        <v>177</v>
      </c>
      <c r="O382" s="3" t="s">
        <v>22</v>
      </c>
      <c r="P382" s="2" t="str">
        <f>VLOOKUP(A382,Location!$A$1:$H$504,5,FALSE)</f>
        <v>Covington, Louisiana</v>
      </c>
      <c r="Q382" s="2">
        <f>VLOOKUP(A382,Location!$A$1:$H$504,8,FALSE)</f>
        <v>1993</v>
      </c>
      <c r="R382" s="2">
        <f>YEAR(Location!F382)</f>
        <v>2002</v>
      </c>
      <c r="S382" s="2">
        <v>2.36212613</v>
      </c>
      <c r="T382" s="2">
        <v>1.8026706100000001</v>
      </c>
      <c r="U382" s="2">
        <v>2.7316415900000002</v>
      </c>
      <c r="V382" s="2">
        <v>11.453098130000001</v>
      </c>
      <c r="W382" s="2">
        <v>17.056865380000001</v>
      </c>
      <c r="X382" s="2">
        <v>227.68864563</v>
      </c>
      <c r="Y382" s="2">
        <v>18.294648899999999</v>
      </c>
      <c r="Z382" s="2">
        <v>2.9466458499999999</v>
      </c>
      <c r="AA382" s="2">
        <v>21.872269939999999</v>
      </c>
      <c r="AB382" s="2">
        <v>20.756285309999999</v>
      </c>
      <c r="AC382" s="2">
        <v>4.3</v>
      </c>
      <c r="AD382" s="2">
        <v>1.1000000000000001</v>
      </c>
      <c r="AE382" s="2">
        <v>13.481984880000001</v>
      </c>
      <c r="AF382" s="2">
        <v>29.956068599999998</v>
      </c>
      <c r="AG382" s="2">
        <v>3.4280680000000001</v>
      </c>
      <c r="AH382">
        <v>1.8153600000000001</v>
      </c>
      <c r="AI382">
        <v>8.6329699999999995E-2</v>
      </c>
      <c r="AJ382">
        <v>1.0393795800000001</v>
      </c>
      <c r="AK382" s="2">
        <v>4.876569E-2</v>
      </c>
      <c r="AL382" s="2">
        <v>2.115281</v>
      </c>
      <c r="AM382">
        <v>97.018699999999995</v>
      </c>
      <c r="AN382" s="2">
        <v>782</v>
      </c>
      <c r="AO382" s="2">
        <v>0.92359916666666997</v>
      </c>
    </row>
    <row r="383" spans="1:41" x14ac:dyDescent="0.25">
      <c r="A383" t="s">
        <v>797</v>
      </c>
      <c r="B383" t="s">
        <v>798</v>
      </c>
      <c r="C383" s="2">
        <v>143.61000000000001</v>
      </c>
      <c r="D383" s="3">
        <v>0.94896667999999995</v>
      </c>
      <c r="E383" s="2">
        <v>1515854</v>
      </c>
      <c r="F383" s="2">
        <v>0.69191968999999998</v>
      </c>
      <c r="G383" s="4">
        <v>33800212731.511101</v>
      </c>
      <c r="H383" s="4">
        <v>33.800199999999997</v>
      </c>
      <c r="I383" s="2">
        <v>26.831956949999999</v>
      </c>
      <c r="J383" s="3">
        <v>5.3521999999999998</v>
      </c>
      <c r="K383" s="3" t="s">
        <v>16</v>
      </c>
      <c r="L383" s="3">
        <v>23.661652920000002</v>
      </c>
      <c r="M383" s="2">
        <v>1.8065500000000001</v>
      </c>
      <c r="N383" s="2" t="s">
        <v>45</v>
      </c>
      <c r="O383" s="3" t="s">
        <v>22</v>
      </c>
      <c r="P383" s="2" t="str">
        <f>VLOOKUP(A383,Location!$A$1:$H$504,5,FALSE)</f>
        <v>Pittsburgh, Pennsylvania</v>
      </c>
      <c r="Q383" s="2">
        <f>VLOOKUP(A383,Location!$A$1:$H$504,8,FALSE)</f>
        <v>1883</v>
      </c>
      <c r="R383" s="2">
        <f>YEAR(Location!F383)</f>
        <v>1957</v>
      </c>
      <c r="S383" s="2">
        <v>1.52299421</v>
      </c>
      <c r="T383" s="2">
        <v>1.4750585899999999</v>
      </c>
      <c r="U383" s="2">
        <v>1.8423719199999999</v>
      </c>
      <c r="V383" s="2">
        <v>4.25643992</v>
      </c>
      <c r="W383" s="2">
        <v>13.949617999999999</v>
      </c>
      <c r="X383" s="2">
        <v>22.214352049999999</v>
      </c>
      <c r="Y383" s="2">
        <v>18.062582710000001</v>
      </c>
      <c r="Z383" s="2">
        <v>2.1272202500000001</v>
      </c>
      <c r="AA383" s="2">
        <v>17.311891469999999</v>
      </c>
      <c r="AB383" s="2">
        <v>13.63782876</v>
      </c>
      <c r="AC383" s="2">
        <v>2.54</v>
      </c>
      <c r="AD383" s="2">
        <v>0.65</v>
      </c>
      <c r="AE383" s="2">
        <v>12.28762468</v>
      </c>
      <c r="AF383" s="2">
        <v>37.800065770000003</v>
      </c>
      <c r="AG383" s="2">
        <v>21.646999999999998</v>
      </c>
      <c r="AH383">
        <v>7.431</v>
      </c>
      <c r="AI383">
        <v>0.31440443000000001</v>
      </c>
      <c r="AJ383">
        <v>0.87717058000000003</v>
      </c>
      <c r="AK383" s="2">
        <v>0.23129548999999999</v>
      </c>
      <c r="AL383" s="2">
        <v>13.624000000000001</v>
      </c>
      <c r="AM383">
        <v>99.567599999999999</v>
      </c>
      <c r="AN383" s="2">
        <v>12791</v>
      </c>
      <c r="AO383" s="2">
        <v>0.34426415094340002</v>
      </c>
    </row>
    <row r="384" spans="1:41" x14ac:dyDescent="0.25">
      <c r="A384" t="s">
        <v>799</v>
      </c>
      <c r="B384" t="s">
        <v>800</v>
      </c>
      <c r="C384" s="2">
        <v>27</v>
      </c>
      <c r="D384" s="3">
        <v>-0.18484287999999999</v>
      </c>
      <c r="E384" s="2">
        <v>5024869</v>
      </c>
      <c r="F384" s="2">
        <v>0.97227538000000002</v>
      </c>
      <c r="G384" s="4">
        <v>19915292712.310501</v>
      </c>
      <c r="H384" s="4">
        <v>19.915299999999998</v>
      </c>
      <c r="I384" s="2">
        <v>26.964945570000001</v>
      </c>
      <c r="J384" s="3">
        <v>1.0013000000000001</v>
      </c>
      <c r="K384" s="3" t="s">
        <v>16</v>
      </c>
      <c r="L384" s="3">
        <v>3.32267052</v>
      </c>
      <c r="M384" s="2">
        <v>3.5489799999999998</v>
      </c>
      <c r="N384" s="2" t="s">
        <v>52</v>
      </c>
      <c r="O384" s="3" t="s">
        <v>22</v>
      </c>
      <c r="P384" s="2" t="str">
        <f>VLOOKUP(A384,Location!$A$1:$H$504,5,FALSE)</f>
        <v>Allentown, Pennsylvania</v>
      </c>
      <c r="Q384" s="2">
        <f>VLOOKUP(A384,Location!$A$1:$H$504,8,FALSE)</f>
        <v>1920</v>
      </c>
      <c r="R384" s="2">
        <f>YEAR(Location!F384)</f>
        <v>1997</v>
      </c>
      <c r="S384" s="2">
        <v>1.6082099400000001</v>
      </c>
      <c r="T384" s="2">
        <v>1.14453648</v>
      </c>
      <c r="U384" s="2">
        <v>2.4418585199999998</v>
      </c>
      <c r="V384" s="2">
        <v>1.44325719</v>
      </c>
      <c r="W384" s="2">
        <v>11.461324230000001</v>
      </c>
      <c r="X384" s="2">
        <v>52.746094239999998</v>
      </c>
      <c r="Z384" s="2">
        <v>4.2799979099999996</v>
      </c>
      <c r="AA384" s="2">
        <v>21.613209350000002</v>
      </c>
      <c r="AB384" s="2">
        <v>11.89810789</v>
      </c>
      <c r="AC384" s="2">
        <v>0.96</v>
      </c>
      <c r="AD384" s="2">
        <v>0.24</v>
      </c>
      <c r="AE384" s="2">
        <v>19.8387873</v>
      </c>
      <c r="AF384" s="2">
        <v>24.554860439999999</v>
      </c>
      <c r="AG384" s="2">
        <v>39.235999999999997</v>
      </c>
      <c r="AH384">
        <v>2.9319999999999999</v>
      </c>
      <c r="AI384">
        <v>0.11437126</v>
      </c>
      <c r="AJ384">
        <v>1.1259599499999999</v>
      </c>
      <c r="AK384" s="2">
        <v>2.4349820000000001E-2</v>
      </c>
      <c r="AL384" s="2">
        <v>25.303000000000001</v>
      </c>
      <c r="AM384">
        <v>99.738600000000005</v>
      </c>
      <c r="AN384" s="2">
        <v>44305</v>
      </c>
      <c r="AO384" s="2">
        <v>1.25388444712626</v>
      </c>
    </row>
    <row r="385" spans="1:41" x14ac:dyDescent="0.25">
      <c r="A385" t="s">
        <v>801</v>
      </c>
      <c r="B385" t="s">
        <v>802</v>
      </c>
      <c r="C385" s="2">
        <v>115.69</v>
      </c>
      <c r="D385" s="3">
        <v>0.31214775</v>
      </c>
      <c r="E385" s="2">
        <v>1415709</v>
      </c>
      <c r="F385" s="2">
        <v>0.82231074000000004</v>
      </c>
      <c r="G385" s="4">
        <v>41532710659.050797</v>
      </c>
      <c r="H385" s="4">
        <v>41.532699999999998</v>
      </c>
      <c r="I385" s="2">
        <v>17.192492309999999</v>
      </c>
      <c r="J385" s="3">
        <v>6.7290999999999999</v>
      </c>
      <c r="K385" s="3" t="s">
        <v>16</v>
      </c>
      <c r="M385" s="2">
        <v>4.3787399999999996</v>
      </c>
      <c r="N385" s="2" t="s">
        <v>35</v>
      </c>
      <c r="O385" s="3" t="s">
        <v>18</v>
      </c>
      <c r="P385" s="2" t="str">
        <f>VLOOKUP(A385,Location!$A$1:$H$504,5,FALSE)</f>
        <v>Newark, New Jersey</v>
      </c>
      <c r="Q385" s="2">
        <f>VLOOKUP(A385,Location!$A$1:$H$504,8,FALSE)</f>
        <v>1875</v>
      </c>
      <c r="R385" s="2">
        <f>YEAR(Location!F385)</f>
        <v>2003</v>
      </c>
      <c r="S385" s="2">
        <v>1.3863677400000001</v>
      </c>
      <c r="T385" s="2">
        <v>0.96220673999999995</v>
      </c>
      <c r="U385" s="2">
        <v>0.80053960999999996</v>
      </c>
      <c r="V385" s="2">
        <v>1.5090428899999999</v>
      </c>
      <c r="W385" s="2">
        <v>6.4808095200000002</v>
      </c>
      <c r="X385" s="2">
        <v>2.16770642</v>
      </c>
      <c r="Y385" s="2">
        <v>6.4808095200000002</v>
      </c>
      <c r="Z385" s="2">
        <v>1.3530308200000001</v>
      </c>
      <c r="AC385" s="2">
        <v>5</v>
      </c>
      <c r="AD385" s="2">
        <v>1.25</v>
      </c>
      <c r="AE385" s="2">
        <v>6.0190073899999996</v>
      </c>
      <c r="AG385" s="2">
        <v>721.12300000000005</v>
      </c>
      <c r="AH385">
        <v>46.823</v>
      </c>
      <c r="AJ385">
        <v>0.97918762999999998</v>
      </c>
      <c r="AL385" s="2">
        <v>691.33600000000001</v>
      </c>
      <c r="AM385">
        <v>99.781700000000001</v>
      </c>
      <c r="AN385" s="2">
        <v>1057537</v>
      </c>
      <c r="AO385" s="2">
        <v>1.32763539770771</v>
      </c>
    </row>
    <row r="386" spans="1:41" x14ac:dyDescent="0.25">
      <c r="A386" t="s">
        <v>803</v>
      </c>
      <c r="B386" t="s">
        <v>804</v>
      </c>
      <c r="C386" s="2">
        <v>281.86</v>
      </c>
      <c r="D386" s="3">
        <v>-6.0277280000000003E-2</v>
      </c>
      <c r="E386" s="2">
        <v>629832</v>
      </c>
      <c r="F386" s="2">
        <v>0.74136564000000005</v>
      </c>
      <c r="G386" s="4">
        <v>49550247090</v>
      </c>
      <c r="H386" s="4">
        <v>49.550199999999997</v>
      </c>
      <c r="I386" s="2">
        <v>25.468970250000002</v>
      </c>
      <c r="J386" s="3">
        <v>11.066800000000001</v>
      </c>
      <c r="K386" s="3" t="s">
        <v>16</v>
      </c>
      <c r="L386" s="3">
        <v>-52.895808770000002</v>
      </c>
      <c r="M386" s="2">
        <v>4.2548700000000004</v>
      </c>
      <c r="N386" s="2" t="s">
        <v>35</v>
      </c>
      <c r="O386" s="3" t="s">
        <v>22</v>
      </c>
      <c r="P386" s="2" t="str">
        <f>VLOOKUP(A386,Location!$A$1:$H$504,5,FALSE)</f>
        <v>Glendale, California</v>
      </c>
      <c r="Q386" s="2">
        <f>VLOOKUP(A386,Location!$A$1:$H$504,8,FALSE)</f>
        <v>1972</v>
      </c>
      <c r="R386" s="2">
        <f>YEAR(Location!F386)</f>
        <v>2002</v>
      </c>
      <c r="S386" s="2">
        <v>2.1438818199999998</v>
      </c>
      <c r="T386" s="2">
        <v>1.8732504299999999</v>
      </c>
      <c r="U386" s="2">
        <v>11.019253340000001</v>
      </c>
      <c r="V386" s="2">
        <v>8.6954741500000008</v>
      </c>
      <c r="W386" s="2">
        <v>15.116549150000001</v>
      </c>
      <c r="X386" s="2">
        <v>133.09122164999999</v>
      </c>
      <c r="Y386" s="2">
        <v>17.609248959999999</v>
      </c>
      <c r="Z386" s="2">
        <v>13.937316320000001</v>
      </c>
      <c r="AA386" s="2">
        <v>27.291196469999999</v>
      </c>
      <c r="AB386" s="2">
        <v>19.212940159999999</v>
      </c>
      <c r="AC386" s="2">
        <v>12</v>
      </c>
      <c r="AD386" s="2">
        <v>3</v>
      </c>
      <c r="AE386" s="2">
        <v>50.882774159999997</v>
      </c>
      <c r="AF386" s="2">
        <v>52.86245847</v>
      </c>
      <c r="AG386" s="2">
        <v>19.809215999999999</v>
      </c>
      <c r="AJ386">
        <v>0.90912965000000001</v>
      </c>
      <c r="AK386" s="2">
        <v>4.0644920000000001E-2</v>
      </c>
      <c r="AL386" s="2">
        <v>9.7022700000000004</v>
      </c>
      <c r="AM386">
        <v>89.816500000000005</v>
      </c>
      <c r="AN386" s="2">
        <v>9586</v>
      </c>
      <c r="AO386" s="2">
        <v>0.72865967741936</v>
      </c>
    </row>
    <row r="387" spans="1:41" x14ac:dyDescent="0.25">
      <c r="A387" t="s">
        <v>805</v>
      </c>
      <c r="B387" t="s">
        <v>806</v>
      </c>
      <c r="C387" s="2">
        <v>159.08000000000001</v>
      </c>
      <c r="D387" s="3">
        <v>0.20156210999999999</v>
      </c>
      <c r="E387" s="2">
        <v>2488073</v>
      </c>
      <c r="F387" s="2">
        <v>0.63676834000000004</v>
      </c>
      <c r="G387" s="4">
        <v>68058308346.621498</v>
      </c>
      <c r="H387" s="4">
        <v>68.058300000000003</v>
      </c>
      <c r="I387" s="2">
        <v>10.29224329</v>
      </c>
      <c r="J387" s="3">
        <v>15.456300000000001</v>
      </c>
      <c r="K387" s="3" t="s">
        <v>16</v>
      </c>
      <c r="L387" s="3">
        <v>-32.654928560000002</v>
      </c>
      <c r="M387" s="2">
        <v>2.6455000000000002</v>
      </c>
      <c r="N387" s="2" t="s">
        <v>105</v>
      </c>
      <c r="O387" s="3" t="s">
        <v>22</v>
      </c>
      <c r="P387" s="2" t="str">
        <f>VLOOKUP(A387,Location!$A$1:$H$504,5,FALSE)</f>
        <v>Houston, Texas</v>
      </c>
      <c r="Q387" s="2">
        <v>1917</v>
      </c>
      <c r="R387" s="2">
        <f>YEAR(Location!F387)</f>
        <v>1957</v>
      </c>
      <c r="S387" s="2">
        <v>2.2467836299999999</v>
      </c>
      <c r="T387" s="2">
        <v>2.5862046300000001</v>
      </c>
      <c r="U387" s="2">
        <v>0.50707621000000003</v>
      </c>
      <c r="V387" s="2">
        <v>2.4309438000000001</v>
      </c>
      <c r="W387" s="2">
        <v>10.825395970000001</v>
      </c>
      <c r="X387" s="2">
        <v>22.898497819999999</v>
      </c>
      <c r="Y387" s="2">
        <v>16.50221389</v>
      </c>
      <c r="Z387" s="2">
        <v>0.61636380000000002</v>
      </c>
      <c r="AA387" s="2">
        <v>10.978104180000001</v>
      </c>
      <c r="AB387" s="2">
        <v>8.8346277400000002</v>
      </c>
      <c r="AC387" s="2">
        <v>4.2</v>
      </c>
      <c r="AD387" s="2">
        <v>1.05</v>
      </c>
      <c r="AE387" s="2">
        <v>5.6144830299999997</v>
      </c>
      <c r="AF387" s="2">
        <v>7.6632125100000001</v>
      </c>
      <c r="AG387" s="2">
        <v>75.501000000000005</v>
      </c>
      <c r="AH387">
        <v>19.940999999999999</v>
      </c>
      <c r="AI387">
        <v>0.20957365999999999</v>
      </c>
      <c r="AJ387">
        <v>0.67066671</v>
      </c>
      <c r="AK387" s="2">
        <v>0.16201062999999999</v>
      </c>
      <c r="AL387" s="2">
        <v>43.850999999999999</v>
      </c>
      <c r="AM387">
        <v>99.788499999999999</v>
      </c>
      <c r="AN387" s="2">
        <v>28817</v>
      </c>
      <c r="AO387" s="2">
        <v>10.518714285714301</v>
      </c>
    </row>
    <row r="388" spans="1:41" x14ac:dyDescent="0.25">
      <c r="A388" t="s">
        <v>807</v>
      </c>
      <c r="B388" t="s">
        <v>808</v>
      </c>
      <c r="C388" s="2">
        <v>189.69</v>
      </c>
      <c r="D388" s="3">
        <v>-4.742333E-2</v>
      </c>
      <c r="E388" s="2">
        <v>1050919</v>
      </c>
      <c r="F388" s="2">
        <v>1.67830284</v>
      </c>
      <c r="G388" s="4">
        <v>22677895807.501099</v>
      </c>
      <c r="H388" s="4">
        <v>22.677900000000001</v>
      </c>
      <c r="I388" s="2">
        <v>95.827229099999997</v>
      </c>
      <c r="J388" s="3">
        <v>1.9795</v>
      </c>
      <c r="K388" s="3" t="s">
        <v>16</v>
      </c>
      <c r="L388" s="3">
        <v>-31.52651423</v>
      </c>
      <c r="M388" s="2">
        <v>0</v>
      </c>
      <c r="N388" s="2" t="s">
        <v>38</v>
      </c>
      <c r="O388" s="3" t="s">
        <v>22</v>
      </c>
      <c r="P388" s="2" t="str">
        <f>VLOOKUP(A388,Location!$A$1:$H$504,5,FALSE)</f>
        <v>Boston, Massachusetts</v>
      </c>
      <c r="Q388" s="2">
        <f>VLOOKUP(A388,Location!$A$1:$H$504,8,FALSE)</f>
        <v>1985</v>
      </c>
      <c r="R388" s="2">
        <f>YEAR(Location!F388)</f>
        <v>2021</v>
      </c>
      <c r="S388" s="2">
        <v>1.86159488</v>
      </c>
      <c r="T388" s="2">
        <v>1.3659873600000001</v>
      </c>
      <c r="U388" s="2">
        <v>10.287106830000001</v>
      </c>
      <c r="V388" s="2">
        <v>7.8880899800000002</v>
      </c>
      <c r="W388" s="2">
        <v>36.823428489999998</v>
      </c>
      <c r="X388" s="2">
        <v>84.107886129999997</v>
      </c>
      <c r="Y388" s="2">
        <v>38.029578780000001</v>
      </c>
      <c r="Z388" s="2">
        <v>11.22950421</v>
      </c>
      <c r="AA388" s="2">
        <v>50.324513539999998</v>
      </c>
      <c r="AB388" s="2">
        <v>38.914080579999997</v>
      </c>
      <c r="AC388" s="2">
        <v>0</v>
      </c>
      <c r="AD388" s="2">
        <v>0</v>
      </c>
      <c r="AE388" s="2">
        <v>22.73256804</v>
      </c>
      <c r="AF388" s="2">
        <v>77.061714699999996</v>
      </c>
      <c r="AG388" s="2">
        <v>6.2711569999999996</v>
      </c>
      <c r="AH388">
        <v>1.132109</v>
      </c>
      <c r="AI388">
        <v>0.17239444000000001</v>
      </c>
      <c r="AJ388">
        <v>0.87323941000000005</v>
      </c>
      <c r="AK388" s="2">
        <v>0.15251799999999999</v>
      </c>
      <c r="AL388" s="2">
        <v>3.6115520000000001</v>
      </c>
      <c r="AM388">
        <v>98.772000000000006</v>
      </c>
      <c r="AN388" s="2">
        <v>952</v>
      </c>
      <c r="AO388" s="2">
        <v>0.2900087124879</v>
      </c>
    </row>
    <row r="389" spans="1:41" x14ac:dyDescent="0.25">
      <c r="A389" t="s">
        <v>809</v>
      </c>
      <c r="B389" t="s">
        <v>810</v>
      </c>
      <c r="C389" s="2">
        <v>256.3</v>
      </c>
      <c r="D389" s="3">
        <v>2.72133381</v>
      </c>
      <c r="E389" s="2">
        <v>973941</v>
      </c>
      <c r="F389" s="2">
        <v>1.31343542</v>
      </c>
      <c r="G389" s="4">
        <v>37355458240.913696</v>
      </c>
      <c r="H389" s="4">
        <v>37.355499999999999</v>
      </c>
      <c r="I389" s="2">
        <v>51.213907480000003</v>
      </c>
      <c r="J389" s="3">
        <v>5.0045000000000002</v>
      </c>
      <c r="K389" s="3" t="s">
        <v>16</v>
      </c>
      <c r="L389" s="3">
        <v>50.583739540000003</v>
      </c>
      <c r="M389" s="2">
        <v>0.13225899999999999</v>
      </c>
      <c r="N389" s="2" t="s">
        <v>162</v>
      </c>
      <c r="O389" s="3" t="s">
        <v>22</v>
      </c>
      <c r="P389" s="2" t="str">
        <f>VLOOKUP(A389,Location!$A$1:$H$504,5,FALSE)</f>
        <v>Houston, Texas</v>
      </c>
      <c r="Q389" s="2">
        <f>VLOOKUP(A389,Location!$A$1:$H$504,8,FALSE)</f>
        <v>1997</v>
      </c>
      <c r="R389" s="2">
        <f>YEAR(Location!F389)</f>
        <v>2005</v>
      </c>
      <c r="S389" s="2">
        <v>1.76072184</v>
      </c>
      <c r="T389" s="2">
        <v>1.6871772</v>
      </c>
      <c r="U389" s="2">
        <v>1.8261876500000001</v>
      </c>
      <c r="V389" s="2">
        <v>6.0848171899999999</v>
      </c>
      <c r="W389" s="2">
        <v>24.782832689999999</v>
      </c>
      <c r="X389" s="2">
        <v>30.18514162</v>
      </c>
      <c r="Y389" s="2">
        <v>34.225639889999997</v>
      </c>
      <c r="Z389" s="2">
        <v>1.9397960700000001</v>
      </c>
      <c r="AA389" s="2">
        <v>35.711961780000003</v>
      </c>
      <c r="AB389" s="2">
        <v>23.17245999</v>
      </c>
      <c r="AC389" s="2">
        <v>0.33</v>
      </c>
      <c r="AD389" s="2">
        <v>0.09</v>
      </c>
      <c r="AE389" s="2">
        <v>5.43178245</v>
      </c>
      <c r="AF389" s="2">
        <v>12.680997400000001</v>
      </c>
      <c r="AG389" s="2">
        <v>16.237224999999999</v>
      </c>
      <c r="AH389">
        <v>7.6768970000000003</v>
      </c>
      <c r="AI389">
        <v>0.24820088000000001</v>
      </c>
      <c r="AJ389">
        <v>0.71165904000000002</v>
      </c>
      <c r="AK389" s="2">
        <v>0.28987183</v>
      </c>
      <c r="AL389" s="2">
        <v>9.9538700000000002</v>
      </c>
      <c r="AM389">
        <v>98.761099999999999</v>
      </c>
      <c r="AN389" s="2">
        <v>408</v>
      </c>
      <c r="AO389" s="2">
        <v>0.39775630476190998</v>
      </c>
    </row>
    <row r="390" spans="1:41" x14ac:dyDescent="0.25">
      <c r="A390" t="s">
        <v>811</v>
      </c>
      <c r="B390" t="s">
        <v>812</v>
      </c>
      <c r="C390" s="2">
        <v>255.43</v>
      </c>
      <c r="D390" s="3">
        <v>0.55507439999999997</v>
      </c>
      <c r="E390" s="2">
        <v>1125030</v>
      </c>
      <c r="F390" s="2">
        <v>0.54576256999999995</v>
      </c>
      <c r="G390" s="4">
        <v>59674355355.211304</v>
      </c>
      <c r="H390" s="4">
        <v>59.674399999999999</v>
      </c>
      <c r="I390" s="2">
        <v>12.62448784</v>
      </c>
      <c r="J390" s="3">
        <v>20.232900000000001</v>
      </c>
      <c r="K390" s="3" t="s">
        <v>16</v>
      </c>
      <c r="L390" s="3">
        <v>-34.847752999999997</v>
      </c>
      <c r="M390" s="2">
        <v>5.4956300000000002</v>
      </c>
      <c r="N390" s="2" t="s">
        <v>105</v>
      </c>
      <c r="O390" s="3" t="s">
        <v>18</v>
      </c>
      <c r="P390" s="2" t="str">
        <f>VLOOKUP(A390,Location!$A$1:$H$504,5,FALSE)</f>
        <v>Irving, Texas</v>
      </c>
      <c r="Q390" s="2">
        <f>VLOOKUP(A390,Location!$A$1:$H$504,8,FALSE)</f>
        <v>1997</v>
      </c>
      <c r="R390" s="2">
        <f>YEAR(Location!F390)</f>
        <v>1984</v>
      </c>
      <c r="S390" s="2">
        <v>1.43011109</v>
      </c>
      <c r="T390" s="2">
        <v>1.3125456799999999</v>
      </c>
      <c r="U390" s="2">
        <v>3.3378755</v>
      </c>
      <c r="V390" s="2">
        <v>2.7195702900000001</v>
      </c>
      <c r="W390" s="2">
        <v>7.6627840899999997</v>
      </c>
      <c r="X390" s="2">
        <v>269.73</v>
      </c>
      <c r="Y390" s="2">
        <v>17.495999999999999</v>
      </c>
      <c r="Z390" s="2">
        <v>3.5269306</v>
      </c>
      <c r="AA390" s="2">
        <v>10.443336909999999</v>
      </c>
      <c r="AB390" s="2">
        <v>7.2530255199999996</v>
      </c>
      <c r="AC390" s="2">
        <v>13.96</v>
      </c>
      <c r="AD390" s="2">
        <v>3.2</v>
      </c>
      <c r="AE390" s="2">
        <v>33.772065660000003</v>
      </c>
      <c r="AF390" s="2">
        <v>36.151543310000001</v>
      </c>
      <c r="AG390" s="2">
        <v>37.188000000000002</v>
      </c>
      <c r="AH390">
        <v>2.605</v>
      </c>
      <c r="AI390">
        <v>0.12743779</v>
      </c>
      <c r="AJ390">
        <v>0.24858659999999999</v>
      </c>
      <c r="AK390" s="2">
        <v>6.5798609999999993E-2</v>
      </c>
      <c r="AL390" s="2">
        <v>14.016999999999999</v>
      </c>
      <c r="AM390">
        <v>99.302099999999996</v>
      </c>
      <c r="AN390" s="2">
        <v>7777</v>
      </c>
      <c r="AO390" s="2">
        <v>8.7546317216448308</v>
      </c>
    </row>
    <row r="391" spans="1:41" x14ac:dyDescent="0.25">
      <c r="A391" t="s">
        <v>813</v>
      </c>
      <c r="B391" t="s">
        <v>814</v>
      </c>
      <c r="C391" s="2">
        <v>66.14</v>
      </c>
      <c r="D391" s="3">
        <v>1.6756341299999999</v>
      </c>
      <c r="E391" s="2">
        <v>14022023</v>
      </c>
      <c r="F391" s="2">
        <v>0.88912950000000002</v>
      </c>
      <c r="G391" s="4">
        <v>70885007386.017502</v>
      </c>
      <c r="H391" s="4">
        <v>70.885000000000005</v>
      </c>
      <c r="I391" s="2">
        <v>17.192170730000001</v>
      </c>
      <c r="J391" s="3">
        <v>3.8471000000000002</v>
      </c>
      <c r="K391" s="3" t="s">
        <v>16</v>
      </c>
      <c r="L391" s="3">
        <v>83.685064940000004</v>
      </c>
      <c r="M391" s="2">
        <v>0</v>
      </c>
      <c r="N391" s="2" t="s">
        <v>265</v>
      </c>
      <c r="O391" s="3" t="s">
        <v>22</v>
      </c>
      <c r="P391" s="2" t="str">
        <f>VLOOKUP(A391,Location!$A$1:$H$504,5,FALSE)</f>
        <v>San Jose, California</v>
      </c>
      <c r="Q391" s="2">
        <f>VLOOKUP(A391,Location!$A$1:$H$504,8,FALSE)</f>
        <v>1998</v>
      </c>
      <c r="R391" s="2">
        <f>YEAR(Location!F391)</f>
        <v>2015</v>
      </c>
      <c r="S391" s="2">
        <v>2.86341066</v>
      </c>
      <c r="T391" s="2">
        <v>2.20953482</v>
      </c>
      <c r="U391" s="2">
        <v>2.3614918600000001</v>
      </c>
      <c r="V391" s="2">
        <v>3.3273701400000002</v>
      </c>
      <c r="W391" s="2">
        <v>14.624934959999999</v>
      </c>
      <c r="X391" s="2">
        <v>7.7970673699999997</v>
      </c>
      <c r="Y391" s="2">
        <v>16.784018960000001</v>
      </c>
      <c r="Z391" s="2">
        <v>2.2480317400000001</v>
      </c>
      <c r="AA391" s="2">
        <v>13.74615371</v>
      </c>
      <c r="AB391" s="2">
        <v>11.259505580000001</v>
      </c>
      <c r="AC391" s="2">
        <v>0</v>
      </c>
      <c r="AD391" s="2">
        <v>0</v>
      </c>
      <c r="AE391" s="2">
        <v>16.353896429999999</v>
      </c>
      <c r="AF391" s="2">
        <v>45.234324989999998</v>
      </c>
      <c r="AG391" s="2">
        <v>82.165999999999997</v>
      </c>
      <c r="AH391">
        <v>62.569000000000003</v>
      </c>
      <c r="AI391">
        <v>0.29010027999999999</v>
      </c>
      <c r="AJ391">
        <v>0.54557977999999996</v>
      </c>
      <c r="AK391" s="2">
        <v>1.2242054899999999</v>
      </c>
      <c r="AL391" s="2">
        <v>61.115000000000002</v>
      </c>
      <c r="AM391">
        <v>99.113699999999994</v>
      </c>
      <c r="AN391" s="2">
        <v>3942</v>
      </c>
      <c r="AO391" s="2">
        <v>1.09121323529412</v>
      </c>
    </row>
    <row r="392" spans="1:41" x14ac:dyDescent="0.25">
      <c r="A392" t="s">
        <v>815</v>
      </c>
      <c r="B392" t="s">
        <v>816</v>
      </c>
      <c r="C392" s="2">
        <v>170.85</v>
      </c>
      <c r="D392" s="3">
        <v>1.8965825700000001</v>
      </c>
      <c r="E392" s="2">
        <v>8497448</v>
      </c>
      <c r="F392" s="2">
        <v>0.90339298000000001</v>
      </c>
      <c r="G392" s="4">
        <v>190668597918.25201</v>
      </c>
      <c r="H392" s="4">
        <v>190.6686</v>
      </c>
      <c r="I392" s="2">
        <v>24.760151879999999</v>
      </c>
      <c r="J392" s="3">
        <v>6.9001999999999999</v>
      </c>
      <c r="K392" s="3" t="s">
        <v>16</v>
      </c>
      <c r="L392" s="3">
        <v>-33.490766090000001</v>
      </c>
      <c r="M392" s="2">
        <v>1.9085099999999999</v>
      </c>
      <c r="N392" s="2" t="s">
        <v>25</v>
      </c>
      <c r="O392" s="3" t="s">
        <v>22</v>
      </c>
      <c r="P392" s="2" t="str">
        <f>VLOOKUP(A392,Location!$A$1:$H$504,5,FALSE)</f>
        <v>San Diego, California</v>
      </c>
      <c r="Q392" s="2">
        <f>VLOOKUP(A392,Location!$A$1:$H$504,8,FALSE)</f>
        <v>1985</v>
      </c>
      <c r="R392" s="2">
        <f>YEAR(Location!F392)</f>
        <v>2009</v>
      </c>
      <c r="S392" s="2">
        <v>2.2770539599999999</v>
      </c>
      <c r="T392" s="2">
        <v>1.9062581999999999</v>
      </c>
      <c r="U392" s="2">
        <v>5.3114207000000002</v>
      </c>
      <c r="V392" s="2">
        <v>8.4322739200000001</v>
      </c>
      <c r="W392" s="2">
        <v>17.573439430000001</v>
      </c>
      <c r="X392" s="2">
        <v>24.098926599999999</v>
      </c>
      <c r="Y392" s="2">
        <v>19.823664409999999</v>
      </c>
      <c r="Z392" s="2">
        <v>5.3539797299999998</v>
      </c>
      <c r="AA392" s="2">
        <v>21.577638260000001</v>
      </c>
      <c r="AB392" s="2">
        <v>17.903495119999999</v>
      </c>
      <c r="AC392" s="2">
        <v>3.1</v>
      </c>
      <c r="AD392" s="2">
        <v>0.8</v>
      </c>
      <c r="AE392" s="2">
        <v>24.148520380000001</v>
      </c>
      <c r="AF392" s="2">
        <v>55.697934119999999</v>
      </c>
      <c r="AG392" s="2">
        <v>52.134999999999998</v>
      </c>
      <c r="AH392">
        <v>23.439</v>
      </c>
      <c r="AI392">
        <v>1.17615289</v>
      </c>
      <c r="AJ392">
        <v>0.67135051000000001</v>
      </c>
      <c r="AK392" s="2">
        <v>0.70479866000000002</v>
      </c>
      <c r="AL392" s="2">
        <v>29.459</v>
      </c>
      <c r="AM392">
        <v>99.787300000000002</v>
      </c>
      <c r="AN392" s="2">
        <v>6124</v>
      </c>
      <c r="AO392" s="2">
        <v>0.71640000000000004</v>
      </c>
    </row>
    <row r="393" spans="1:41" x14ac:dyDescent="0.25">
      <c r="A393" t="s">
        <v>817</v>
      </c>
      <c r="B393" t="s">
        <v>818</v>
      </c>
      <c r="C393" s="2">
        <v>115.38</v>
      </c>
      <c r="D393" s="3">
        <v>1.6384778</v>
      </c>
      <c r="E393" s="2">
        <v>1271072</v>
      </c>
      <c r="F393" s="2">
        <v>0.93171837000000002</v>
      </c>
      <c r="G393" s="4">
        <v>11139761205.8435</v>
      </c>
      <c r="H393" s="4">
        <v>11.139799999999999</v>
      </c>
      <c r="J393" s="3">
        <v>-2.1636000000000002</v>
      </c>
      <c r="K393" s="3" t="s">
        <v>16</v>
      </c>
      <c r="L393" s="3">
        <v>-150.74227819999999</v>
      </c>
      <c r="M393" s="2">
        <v>0</v>
      </c>
      <c r="N393" s="2" t="s">
        <v>25</v>
      </c>
      <c r="O393" s="3" t="s">
        <v>18</v>
      </c>
      <c r="P393" s="2" t="str">
        <f>VLOOKUP(A393,Location!$A$1:$H$504,5,FALSE)</f>
        <v>Greensboro, North Carolina</v>
      </c>
      <c r="Q393" s="2">
        <f>VLOOKUP(A393,Location!$A$1:$H$504,8,FALSE)</f>
        <v>2015</v>
      </c>
      <c r="R393" s="2">
        <f>YEAR(Location!F393)</f>
        <v>1999</v>
      </c>
      <c r="S393" s="2">
        <v>2.6834663000000001</v>
      </c>
      <c r="T393" s="2">
        <v>1.9676045600000001</v>
      </c>
      <c r="U393" s="2">
        <v>3.19421892</v>
      </c>
      <c r="V393" s="2">
        <v>3.0531811499999999</v>
      </c>
      <c r="W393" s="2">
        <v>16.031821319999999</v>
      </c>
      <c r="X393" s="2">
        <v>10.41315314</v>
      </c>
      <c r="Y393" s="2">
        <v>19.664040979999999</v>
      </c>
      <c r="Z393" s="2">
        <v>3.45127637</v>
      </c>
      <c r="AA393" s="2">
        <v>2225.3409575300002</v>
      </c>
      <c r="AB393" s="2">
        <v>36.347463599999998</v>
      </c>
      <c r="AC393" s="2">
        <v>0</v>
      </c>
      <c r="AD393" s="2">
        <v>0</v>
      </c>
      <c r="AE393" s="2">
        <v>9.2613070200000003</v>
      </c>
      <c r="AF393" s="2">
        <v>37.640678440000002</v>
      </c>
      <c r="AG393" s="2">
        <v>6.6993879999999999</v>
      </c>
      <c r="AH393">
        <v>2.4283679999999999</v>
      </c>
      <c r="AI393">
        <v>1.45521922</v>
      </c>
      <c r="AJ393">
        <v>0.55805616999999996</v>
      </c>
      <c r="AK393" s="2">
        <v>0.37852771000000002</v>
      </c>
      <c r="AL393" s="2">
        <v>2.7891089999999998</v>
      </c>
      <c r="AM393">
        <v>99.315399999999997</v>
      </c>
      <c r="AN393" s="2">
        <v>644</v>
      </c>
      <c r="AO393" s="2">
        <v>0.41992929411765001</v>
      </c>
    </row>
    <row r="394" spans="1:41" x14ac:dyDescent="0.25">
      <c r="A394" t="s">
        <v>819</v>
      </c>
      <c r="B394" t="s">
        <v>820</v>
      </c>
      <c r="C394" s="2">
        <v>135.79</v>
      </c>
      <c r="D394" s="3">
        <v>0.19183944999999999</v>
      </c>
      <c r="E394" s="2">
        <v>2654774</v>
      </c>
      <c r="F394" s="2">
        <v>1.02966874</v>
      </c>
      <c r="G394" s="4">
        <v>34850523077.485397</v>
      </c>
      <c r="H394" s="4">
        <v>34.850499999999997</v>
      </c>
      <c r="I394" s="2">
        <v>22.043831170000001</v>
      </c>
      <c r="J394" s="3">
        <v>6.16</v>
      </c>
      <c r="K394" s="3" t="s">
        <v>16</v>
      </c>
      <c r="M394" s="2">
        <v>0</v>
      </c>
      <c r="N394" s="2" t="s">
        <v>30</v>
      </c>
      <c r="O394" s="3" t="s">
        <v>22</v>
      </c>
      <c r="P394" s="2" t="str">
        <f>VLOOKUP(A394,Location!$A$1:$H$504,5,FALSE)</f>
        <v>Miami, Florida</v>
      </c>
      <c r="Q394" s="2">
        <f>VLOOKUP(A394,Location!$A$1:$H$504,8,FALSE)</f>
        <v>1997</v>
      </c>
      <c r="R394" s="2">
        <f>YEAR(Location!F394)</f>
        <v>2002</v>
      </c>
      <c r="S394" s="2">
        <v>2.37775077</v>
      </c>
      <c r="T394" s="2">
        <v>1.8053528999999999</v>
      </c>
      <c r="U394" s="2">
        <v>2.7688604400000001</v>
      </c>
      <c r="V394" s="2">
        <v>7.5174011900000002</v>
      </c>
      <c r="W394" s="2">
        <v>8.6614250599999991</v>
      </c>
      <c r="X394" s="2">
        <v>78.022535210000001</v>
      </c>
      <c r="Y394" s="2">
        <v>66.857241380000005</v>
      </c>
      <c r="Z394" s="2">
        <v>4.10692681</v>
      </c>
      <c r="AA394" s="2">
        <v>19.384875449999999</v>
      </c>
      <c r="AB394" s="2">
        <v>13.10628047</v>
      </c>
      <c r="AC394" s="2">
        <v>0</v>
      </c>
      <c r="AD394" s="2">
        <v>0</v>
      </c>
      <c r="AE394" s="2">
        <v>20.920863310000001</v>
      </c>
      <c r="AF394" s="2">
        <v>33.69784173</v>
      </c>
      <c r="AG394" s="2">
        <v>35.131</v>
      </c>
      <c r="AH394">
        <v>1.792</v>
      </c>
      <c r="AI394">
        <v>5.2866719999999999E-2</v>
      </c>
      <c r="AJ394">
        <v>4.6845893299999997</v>
      </c>
      <c r="AK394" s="2">
        <v>2.2458200000000001E-2</v>
      </c>
      <c r="AL394" s="2">
        <v>30.231999999999999</v>
      </c>
      <c r="AM394">
        <v>91.858699999999999</v>
      </c>
      <c r="AN394" s="2">
        <v>1186</v>
      </c>
      <c r="AO394" s="2">
        <v>0.14154786150713</v>
      </c>
    </row>
    <row r="395" spans="1:41" x14ac:dyDescent="0.25">
      <c r="A395" t="s">
        <v>821</v>
      </c>
      <c r="B395" t="s">
        <v>822</v>
      </c>
      <c r="C395" s="2">
        <v>60.73</v>
      </c>
      <c r="D395" s="3">
        <v>0.77995353000000001</v>
      </c>
      <c r="E395" s="2">
        <v>1105933</v>
      </c>
      <c r="F395" s="2">
        <v>0.90126271999999996</v>
      </c>
      <c r="G395" s="4">
        <v>11189438425</v>
      </c>
      <c r="H395" s="4">
        <v>11.189399999999999</v>
      </c>
      <c r="I395" s="2">
        <v>29.760854649999999</v>
      </c>
      <c r="J395" s="3">
        <v>2.0406</v>
      </c>
      <c r="K395" s="3" t="s">
        <v>16</v>
      </c>
      <c r="L395" s="3">
        <v>-27.40145154</v>
      </c>
      <c r="M395" s="2">
        <v>4.3478300000000001</v>
      </c>
      <c r="N395" s="2" t="s">
        <v>35</v>
      </c>
      <c r="O395" s="3" t="s">
        <v>94</v>
      </c>
      <c r="P395" s="2" t="str">
        <f>VLOOKUP(A395,Location!$A$1:$H$504,5,FALSE)</f>
        <v>Jacksonville, Florida</v>
      </c>
      <c r="Q395" s="2">
        <f>VLOOKUP(A395,Location!$A$1:$H$504,8,FALSE)</f>
        <v>1963</v>
      </c>
      <c r="R395" s="2">
        <f>YEAR(Location!F395)</f>
        <v>2007</v>
      </c>
      <c r="S395" s="2">
        <v>1.5810952199999999</v>
      </c>
      <c r="T395" s="2">
        <v>1.1906647800000001</v>
      </c>
      <c r="U395" s="2">
        <v>8.3454889399999992</v>
      </c>
      <c r="V395" s="2">
        <v>1.6158352899999999</v>
      </c>
      <c r="W395" s="2">
        <v>15.32818443</v>
      </c>
      <c r="X395" s="2">
        <v>120.95463384</v>
      </c>
      <c r="Y395" s="2">
        <v>21.023801550000002</v>
      </c>
      <c r="Z395" s="2">
        <v>12.23669415</v>
      </c>
      <c r="AA395" s="2">
        <v>34.187413839999998</v>
      </c>
      <c r="AB395" s="2">
        <v>19.600361029999998</v>
      </c>
      <c r="AC395" s="2">
        <v>2.62</v>
      </c>
      <c r="AD395" s="2">
        <v>0.67</v>
      </c>
      <c r="AE395" s="2">
        <v>36.933708549999999</v>
      </c>
      <c r="AF395" s="2">
        <v>45.03543243</v>
      </c>
      <c r="AG395" s="2">
        <v>12.426913000000001</v>
      </c>
      <c r="AJ395">
        <v>0.68228743999999997</v>
      </c>
      <c r="AK395" s="2">
        <v>1.903877E-2</v>
      </c>
      <c r="AL395" s="2">
        <v>5.2349779999999999</v>
      </c>
      <c r="AM395">
        <v>99.217399999999998</v>
      </c>
      <c r="AN395" s="2">
        <v>112794</v>
      </c>
      <c r="AO395" s="2">
        <v>2.57326559356137</v>
      </c>
    </row>
    <row r="396" spans="1:41" x14ac:dyDescent="0.25">
      <c r="A396" t="s">
        <v>823</v>
      </c>
      <c r="B396" t="s">
        <v>824</v>
      </c>
      <c r="C396" s="2">
        <v>968.01</v>
      </c>
      <c r="D396" s="3">
        <v>0.10858774</v>
      </c>
      <c r="E396" s="2">
        <v>435147</v>
      </c>
      <c r="F396" s="2">
        <v>0.91830054999999999</v>
      </c>
      <c r="G396" s="4">
        <v>106250613883.81599</v>
      </c>
      <c r="H396" s="4">
        <v>106.25060000000001</v>
      </c>
      <c r="I396" s="2">
        <v>27.854158510000001</v>
      </c>
      <c r="J396" s="3">
        <v>34.752800000000001</v>
      </c>
      <c r="K396" s="3" t="s">
        <v>16</v>
      </c>
      <c r="L396" s="3">
        <v>-9.1356423699999993</v>
      </c>
      <c r="M396" s="2">
        <v>0</v>
      </c>
      <c r="N396" s="2" t="s">
        <v>17</v>
      </c>
      <c r="O396" s="3" t="s">
        <v>22</v>
      </c>
      <c r="P396" s="2" t="str">
        <f>VLOOKUP(A396,Location!$A$1:$H$504,5,FALSE)</f>
        <v>Tarrytown, New York</v>
      </c>
      <c r="Q396" s="2">
        <f>VLOOKUP(A396,Location!$A$1:$H$504,8,FALSE)</f>
        <v>1988</v>
      </c>
      <c r="R396" s="2">
        <f>YEAR(Location!F396)</f>
        <v>2017</v>
      </c>
      <c r="S396" s="2">
        <v>1.5371041999999999</v>
      </c>
      <c r="T396" s="2">
        <v>1.23256974</v>
      </c>
      <c r="U396" s="2">
        <v>8.2824523499999998</v>
      </c>
      <c r="V396" s="2">
        <v>4.0054490400000002</v>
      </c>
      <c r="W396" s="2">
        <v>23.556401829999999</v>
      </c>
      <c r="X396" s="2">
        <v>39.640333329999997</v>
      </c>
      <c r="Y396" s="2">
        <v>27.92437168</v>
      </c>
      <c r="Z396" s="2">
        <v>7.36785172</v>
      </c>
      <c r="AA396" s="2">
        <v>22.575469429999998</v>
      </c>
      <c r="AB396" s="2">
        <v>20.5541439</v>
      </c>
      <c r="AC396" s="2">
        <v>0</v>
      </c>
      <c r="AD396" s="2">
        <v>0</v>
      </c>
      <c r="AE396" s="2">
        <v>33.151892170000004</v>
      </c>
      <c r="AF396" s="2">
        <v>82.888878719999994</v>
      </c>
      <c r="AG396" s="2">
        <v>33.130600000000001</v>
      </c>
      <c r="AH396">
        <v>19.479199999999999</v>
      </c>
      <c r="AI396">
        <v>3.1678448299999999</v>
      </c>
      <c r="AJ396">
        <v>0.10406536</v>
      </c>
      <c r="AK396" s="2">
        <v>4.0122831000000003</v>
      </c>
      <c r="AL396" s="2">
        <v>7.1574999999999998</v>
      </c>
      <c r="AM396">
        <v>97.355900000000005</v>
      </c>
      <c r="AN396" s="2">
        <v>167</v>
      </c>
      <c r="AO396" s="2">
        <v>0.97525650557621002</v>
      </c>
    </row>
    <row r="397" spans="1:41" x14ac:dyDescent="0.25">
      <c r="A397" t="s">
        <v>825</v>
      </c>
      <c r="B397" t="s">
        <v>826</v>
      </c>
      <c r="C397" s="2">
        <v>20.149999999999999</v>
      </c>
      <c r="D397" s="3">
        <v>1.9221041999999999</v>
      </c>
      <c r="E397" s="2">
        <v>8544224</v>
      </c>
      <c r="F397" s="2">
        <v>0.80389679000000003</v>
      </c>
      <c r="G397" s="4">
        <v>18515111534.481499</v>
      </c>
      <c r="H397" s="4">
        <v>18.5151</v>
      </c>
      <c r="I397" s="2">
        <v>9.5715371499999993</v>
      </c>
      <c r="J397" s="3">
        <v>2.1052</v>
      </c>
      <c r="K397" s="3" t="s">
        <v>16</v>
      </c>
      <c r="M397" s="2">
        <v>4.6535200000000003</v>
      </c>
      <c r="N397" s="2" t="s">
        <v>35</v>
      </c>
      <c r="O397" s="3" t="s">
        <v>22</v>
      </c>
      <c r="P397" s="2" t="str">
        <f>VLOOKUP(A397,Location!$A$1:$H$504,5,FALSE)</f>
        <v>Birmingham, Alabama</v>
      </c>
      <c r="Q397" s="2">
        <f>VLOOKUP(A397,Location!$A$1:$H$504,8,FALSE)</f>
        <v>1971</v>
      </c>
      <c r="R397" s="2">
        <f>YEAR(Location!F397)</f>
        <v>1957</v>
      </c>
      <c r="S397" s="2">
        <v>2.25711701</v>
      </c>
      <c r="T397" s="2">
        <v>1.8991068200000001</v>
      </c>
      <c r="U397" s="2">
        <v>2.08001317</v>
      </c>
      <c r="V397" s="2">
        <v>1.1831959299999999</v>
      </c>
      <c r="W397" s="2">
        <v>7.9670600699999996</v>
      </c>
      <c r="Y397" s="2">
        <v>7.9670600699999996</v>
      </c>
      <c r="Z397" s="2">
        <v>1.8100596</v>
      </c>
      <c r="AC397" s="2">
        <v>0.88</v>
      </c>
      <c r="AD397" s="2">
        <v>0.24</v>
      </c>
      <c r="AE397" s="2">
        <v>29.335731150000001</v>
      </c>
      <c r="AG397" s="2">
        <v>152.19399999999999</v>
      </c>
      <c r="AH397">
        <v>7.43</v>
      </c>
      <c r="AJ397">
        <v>0.16438120000000001</v>
      </c>
      <c r="AL397" s="2">
        <v>134.70099999999999</v>
      </c>
      <c r="AM397">
        <v>99.735799999999998</v>
      </c>
      <c r="AN397" s="2">
        <v>35025</v>
      </c>
      <c r="AO397" s="2">
        <v>0.44261479528382003</v>
      </c>
    </row>
    <row r="398" spans="1:41" x14ac:dyDescent="0.25">
      <c r="A398" t="s">
        <v>827</v>
      </c>
      <c r="B398" t="s">
        <v>828</v>
      </c>
      <c r="C398" s="2">
        <v>81.08</v>
      </c>
      <c r="D398" s="3">
        <v>1.10986407</v>
      </c>
      <c r="E398" s="2">
        <v>723049</v>
      </c>
      <c r="F398" s="2">
        <v>0.64040629999999998</v>
      </c>
      <c r="G398" s="4">
        <v>8530306978.7444801</v>
      </c>
      <c r="H398" s="4">
        <v>8.5303000000000004</v>
      </c>
      <c r="I398" s="2">
        <v>20.93791964</v>
      </c>
      <c r="J398" s="3">
        <v>3.8723999999999998</v>
      </c>
      <c r="K398" s="3" t="s">
        <v>16</v>
      </c>
      <c r="L398" s="3">
        <v>-35.714997179999997</v>
      </c>
      <c r="M398" s="2">
        <v>2.4566699999999999</v>
      </c>
      <c r="N398" s="2" t="s">
        <v>265</v>
      </c>
      <c r="O398" s="3" t="s">
        <v>146</v>
      </c>
      <c r="P398" s="2" t="str">
        <f>VLOOKUP(A398,Location!$A$1:$H$504,5,FALSE)</f>
        <v>Menlo Park, California</v>
      </c>
      <c r="Q398" s="2">
        <f>VLOOKUP(A398,Location!$A$1:$H$504,8,FALSE)</f>
        <v>1948</v>
      </c>
      <c r="R398" s="2">
        <f>YEAR(Location!F398)</f>
        <v>2015</v>
      </c>
      <c r="S398" s="2">
        <v>1.9559300900000001</v>
      </c>
      <c r="T398" s="2">
        <v>1.4665428300000001</v>
      </c>
      <c r="U398" s="2">
        <v>1.26477079</v>
      </c>
      <c r="V398" s="2">
        <v>5.0300951200000004</v>
      </c>
      <c r="W398" s="2">
        <v>12.515151810000001</v>
      </c>
      <c r="X398" s="2">
        <v>10.89275207</v>
      </c>
      <c r="Y398" s="2">
        <v>13.48657867</v>
      </c>
      <c r="Z398" s="2">
        <v>1.19113818</v>
      </c>
      <c r="AA398" s="2">
        <v>16.389442500000001</v>
      </c>
      <c r="AB398" s="2">
        <v>14.14377333</v>
      </c>
      <c r="AC398" s="2">
        <v>1.92</v>
      </c>
      <c r="AD398" s="2">
        <v>0.48</v>
      </c>
      <c r="AE398" s="2">
        <v>7.2677163</v>
      </c>
      <c r="AF398" s="2">
        <v>39.432933849999998</v>
      </c>
      <c r="AG398" s="2">
        <v>3.0107889999999999</v>
      </c>
      <c r="AH398">
        <v>2.2660900000000002</v>
      </c>
      <c r="AI398">
        <v>0.59244878000000001</v>
      </c>
      <c r="AJ398">
        <v>0.15229567999999999</v>
      </c>
      <c r="AK398" s="2">
        <v>3.0249815</v>
      </c>
      <c r="AL398" s="2">
        <v>1.4224380000000001</v>
      </c>
      <c r="AM398">
        <v>97.007000000000005</v>
      </c>
      <c r="AN398" s="2">
        <v>1439</v>
      </c>
      <c r="AO398" s="2">
        <v>4.842815909091E-2</v>
      </c>
    </row>
    <row r="399" spans="1:41" x14ac:dyDescent="0.25">
      <c r="A399" t="s">
        <v>829</v>
      </c>
      <c r="B399" t="s">
        <v>830</v>
      </c>
      <c r="C399" s="2">
        <v>126.1</v>
      </c>
      <c r="D399" s="3">
        <v>2.7709861500000001</v>
      </c>
      <c r="E399" s="2">
        <v>1429313</v>
      </c>
      <c r="F399" s="2">
        <v>1.5071149500000001</v>
      </c>
      <c r="G399" s="4">
        <v>26358380102.0448</v>
      </c>
      <c r="H399" s="4">
        <v>26.3584</v>
      </c>
      <c r="I399" s="2">
        <v>15.80438161</v>
      </c>
      <c r="J399" s="3">
        <v>7.9787999999999997</v>
      </c>
      <c r="K399" s="3" t="s">
        <v>16</v>
      </c>
      <c r="L399" s="3">
        <v>11.27723076</v>
      </c>
      <c r="M399" s="2">
        <v>1.39364</v>
      </c>
      <c r="N399" s="2" t="s">
        <v>35</v>
      </c>
      <c r="O399" s="3" t="s">
        <v>22</v>
      </c>
      <c r="P399" s="2" t="str">
        <f>VLOOKUP(A399,Location!$A$1:$H$504,5,FALSE)</f>
        <v>St. Petersburg, Florida</v>
      </c>
      <c r="Q399" s="2">
        <f>VLOOKUP(A399,Location!$A$1:$H$504,8,FALSE)</f>
        <v>1962</v>
      </c>
      <c r="R399" s="2">
        <f>YEAR(Location!F399)</f>
        <v>2017</v>
      </c>
      <c r="S399" s="2">
        <v>1.5272827099999999</v>
      </c>
      <c r="T399" s="2">
        <v>1.31151416</v>
      </c>
      <c r="U399" s="2">
        <v>2.0371778200000001</v>
      </c>
      <c r="V399" s="2">
        <v>2.5249927699999999</v>
      </c>
      <c r="X399" s="2">
        <v>1.95186434</v>
      </c>
      <c r="Z399" s="2">
        <v>1.2561403799999999</v>
      </c>
      <c r="AA399" s="2">
        <v>6.7440159800000004</v>
      </c>
      <c r="AB399" s="2">
        <v>6.3242430900000004</v>
      </c>
      <c r="AC399" s="2">
        <v>1.68</v>
      </c>
      <c r="AD399" s="2">
        <v>0.45</v>
      </c>
      <c r="AE399" s="2">
        <v>18.512256969999999</v>
      </c>
      <c r="AF399" s="2">
        <v>88.011988009999996</v>
      </c>
      <c r="AG399" s="2">
        <v>80.13</v>
      </c>
      <c r="AJ399">
        <v>0.38841520000000002</v>
      </c>
      <c r="AK399" s="2">
        <v>3.18281445</v>
      </c>
      <c r="AL399" s="2">
        <v>68.173000000000002</v>
      </c>
      <c r="AM399">
        <v>90.2</v>
      </c>
      <c r="AN399" s="2">
        <v>343</v>
      </c>
      <c r="AO399" s="2">
        <v>0.56531560884486998</v>
      </c>
    </row>
    <row r="400" spans="1:41" x14ac:dyDescent="0.25">
      <c r="A400" t="s">
        <v>831</v>
      </c>
      <c r="B400" t="s">
        <v>832</v>
      </c>
      <c r="C400" s="2">
        <v>190.42</v>
      </c>
      <c r="D400" s="3">
        <v>5.2543090000000001E-2</v>
      </c>
      <c r="E400" s="2">
        <v>863171</v>
      </c>
      <c r="F400" s="2">
        <v>0.76401202000000001</v>
      </c>
      <c r="G400" s="4">
        <v>12176270457.346399</v>
      </c>
      <c r="H400" s="4">
        <v>12.176299999999999</v>
      </c>
      <c r="I400" s="2">
        <v>21.605981870000001</v>
      </c>
      <c r="J400" s="3">
        <v>8.8132999999999999</v>
      </c>
      <c r="K400" s="3" t="s">
        <v>16</v>
      </c>
      <c r="L400" s="3">
        <v>18.359700249999999</v>
      </c>
      <c r="M400" s="2">
        <v>1.57629</v>
      </c>
      <c r="N400" s="2" t="s">
        <v>149</v>
      </c>
      <c r="O400" s="3" t="s">
        <v>22</v>
      </c>
      <c r="P400" s="2" t="str">
        <f>VLOOKUP(A400,Location!$A$1:$H$504,5,FALSE)</f>
        <v>New York City, New York</v>
      </c>
      <c r="Q400" s="2">
        <f>VLOOKUP(A400,Location!$A$1:$H$504,8,FALSE)</f>
        <v>1967</v>
      </c>
      <c r="R400" s="2">
        <f>YEAR(Location!F400)</f>
        <v>2013</v>
      </c>
      <c r="S400" s="2">
        <v>2.1819751200000002</v>
      </c>
      <c r="T400" s="2">
        <v>1.84595273</v>
      </c>
      <c r="U400" s="2">
        <v>1.7607528400000001</v>
      </c>
      <c r="V400" s="2">
        <v>4.30173995</v>
      </c>
      <c r="W400" s="2">
        <v>11.86999065</v>
      </c>
      <c r="X400" s="2">
        <v>6.3259743100000003</v>
      </c>
      <c r="Y400" s="2">
        <v>14.7220304</v>
      </c>
      <c r="Z400" s="2">
        <v>1.8324792999999999</v>
      </c>
      <c r="AA400" s="2">
        <v>16.181632610000001</v>
      </c>
      <c r="AB400" s="2">
        <v>12.373216469999999</v>
      </c>
      <c r="AC400" s="2">
        <v>3</v>
      </c>
      <c r="AD400" s="2">
        <v>0.75</v>
      </c>
      <c r="AE400" s="2">
        <v>11.58358681</v>
      </c>
      <c r="AF400" s="2">
        <v>61.097833510000001</v>
      </c>
      <c r="AG400" s="2">
        <v>7.0045000000000002</v>
      </c>
      <c r="AH400">
        <v>3.6394000000000002</v>
      </c>
      <c r="AI400">
        <v>1.0493471700000001</v>
      </c>
      <c r="AJ400">
        <v>1.0716201999999999</v>
      </c>
      <c r="AK400" s="2">
        <v>0.54380790000000001</v>
      </c>
      <c r="AL400" s="2">
        <v>4.359</v>
      </c>
      <c r="AM400">
        <v>96.553399999999996</v>
      </c>
      <c r="AN400" s="2">
        <v>629</v>
      </c>
      <c r="AO400" s="2">
        <v>0.27654935622318</v>
      </c>
    </row>
    <row r="401" spans="1:41" x14ac:dyDescent="0.25">
      <c r="A401" t="s">
        <v>833</v>
      </c>
      <c r="B401" t="s">
        <v>834</v>
      </c>
      <c r="C401" s="2">
        <v>193.73</v>
      </c>
      <c r="D401" s="3">
        <v>0.70173615</v>
      </c>
      <c r="E401" s="2">
        <v>1109771</v>
      </c>
      <c r="F401" s="2">
        <v>0.91396827999999997</v>
      </c>
      <c r="G401" s="4">
        <v>28495532875.943802</v>
      </c>
      <c r="H401" s="4">
        <v>28.4955</v>
      </c>
      <c r="I401" s="2">
        <v>32.091505429999998</v>
      </c>
      <c r="J401" s="3">
        <v>6.0368000000000004</v>
      </c>
      <c r="K401" s="3" t="s">
        <v>16</v>
      </c>
      <c r="L401" s="3">
        <v>9.7320682000000005</v>
      </c>
      <c r="M401" s="2">
        <v>0.97723300000000002</v>
      </c>
      <c r="N401" s="2" t="s">
        <v>17</v>
      </c>
      <c r="O401" s="3" t="s">
        <v>22</v>
      </c>
      <c r="P401" s="2" t="str">
        <f>VLOOKUP(A401,Location!$A$1:$H$504,5,FALSE)</f>
        <v>San Diego, California</v>
      </c>
      <c r="Q401" s="2">
        <f>VLOOKUP(A401,Location!$A$1:$H$504,8,FALSE)</f>
        <v>1989</v>
      </c>
      <c r="R401" s="2">
        <f>YEAR(Location!F401)</f>
        <v>1998</v>
      </c>
      <c r="S401" s="2">
        <v>2.3376675800000002</v>
      </c>
      <c r="T401" s="2">
        <v>2.72280868</v>
      </c>
      <c r="U401" s="2">
        <v>6.0392831200000003</v>
      </c>
      <c r="V401" s="2">
        <v>6.10554547</v>
      </c>
      <c r="W401" s="2">
        <v>25.43681291</v>
      </c>
      <c r="X401" s="2">
        <v>130.55725788999999</v>
      </c>
      <c r="Y401" s="2">
        <v>28.519849929999999</v>
      </c>
      <c r="Z401" s="2">
        <v>6.2828489100000002</v>
      </c>
      <c r="AA401" s="2">
        <v>23.28656174</v>
      </c>
      <c r="AB401" s="2">
        <v>19.7887281</v>
      </c>
      <c r="AC401" s="2">
        <v>1.76</v>
      </c>
      <c r="AD401" s="2">
        <v>0.48</v>
      </c>
      <c r="AE401" s="2">
        <v>27.279159589999999</v>
      </c>
      <c r="AF401" s="2">
        <v>54.78678274</v>
      </c>
      <c r="AG401" s="2">
        <v>6.9050880000000001</v>
      </c>
      <c r="AH401">
        <v>2.3780770000000002</v>
      </c>
      <c r="AI401">
        <v>0.3004365</v>
      </c>
      <c r="AJ401">
        <v>0.31044586000000002</v>
      </c>
      <c r="AK401" s="2">
        <v>0.14424321000000001</v>
      </c>
      <c r="AL401" s="2">
        <v>2.6218050000000002</v>
      </c>
      <c r="AM401">
        <v>99.204099999999997</v>
      </c>
      <c r="AN401" s="2">
        <v>28</v>
      </c>
      <c r="AO401" s="2">
        <v>0.41646873767258002</v>
      </c>
    </row>
    <row r="402" spans="1:41" x14ac:dyDescent="0.25">
      <c r="A402" t="s">
        <v>835</v>
      </c>
      <c r="B402" t="s">
        <v>836</v>
      </c>
      <c r="C402" s="2">
        <v>290.08999999999997</v>
      </c>
      <c r="D402" s="3">
        <v>2.9491092299999999</v>
      </c>
      <c r="E402" s="2">
        <v>1204615</v>
      </c>
      <c r="F402" s="2">
        <v>1.1464359</v>
      </c>
      <c r="G402" s="4">
        <v>33242000607.9175</v>
      </c>
      <c r="H402" s="4">
        <v>33.241999999999997</v>
      </c>
      <c r="I402" s="2">
        <v>27.592405880000001</v>
      </c>
      <c r="J402" s="3">
        <v>10.513400000000001</v>
      </c>
      <c r="K402" s="3" t="s">
        <v>16</v>
      </c>
      <c r="L402" s="3">
        <v>13.705089660000001</v>
      </c>
      <c r="M402" s="2">
        <v>1.72475</v>
      </c>
      <c r="N402" s="2" t="s">
        <v>25</v>
      </c>
      <c r="O402" s="3" t="s">
        <v>18</v>
      </c>
      <c r="P402" s="2" t="str">
        <f>VLOOKUP(A402,Location!$A$1:$H$504,5,FALSE)</f>
        <v>Milwaukee, Wisconsin</v>
      </c>
      <c r="Q402" s="2">
        <f>VLOOKUP(A402,Location!$A$1:$H$504,8,FALSE)</f>
        <v>1903</v>
      </c>
      <c r="R402" s="2">
        <f>YEAR(Location!F402)</f>
        <v>2008</v>
      </c>
      <c r="S402" s="2">
        <v>2.6122070499999999</v>
      </c>
      <c r="T402" s="2">
        <v>1.9029495400000001</v>
      </c>
      <c r="U402" s="2">
        <v>3.5386609400000002</v>
      </c>
      <c r="V402" s="2">
        <v>8.8904983400000006</v>
      </c>
      <c r="W402" s="2">
        <v>24.045175629999999</v>
      </c>
      <c r="X402" s="2">
        <v>73.361037539999998</v>
      </c>
      <c r="Y402" s="2">
        <v>28.364718920000001</v>
      </c>
      <c r="Z402" s="2">
        <v>3.90175436</v>
      </c>
      <c r="AA402" s="2">
        <v>22.317966420000001</v>
      </c>
      <c r="AB402" s="2">
        <v>19.091892640000001</v>
      </c>
      <c r="AC402" s="2">
        <v>4.72</v>
      </c>
      <c r="AD402" s="2">
        <v>1.25</v>
      </c>
      <c r="AE402" s="2">
        <v>18.271100310000001</v>
      </c>
      <c r="AF402" s="2">
        <v>46.477021649999998</v>
      </c>
      <c r="AG402" s="2">
        <v>11.333299999999999</v>
      </c>
      <c r="AH402">
        <v>4.1358999999999897</v>
      </c>
      <c r="AI402">
        <v>0.32121949999999999</v>
      </c>
      <c r="AJ402">
        <v>1.0376417099999999</v>
      </c>
      <c r="AK402" s="2">
        <v>0.32414765000000001</v>
      </c>
      <c r="AL402" s="2">
        <v>7.5606</v>
      </c>
      <c r="AM402">
        <v>99.791600000000003</v>
      </c>
      <c r="AN402" s="2">
        <v>11960</v>
      </c>
      <c r="AO402" s="2">
        <v>0.31213793103448001</v>
      </c>
    </row>
    <row r="403" spans="1:41" x14ac:dyDescent="0.25">
      <c r="A403" t="s">
        <v>837</v>
      </c>
      <c r="B403" t="s">
        <v>838</v>
      </c>
      <c r="C403" s="2">
        <v>46.52</v>
      </c>
      <c r="D403" s="3">
        <v>-0.66196882000000001</v>
      </c>
      <c r="E403" s="2">
        <v>2318478</v>
      </c>
      <c r="F403" s="2">
        <v>1.2909099399999999</v>
      </c>
      <c r="G403" s="4">
        <v>22510337213.264999</v>
      </c>
      <c r="H403" s="4">
        <v>22.510300000000001</v>
      </c>
      <c r="I403" s="2">
        <v>52.410995939999999</v>
      </c>
      <c r="J403" s="3">
        <v>0.88759999999999994</v>
      </c>
      <c r="K403" s="3" t="s">
        <v>16</v>
      </c>
      <c r="L403" s="3">
        <v>19.864956110000001</v>
      </c>
      <c r="M403" s="2">
        <v>1.19581</v>
      </c>
      <c r="N403" s="2" t="s">
        <v>30</v>
      </c>
      <c r="O403" s="3" t="s">
        <v>22</v>
      </c>
      <c r="P403" s="2" t="str">
        <f>VLOOKUP(A403,Location!$A$1:$H$504,5,FALSE)</f>
        <v>Atlanta, Georgia</v>
      </c>
      <c r="Q403" s="2">
        <f>VLOOKUP(A403,Location!$A$1:$H$504,8,FALSE)</f>
        <v>1948</v>
      </c>
      <c r="R403" s="2">
        <f>YEAR(Location!F403)</f>
        <v>2017</v>
      </c>
      <c r="S403" s="2">
        <v>1.6250178099999999</v>
      </c>
      <c r="T403" s="2">
        <v>1.2183788900000001</v>
      </c>
      <c r="U403" s="2">
        <v>7.1720226299999998</v>
      </c>
      <c r="V403" s="2">
        <v>19.047898320000002</v>
      </c>
      <c r="W403" s="2">
        <v>41.661599420000002</v>
      </c>
      <c r="X403" s="2">
        <v>212.01611019000001</v>
      </c>
      <c r="Y403" s="2">
        <v>44.38904668</v>
      </c>
      <c r="Z403" s="2">
        <v>7.4001806700000001</v>
      </c>
      <c r="AA403" s="2">
        <v>38.513065490000002</v>
      </c>
      <c r="AB403" s="2">
        <v>32.947514269999999</v>
      </c>
      <c r="AC403" s="2">
        <v>0.54</v>
      </c>
      <c r="AD403" s="2">
        <v>0.15</v>
      </c>
      <c r="AE403" s="2">
        <v>19.247266270000001</v>
      </c>
      <c r="AF403" s="2">
        <v>48.926748570000001</v>
      </c>
      <c r="AG403" s="2">
        <v>2.5954600000000001</v>
      </c>
      <c r="AH403">
        <v>0.40663899999999997</v>
      </c>
      <c r="AI403">
        <v>0.18177041999999999</v>
      </c>
      <c r="AJ403">
        <v>0.70644799999999996</v>
      </c>
      <c r="AK403" s="2">
        <v>0.12840725</v>
      </c>
      <c r="AL403" s="2">
        <v>1.4398930000000001</v>
      </c>
      <c r="AM403">
        <v>59.840800000000002</v>
      </c>
      <c r="AN403" s="2">
        <v>8118</v>
      </c>
      <c r="AO403" s="2">
        <v>0.16148799327413002</v>
      </c>
    </row>
    <row r="404" spans="1:41" x14ac:dyDescent="0.25">
      <c r="A404" t="s">
        <v>839</v>
      </c>
      <c r="B404" t="s">
        <v>840</v>
      </c>
      <c r="C404" s="2">
        <v>556.28</v>
      </c>
      <c r="D404" s="3">
        <v>0.40067862999999998</v>
      </c>
      <c r="E404" s="2">
        <v>425013</v>
      </c>
      <c r="F404" s="2">
        <v>0.96054278999999998</v>
      </c>
      <c r="G404" s="4">
        <v>59534386402.236298</v>
      </c>
      <c r="H404" s="4">
        <v>59.534399999999998</v>
      </c>
      <c r="I404" s="2">
        <v>43.811579020000003</v>
      </c>
      <c r="J404" s="3">
        <v>12.697100000000001</v>
      </c>
      <c r="K404" s="3" t="s">
        <v>16</v>
      </c>
      <c r="L404" s="3">
        <v>14.07996406</v>
      </c>
      <c r="M404" s="2">
        <v>0.50490900000000005</v>
      </c>
      <c r="N404" s="2" t="s">
        <v>38</v>
      </c>
      <c r="O404" s="3" t="s">
        <v>22</v>
      </c>
      <c r="P404" s="2" t="str">
        <f>VLOOKUP(A404,Location!$A$1:$H$504,5,FALSE)</f>
        <v>Sarasota, Florida</v>
      </c>
      <c r="Q404" s="2">
        <f>VLOOKUP(A404,Location!$A$1:$H$504,8,FALSE)</f>
        <v>1981</v>
      </c>
      <c r="R404" s="2">
        <f>YEAR(Location!F404)</f>
        <v>1985</v>
      </c>
      <c r="S404" s="2">
        <v>1.37397345</v>
      </c>
      <c r="T404" s="2">
        <v>1.5059976100000001</v>
      </c>
      <c r="U404" s="2">
        <v>9.5175852200000008</v>
      </c>
      <c r="V404" s="2">
        <v>3.3377448099999998</v>
      </c>
      <c r="W404" s="2">
        <v>28.82513685</v>
      </c>
      <c r="X404" s="2">
        <v>273.73791881</v>
      </c>
      <c r="Y404" s="2">
        <v>29.82158304</v>
      </c>
      <c r="Z404" s="2">
        <v>10.48036128</v>
      </c>
      <c r="AA404" s="2">
        <v>37.09922985</v>
      </c>
      <c r="AB404" s="2">
        <v>25.894087320000001</v>
      </c>
      <c r="AC404" s="2">
        <v>2.7974999999999999</v>
      </c>
      <c r="AD404" s="2">
        <v>0.75</v>
      </c>
      <c r="AE404" s="2">
        <v>28.24953867</v>
      </c>
      <c r="AF404" s="2">
        <v>69.720612520000003</v>
      </c>
      <c r="AG404" s="2">
        <v>28.1675</v>
      </c>
      <c r="AH404">
        <v>1.4463999999999999</v>
      </c>
      <c r="AI404">
        <v>7.2320460000000003E-2</v>
      </c>
      <c r="AJ404">
        <v>0.37444396000000002</v>
      </c>
      <c r="AK404" s="2">
        <v>3.2807210000000003E-2</v>
      </c>
      <c r="AL404" s="2">
        <v>10.7227</v>
      </c>
      <c r="AM404">
        <v>99.576599999999999</v>
      </c>
      <c r="AN404" s="2">
        <v>213</v>
      </c>
      <c r="AO404" s="2">
        <v>0.36772619047618998</v>
      </c>
    </row>
    <row r="405" spans="1:41" x14ac:dyDescent="0.25">
      <c r="A405" t="s">
        <v>841</v>
      </c>
      <c r="B405" t="s">
        <v>842</v>
      </c>
      <c r="C405" s="2">
        <v>147.19</v>
      </c>
      <c r="D405" s="3">
        <v>0.14287658</v>
      </c>
      <c r="E405" s="2">
        <v>1999786</v>
      </c>
      <c r="F405" s="2">
        <v>0.79694514000000005</v>
      </c>
      <c r="G405" s="4">
        <v>49553909825.903702</v>
      </c>
      <c r="H405" s="4">
        <v>49.553899999999999</v>
      </c>
      <c r="I405" s="2">
        <v>26.460647900000001</v>
      </c>
      <c r="J405" s="3">
        <v>5.5625999999999998</v>
      </c>
      <c r="K405" s="3" t="s">
        <v>16</v>
      </c>
      <c r="L405" s="3">
        <v>26.904387109999998</v>
      </c>
      <c r="M405" s="2">
        <v>0.91168899999999997</v>
      </c>
      <c r="N405" s="2" t="s">
        <v>93</v>
      </c>
      <c r="O405" s="3" t="s">
        <v>22</v>
      </c>
      <c r="P405" s="2" t="str">
        <f>VLOOKUP(A405,Location!$A$1:$H$504,5,FALSE)</f>
        <v>Dublin, California</v>
      </c>
      <c r="Q405" s="2">
        <f>VLOOKUP(A405,Location!$A$1:$H$504,8,FALSE)</f>
        <v>1982</v>
      </c>
      <c r="R405" s="2">
        <f>YEAR(Location!F405)</f>
        <v>2000</v>
      </c>
      <c r="S405" s="2">
        <v>1.66236019</v>
      </c>
      <c r="T405" s="2">
        <v>1.4654143900000001</v>
      </c>
      <c r="U405" s="2">
        <v>2.3622479099999998</v>
      </c>
      <c r="V405" s="2">
        <v>9.7372953100000004</v>
      </c>
      <c r="W405" s="2">
        <v>18.85541297</v>
      </c>
      <c r="X405" s="2">
        <v>9.7017348000000005</v>
      </c>
      <c r="Y405" s="2">
        <v>27.06647418</v>
      </c>
      <c r="Z405" s="2">
        <v>2.41611237</v>
      </c>
      <c r="AA405" s="2">
        <v>21.334561900000001</v>
      </c>
      <c r="AB405" s="2">
        <v>18.05326882</v>
      </c>
      <c r="AC405" s="2">
        <v>1.34</v>
      </c>
      <c r="AD405" s="2">
        <v>0.33500000000000002</v>
      </c>
      <c r="AE405" s="2">
        <v>11.32487452</v>
      </c>
      <c r="AF405" s="2">
        <v>27.361025389999998</v>
      </c>
      <c r="AG405" s="2">
        <v>15.314793</v>
      </c>
      <c r="AH405">
        <v>7.3981380000000003</v>
      </c>
      <c r="AI405">
        <v>1.16750434</v>
      </c>
      <c r="AJ405">
        <v>1.17990543</v>
      </c>
      <c r="AK405" s="2">
        <v>0.85024124000000001</v>
      </c>
      <c r="AL405" s="2">
        <v>10.443467</v>
      </c>
      <c r="AM405">
        <v>97.984899999999996</v>
      </c>
      <c r="AN405" s="2">
        <v>1234</v>
      </c>
      <c r="AO405" s="2">
        <v>0.18867537962963002</v>
      </c>
    </row>
    <row r="406" spans="1:41" x14ac:dyDescent="0.25">
      <c r="A406" t="s">
        <v>843</v>
      </c>
      <c r="B406" t="s">
        <v>844</v>
      </c>
      <c r="C406" s="2">
        <v>189.12</v>
      </c>
      <c r="D406" s="3">
        <v>0.70287540000000004</v>
      </c>
      <c r="E406" s="2">
        <v>2009930</v>
      </c>
      <c r="F406" s="2">
        <v>1.95167731</v>
      </c>
      <c r="G406" s="4">
        <v>59499156826.075302</v>
      </c>
      <c r="H406" s="4">
        <v>59.499200000000002</v>
      </c>
      <c r="I406" s="2">
        <v>34.596176710000002</v>
      </c>
      <c r="J406" s="3">
        <v>5.4664999999999999</v>
      </c>
      <c r="K406" s="3" t="s">
        <v>16</v>
      </c>
      <c r="L406" s="3">
        <v>16.516753349999998</v>
      </c>
      <c r="M406" s="2">
        <v>1.0969100000000001</v>
      </c>
      <c r="N406" s="2" t="s">
        <v>162</v>
      </c>
      <c r="O406" s="3" t="s">
        <v>22</v>
      </c>
      <c r="P406" s="2" t="str">
        <f>VLOOKUP(A406,Location!$A$1:$H$504,5,FALSE)</f>
        <v>Phoenix, Arizona</v>
      </c>
      <c r="Q406" s="2">
        <v>1981</v>
      </c>
      <c r="R406" s="2">
        <f>YEAR(Location!F406)</f>
        <v>2000</v>
      </c>
      <c r="S406" s="2">
        <v>0.96757422000000004</v>
      </c>
      <c r="T406" s="2">
        <v>0.66736587999999997</v>
      </c>
      <c r="U406" s="2">
        <v>3.9855687799999999</v>
      </c>
      <c r="V406" s="2">
        <v>5.6472408200000004</v>
      </c>
      <c r="W406" s="2">
        <v>16.51364586</v>
      </c>
      <c r="X406" s="2">
        <v>426.7362</v>
      </c>
      <c r="Y406" s="2">
        <v>30.071509540000001</v>
      </c>
      <c r="Z406" s="2">
        <v>4.8358804600000003</v>
      </c>
      <c r="AA406" s="2">
        <v>25.61465849</v>
      </c>
      <c r="AB406" s="2">
        <v>16.356236590000002</v>
      </c>
      <c r="AC406" s="2">
        <v>2.06</v>
      </c>
      <c r="AD406" s="2">
        <v>0.53500000000000003</v>
      </c>
      <c r="AE406" s="2">
        <v>19.000300710000001</v>
      </c>
      <c r="AF406" s="2">
        <v>29.556617330000002</v>
      </c>
      <c r="AG406" s="2">
        <v>31.4101</v>
      </c>
      <c r="AH406">
        <v>2.3809999999999998</v>
      </c>
      <c r="AI406">
        <v>3.3110229999999997E-2</v>
      </c>
      <c r="AJ406">
        <v>1.2396820399999999</v>
      </c>
      <c r="AK406" s="2">
        <v>1.0712289999999999E-2</v>
      </c>
      <c r="AL406" s="2">
        <v>20.866599999999998</v>
      </c>
      <c r="AM406">
        <v>64.962299999999999</v>
      </c>
      <c r="AN406" s="2">
        <v>490</v>
      </c>
      <c r="AO406" s="2">
        <v>0.36498780487804999</v>
      </c>
    </row>
    <row r="407" spans="1:41" x14ac:dyDescent="0.25">
      <c r="A407" t="s">
        <v>845</v>
      </c>
      <c r="B407" t="s">
        <v>846</v>
      </c>
      <c r="C407" s="2">
        <v>94.26</v>
      </c>
      <c r="D407" s="3">
        <v>-0.62203478999999995</v>
      </c>
      <c r="E407" s="2">
        <v>6477495</v>
      </c>
      <c r="F407" s="2">
        <v>0.59581176999999996</v>
      </c>
      <c r="G407" s="4">
        <v>125066701987.058</v>
      </c>
      <c r="H407" s="4">
        <v>125.0667</v>
      </c>
      <c r="I407" s="2">
        <v>42.108554839999996</v>
      </c>
      <c r="J407" s="3">
        <v>2.2385000000000002</v>
      </c>
      <c r="K407" s="3" t="s">
        <v>16</v>
      </c>
      <c r="L407" s="3">
        <v>-36.041029739999999</v>
      </c>
      <c r="M407" s="2">
        <v>2.48814</v>
      </c>
      <c r="N407" s="2" t="s">
        <v>25</v>
      </c>
      <c r="O407" s="3" t="s">
        <v>18</v>
      </c>
      <c r="P407" s="2" t="str">
        <f>VLOOKUP(A407,Location!$A$1:$H$504,5,FALSE)</f>
        <v>Waltham, Massachusetts</v>
      </c>
      <c r="Q407" s="2">
        <f>VLOOKUP(A407,Location!$A$1:$H$504,8,FALSE)</f>
        <v>1922</v>
      </c>
      <c r="R407" s="2">
        <f>YEAR(Location!F407)</f>
        <v>2018</v>
      </c>
      <c r="S407" s="2">
        <v>1.36137603</v>
      </c>
      <c r="T407" s="2">
        <v>0.94190907999999995</v>
      </c>
      <c r="U407" s="2">
        <v>1.94712036</v>
      </c>
      <c r="V407" s="2">
        <v>2.16461696</v>
      </c>
      <c r="W407" s="2">
        <v>16.850670430000001</v>
      </c>
      <c r="X407" s="2">
        <v>20.166059659999998</v>
      </c>
      <c r="Y407" s="2">
        <v>24.29294715</v>
      </c>
      <c r="Z407" s="2">
        <v>2.4910548000000001</v>
      </c>
      <c r="AA407" s="2">
        <v>50.420997550000003</v>
      </c>
      <c r="AB407" s="2">
        <v>23.550548240000001</v>
      </c>
      <c r="AC407" s="2">
        <v>2.3199999999999998</v>
      </c>
      <c r="AD407" s="2">
        <v>0.59</v>
      </c>
      <c r="AE407" s="2">
        <v>5.0420777699999997</v>
      </c>
      <c r="AF407" s="2">
        <v>17.540626809999999</v>
      </c>
      <c r="AG407" s="2">
        <v>161.869</v>
      </c>
      <c r="AH407">
        <v>48.417000000000002</v>
      </c>
      <c r="AI407">
        <v>0.14086525</v>
      </c>
      <c r="AJ407">
        <v>0.76234990999999996</v>
      </c>
      <c r="AK407" s="2">
        <v>0.14449295000000001</v>
      </c>
      <c r="AL407" s="2">
        <v>100.42400000000001</v>
      </c>
      <c r="AM407">
        <v>99.893199999999993</v>
      </c>
      <c r="AN407" s="2">
        <v>39627</v>
      </c>
      <c r="AO407" s="2">
        <v>0.37254054054054003</v>
      </c>
    </row>
    <row r="408" spans="1:41" x14ac:dyDescent="0.25">
      <c r="A408" t="s">
        <v>847</v>
      </c>
      <c r="B408" t="s">
        <v>848</v>
      </c>
      <c r="C408" s="2">
        <v>105.07</v>
      </c>
      <c r="D408" s="3">
        <v>0.38215343000000002</v>
      </c>
      <c r="E408" s="2">
        <v>776916</v>
      </c>
      <c r="F408" s="2">
        <v>1.09624104</v>
      </c>
      <c r="G408" s="4">
        <v>12979278307.457001</v>
      </c>
      <c r="H408" s="4">
        <v>12.9793</v>
      </c>
      <c r="I408" s="2">
        <v>18.447573569999999</v>
      </c>
      <c r="J408" s="3">
        <v>5.6955999999999998</v>
      </c>
      <c r="K408" s="3" t="s">
        <v>16</v>
      </c>
      <c r="L408" s="3">
        <v>27.922019580000001</v>
      </c>
      <c r="M408" s="2">
        <v>0.26750699999999999</v>
      </c>
      <c r="N408" s="2" t="s">
        <v>17</v>
      </c>
      <c r="O408" s="3" t="s">
        <v>22</v>
      </c>
      <c r="P408" s="2" t="str">
        <f>VLOOKUP(A408,Location!$A$1:$H$504,5,FALSE)</f>
        <v>Waltham, Massachusetts</v>
      </c>
      <c r="Q408" s="2">
        <f>VLOOKUP(A408,Location!$A$1:$H$504,8,FALSE)</f>
        <v>1937</v>
      </c>
      <c r="R408" s="2">
        <f>YEAR(Location!F408)</f>
        <v>2009</v>
      </c>
      <c r="S408" s="2">
        <v>1.9714265099999999</v>
      </c>
      <c r="T408" s="2">
        <v>1.4470202599999999</v>
      </c>
      <c r="U408" s="2">
        <v>4.5864554899999996</v>
      </c>
      <c r="V408" s="2">
        <v>1.6046069700000001</v>
      </c>
      <c r="W408" s="2">
        <v>138.40664278</v>
      </c>
      <c r="X408" s="2">
        <v>13.81564318</v>
      </c>
      <c r="Y408" s="2">
        <v>1275.51000606</v>
      </c>
      <c r="Z408" s="2">
        <v>5.4850389699999997</v>
      </c>
      <c r="AA408" s="2">
        <v>37.765529450000002</v>
      </c>
      <c r="AB408" s="2">
        <v>18.149543019999999</v>
      </c>
      <c r="AC408" s="2">
        <v>0.28000000000000003</v>
      </c>
      <c r="AD408" s="2">
        <v>7.0000000000000007E-2</v>
      </c>
      <c r="AE408" s="2">
        <v>14.52392976</v>
      </c>
      <c r="AF408" s="2">
        <v>55.977140749999997</v>
      </c>
      <c r="AG408" s="2">
        <v>13.564665</v>
      </c>
      <c r="AH408">
        <v>3.0010910000000002</v>
      </c>
      <c r="AI408">
        <v>1.10605303</v>
      </c>
      <c r="AJ408">
        <v>0.51637619000000001</v>
      </c>
      <c r="AK408" s="2">
        <v>0.39463039999999999</v>
      </c>
      <c r="AL408" s="2">
        <v>5.6919259999999996</v>
      </c>
      <c r="AM408">
        <v>99.613799999999998</v>
      </c>
      <c r="AN408" s="2">
        <v>2923</v>
      </c>
      <c r="AO408" s="2">
        <v>0.23918008695652002</v>
      </c>
    </row>
    <row r="409" spans="1:41" x14ac:dyDescent="0.25">
      <c r="A409" t="s">
        <v>849</v>
      </c>
      <c r="B409" t="s">
        <v>850</v>
      </c>
      <c r="C409" s="2">
        <v>215.02</v>
      </c>
      <c r="D409" s="3">
        <v>-0.32449472000000001</v>
      </c>
      <c r="E409" s="2">
        <v>656200</v>
      </c>
      <c r="F409" s="2">
        <v>0.69125354000000006</v>
      </c>
      <c r="G409" s="4">
        <v>23321204738</v>
      </c>
      <c r="H409" s="4">
        <v>23.321200000000001</v>
      </c>
      <c r="I409" s="2">
        <v>46.66131377</v>
      </c>
      <c r="J409" s="3">
        <v>4.6081000000000003</v>
      </c>
      <c r="K409" s="3" t="s">
        <v>16</v>
      </c>
      <c r="L409" s="3">
        <v>9.2717744399999997</v>
      </c>
      <c r="M409" s="2">
        <v>1.57612</v>
      </c>
      <c r="N409" s="2" t="s">
        <v>35</v>
      </c>
      <c r="O409" s="3" t="s">
        <v>22</v>
      </c>
      <c r="P409" s="2" t="str">
        <f>VLOOKUP(A409,Location!$A$1:$H$504,5,FALSE)</f>
        <v>Boca Raton, Florida</v>
      </c>
      <c r="Q409" s="2">
        <f>VLOOKUP(A409,Location!$A$1:$H$504,8,FALSE)</f>
        <v>1989</v>
      </c>
      <c r="R409" s="2">
        <f>YEAR(Location!F409)</f>
        <v>2009</v>
      </c>
      <c r="S409" s="2">
        <v>2.1728668600000001</v>
      </c>
      <c r="T409" s="2">
        <v>2.2229564800000001</v>
      </c>
      <c r="U409" s="2">
        <v>8.5272386699999991</v>
      </c>
      <c r="W409" s="2">
        <v>15.090605719999999</v>
      </c>
      <c r="X409" s="2">
        <v>94.479502830000001</v>
      </c>
      <c r="Y409" s="2">
        <v>19.78870088</v>
      </c>
      <c r="Z409" s="2">
        <v>13.74566793</v>
      </c>
      <c r="AA409" s="2">
        <v>42.515696470000002</v>
      </c>
      <c r="AB409" s="2">
        <v>20.356102849999999</v>
      </c>
      <c r="AC409" s="2">
        <v>3.4</v>
      </c>
      <c r="AD409" s="2">
        <v>0.85</v>
      </c>
      <c r="AE409" s="2">
        <v>40.449088060000001</v>
      </c>
      <c r="AF409" s="2">
        <v>50.520876360000003</v>
      </c>
      <c r="AG409" s="2">
        <v>10.178440999999999</v>
      </c>
      <c r="AK409" s="2">
        <v>1.7127429999999999E-2</v>
      </c>
      <c r="AL409" s="2">
        <v>15.314276</v>
      </c>
      <c r="AM409">
        <v>98.917699999999996</v>
      </c>
      <c r="AN409" s="2">
        <v>283</v>
      </c>
      <c r="AO409" s="2">
        <v>1.51739451594852</v>
      </c>
    </row>
    <row r="410" spans="1:41" x14ac:dyDescent="0.25">
      <c r="A410" t="s">
        <v>851</v>
      </c>
      <c r="B410" t="s">
        <v>852</v>
      </c>
      <c r="C410" s="2">
        <v>91.66</v>
      </c>
      <c r="D410" s="3">
        <v>-1.01511879</v>
      </c>
      <c r="E410" s="2">
        <v>6287275</v>
      </c>
      <c r="F410" s="2">
        <v>0.72732954000000005</v>
      </c>
      <c r="G410" s="4">
        <v>103777445814.43401</v>
      </c>
      <c r="H410" s="4">
        <v>103.7774</v>
      </c>
      <c r="I410" s="2">
        <v>24.512609309999998</v>
      </c>
      <c r="J410" s="3">
        <v>3.7393000000000001</v>
      </c>
      <c r="K410" s="3" t="s">
        <v>16</v>
      </c>
      <c r="L410" s="3">
        <v>29.76921742</v>
      </c>
      <c r="M410" s="2">
        <v>2.37581</v>
      </c>
      <c r="N410" s="2" t="s">
        <v>30</v>
      </c>
      <c r="O410" s="3" t="s">
        <v>22</v>
      </c>
      <c r="P410" s="2" t="str">
        <f>VLOOKUP(A410,Location!$A$1:$H$504,5,FALSE)</f>
        <v>Seattle, Washington</v>
      </c>
      <c r="Q410" s="2">
        <f>VLOOKUP(A410,Location!$A$1:$H$504,8,FALSE)</f>
        <v>1971</v>
      </c>
      <c r="R410" s="2">
        <f>YEAR(Location!F410)</f>
        <v>2014</v>
      </c>
      <c r="S410" s="2">
        <v>1.4570656500000001</v>
      </c>
      <c r="T410" s="2">
        <v>1.39305352</v>
      </c>
      <c r="U410" s="2">
        <v>2.7781951600000001</v>
      </c>
      <c r="W410" s="2">
        <v>14.879433479999999</v>
      </c>
      <c r="X410" s="2">
        <v>33.719244099999997</v>
      </c>
      <c r="Y410" s="2">
        <v>23.063172770000001</v>
      </c>
      <c r="Z410" s="2">
        <v>3.3329058100000002</v>
      </c>
      <c r="AA410" s="2">
        <v>21.412515020000001</v>
      </c>
      <c r="AB410" s="2">
        <v>15.402112369999999</v>
      </c>
      <c r="AC410" s="2">
        <v>2.12</v>
      </c>
      <c r="AD410" s="2">
        <v>0.56999999999999995</v>
      </c>
      <c r="AE410" s="2">
        <v>14.94882065</v>
      </c>
      <c r="AF410" s="2">
        <v>21.73926346</v>
      </c>
      <c r="AG410" s="2">
        <v>29.1797</v>
      </c>
      <c r="AH410">
        <v>6.5694999999999997</v>
      </c>
      <c r="AI410">
        <v>0.42299337999999997</v>
      </c>
      <c r="AK410" s="2">
        <v>0.16069236000000001</v>
      </c>
      <c r="AL410" s="2">
        <v>37.433300000000003</v>
      </c>
      <c r="AM410">
        <v>97.382199999999997</v>
      </c>
      <c r="AN410" s="2">
        <v>18000</v>
      </c>
      <c r="AO410" s="2">
        <v>9.4362204724409995E-2</v>
      </c>
    </row>
    <row r="411" spans="1:41" x14ac:dyDescent="0.25">
      <c r="A411" t="s">
        <v>853</v>
      </c>
      <c r="B411" t="s">
        <v>854</v>
      </c>
      <c r="C411" s="2">
        <v>71.849999999999994</v>
      </c>
      <c r="D411" s="3">
        <v>3.1290368900000001</v>
      </c>
      <c r="E411" s="2">
        <v>10466854</v>
      </c>
      <c r="F411" s="2">
        <v>1.2256968699999999</v>
      </c>
      <c r="G411" s="4">
        <v>131080911848.687</v>
      </c>
      <c r="H411" s="4">
        <v>131.08090000000001</v>
      </c>
      <c r="I411" s="2">
        <v>28.307461979999999</v>
      </c>
      <c r="J411" s="3">
        <v>2.5381999999999998</v>
      </c>
      <c r="K411" s="3" t="s">
        <v>16</v>
      </c>
      <c r="L411" s="3">
        <v>-27.583452210000001</v>
      </c>
      <c r="M411" s="2">
        <v>1.4353400000000001</v>
      </c>
      <c r="N411" s="2" t="s">
        <v>35</v>
      </c>
      <c r="O411" s="3" t="s">
        <v>22</v>
      </c>
      <c r="P411" s="2" t="str">
        <f>VLOOKUP(A411,Location!$A$1:$H$504,5,FALSE)</f>
        <v>Westlake, Texas</v>
      </c>
      <c r="Q411" s="2">
        <f>VLOOKUP(A411,Location!$A$1:$H$504,8,FALSE)</f>
        <v>1971</v>
      </c>
      <c r="R411" s="2">
        <f>YEAR(Location!F411)</f>
        <v>1957</v>
      </c>
      <c r="S411" s="2">
        <v>1.85010725</v>
      </c>
      <c r="T411" s="2">
        <v>1.27833632</v>
      </c>
      <c r="U411" s="2">
        <v>5.1184859500000002</v>
      </c>
      <c r="V411" s="2">
        <v>3.98527757</v>
      </c>
      <c r="X411" s="2">
        <v>3.01257032</v>
      </c>
      <c r="Z411" s="2">
        <v>5.1705031000000004</v>
      </c>
      <c r="AA411" s="2">
        <v>14.2225059</v>
      </c>
      <c r="AB411" s="2">
        <v>12.429955700000001</v>
      </c>
      <c r="AC411" s="2">
        <v>1</v>
      </c>
      <c r="AD411" s="2">
        <v>0.25</v>
      </c>
      <c r="AE411" s="2">
        <v>36.354374829999998</v>
      </c>
      <c r="AF411" s="2">
        <v>75.784647939999999</v>
      </c>
      <c r="AG411" s="2">
        <v>495.55</v>
      </c>
      <c r="AJ411">
        <v>1.46425607</v>
      </c>
      <c r="AK411" s="2">
        <v>1.12679039</v>
      </c>
      <c r="AL411" s="2">
        <v>454.59199999999998</v>
      </c>
      <c r="AM411">
        <v>94.062899999999999</v>
      </c>
      <c r="AN411" s="2">
        <v>5045</v>
      </c>
      <c r="AO411" s="2">
        <v>0.77336363636363992</v>
      </c>
    </row>
    <row r="412" spans="1:41" x14ac:dyDescent="0.25">
      <c r="A412" t="s">
        <v>855</v>
      </c>
      <c r="B412" t="s">
        <v>856</v>
      </c>
      <c r="C412" s="2">
        <v>347.23</v>
      </c>
      <c r="D412" s="3">
        <v>1.81205102</v>
      </c>
      <c r="E412" s="2">
        <v>1332219</v>
      </c>
      <c r="F412" s="2">
        <v>1.0081449600000001</v>
      </c>
      <c r="G412" s="4">
        <v>88230002825.166794</v>
      </c>
      <c r="H412" s="4">
        <v>88.23</v>
      </c>
      <c r="I412" s="2">
        <v>37.58958148</v>
      </c>
      <c r="J412" s="3">
        <v>9.2373999999999992</v>
      </c>
      <c r="K412" s="3" t="s">
        <v>16</v>
      </c>
      <c r="L412" s="3">
        <v>19.59037829</v>
      </c>
      <c r="M412" s="2">
        <v>0.74182700000000001</v>
      </c>
      <c r="N412" s="2" t="s">
        <v>45</v>
      </c>
      <c r="O412" s="3" t="s">
        <v>22</v>
      </c>
      <c r="P412" s="2" t="str">
        <f>VLOOKUP(A412,Location!$A$1:$H$504,5,FALSE)</f>
        <v>Cleveland, Ohio</v>
      </c>
      <c r="Q412" s="2">
        <f>VLOOKUP(A412,Location!$A$1:$H$504,8,FALSE)</f>
        <v>1866</v>
      </c>
      <c r="R412" s="2">
        <f>YEAR(Location!F412)</f>
        <v>2008</v>
      </c>
      <c r="S412" s="2">
        <v>1.53076798</v>
      </c>
      <c r="T412" s="2">
        <v>1.3647510899999999</v>
      </c>
      <c r="U412" s="2">
        <v>3.7217897</v>
      </c>
      <c r="V412" s="2">
        <v>22.895963739999999</v>
      </c>
      <c r="W412" s="2">
        <v>24.384309890000001</v>
      </c>
      <c r="X412" s="2">
        <v>310.25686776999999</v>
      </c>
      <c r="Y412" s="2">
        <v>32.610252899999999</v>
      </c>
      <c r="Z412" s="2">
        <v>4.1832100700000003</v>
      </c>
      <c r="AA412" s="2">
        <v>26.62661262</v>
      </c>
      <c r="AB412" s="2">
        <v>21.577261700000001</v>
      </c>
      <c r="AC412" s="2">
        <v>2.42</v>
      </c>
      <c r="AD412" s="2">
        <v>0.60499999999999998</v>
      </c>
      <c r="AE412" s="2">
        <v>15.710635570000001</v>
      </c>
      <c r="AF412" s="2">
        <v>46.367544539999997</v>
      </c>
      <c r="AG412" s="2">
        <v>22.9544</v>
      </c>
      <c r="AH412">
        <v>5.5129000000000001</v>
      </c>
      <c r="AI412">
        <v>4.1769149999999998E-2</v>
      </c>
      <c r="AJ412">
        <v>3.1889767999999998</v>
      </c>
      <c r="AK412" s="2">
        <v>2.3359439999999999E-2</v>
      </c>
      <c r="AL412" s="2">
        <v>19.238600000000002</v>
      </c>
      <c r="AM412">
        <v>91.964600000000004</v>
      </c>
      <c r="AN412" s="2">
        <v>5064</v>
      </c>
      <c r="AO412" s="2">
        <v>0.35969136187742001</v>
      </c>
    </row>
    <row r="413" spans="1:41" x14ac:dyDescent="0.25">
      <c r="A413" t="s">
        <v>857</v>
      </c>
      <c r="B413" t="s">
        <v>858</v>
      </c>
      <c r="C413" s="2">
        <v>123.94</v>
      </c>
      <c r="D413" s="3">
        <v>0.41318966000000001</v>
      </c>
      <c r="E413" s="2">
        <v>673383</v>
      </c>
      <c r="F413" s="2">
        <v>0.54304222000000002</v>
      </c>
      <c r="G413" s="4">
        <v>13159397047.9526</v>
      </c>
      <c r="H413" s="4">
        <v>13.1594</v>
      </c>
      <c r="J413" s="3">
        <v>-0.85840000000000005</v>
      </c>
      <c r="K413" s="3" t="s">
        <v>16</v>
      </c>
      <c r="L413" s="3">
        <v>-112.92887912</v>
      </c>
      <c r="M413" s="2">
        <v>3.4027400000000001</v>
      </c>
      <c r="N413" s="2" t="s">
        <v>149</v>
      </c>
      <c r="O413" s="3" t="s">
        <v>18</v>
      </c>
      <c r="P413" s="2" t="str">
        <f>VLOOKUP(A413,Location!$A$1:$H$504,5,FALSE)</f>
        <v>Orrville, Ohio</v>
      </c>
      <c r="Q413" s="2">
        <f>VLOOKUP(A413,Location!$A$1:$H$504,8,FALSE)</f>
        <v>1897</v>
      </c>
      <c r="R413" s="2">
        <f>YEAR(Location!F413)</f>
        <v>2017</v>
      </c>
      <c r="S413" s="2">
        <v>1.9536984399999999</v>
      </c>
      <c r="T413" s="2">
        <v>1.76676455</v>
      </c>
      <c r="U413" s="2">
        <v>1.58776457</v>
      </c>
      <c r="V413" s="2">
        <v>1.67859062</v>
      </c>
      <c r="W413" s="2">
        <v>10.16558349</v>
      </c>
      <c r="X413" s="2">
        <v>352.56735376</v>
      </c>
      <c r="Y413" s="2">
        <v>19.650936189999999</v>
      </c>
      <c r="Z413" s="2">
        <v>2.6523870299999999</v>
      </c>
      <c r="AA413" s="2">
        <v>15.50588481</v>
      </c>
      <c r="AB413" s="2">
        <v>12.044405129999999</v>
      </c>
      <c r="AC413" s="2">
        <v>4.08</v>
      </c>
      <c r="AD413" s="2">
        <v>1.06</v>
      </c>
      <c r="AE413" s="2">
        <v>13.459644519999999</v>
      </c>
      <c r="AF413" s="2">
        <v>30.518688740000002</v>
      </c>
      <c r="AG413" s="2">
        <v>20.247199999999999</v>
      </c>
      <c r="AH413">
        <v>1.9239999999999999</v>
      </c>
      <c r="AI413">
        <v>0.57562793000000001</v>
      </c>
      <c r="AJ413">
        <v>1.15609582</v>
      </c>
      <c r="AK413" s="2">
        <v>0.25826557999999999</v>
      </c>
      <c r="AL413" s="2">
        <v>7.8974000000000002</v>
      </c>
      <c r="AM413">
        <v>97.526399999999995</v>
      </c>
      <c r="AN413" s="2">
        <v>410418</v>
      </c>
      <c r="AO413" s="2">
        <v>1.47055172413793</v>
      </c>
    </row>
    <row r="414" spans="1:41" x14ac:dyDescent="0.25">
      <c r="A414" t="s">
        <v>859</v>
      </c>
      <c r="B414" t="s">
        <v>860</v>
      </c>
      <c r="C414" s="2">
        <v>54.44</v>
      </c>
      <c r="D414" s="3">
        <v>7.3529410000000003E-2</v>
      </c>
      <c r="E414" s="2">
        <v>6457155</v>
      </c>
      <c r="F414" s="2">
        <v>0.73519431999999996</v>
      </c>
      <c r="G414" s="4">
        <v>77998480230.224899</v>
      </c>
      <c r="H414" s="4">
        <v>77.998500000000007</v>
      </c>
      <c r="I414" s="2">
        <v>18.70276213</v>
      </c>
      <c r="J414" s="3">
        <v>2.9108000000000001</v>
      </c>
      <c r="K414" s="3" t="s">
        <v>16</v>
      </c>
      <c r="L414" s="3">
        <v>21.67370313</v>
      </c>
      <c r="M414" s="2">
        <v>1.88419</v>
      </c>
      <c r="N414" s="2" t="s">
        <v>162</v>
      </c>
      <c r="O414" s="3" t="s">
        <v>94</v>
      </c>
      <c r="P414" s="2" t="str">
        <f>VLOOKUP(A414,Location!$A$1:$H$504,5,FALSE)</f>
        <v>Houston, Texas</v>
      </c>
      <c r="Q414" s="2">
        <f>VLOOKUP(A414,Location!$A$1:$H$504,8,FALSE)</f>
        <v>1926</v>
      </c>
      <c r="R414" s="2">
        <f>YEAR(Location!F414)</f>
        <v>1957</v>
      </c>
      <c r="S414" s="2">
        <v>1.92224913</v>
      </c>
      <c r="T414" s="2">
        <v>2.3223053600000001</v>
      </c>
      <c r="U414" s="2">
        <v>2.3863604299999999</v>
      </c>
      <c r="V414" s="2">
        <v>3.87869018</v>
      </c>
      <c r="W414" s="2">
        <v>11.952321830000001</v>
      </c>
      <c r="X414" s="2">
        <v>27.354331030000001</v>
      </c>
      <c r="Y414" s="2">
        <v>16.885389530000001</v>
      </c>
      <c r="Z414" s="2">
        <v>2.6589000899999999</v>
      </c>
      <c r="AA414" s="2">
        <v>15.720438359999999</v>
      </c>
      <c r="AB414" s="2">
        <v>11.338138560000001</v>
      </c>
      <c r="AC414" s="2">
        <v>1</v>
      </c>
      <c r="AD414" s="2">
        <v>0.25</v>
      </c>
      <c r="AE414" s="2">
        <v>16.319570200000001</v>
      </c>
      <c r="AF414" s="2">
        <v>19.564167569999999</v>
      </c>
      <c r="AG414" s="2">
        <v>47.957000000000001</v>
      </c>
      <c r="AH414">
        <v>17.718</v>
      </c>
      <c r="AI414">
        <v>0.29779769</v>
      </c>
      <c r="AJ414">
        <v>0.62281439999999999</v>
      </c>
      <c r="AK414" s="2">
        <v>0.31225048999999999</v>
      </c>
      <c r="AL414" s="2">
        <v>26.597999999999999</v>
      </c>
      <c r="AM414">
        <v>99.785899999999998</v>
      </c>
      <c r="AN414" s="2">
        <v>21444</v>
      </c>
      <c r="AO414" s="2">
        <v>0.29848648648649001</v>
      </c>
    </row>
    <row r="415" spans="1:41" x14ac:dyDescent="0.25">
      <c r="A415" t="s">
        <v>861</v>
      </c>
      <c r="B415" t="s">
        <v>862</v>
      </c>
      <c r="C415" s="2">
        <v>971.61</v>
      </c>
      <c r="D415" s="3">
        <v>8.3817640299999994</v>
      </c>
      <c r="E415" s="2">
        <v>8562791</v>
      </c>
      <c r="F415" s="2">
        <v>0.91892269999999998</v>
      </c>
      <c r="G415" s="4">
        <v>54345377799.474403</v>
      </c>
      <c r="H415" s="4">
        <v>54.345399999999998</v>
      </c>
      <c r="I415" s="2">
        <v>75.944410140000002</v>
      </c>
      <c r="J415" s="3">
        <v>12.793699999999999</v>
      </c>
      <c r="K415" s="3" t="s">
        <v>16</v>
      </c>
      <c r="L415" s="3">
        <v>21.657062440000001</v>
      </c>
      <c r="M415" s="2">
        <v>0</v>
      </c>
      <c r="N415" s="2" t="s">
        <v>25</v>
      </c>
      <c r="O415" s="3" t="s">
        <v>22</v>
      </c>
      <c r="P415" s="2" t="str">
        <f>VLOOKUP(A415,Location!$A$1:$H$504,5,FALSE)</f>
        <v>San Jose, California</v>
      </c>
      <c r="Q415" s="2">
        <f>VLOOKUP(A415,Location!$A$1:$H$504,8,FALSE)</f>
        <v>1993</v>
      </c>
      <c r="R415" s="2">
        <f>YEAR(Location!F415)</f>
        <v>2012</v>
      </c>
      <c r="S415" s="2">
        <v>8.6075132700000001</v>
      </c>
      <c r="T415" s="2">
        <v>5.2589021000000002</v>
      </c>
      <c r="U415" s="2">
        <v>6.3390380100000003</v>
      </c>
      <c r="V415" s="2">
        <v>18.456056889999999</v>
      </c>
      <c r="X415" s="2">
        <v>81.303275799999994</v>
      </c>
      <c r="Z415" s="2">
        <v>6.35375742</v>
      </c>
      <c r="AA415" s="2">
        <v>67.589106189999995</v>
      </c>
      <c r="AB415" s="2">
        <v>64.868296650000005</v>
      </c>
      <c r="AC415" s="2">
        <v>0</v>
      </c>
      <c r="AD415" s="2">
        <v>0</v>
      </c>
      <c r="AE415" s="2">
        <v>10.6849712</v>
      </c>
      <c r="AF415" s="2">
        <v>18.011023260000002</v>
      </c>
      <c r="AG415" s="2">
        <v>5.4050000000000002</v>
      </c>
      <c r="AH415">
        <v>4.8423550000000004</v>
      </c>
      <c r="AI415">
        <v>0.32041491</v>
      </c>
      <c r="AJ415">
        <v>0.12498546000000001</v>
      </c>
      <c r="AK415" s="2">
        <v>1.51724411</v>
      </c>
      <c r="AL415" s="2">
        <v>1.711819</v>
      </c>
      <c r="AM415">
        <v>85.0655</v>
      </c>
      <c r="AN415" s="2">
        <v>20</v>
      </c>
      <c r="AO415" s="2">
        <v>1.38967655091689</v>
      </c>
    </row>
    <row r="416" spans="1:41" x14ac:dyDescent="0.25">
      <c r="A416" t="s">
        <v>863</v>
      </c>
      <c r="B416" t="s">
        <v>864</v>
      </c>
      <c r="C416" s="2">
        <v>293.18</v>
      </c>
      <c r="D416" s="3">
        <v>0.40067121</v>
      </c>
      <c r="E416" s="2">
        <v>406194</v>
      </c>
      <c r="F416" s="2">
        <v>0.74942257000000001</v>
      </c>
      <c r="G416" s="4">
        <v>15491155326.9226</v>
      </c>
      <c r="H416" s="4">
        <v>15.491199999999999</v>
      </c>
      <c r="I416" s="2">
        <v>15.641438770000001</v>
      </c>
      <c r="J416" s="3">
        <v>18.7438</v>
      </c>
      <c r="K416" s="3" t="s">
        <v>16</v>
      </c>
      <c r="L416" s="3">
        <v>11.42631244</v>
      </c>
      <c r="M416" s="2">
        <v>2.38348</v>
      </c>
      <c r="N416" s="2" t="s">
        <v>310</v>
      </c>
      <c r="O416" s="3" t="s">
        <v>18</v>
      </c>
      <c r="P416" s="2" t="str">
        <f>VLOOKUP(A416,Location!$A$1:$H$504,5,FALSE)</f>
        <v>Kenosha, Wisconsin</v>
      </c>
      <c r="Q416" s="2">
        <f>VLOOKUP(A416,Location!$A$1:$H$504,8,FALSE)</f>
        <v>1920</v>
      </c>
      <c r="R416" s="2">
        <f>YEAR(Location!F416)</f>
        <v>2017</v>
      </c>
      <c r="S416" s="2">
        <v>1.61110204</v>
      </c>
      <c r="T416" s="2">
        <v>0.88645490999999998</v>
      </c>
      <c r="U416" s="2">
        <v>3.0762566800000002</v>
      </c>
      <c r="V416" s="2">
        <v>3.0393639800000001</v>
      </c>
      <c r="W416" s="2">
        <v>13.63458499</v>
      </c>
      <c r="X416" s="2">
        <v>15.7134678</v>
      </c>
      <c r="Y416" s="2">
        <v>14.857475450000001</v>
      </c>
      <c r="Z416" s="2">
        <v>3.0803713099999999</v>
      </c>
      <c r="AA416" s="2">
        <v>12.00813552</v>
      </c>
      <c r="AB416" s="2">
        <v>11.162276220000001</v>
      </c>
      <c r="AC416" s="2">
        <v>6.72</v>
      </c>
      <c r="AD416" s="2">
        <v>1.86</v>
      </c>
      <c r="AE416" s="2">
        <v>25.564277740000001</v>
      </c>
      <c r="AF416" s="2">
        <v>51.281248159999997</v>
      </c>
      <c r="AG416" s="2">
        <v>7.5449000000000002</v>
      </c>
      <c r="AH416">
        <v>3.6520000000000001</v>
      </c>
      <c r="AI416">
        <v>1.0636151199999999</v>
      </c>
      <c r="AJ416">
        <v>0.25265711000000002</v>
      </c>
      <c r="AK416" s="2">
        <v>0.78162803000000003</v>
      </c>
      <c r="AL416" s="2">
        <v>2.4514999999999998</v>
      </c>
      <c r="AM416">
        <v>97.991200000000006</v>
      </c>
      <c r="AN416" s="2">
        <v>3992</v>
      </c>
      <c r="AO416" s="2">
        <v>0.38699242424242003</v>
      </c>
    </row>
    <row r="417" spans="1:41" x14ac:dyDescent="0.25">
      <c r="A417" t="s">
        <v>865</v>
      </c>
      <c r="B417" t="s">
        <v>866</v>
      </c>
      <c r="C417" s="2">
        <v>602.01</v>
      </c>
      <c r="D417" s="3">
        <v>2.0736545799999999</v>
      </c>
      <c r="E417" s="2">
        <v>1813904</v>
      </c>
      <c r="F417" s="2">
        <v>1.9066808</v>
      </c>
      <c r="G417" s="4">
        <v>91832828918.392395</v>
      </c>
      <c r="H417" s="4">
        <v>91.832800000000006</v>
      </c>
      <c r="I417" s="2">
        <v>66.299200459999994</v>
      </c>
      <c r="J417" s="3">
        <v>9.0801999999999996</v>
      </c>
      <c r="K417" s="3" t="s">
        <v>16</v>
      </c>
      <c r="L417" s="3">
        <v>50.011564509999999</v>
      </c>
      <c r="M417" s="2">
        <v>0</v>
      </c>
      <c r="N417" s="2" t="s">
        <v>38</v>
      </c>
      <c r="O417" s="3" t="s">
        <v>94</v>
      </c>
      <c r="P417" s="2" t="str">
        <f>VLOOKUP(A417,Location!$A$1:$H$504,5,FALSE)</f>
        <v>Sunnyvale, California</v>
      </c>
      <c r="Q417" s="2">
        <f>VLOOKUP(A417,Location!$A$1:$H$504,8,FALSE)</f>
        <v>1986</v>
      </c>
      <c r="R417" s="2">
        <f>YEAR(Location!F417)</f>
        <v>2019</v>
      </c>
      <c r="S417" s="2">
        <v>2.6052296099999999</v>
      </c>
      <c r="T417" s="2">
        <v>1.74769759</v>
      </c>
      <c r="U417" s="2">
        <v>14.416297589999999</v>
      </c>
      <c r="V417" s="2">
        <v>13.23620639</v>
      </c>
      <c r="W417" s="2">
        <v>59.916182679999999</v>
      </c>
      <c r="X417" s="2">
        <v>80.253002480000006</v>
      </c>
      <c r="Y417" s="2">
        <v>68.419228820000001</v>
      </c>
      <c r="Z417" s="2">
        <v>14.064604490000001</v>
      </c>
      <c r="AA417" s="2">
        <v>60.194338960000003</v>
      </c>
      <c r="AB417" s="2">
        <v>49.033956979999999</v>
      </c>
      <c r="AC417" s="2">
        <v>0</v>
      </c>
      <c r="AD417" s="2">
        <v>0</v>
      </c>
      <c r="AE417" s="2">
        <v>23.692824389999998</v>
      </c>
      <c r="AF417" s="2">
        <v>76.17369558</v>
      </c>
      <c r="AG417" s="2">
        <v>10.558259</v>
      </c>
      <c r="AH417">
        <v>3.4079280000000001</v>
      </c>
      <c r="AI417">
        <v>0.53328660000000006</v>
      </c>
      <c r="AJ417">
        <v>0.10042896</v>
      </c>
      <c r="AK417" s="2">
        <v>2.31476309</v>
      </c>
      <c r="AL417" s="2">
        <v>4.1488300000000002</v>
      </c>
      <c r="AM417">
        <v>99.5749</v>
      </c>
      <c r="AN417" s="2">
        <v>219</v>
      </c>
      <c r="AO417" s="2">
        <v>0.28830349753695</v>
      </c>
    </row>
    <row r="418" spans="1:41" x14ac:dyDescent="0.25">
      <c r="A418" t="s">
        <v>867</v>
      </c>
      <c r="B418" t="s">
        <v>868</v>
      </c>
      <c r="C418" s="2">
        <v>69.900000000000006</v>
      </c>
      <c r="D418" s="3">
        <v>-0.46988466000000001</v>
      </c>
      <c r="E418" s="2">
        <v>2864913</v>
      </c>
      <c r="F418" s="2">
        <v>0.64980282</v>
      </c>
      <c r="G418" s="4">
        <v>76261961701.674393</v>
      </c>
      <c r="H418" s="4">
        <v>76.262</v>
      </c>
      <c r="I418" s="2">
        <v>19.282226699999999</v>
      </c>
      <c r="J418" s="3">
        <v>3.6251000000000002</v>
      </c>
      <c r="K418" s="3" t="s">
        <v>16</v>
      </c>
      <c r="L418" s="3">
        <v>10.818659820000001</v>
      </c>
      <c r="M418" s="2">
        <v>3.9868999999999999</v>
      </c>
      <c r="N418" s="2" t="s">
        <v>52</v>
      </c>
      <c r="O418" s="3" t="s">
        <v>22</v>
      </c>
      <c r="P418" s="2" t="str">
        <f>VLOOKUP(A418,Location!$A$1:$H$504,5,FALSE)</f>
        <v>Atlanta, Georgia</v>
      </c>
      <c r="Q418" s="2">
        <f>VLOOKUP(A418,Location!$A$1:$H$504,8,FALSE)</f>
        <v>1945</v>
      </c>
      <c r="R418" s="2">
        <f>YEAR(Location!F418)</f>
        <v>1964</v>
      </c>
      <c r="S418" s="2">
        <v>1.50178257</v>
      </c>
      <c r="T418" s="2">
        <v>1.3855363700000001</v>
      </c>
      <c r="U418" s="2">
        <v>3.0849118899999999</v>
      </c>
      <c r="V418" s="2">
        <v>2.4808241199999999</v>
      </c>
      <c r="W418" s="2">
        <v>10.262168669999999</v>
      </c>
      <c r="X418" s="2">
        <v>103.62320855999999</v>
      </c>
      <c r="Z418" s="2">
        <v>5.7163907600000003</v>
      </c>
      <c r="AA418" s="2">
        <v>24.901848520000001</v>
      </c>
      <c r="AB418" s="2">
        <v>13.4159866</v>
      </c>
      <c r="AC418" s="2">
        <v>2.78</v>
      </c>
      <c r="AD418" s="2">
        <v>0.7</v>
      </c>
      <c r="AE418" s="2">
        <v>23.300201959999999</v>
      </c>
      <c r="AF418" s="2">
        <v>28.943095870000001</v>
      </c>
      <c r="AG418" s="2">
        <v>139.33099999999999</v>
      </c>
      <c r="AH418">
        <v>10.432</v>
      </c>
      <c r="AI418">
        <v>5.5543179999999998E-2</v>
      </c>
      <c r="AJ418">
        <v>2.0191451499999999</v>
      </c>
      <c r="AK418" s="2">
        <v>1.1781379999999999E-2</v>
      </c>
      <c r="AL418" s="2">
        <v>104.10599999999999</v>
      </c>
      <c r="AM418">
        <v>99.776899999999998</v>
      </c>
      <c r="AN418" s="2">
        <v>95412</v>
      </c>
      <c r="AO418" s="2">
        <v>0.89868327402134995</v>
      </c>
    </row>
    <row r="419" spans="1:41" x14ac:dyDescent="0.25">
      <c r="A419" t="s">
        <v>869</v>
      </c>
      <c r="B419" t="s">
        <v>870</v>
      </c>
      <c r="C419" s="2">
        <v>155.81</v>
      </c>
      <c r="D419" s="3">
        <v>0.26383526000000002</v>
      </c>
      <c r="E419" s="2">
        <v>1451890</v>
      </c>
      <c r="F419" s="2">
        <v>0.87565039</v>
      </c>
      <c r="G419" s="4">
        <v>50643458045</v>
      </c>
      <c r="H419" s="4">
        <v>50.643500000000003</v>
      </c>
      <c r="I419" s="2">
        <v>22.416447260000002</v>
      </c>
      <c r="J419" s="3">
        <v>6.9507000000000003</v>
      </c>
      <c r="K419" s="3" t="s">
        <v>16</v>
      </c>
      <c r="L419" s="3">
        <v>3.9357009299999999</v>
      </c>
      <c r="M419" s="2">
        <v>4.7940800000000001</v>
      </c>
      <c r="N419" s="2" t="s">
        <v>35</v>
      </c>
      <c r="O419" s="3" t="s">
        <v>22</v>
      </c>
      <c r="P419" s="2" t="str">
        <f>VLOOKUP(A419,Location!$A$1:$H$504,5,FALSE)</f>
        <v>Indianapolis, Indiana</v>
      </c>
      <c r="Q419" s="2">
        <f>VLOOKUP(A419,Location!$A$1:$H$504,8,FALSE)</f>
        <v>2003</v>
      </c>
      <c r="R419" s="2">
        <f>YEAR(Location!F419)</f>
        <v>2002</v>
      </c>
      <c r="S419" s="2">
        <v>9.4597102</v>
      </c>
      <c r="T419" s="2">
        <v>9.4597102</v>
      </c>
      <c r="V419" s="2">
        <v>0.94452718000000002</v>
      </c>
      <c r="X419" s="2">
        <v>56.79821725</v>
      </c>
      <c r="AE419" s="2">
        <v>20.641698179999999</v>
      </c>
      <c r="AF419" s="2">
        <v>57.252653410000001</v>
      </c>
      <c r="AG419" s="2">
        <v>13.943</v>
      </c>
      <c r="AH419">
        <v>2.5190000000000001</v>
      </c>
      <c r="AI419">
        <v>0.11226852</v>
      </c>
      <c r="AJ419">
        <v>8.4004800000000001E-3</v>
      </c>
      <c r="AK419" s="2">
        <v>1.9795918400000001</v>
      </c>
      <c r="AL419" s="2">
        <v>2.2770000000000001</v>
      </c>
      <c r="AO419" s="2">
        <v>0.37259090909090997</v>
      </c>
    </row>
    <row r="420" spans="1:41" x14ac:dyDescent="0.25">
      <c r="A420" t="s">
        <v>871</v>
      </c>
      <c r="B420" t="s">
        <v>872</v>
      </c>
      <c r="C420" s="2">
        <v>428.55</v>
      </c>
      <c r="D420" s="3">
        <v>0.59150764</v>
      </c>
      <c r="E420" s="2">
        <v>1248400</v>
      </c>
      <c r="F420" s="2">
        <v>0.97271337999999996</v>
      </c>
      <c r="G420" s="4">
        <v>134607557230.11301</v>
      </c>
      <c r="H420" s="4">
        <v>134.60759999999999</v>
      </c>
      <c r="I420" s="2">
        <v>52.057773130000001</v>
      </c>
      <c r="J420" s="3">
        <v>8.2322000000000006</v>
      </c>
      <c r="K420" s="3" t="s">
        <v>16</v>
      </c>
      <c r="L420" s="3">
        <v>-21.623474300000002</v>
      </c>
      <c r="M420" s="2">
        <v>0.84735799999999994</v>
      </c>
      <c r="N420" s="2" t="s">
        <v>265</v>
      </c>
      <c r="O420" s="3" t="s">
        <v>94</v>
      </c>
      <c r="P420" s="2" t="str">
        <f>VLOOKUP(A420,Location!$A$1:$H$504,5,FALSE)</f>
        <v>New York City, New York</v>
      </c>
      <c r="Q420" s="2">
        <f>VLOOKUP(A420,Location!$A$1:$H$504,8,FALSE)</f>
        <v>1917</v>
      </c>
      <c r="R420" s="2">
        <f>YEAR(Location!F420)</f>
        <v>2015</v>
      </c>
      <c r="S420" s="2">
        <v>1.8649986700000001</v>
      </c>
      <c r="T420" s="2">
        <v>1.5576341499999999</v>
      </c>
      <c r="U420" s="2">
        <v>8.6432777200000004</v>
      </c>
      <c r="V420" s="2">
        <v>16.36855314</v>
      </c>
      <c r="W420" s="2">
        <v>11.538856839999999</v>
      </c>
      <c r="X420" s="2">
        <v>41.752752020000003</v>
      </c>
      <c r="Y420" s="2">
        <v>13.585679470000001</v>
      </c>
      <c r="Z420" s="2">
        <v>13.0724252</v>
      </c>
      <c r="AA420" s="2">
        <v>26.35470291</v>
      </c>
      <c r="AB420" s="2">
        <v>18.17919041</v>
      </c>
      <c r="AC420" s="2">
        <v>7.45</v>
      </c>
      <c r="AD420" s="2">
        <v>1.9</v>
      </c>
      <c r="AE420" s="2">
        <v>49.609884440000002</v>
      </c>
      <c r="AF420" s="2">
        <v>59.523601669999998</v>
      </c>
      <c r="AG420" s="2">
        <v>34.283495000000002</v>
      </c>
      <c r="AJ420">
        <v>8.7763284400000003</v>
      </c>
      <c r="AK420" s="2">
        <v>8.1758059999999994E-2</v>
      </c>
      <c r="AL420" s="2">
        <v>30.595897000000001</v>
      </c>
      <c r="AM420">
        <v>99.159899999999993</v>
      </c>
      <c r="AN420" s="2">
        <v>1080</v>
      </c>
      <c r="AO420" s="2">
        <v>1.88627866666667</v>
      </c>
    </row>
    <row r="421" spans="1:41" x14ac:dyDescent="0.25">
      <c r="A421" t="s">
        <v>873</v>
      </c>
      <c r="B421" t="s">
        <v>874</v>
      </c>
      <c r="C421" s="2">
        <v>69.92</v>
      </c>
      <c r="D421" s="3">
        <v>0.21499212000000001</v>
      </c>
      <c r="E421" s="2">
        <v>2704978</v>
      </c>
      <c r="F421" s="2">
        <v>0.78969164000000003</v>
      </c>
      <c r="G421" s="4">
        <v>44199923312.944801</v>
      </c>
      <c r="H421" s="4">
        <v>44.1999</v>
      </c>
      <c r="I421" s="2">
        <v>14.600735050000001</v>
      </c>
      <c r="J421" s="3">
        <v>4.7888000000000002</v>
      </c>
      <c r="K421" s="3" t="s">
        <v>16</v>
      </c>
      <c r="L421" s="3">
        <v>44.729206959999999</v>
      </c>
      <c r="M421" s="2">
        <v>3.4112100000000001</v>
      </c>
      <c r="N421" s="2" t="s">
        <v>52</v>
      </c>
      <c r="O421" s="3" t="s">
        <v>22</v>
      </c>
      <c r="P421" s="2" t="str">
        <f>VLOOKUP(A421,Location!$A$1:$H$504,5,FALSE)</f>
        <v>San Diego, California</v>
      </c>
      <c r="Q421" s="2">
        <f>VLOOKUP(A421,Location!$A$1:$H$504,8,FALSE)</f>
        <v>1998</v>
      </c>
      <c r="R421" s="2">
        <f>YEAR(Location!F421)</f>
        <v>2008</v>
      </c>
      <c r="S421" s="2">
        <v>1.2282517799999999</v>
      </c>
      <c r="T421" s="2">
        <v>0.90714028000000002</v>
      </c>
      <c r="U421" s="2">
        <v>10.771237019999999</v>
      </c>
      <c r="V421" s="2">
        <v>4.0152081900000001</v>
      </c>
      <c r="W421" s="2">
        <v>36.312321830000002</v>
      </c>
      <c r="X421" s="2">
        <v>104.35221844</v>
      </c>
      <c r="Y421" s="2">
        <v>37.768072330000003</v>
      </c>
      <c r="Z421" s="2">
        <v>12.095040839999999</v>
      </c>
      <c r="AA421" s="2">
        <v>35.640586040000002</v>
      </c>
      <c r="AB421" s="2">
        <v>28.069029789999998</v>
      </c>
      <c r="AC421" s="2">
        <v>3.6</v>
      </c>
      <c r="AD421" s="2">
        <v>0.9</v>
      </c>
      <c r="AE421" s="2">
        <v>35.944626710000001</v>
      </c>
      <c r="AF421" s="2">
        <v>57.717852280000002</v>
      </c>
      <c r="AG421" s="2">
        <v>60.588999999999999</v>
      </c>
      <c r="AH421">
        <v>5.1429999999999998</v>
      </c>
      <c r="AI421">
        <v>0.21502041</v>
      </c>
      <c r="AJ421">
        <v>0.35394736999999998</v>
      </c>
      <c r="AK421" s="2">
        <v>0.10879802</v>
      </c>
      <c r="AL421" s="2">
        <v>22.489000000000001</v>
      </c>
      <c r="AM421">
        <v>99.872500000000002</v>
      </c>
      <c r="AN421" s="2">
        <v>2733</v>
      </c>
      <c r="AO421" s="2">
        <v>0.30894932014832999</v>
      </c>
    </row>
    <row r="422" spans="1:41" x14ac:dyDescent="0.25">
      <c r="A422" t="s">
        <v>875</v>
      </c>
      <c r="B422" t="s">
        <v>876</v>
      </c>
      <c r="C422" s="2">
        <v>227.09</v>
      </c>
      <c r="D422" s="3">
        <v>-2.6492905200000001</v>
      </c>
      <c r="E422" s="2">
        <v>524259</v>
      </c>
      <c r="F422" s="2">
        <v>1.41716211</v>
      </c>
      <c r="G422" s="4">
        <v>22439679280.724899</v>
      </c>
      <c r="H422" s="4">
        <v>22.439699999999998</v>
      </c>
      <c r="I422" s="2">
        <v>39.826376709999998</v>
      </c>
      <c r="J422" s="3">
        <v>5.702</v>
      </c>
      <c r="K422" s="3" t="s">
        <v>16</v>
      </c>
      <c r="M422" s="2">
        <v>0.87023600000000001</v>
      </c>
      <c r="N422" s="2" t="s">
        <v>17</v>
      </c>
      <c r="O422" s="3" t="s">
        <v>22</v>
      </c>
      <c r="P422" s="2" t="str">
        <f>VLOOKUP(A422,Location!$A$1:$H$504,5,FALSE)</f>
        <v>Dublin, Ireland</v>
      </c>
      <c r="Q422" s="2">
        <f>VLOOKUP(A422,Location!$A$1:$H$504,8,FALSE)</f>
        <v>1985</v>
      </c>
      <c r="R422" s="2">
        <f>YEAR(Location!F422)</f>
        <v>1982</v>
      </c>
      <c r="S422" s="2">
        <v>1.74095282</v>
      </c>
      <c r="T422" s="2">
        <v>1.2656193499999999</v>
      </c>
      <c r="U422" s="2">
        <v>2.7458737599999998</v>
      </c>
      <c r="V422" s="2">
        <v>1.6127800699999999</v>
      </c>
      <c r="W422" s="2">
        <v>7.2388486900000002</v>
      </c>
      <c r="X422" s="2">
        <v>157.93389880999999</v>
      </c>
      <c r="Z422" s="2">
        <v>4.9877212599999998</v>
      </c>
      <c r="AA422" s="2">
        <v>21.4680429</v>
      </c>
      <c r="AB422" s="2">
        <v>13.604666</v>
      </c>
      <c r="AC422" s="2">
        <v>2.38</v>
      </c>
      <c r="AD422" s="2">
        <v>0.59499999999999997</v>
      </c>
      <c r="AE422" s="2">
        <v>19.427920520000001</v>
      </c>
      <c r="AF422" s="2">
        <v>23.71218833</v>
      </c>
      <c r="AG422" s="2">
        <v>87.180999999999997</v>
      </c>
      <c r="AH422">
        <v>5.47</v>
      </c>
      <c r="AI422">
        <v>2.824579E-2</v>
      </c>
      <c r="AJ422">
        <v>1.10629029</v>
      </c>
      <c r="AK422" s="2">
        <v>8.9777899999999994E-3</v>
      </c>
      <c r="AL422" s="2">
        <v>53.527000000000001</v>
      </c>
      <c r="AM422">
        <v>99.955299999999994</v>
      </c>
      <c r="AN422" s="2">
        <v>20353</v>
      </c>
      <c r="AO422" s="2">
        <v>0.93863973863974004</v>
      </c>
    </row>
    <row r="423" spans="1:41" x14ac:dyDescent="0.25">
      <c r="A423" t="s">
        <v>877</v>
      </c>
      <c r="B423" t="s">
        <v>878</v>
      </c>
      <c r="C423" s="2">
        <v>143.86000000000001</v>
      </c>
      <c r="D423" s="3">
        <v>0.79876681999999999</v>
      </c>
      <c r="E423" s="2">
        <v>961721</v>
      </c>
      <c r="F423" s="2">
        <v>0.75148778000000005</v>
      </c>
      <c r="G423" s="4">
        <v>22752119050.484798</v>
      </c>
      <c r="H423" s="4">
        <v>22.752099999999999</v>
      </c>
      <c r="I423" s="2">
        <v>9.8577458599999996</v>
      </c>
      <c r="J423" s="3">
        <v>14.5936</v>
      </c>
      <c r="K423" s="3" t="s">
        <v>16</v>
      </c>
      <c r="L423" s="3">
        <v>-29.836100250000001</v>
      </c>
      <c r="M423" s="2">
        <v>1.1911400000000001</v>
      </c>
      <c r="N423" s="2" t="s">
        <v>403</v>
      </c>
      <c r="O423" s="3" t="s">
        <v>18</v>
      </c>
      <c r="P423" s="2" t="str">
        <f>VLOOKUP(A423,Location!$A$1:$H$504,5,FALSE)</f>
        <v>Fort Wayne, Indiana</v>
      </c>
      <c r="Q423" s="2">
        <f>VLOOKUP(A423,Location!$A$1:$H$504,8,FALSE)</f>
        <v>1993</v>
      </c>
      <c r="R423" s="2">
        <f>YEAR(Location!F423)</f>
        <v>1957</v>
      </c>
      <c r="S423" s="2">
        <v>1.7852613500000001</v>
      </c>
      <c r="T423" s="2">
        <v>1.83769341</v>
      </c>
      <c r="U423" s="2">
        <v>3.9736940399999998</v>
      </c>
      <c r="V423" s="2">
        <v>3.33677818</v>
      </c>
      <c r="W423" s="2">
        <v>23.039524180000001</v>
      </c>
      <c r="X423" s="2">
        <v>110.05467751</v>
      </c>
      <c r="Y423" s="2">
        <v>36.238180059999998</v>
      </c>
      <c r="Z423" s="2">
        <v>4.5672141000000002</v>
      </c>
      <c r="AA423" s="2">
        <v>29.29593758</v>
      </c>
      <c r="AB423" s="2">
        <v>17.440949119999999</v>
      </c>
      <c r="AC423" s="2">
        <v>1.84</v>
      </c>
      <c r="AD423" s="2">
        <v>0.52</v>
      </c>
      <c r="AE423" s="2">
        <v>15.725661929999999</v>
      </c>
      <c r="AF423" s="2">
        <v>43.634373770000003</v>
      </c>
      <c r="AG423" s="2">
        <v>11.435155</v>
      </c>
      <c r="AH423">
        <v>2.218953</v>
      </c>
      <c r="AI423">
        <v>0.24175721</v>
      </c>
      <c r="AJ423">
        <v>0.54697340999999999</v>
      </c>
      <c r="AK423" s="2">
        <v>6.3637769999999996E-2</v>
      </c>
      <c r="AL423" s="2">
        <v>4.734667</v>
      </c>
      <c r="AM423">
        <v>99.704099999999997</v>
      </c>
      <c r="AN423" s="2">
        <v>403</v>
      </c>
      <c r="AO423" s="2">
        <v>0.29163758823529001</v>
      </c>
    </row>
    <row r="424" spans="1:41" x14ac:dyDescent="0.25">
      <c r="A424" t="s">
        <v>879</v>
      </c>
      <c r="B424" t="s">
        <v>880</v>
      </c>
      <c r="C424" s="2">
        <v>75.930000000000007</v>
      </c>
      <c r="D424" s="3">
        <v>2.8583039800000001</v>
      </c>
      <c r="E424" s="2">
        <v>2720670</v>
      </c>
      <c r="F424" s="2">
        <v>1.18962641</v>
      </c>
      <c r="G424" s="4">
        <v>22926575403.404301</v>
      </c>
      <c r="H424" s="4">
        <v>22.926600000000001</v>
      </c>
      <c r="I424" s="2">
        <v>13.79391781</v>
      </c>
      <c r="J424" s="3">
        <v>5.5045999999999999</v>
      </c>
      <c r="K424" s="3" t="s">
        <v>16</v>
      </c>
      <c r="M424" s="2">
        <v>3.5762700000000001</v>
      </c>
      <c r="N424" s="2" t="s">
        <v>35</v>
      </c>
      <c r="O424" s="3" t="s">
        <v>18</v>
      </c>
      <c r="P424" s="2" t="str">
        <f>VLOOKUP(A424,Location!$A$1:$H$504,5,FALSE)</f>
        <v>Boston, Massachusetts</v>
      </c>
      <c r="Q424" s="2">
        <f>VLOOKUP(A424,Location!$A$1:$H$504,8,FALSE)</f>
        <v>1792</v>
      </c>
      <c r="R424" s="2">
        <f>YEAR(Location!F424)</f>
        <v>1994</v>
      </c>
      <c r="S424" s="2">
        <v>2.5130510199999998</v>
      </c>
      <c r="T424" s="2">
        <v>1.9497525200000001</v>
      </c>
      <c r="U424" s="2">
        <v>1.2769468900000001</v>
      </c>
      <c r="V424" s="2">
        <v>2.6661064799999998</v>
      </c>
      <c r="W424" s="2">
        <v>6.8106601800000002</v>
      </c>
      <c r="X424" s="2">
        <v>17.112753189999999</v>
      </c>
      <c r="Y424" s="2">
        <v>12.87472468</v>
      </c>
      <c r="Z424" s="2">
        <v>1.3003788999999999</v>
      </c>
      <c r="AA424" s="2">
        <v>7.77071398</v>
      </c>
      <c r="AB424" s="2">
        <v>6.8212373800000003</v>
      </c>
      <c r="AC424" s="2">
        <v>1.7</v>
      </c>
      <c r="AD424" s="2">
        <v>0.42499999999999999</v>
      </c>
      <c r="AE424" s="2">
        <v>16.734355520000001</v>
      </c>
      <c r="AF424" s="2">
        <v>19.86609855</v>
      </c>
      <c r="AG424" s="2">
        <v>14.982792999999999</v>
      </c>
      <c r="AH424">
        <v>6.7878259999999999</v>
      </c>
      <c r="AI424">
        <v>0.90987465000000001</v>
      </c>
      <c r="AJ424">
        <v>0.36081273000000003</v>
      </c>
      <c r="AK424" s="2">
        <v>0.66331989999999996</v>
      </c>
      <c r="AL424" s="2">
        <v>6.1432659999999997</v>
      </c>
      <c r="AM424">
        <v>93.623400000000004</v>
      </c>
      <c r="AN424" s="2">
        <v>29000</v>
      </c>
      <c r="AO424" s="2">
        <v>1.49169174603175</v>
      </c>
    </row>
    <row r="425" spans="1:41" x14ac:dyDescent="0.25">
      <c r="A425" t="s">
        <v>881</v>
      </c>
      <c r="B425" t="s">
        <v>882</v>
      </c>
      <c r="C425" s="2">
        <v>88.45</v>
      </c>
      <c r="D425" s="3">
        <v>1.1782200899999999</v>
      </c>
      <c r="E425" s="2">
        <v>3747628</v>
      </c>
      <c r="F425" s="2">
        <v>1.1535896699999999</v>
      </c>
      <c r="G425" s="4">
        <v>18531223408.210899</v>
      </c>
      <c r="H425" s="4">
        <v>18.531199999999998</v>
      </c>
      <c r="J425" s="3">
        <v>-3.5118</v>
      </c>
      <c r="K425" s="3" t="s">
        <v>16</v>
      </c>
      <c r="L425" s="3">
        <v>-225.04628969999999</v>
      </c>
      <c r="M425" s="2">
        <v>3.2029299999999998</v>
      </c>
      <c r="N425" s="2" t="s">
        <v>25</v>
      </c>
      <c r="O425" s="3" t="s">
        <v>18</v>
      </c>
      <c r="P425" s="2" t="str">
        <f>VLOOKUP(A425,Location!$A$1:$H$504,5,FALSE)</f>
        <v>Dublin, Ireland</v>
      </c>
      <c r="Q425" s="2">
        <f>VLOOKUP(A425,Location!$A$1:$H$504,8,FALSE)</f>
        <v>1979</v>
      </c>
      <c r="R425" s="2">
        <f>YEAR(Location!F425)</f>
        <v>1982</v>
      </c>
      <c r="S425" s="2">
        <v>1.75399628</v>
      </c>
      <c r="T425" s="2">
        <v>1.3740670699999999</v>
      </c>
      <c r="U425" s="2">
        <v>1.3468340000000001</v>
      </c>
      <c r="V425" s="2">
        <v>1.0698031299999999</v>
      </c>
      <c r="W425" s="2">
        <v>7.8462233000000001</v>
      </c>
      <c r="Y425" s="2">
        <v>10.700667449999999</v>
      </c>
      <c r="Z425" s="2">
        <v>2.6132109699999999</v>
      </c>
      <c r="AC425" s="2">
        <v>2.64</v>
      </c>
      <c r="AD425" s="2">
        <v>0.69</v>
      </c>
      <c r="AE425" s="2">
        <v>13.236297479999999</v>
      </c>
      <c r="AG425" s="2">
        <v>297.25799999999998</v>
      </c>
      <c r="AH425">
        <v>128.65100000000001</v>
      </c>
      <c r="AJ425">
        <v>1.0587839800000001</v>
      </c>
      <c r="AL425" s="2">
        <v>273.459</v>
      </c>
      <c r="AM425">
        <v>99.258200000000002</v>
      </c>
      <c r="AN425" s="2">
        <v>2014</v>
      </c>
      <c r="AO425" s="2">
        <v>0.37863555144130001</v>
      </c>
    </row>
    <row r="426" spans="1:41" x14ac:dyDescent="0.25">
      <c r="A426" t="s">
        <v>883</v>
      </c>
      <c r="B426" t="s">
        <v>884</v>
      </c>
      <c r="C426" s="2">
        <v>269.35000000000002</v>
      </c>
      <c r="D426" s="3">
        <v>0.31657355999999998</v>
      </c>
      <c r="E426" s="2">
        <v>1016552</v>
      </c>
      <c r="F426" s="2">
        <v>0.74923625999999999</v>
      </c>
      <c r="G426" s="4">
        <v>49241844840.047096</v>
      </c>
      <c r="H426" s="4">
        <v>49.241799999999998</v>
      </c>
      <c r="I426" s="2">
        <v>31.846343019999999</v>
      </c>
      <c r="J426" s="3">
        <v>8.4578000000000007</v>
      </c>
      <c r="K426" s="3" t="s">
        <v>16</v>
      </c>
      <c r="L426" s="3">
        <v>8495.3252032500004</v>
      </c>
      <c r="M426" s="2">
        <v>1.3258799999999999</v>
      </c>
      <c r="N426" s="2" t="s">
        <v>149</v>
      </c>
      <c r="O426" s="3" t="s">
        <v>22</v>
      </c>
      <c r="P426" s="2" t="str">
        <f>VLOOKUP(A426,Location!$A$1:$H$504,5,FALSE)</f>
        <v>Victor, New York</v>
      </c>
      <c r="Q426" s="2">
        <f>VLOOKUP(A426,Location!$A$1:$H$504,8,FALSE)</f>
        <v>1945</v>
      </c>
      <c r="R426" s="2">
        <f>YEAR(Location!F426)</f>
        <v>2000</v>
      </c>
      <c r="S426" s="2">
        <v>3.19137176</v>
      </c>
      <c r="T426" s="2">
        <v>2.6968648499999999</v>
      </c>
      <c r="U426" s="2">
        <v>2.9142435500000001</v>
      </c>
      <c r="W426" s="2">
        <v>25.8095283</v>
      </c>
      <c r="X426" s="2">
        <v>24.272078579999999</v>
      </c>
      <c r="Y426" s="2">
        <v>38.455160640000003</v>
      </c>
      <c r="Z426" s="2">
        <v>3.6751898600000001</v>
      </c>
      <c r="AB426" s="2">
        <v>68.73454796</v>
      </c>
      <c r="AC426" s="2">
        <v>2.8</v>
      </c>
      <c r="AD426" s="2">
        <v>0.7</v>
      </c>
      <c r="AE426" s="2">
        <v>0.51462622000000002</v>
      </c>
      <c r="AF426" s="2">
        <v>18.03900325</v>
      </c>
      <c r="AG426" s="2">
        <v>7.149</v>
      </c>
      <c r="AH426">
        <v>2.6280000000000001</v>
      </c>
      <c r="AI426">
        <v>0.30401234999999999</v>
      </c>
      <c r="AK426" s="2">
        <v>0.13504712999999999</v>
      </c>
      <c r="AL426" s="2">
        <v>8.7550000000000008</v>
      </c>
      <c r="AM426">
        <v>99.440100000000001</v>
      </c>
      <c r="AN426" s="2">
        <v>487</v>
      </c>
      <c r="AO426" s="2">
        <v>0.22107784431138</v>
      </c>
    </row>
    <row r="427" spans="1:41" x14ac:dyDescent="0.25">
      <c r="A427" t="s">
        <v>885</v>
      </c>
      <c r="B427" t="s">
        <v>886</v>
      </c>
      <c r="C427" s="2">
        <v>95.81</v>
      </c>
      <c r="D427" s="3">
        <v>3.5224203100000002</v>
      </c>
      <c r="E427" s="2">
        <v>1845974</v>
      </c>
      <c r="F427" s="2">
        <v>1.2644863099999999</v>
      </c>
      <c r="G427" s="4">
        <v>14735776140.877199</v>
      </c>
      <c r="H427" s="4">
        <v>14.735799999999999</v>
      </c>
      <c r="J427" s="3">
        <v>-1.9810000000000001</v>
      </c>
      <c r="K427" s="3" t="s">
        <v>16</v>
      </c>
      <c r="L427" s="3">
        <v>-128.54425728999999</v>
      </c>
      <c r="M427" s="2">
        <v>3.4792000000000001</v>
      </c>
      <c r="N427" s="2" t="s">
        <v>310</v>
      </c>
      <c r="O427" s="3" t="s">
        <v>18</v>
      </c>
      <c r="P427" s="2" t="str">
        <f>VLOOKUP(A427,Location!$A$1:$H$504,5,FALSE)</f>
        <v>New Britain, Connecticut</v>
      </c>
      <c r="Q427" s="2">
        <f>VLOOKUP(A427,Location!$A$1:$H$504,8,FALSE)</f>
        <v>1843</v>
      </c>
      <c r="R427" s="2">
        <f>YEAR(Location!F427)</f>
        <v>2003</v>
      </c>
      <c r="S427" s="2">
        <v>1.5325250100000001</v>
      </c>
      <c r="T427" s="2">
        <v>1.5768853300000001</v>
      </c>
      <c r="U427" s="2">
        <v>5.0150096900000003</v>
      </c>
      <c r="V427" s="2">
        <v>5.1522087299999999</v>
      </c>
      <c r="W427" s="2">
        <v>17.414962809999999</v>
      </c>
      <c r="X427" s="2">
        <v>624.70370393999997</v>
      </c>
      <c r="Y427" s="2">
        <v>31.523583930000001</v>
      </c>
      <c r="Z427" s="2">
        <v>6.1947577899999997</v>
      </c>
      <c r="AA427" s="2">
        <v>19.071534239999998</v>
      </c>
      <c r="AB427" s="2">
        <v>16.514925590000001</v>
      </c>
      <c r="AC427" s="2">
        <v>3.2</v>
      </c>
      <c r="AD427" s="2">
        <v>0.89</v>
      </c>
      <c r="AE427" s="2">
        <v>31.620812569999998</v>
      </c>
      <c r="AF427" s="2">
        <v>50.903859779999998</v>
      </c>
      <c r="AG427" s="2">
        <v>25.057400000000001</v>
      </c>
      <c r="AH427">
        <v>3.5514000000000001</v>
      </c>
      <c r="AI427">
        <v>4.497524E-2</v>
      </c>
      <c r="AJ427">
        <v>1.23519164</v>
      </c>
      <c r="AK427" s="2">
        <v>1.030085E-2</v>
      </c>
      <c r="AL427" s="2">
        <v>15.9284</v>
      </c>
      <c r="AM427">
        <v>92.300299999999993</v>
      </c>
      <c r="AN427" s="2">
        <v>512</v>
      </c>
      <c r="AO427" s="2">
        <v>0.8835420560747701</v>
      </c>
    </row>
    <row r="428" spans="1:41" x14ac:dyDescent="0.25">
      <c r="A428" t="s">
        <v>887</v>
      </c>
      <c r="B428" t="s">
        <v>888</v>
      </c>
      <c r="C428" s="2">
        <v>106.17</v>
      </c>
      <c r="D428" s="3">
        <v>0.57787040999999995</v>
      </c>
      <c r="E428" s="2">
        <v>2933007</v>
      </c>
      <c r="F428" s="2">
        <v>0.81688439000000002</v>
      </c>
      <c r="G428" s="4">
        <v>17011182466.32</v>
      </c>
      <c r="H428" s="4">
        <v>17.011199999999999</v>
      </c>
      <c r="I428" s="2">
        <v>18.819462909999999</v>
      </c>
      <c r="J428" s="3">
        <v>5.6414999999999997</v>
      </c>
      <c r="K428" s="3" t="s">
        <v>16</v>
      </c>
      <c r="L428" s="3">
        <v>-22.955588330000001</v>
      </c>
      <c r="M428" s="2">
        <v>2.5198900000000002</v>
      </c>
      <c r="N428" s="2" t="s">
        <v>25</v>
      </c>
      <c r="O428" s="3" t="s">
        <v>22</v>
      </c>
      <c r="P428" s="2" t="str">
        <f>VLOOKUP(A428,Location!$A$1:$H$504,5,FALSE)</f>
        <v>Irvine, California</v>
      </c>
      <c r="Q428" s="2">
        <f>VLOOKUP(A428,Location!$A$1:$H$504,8,FALSE)</f>
        <v>2002</v>
      </c>
      <c r="R428" s="2">
        <f>YEAR(Location!F428)</f>
        <v>2022</v>
      </c>
      <c r="S428" s="2">
        <v>2.42729894</v>
      </c>
      <c r="T428" s="2">
        <v>1.90780467</v>
      </c>
      <c r="U428" s="2">
        <v>0.89773013999999995</v>
      </c>
      <c r="V428" s="2">
        <v>1.6325348</v>
      </c>
      <c r="W428" s="2">
        <v>12.112441799999999</v>
      </c>
      <c r="X428" s="2">
        <v>31.741205279999999</v>
      </c>
      <c r="Y428" s="2">
        <v>16.92417537</v>
      </c>
      <c r="Z428" s="2">
        <v>1.37898016</v>
      </c>
      <c r="AA428" s="2">
        <v>23.977329059999999</v>
      </c>
      <c r="AB428" s="2">
        <v>14.19835836</v>
      </c>
      <c r="AC428" s="2">
        <v>3.22</v>
      </c>
      <c r="AD428" s="2">
        <v>0.81</v>
      </c>
      <c r="AE428" s="2">
        <v>5.7511833799999996</v>
      </c>
      <c r="AF428" s="2">
        <v>25.973474599999999</v>
      </c>
      <c r="AG428" s="2">
        <v>23.663799999999998</v>
      </c>
      <c r="AH428">
        <v>7.0172999999999996</v>
      </c>
      <c r="AI428">
        <v>7.7270870000000005E-2</v>
      </c>
      <c r="AJ428">
        <v>0.84843365000000004</v>
      </c>
      <c r="AK428" s="2">
        <v>5.9165740000000001E-2</v>
      </c>
      <c r="AL428" s="2">
        <v>14.607699999999999</v>
      </c>
      <c r="AM428">
        <v>98.151600000000002</v>
      </c>
      <c r="AN428" s="2">
        <v>8258</v>
      </c>
      <c r="AO428" s="2">
        <v>0.31249702970297</v>
      </c>
    </row>
    <row r="429" spans="1:41" x14ac:dyDescent="0.25">
      <c r="A429" t="s">
        <v>889</v>
      </c>
      <c r="B429" t="s">
        <v>890</v>
      </c>
      <c r="C429" s="2">
        <v>42.65</v>
      </c>
      <c r="D429" s="3">
        <v>-1.7054620899999999</v>
      </c>
      <c r="E429" s="2">
        <v>5658217</v>
      </c>
      <c r="F429" s="2">
        <v>1.3468308200000001</v>
      </c>
      <c r="G429" s="4">
        <v>17351879185.1567</v>
      </c>
      <c r="H429" s="4">
        <v>17.351900000000001</v>
      </c>
      <c r="I429" s="2">
        <v>8.2350215299999991</v>
      </c>
      <c r="J429" s="3">
        <v>5.1791</v>
      </c>
      <c r="K429" s="3" t="s">
        <v>16</v>
      </c>
      <c r="L429" s="3">
        <v>-15.223191630000001</v>
      </c>
      <c r="M429" s="2">
        <v>2.2585899999999999</v>
      </c>
      <c r="N429" s="2" t="s">
        <v>35</v>
      </c>
      <c r="O429" s="3" t="s">
        <v>18</v>
      </c>
      <c r="P429" s="2" t="str">
        <f>VLOOKUP(A429,Location!$A$1:$H$504,5,FALSE)</f>
        <v>Stamford, Connecticut</v>
      </c>
      <c r="Q429" s="2">
        <f>VLOOKUP(A429,Location!$A$1:$H$504,8,FALSE)</f>
        <v>2003</v>
      </c>
      <c r="R429" s="2">
        <f>YEAR(Location!F429)</f>
        <v>2019</v>
      </c>
      <c r="S429" s="2">
        <v>2.6309567399999998</v>
      </c>
      <c r="T429" s="2">
        <v>1.99738112</v>
      </c>
      <c r="U429" s="2">
        <v>3.69621281</v>
      </c>
      <c r="V429" s="2">
        <v>2.75112223</v>
      </c>
      <c r="W429" s="2">
        <v>9.2670972599999999</v>
      </c>
      <c r="X429" s="2">
        <v>16.720734190000002</v>
      </c>
      <c r="Y429" s="2">
        <v>10.19441056</v>
      </c>
      <c r="Z429" s="2">
        <v>3.7141812700000001</v>
      </c>
      <c r="AA429" s="2">
        <v>15.572202860000001</v>
      </c>
      <c r="AB429" s="2">
        <v>10.373976989999999</v>
      </c>
      <c r="AC429" s="2">
        <v>2.54</v>
      </c>
      <c r="AD429" s="2">
        <v>0.68</v>
      </c>
      <c r="AE429" s="2">
        <v>25.161344400000001</v>
      </c>
      <c r="AF429" s="2">
        <v>44.455619810000002</v>
      </c>
      <c r="AG429" s="2">
        <v>8.2291000000000007</v>
      </c>
      <c r="AH429">
        <v>3.0865999999999998</v>
      </c>
      <c r="AI429">
        <v>0.76844197999999997</v>
      </c>
      <c r="AJ429">
        <v>0.19456577999999999</v>
      </c>
      <c r="AK429" s="2">
        <v>0.48658318</v>
      </c>
      <c r="AL429" s="2">
        <v>2.3439999999999999</v>
      </c>
      <c r="AM429">
        <v>99.638099999999994</v>
      </c>
      <c r="AN429" s="2">
        <v>8175</v>
      </c>
      <c r="AO429" s="2">
        <v>0.48947692307691998</v>
      </c>
    </row>
    <row r="430" spans="1:41" x14ac:dyDescent="0.25">
      <c r="A430" t="s">
        <v>891</v>
      </c>
      <c r="B430" t="s">
        <v>892</v>
      </c>
      <c r="C430" s="2">
        <v>353.51</v>
      </c>
      <c r="D430" s="3">
        <v>9.0602790000000002E-2</v>
      </c>
      <c r="E430" s="2">
        <v>1537654</v>
      </c>
      <c r="F430" s="2">
        <v>1.41598662</v>
      </c>
      <c r="G430" s="4">
        <v>134427141033.028</v>
      </c>
      <c r="H430" s="4">
        <v>134.4271</v>
      </c>
      <c r="I430" s="2">
        <v>42.866843709999998</v>
      </c>
      <c r="J430" s="3">
        <v>8.2467000000000006</v>
      </c>
      <c r="K430" s="3" t="s">
        <v>16</v>
      </c>
      <c r="L430" s="3">
        <v>33.651524240000001</v>
      </c>
      <c r="M430" s="2">
        <v>0.86355800000000005</v>
      </c>
      <c r="N430" s="2" t="s">
        <v>17</v>
      </c>
      <c r="O430" s="3" t="s">
        <v>22</v>
      </c>
      <c r="P430" s="2" t="str">
        <f>VLOOKUP(A430,Location!$A$1:$H$504,5,FALSE)</f>
        <v>Kalamazoo, Michigan</v>
      </c>
      <c r="Q430" s="2">
        <f>VLOOKUP(A430,Location!$A$1:$H$504,8,FALSE)</f>
        <v>1941</v>
      </c>
      <c r="R430" s="2">
        <f>YEAR(Location!F430)</f>
        <v>2000</v>
      </c>
      <c r="S430" s="2">
        <v>2.34248878</v>
      </c>
      <c r="T430" s="2">
        <v>2.2828003699999999</v>
      </c>
      <c r="U430" s="2">
        <v>0.98042450000000003</v>
      </c>
      <c r="V430" s="2">
        <v>1.2732441999999999</v>
      </c>
      <c r="W430" s="2">
        <v>1.9883237499999999</v>
      </c>
      <c r="X430" s="2">
        <v>1.1982373200000001</v>
      </c>
      <c r="Y430" s="2">
        <v>1.9883237499999999</v>
      </c>
      <c r="Z430" s="2">
        <v>1.1037944099999999</v>
      </c>
      <c r="AA430" s="2">
        <v>1.98770124</v>
      </c>
      <c r="AB430" s="2">
        <v>1.9131847900000001</v>
      </c>
      <c r="AC430" s="2">
        <v>0.96</v>
      </c>
      <c r="AD430" s="2">
        <v>0.25</v>
      </c>
      <c r="AE430" s="2">
        <v>21.12700427</v>
      </c>
      <c r="AF430" s="2">
        <v>81.278117429999995</v>
      </c>
      <c r="AG430" s="2">
        <v>117.479</v>
      </c>
      <c r="AJ430">
        <v>1.1495360699999999</v>
      </c>
      <c r="AK430" s="2">
        <v>0.89219121999999995</v>
      </c>
      <c r="AL430" s="2">
        <v>103.57599999999999</v>
      </c>
      <c r="AM430">
        <v>99.252300000000005</v>
      </c>
      <c r="AN430" s="2">
        <v>1965</v>
      </c>
      <c r="AO430" s="2">
        <v>0.8669</v>
      </c>
    </row>
    <row r="431" spans="1:41" x14ac:dyDescent="0.25">
      <c r="A431" t="s">
        <v>893</v>
      </c>
      <c r="B431" t="s">
        <v>894</v>
      </c>
      <c r="C431" s="2">
        <v>81.64</v>
      </c>
      <c r="D431" s="3">
        <v>0.57903165999999995</v>
      </c>
      <c r="E431" s="2">
        <v>2287927</v>
      </c>
      <c r="F431" s="2">
        <v>0.82578823999999995</v>
      </c>
      <c r="G431" s="4">
        <v>40642819255.666801</v>
      </c>
      <c r="H431" s="4">
        <v>40.642800000000001</v>
      </c>
      <c r="I431" s="2">
        <v>19.917052940000001</v>
      </c>
      <c r="J431" s="3">
        <v>4.0990000000000002</v>
      </c>
      <c r="K431" s="3" t="s">
        <v>16</v>
      </c>
      <c r="L431" s="3">
        <v>47.73833123</v>
      </c>
      <c r="M431" s="2">
        <v>2.4516399999999998</v>
      </c>
      <c r="N431" s="2" t="s">
        <v>177</v>
      </c>
      <c r="O431" s="3" t="s">
        <v>22</v>
      </c>
      <c r="P431" s="2" t="str">
        <f>VLOOKUP(A431,Location!$A$1:$H$504,5,FALSE)</f>
        <v>Houston, Texas</v>
      </c>
      <c r="Q431" s="2">
        <f>VLOOKUP(A431,Location!$A$1:$H$504,8,FALSE)</f>
        <v>1969</v>
      </c>
      <c r="R431" s="2">
        <f>YEAR(Location!F431)</f>
        <v>2024</v>
      </c>
      <c r="S431" s="2">
        <v>1.40374365</v>
      </c>
      <c r="T431" s="2">
        <v>1.2005888300000001</v>
      </c>
      <c r="U431" s="2">
        <v>6.54341799</v>
      </c>
      <c r="V431" s="2">
        <v>7.1755560100000002</v>
      </c>
      <c r="W431" s="2">
        <v>36.310670979999998</v>
      </c>
      <c r="X431" s="2">
        <v>45.354729050000003</v>
      </c>
      <c r="Y431" s="2">
        <v>42.968399230000003</v>
      </c>
      <c r="Z431" s="2">
        <v>6.9908113700000003</v>
      </c>
      <c r="AA431" s="2">
        <v>33.033114679999997</v>
      </c>
      <c r="AB431" s="2">
        <v>26.704743100000002</v>
      </c>
      <c r="AC431" s="2">
        <v>3.05</v>
      </c>
      <c r="AD431" s="2">
        <v>0.8</v>
      </c>
      <c r="AE431" s="2">
        <v>20.88496439</v>
      </c>
      <c r="AF431" s="2">
        <v>60.952288029999998</v>
      </c>
      <c r="AG431" s="2">
        <v>39.911999999999999</v>
      </c>
      <c r="AH431">
        <v>12.518000000000001</v>
      </c>
      <c r="AI431">
        <v>0.38543113000000001</v>
      </c>
      <c r="AJ431">
        <v>0.72575701000000004</v>
      </c>
      <c r="AK431" s="2">
        <v>0.2262487</v>
      </c>
      <c r="AL431" s="2">
        <v>21.318999999999999</v>
      </c>
      <c r="AM431">
        <v>93.805800000000005</v>
      </c>
      <c r="AN431" s="2">
        <v>2501</v>
      </c>
      <c r="AO431" s="2">
        <v>0.39419230769231001</v>
      </c>
    </row>
    <row r="432" spans="1:41" x14ac:dyDescent="0.25">
      <c r="A432" t="s">
        <v>895</v>
      </c>
      <c r="B432" t="s">
        <v>896</v>
      </c>
      <c r="C432" s="2">
        <v>17.16</v>
      </c>
      <c r="D432" s="3">
        <v>-0.29052876</v>
      </c>
      <c r="E432" s="2">
        <v>34446667</v>
      </c>
      <c r="F432" s="2">
        <v>0.90805528999999996</v>
      </c>
      <c r="G432" s="4">
        <v>122741912435.002</v>
      </c>
      <c r="H432" s="4">
        <v>122.7419</v>
      </c>
      <c r="I432" s="2">
        <v>8.7408313</v>
      </c>
      <c r="J432" s="3">
        <v>1.9632000000000001</v>
      </c>
      <c r="K432" s="3" t="s">
        <v>16</v>
      </c>
      <c r="M432" s="2">
        <v>6.4497400000000003</v>
      </c>
      <c r="N432" s="2" t="s">
        <v>897</v>
      </c>
      <c r="O432" s="3" t="s">
        <v>22</v>
      </c>
      <c r="P432" s="2" t="str">
        <f>VLOOKUP(A432,Location!$A$1:$H$504,5,FALSE)</f>
        <v>Dallas, Texas</v>
      </c>
      <c r="Q432" s="2">
        <v>1885</v>
      </c>
      <c r="R432" s="2">
        <f>YEAR(Location!F432)</f>
        <v>2015</v>
      </c>
      <c r="S432" s="2">
        <v>1.19104326</v>
      </c>
      <c r="T432" s="2">
        <v>0.98692426</v>
      </c>
      <c r="U432" s="2">
        <v>0.52497349999999998</v>
      </c>
      <c r="V432" s="2">
        <v>16.751418999999999</v>
      </c>
      <c r="W432" s="2">
        <v>12.561688309999999</v>
      </c>
      <c r="X432" s="2">
        <v>42.039619909999999</v>
      </c>
      <c r="Y432" s="2">
        <v>16.92729916</v>
      </c>
      <c r="Z432" s="2">
        <v>0.67190680999999997</v>
      </c>
      <c r="AA432" s="2">
        <v>15.879191970000001</v>
      </c>
      <c r="AB432" s="2">
        <v>12.34510188</v>
      </c>
      <c r="AC432" s="2">
        <v>1.97</v>
      </c>
      <c r="AD432" s="2">
        <v>0.5</v>
      </c>
      <c r="AE432" s="2">
        <v>4.11587865</v>
      </c>
      <c r="AF432" s="2">
        <v>18.146159149999999</v>
      </c>
      <c r="AG432" s="2">
        <v>24.740601000000002</v>
      </c>
      <c r="AH432">
        <v>11.3096</v>
      </c>
      <c r="AI432">
        <v>8.7255650000000004E-2</v>
      </c>
      <c r="AJ432">
        <v>5.3948429999999998</v>
      </c>
      <c r="AK432" s="2">
        <v>6.6739199999999999E-2</v>
      </c>
      <c r="AL432" s="2">
        <v>20.779311</v>
      </c>
      <c r="AM432">
        <v>99.792100000000005</v>
      </c>
      <c r="AN432" s="2">
        <v>7669</v>
      </c>
      <c r="AO432" s="2">
        <v>1.0600649305555598</v>
      </c>
    </row>
    <row r="433" spans="1:41" x14ac:dyDescent="0.25">
      <c r="A433" t="s">
        <v>898</v>
      </c>
      <c r="B433" t="s">
        <v>899</v>
      </c>
      <c r="C433" s="2">
        <v>67.069999999999993</v>
      </c>
      <c r="D433" s="3">
        <v>0.34410532999999999</v>
      </c>
      <c r="E433" s="2">
        <v>1163132</v>
      </c>
      <c r="F433" s="2">
        <v>0.57172327000000001</v>
      </c>
      <c r="G433" s="4">
        <v>14262549493.9139</v>
      </c>
      <c r="H433" s="4">
        <v>14.262499999999999</v>
      </c>
      <c r="I433" s="2">
        <v>15.375974319999999</v>
      </c>
      <c r="J433" s="3">
        <v>4.3620000000000001</v>
      </c>
      <c r="K433" s="3" t="s">
        <v>16</v>
      </c>
      <c r="M433" s="2">
        <v>2.4984999999999999</v>
      </c>
      <c r="N433" s="2" t="s">
        <v>149</v>
      </c>
      <c r="O433" s="3" t="s">
        <v>18</v>
      </c>
      <c r="P433" s="2" t="str">
        <f>VLOOKUP(A433,Location!$A$1:$H$504,5,FALSE)</f>
        <v>Chicago, Illinois</v>
      </c>
      <c r="Q433" s="2">
        <v>1873</v>
      </c>
      <c r="R433" s="2">
        <f>YEAR(Location!F433)</f>
        <v>2017</v>
      </c>
      <c r="S433" s="2">
        <v>1.554376</v>
      </c>
      <c r="T433" s="2">
        <v>1.3886636299999999</v>
      </c>
      <c r="U433" s="2">
        <v>1.0289214900000001</v>
      </c>
      <c r="V433" s="2">
        <v>1.21893819</v>
      </c>
      <c r="W433" s="2">
        <v>3.3046901900000001</v>
      </c>
      <c r="X433" s="2">
        <v>18.83044319</v>
      </c>
      <c r="Y433" s="2">
        <v>6.1881579599999998</v>
      </c>
      <c r="Z433" s="2">
        <v>2.3936838599999999</v>
      </c>
      <c r="AA433" s="2">
        <v>11.83195767</v>
      </c>
      <c r="AB433" s="2">
        <v>6.7299099199999999</v>
      </c>
      <c r="AC433" s="2">
        <v>1.1100000000000001</v>
      </c>
      <c r="AD433" s="2">
        <v>0.27750000000000002</v>
      </c>
      <c r="AE433" s="2">
        <v>20.230666190000001</v>
      </c>
      <c r="AF433" s="2">
        <v>43.72202437</v>
      </c>
      <c r="AG433" s="2">
        <v>407.06</v>
      </c>
      <c r="AH433">
        <v>30.885000000000002</v>
      </c>
      <c r="AI433">
        <v>0.13308037</v>
      </c>
      <c r="AJ433">
        <v>1.5336650599999999</v>
      </c>
      <c r="AK433" s="2">
        <v>4.2948310000000003E-2</v>
      </c>
      <c r="AL433" s="2">
        <v>287.64499999999998</v>
      </c>
      <c r="AM433">
        <v>99.889899999999997</v>
      </c>
      <c r="AN433" s="2">
        <v>746395</v>
      </c>
      <c r="AO433" s="2">
        <v>0.81673115410274</v>
      </c>
    </row>
    <row r="434" spans="1:41" x14ac:dyDescent="0.25">
      <c r="A434" t="s">
        <v>900</v>
      </c>
      <c r="B434" t="s">
        <v>901</v>
      </c>
      <c r="C434" s="2">
        <v>1232.3800000000001</v>
      </c>
      <c r="D434" s="3">
        <v>1.43212234</v>
      </c>
      <c r="E434" s="2">
        <v>203827</v>
      </c>
      <c r="F434" s="2">
        <v>0.99597753</v>
      </c>
      <c r="G434" s="4">
        <v>68528044316.8452</v>
      </c>
      <c r="H434" s="4">
        <v>68.528000000000006</v>
      </c>
      <c r="I434" s="2">
        <v>52.318142260000002</v>
      </c>
      <c r="J434" s="3">
        <v>23.555499999999999</v>
      </c>
      <c r="K434" s="3" t="s">
        <v>16</v>
      </c>
      <c r="L434" s="3">
        <v>59.283627709999998</v>
      </c>
      <c r="M434" s="2">
        <v>0</v>
      </c>
      <c r="N434" s="2" t="s">
        <v>25</v>
      </c>
      <c r="O434" s="3" t="s">
        <v>22</v>
      </c>
      <c r="P434" s="2" t="str">
        <f>VLOOKUP(A434,Location!$A$1:$H$504,5,FALSE)</f>
        <v>Cleveland, Ohio</v>
      </c>
      <c r="Q434" s="2">
        <f>VLOOKUP(A434,Location!$A$1:$H$504,8,FALSE)</f>
        <v>1993</v>
      </c>
      <c r="R434" s="2">
        <f>YEAR(Location!F434)</f>
        <v>1986</v>
      </c>
      <c r="S434" s="2">
        <v>1.6719176099999999</v>
      </c>
      <c r="T434" s="2">
        <v>1.0021864300000001</v>
      </c>
      <c r="U434" s="2">
        <v>1.26216269</v>
      </c>
      <c r="V434" s="2">
        <v>1.1014141500000001</v>
      </c>
      <c r="W434" s="2">
        <v>7.09914574</v>
      </c>
      <c r="X434" s="2">
        <v>16.985986879999999</v>
      </c>
      <c r="Y434" s="2">
        <v>10.48605613</v>
      </c>
      <c r="Z434" s="2">
        <v>1.7351353300000001</v>
      </c>
      <c r="AA434" s="2">
        <v>11.925017410000001</v>
      </c>
      <c r="AB434" s="2">
        <v>8.5117279999999997</v>
      </c>
      <c r="AC434" s="2">
        <v>1.64</v>
      </c>
      <c r="AD434" s="2">
        <v>0.41</v>
      </c>
      <c r="AE434" s="2">
        <v>14.06328779</v>
      </c>
      <c r="AF434" s="2">
        <v>36.047376110000002</v>
      </c>
      <c r="AG434" s="2">
        <v>26.3751</v>
      </c>
      <c r="AH434">
        <v>2.8485</v>
      </c>
      <c r="AI434">
        <v>0.21231001999999999</v>
      </c>
      <c r="AJ434">
        <v>0.48762504000000001</v>
      </c>
      <c r="AK434" s="2">
        <v>0.13503349000000001</v>
      </c>
      <c r="AL434" s="2">
        <v>12.94</v>
      </c>
      <c r="AM434">
        <v>95.960099999999997</v>
      </c>
      <c r="AN434" s="2">
        <v>5321</v>
      </c>
      <c r="AO434" s="2">
        <v>0.70921818181817997</v>
      </c>
    </row>
    <row r="435" spans="1:41" x14ac:dyDescent="0.25">
      <c r="A435" t="s">
        <v>902</v>
      </c>
      <c r="B435" t="s">
        <v>903</v>
      </c>
      <c r="C435" s="2">
        <v>423.54</v>
      </c>
      <c r="D435" s="3">
        <v>-3.7762570000000002E-2</v>
      </c>
      <c r="E435" s="2">
        <v>253094</v>
      </c>
      <c r="F435" s="2">
        <v>1.2410833299999999</v>
      </c>
      <c r="G435" s="4">
        <v>20065784874.886002</v>
      </c>
      <c r="H435" s="4">
        <v>20.065799999999999</v>
      </c>
      <c r="I435" s="2">
        <v>22.90569262</v>
      </c>
      <c r="J435" s="3">
        <v>18.490600000000001</v>
      </c>
      <c r="K435" s="3" t="s">
        <v>16</v>
      </c>
      <c r="L435" s="3">
        <v>11.910958320000001</v>
      </c>
      <c r="M435" s="2">
        <v>0</v>
      </c>
      <c r="N435" s="2" t="s">
        <v>25</v>
      </c>
      <c r="O435" s="3" t="s">
        <v>94</v>
      </c>
      <c r="P435" s="2" t="str">
        <f>VLOOKUP(A435,Location!$A$1:$H$504,5,FALSE)</f>
        <v>Thousand Oaks, California</v>
      </c>
      <c r="Q435" s="2">
        <f>VLOOKUP(A435,Location!$A$1:$H$504,8,FALSE)</f>
        <v>1960</v>
      </c>
      <c r="R435" s="2">
        <f>YEAR(Location!F435)</f>
        <v>2019</v>
      </c>
      <c r="S435" s="2">
        <v>1.63628427</v>
      </c>
      <c r="T435" s="2">
        <v>1.5898858199999999</v>
      </c>
      <c r="U435" s="2">
        <v>9.9537729800000001</v>
      </c>
      <c r="W435" s="2">
        <v>43.381289469999999</v>
      </c>
      <c r="X435" s="2">
        <v>17.142690930000001</v>
      </c>
      <c r="Y435" s="2">
        <v>47.573843619999998</v>
      </c>
      <c r="Z435" s="2">
        <v>12.144638029999999</v>
      </c>
      <c r="AA435" s="2">
        <v>26.5479208</v>
      </c>
      <c r="AB435" s="2">
        <v>24.435293250000001</v>
      </c>
      <c r="AC435" s="2">
        <v>0</v>
      </c>
      <c r="AD435" s="2">
        <v>0</v>
      </c>
      <c r="AE435" s="2">
        <v>45.330296130000001</v>
      </c>
      <c r="AF435" s="2">
        <v>56.96279423</v>
      </c>
      <c r="AG435" s="2">
        <v>20.684999999999999</v>
      </c>
      <c r="AH435">
        <v>7.3959999999999999</v>
      </c>
      <c r="AI435">
        <v>2.19886004</v>
      </c>
      <c r="AK435" s="2">
        <v>0.17520311</v>
      </c>
      <c r="AL435" s="2">
        <v>21.948</v>
      </c>
      <c r="AM435">
        <v>97.407600000000002</v>
      </c>
      <c r="AN435" s="2">
        <v>34</v>
      </c>
      <c r="AO435" s="2">
        <v>0.42483870967741999</v>
      </c>
    </row>
    <row r="436" spans="1:41" x14ac:dyDescent="0.25">
      <c r="A436" t="s">
        <v>904</v>
      </c>
      <c r="B436" t="s">
        <v>905</v>
      </c>
      <c r="C436" s="2">
        <v>72.33</v>
      </c>
      <c r="D436" s="3">
        <v>0.62604340999999997</v>
      </c>
      <c r="E436" s="2">
        <v>821923</v>
      </c>
      <c r="F436" s="2">
        <v>0.65279337999999998</v>
      </c>
      <c r="G436" s="4">
        <v>11369673845.7061</v>
      </c>
      <c r="H436" s="4">
        <v>11.3697</v>
      </c>
      <c r="I436" s="2">
        <v>52.152282069999998</v>
      </c>
      <c r="J436" s="3">
        <v>1.3869</v>
      </c>
      <c r="K436" s="3" t="s">
        <v>16</v>
      </c>
      <c r="L436" s="3">
        <v>-13.82502796</v>
      </c>
      <c r="M436" s="2">
        <v>0.44518600000000003</v>
      </c>
      <c r="N436" s="2" t="s">
        <v>17</v>
      </c>
      <c r="O436" s="3" t="s">
        <v>94</v>
      </c>
      <c r="P436" s="2" t="str">
        <f>VLOOKUP(A436,Location!$A$1:$H$504,5,FALSE)</f>
        <v>Minneapolis, Minnesota</v>
      </c>
      <c r="Q436" s="2">
        <f>VLOOKUP(A436,Location!$A$1:$H$504,8,FALSE)</f>
        <v>1976</v>
      </c>
      <c r="R436" s="2">
        <f>YEAR(Location!F436)</f>
        <v>2019</v>
      </c>
      <c r="S436" s="2">
        <v>1.36798942</v>
      </c>
      <c r="T436" s="2">
        <v>1.25153684</v>
      </c>
      <c r="U436" s="2">
        <v>3.5841223100000001</v>
      </c>
      <c r="V436" s="2">
        <v>2.16060746</v>
      </c>
      <c r="W436" s="2">
        <v>24.114994620000001</v>
      </c>
      <c r="X436" s="2">
        <v>31.100643219999998</v>
      </c>
      <c r="Y436" s="2">
        <v>27.956942600000001</v>
      </c>
      <c r="Z436" s="2">
        <v>4.03283535</v>
      </c>
      <c r="AA436" s="2">
        <v>21.432409310000001</v>
      </c>
      <c r="AB436" s="2">
        <v>16.5142092</v>
      </c>
      <c r="AC436" s="2">
        <v>0</v>
      </c>
      <c r="AD436" s="2">
        <v>0</v>
      </c>
      <c r="AE436" s="2">
        <v>18.61816121</v>
      </c>
      <c r="AF436" s="2">
        <v>40.018774020000002</v>
      </c>
      <c r="AG436" s="2">
        <v>14.527900000000001</v>
      </c>
      <c r="AH436">
        <v>2.9813999999999998</v>
      </c>
      <c r="AI436">
        <v>0.36708001000000001</v>
      </c>
      <c r="AJ436">
        <v>0.36854206</v>
      </c>
      <c r="AK436" s="2">
        <v>0.19076624</v>
      </c>
      <c r="AL436" s="2">
        <v>5.3021000000000003</v>
      </c>
      <c r="AM436">
        <v>98.737099999999998</v>
      </c>
      <c r="AN436" s="2">
        <v>2256</v>
      </c>
      <c r="AO436" s="2">
        <v>0.37893288590604002</v>
      </c>
    </row>
    <row r="437" spans="1:41" x14ac:dyDescent="0.25">
      <c r="A437" t="s">
        <v>906</v>
      </c>
      <c r="B437" t="s">
        <v>907</v>
      </c>
      <c r="C437" s="2">
        <v>143.99</v>
      </c>
      <c r="D437" s="3">
        <v>1.88211986</v>
      </c>
      <c r="E437" s="2">
        <v>3178910</v>
      </c>
      <c r="F437" s="2">
        <v>1.5504997</v>
      </c>
      <c r="G437" s="4">
        <v>44463970203.522003</v>
      </c>
      <c r="H437" s="4">
        <v>44.463999999999999</v>
      </c>
      <c r="I437" s="2">
        <v>13.6684228</v>
      </c>
      <c r="J437" s="3">
        <v>10.5345</v>
      </c>
      <c r="K437" s="3" t="s">
        <v>16</v>
      </c>
      <c r="L437" s="3">
        <v>50.578902229999997</v>
      </c>
      <c r="M437" s="2">
        <v>1.6698500000000001</v>
      </c>
      <c r="N437" s="2" t="s">
        <v>25</v>
      </c>
      <c r="O437" s="3" t="s">
        <v>22</v>
      </c>
      <c r="P437" s="2" t="str">
        <f>VLOOKUP(A437,Location!$A$1:$H$504,5,FALSE)</f>
        <v>Schaffhausen, Switzerland</v>
      </c>
      <c r="Q437" s="2">
        <f>VLOOKUP(A437,Location!$A$1:$H$504,8,FALSE)</f>
        <v>2007</v>
      </c>
      <c r="R437" s="2">
        <f>YEAR(Location!F437)</f>
        <v>2018</v>
      </c>
      <c r="S437" s="2">
        <v>3.0374098699999998</v>
      </c>
      <c r="T437" s="2">
        <v>2.3879933000000002</v>
      </c>
      <c r="U437" s="2">
        <v>9.6119958200000006</v>
      </c>
      <c r="V437" s="2">
        <v>5.4315814400000004</v>
      </c>
      <c r="W437" s="2">
        <v>39.29888253</v>
      </c>
      <c r="X437" s="2">
        <v>83.478869149999994</v>
      </c>
      <c r="Y437" s="2">
        <v>48.19723948</v>
      </c>
      <c r="Z437" s="2">
        <v>9.8066001099999998</v>
      </c>
      <c r="AA437" s="2">
        <v>43.27893787</v>
      </c>
      <c r="AB437" s="2">
        <v>30.37344783</v>
      </c>
      <c r="AC437" s="2">
        <v>0.32</v>
      </c>
      <c r="AD437" s="2">
        <v>0.08</v>
      </c>
      <c r="AE437" s="2">
        <v>24.69495083</v>
      </c>
      <c r="AF437" s="2">
        <v>67.723554629999995</v>
      </c>
      <c r="AG437" s="2">
        <v>2.730753</v>
      </c>
      <c r="AH437">
        <v>0.59064000000000005</v>
      </c>
      <c r="AI437">
        <v>1.58984974</v>
      </c>
      <c r="AJ437">
        <v>0.28300600999999997</v>
      </c>
      <c r="AK437" s="2">
        <v>0.44906751</v>
      </c>
      <c r="AL437" s="2">
        <v>0.76719899999999996</v>
      </c>
      <c r="AM437">
        <v>98.971900000000005</v>
      </c>
      <c r="AN437" s="2">
        <v>140</v>
      </c>
      <c r="AO437" s="2">
        <v>0.37268918032787002</v>
      </c>
    </row>
    <row r="438" spans="1:41" x14ac:dyDescent="0.25">
      <c r="A438" t="s">
        <v>908</v>
      </c>
      <c r="B438" t="s">
        <v>909</v>
      </c>
      <c r="C438" s="2">
        <v>111.45</v>
      </c>
      <c r="D438" s="3">
        <v>4.0519092499999996</v>
      </c>
      <c r="E438" s="2">
        <v>2562707</v>
      </c>
      <c r="F438" s="2">
        <v>1.3074368700000001</v>
      </c>
      <c r="G438" s="4">
        <v>17060834324.645599</v>
      </c>
      <c r="H438" s="4">
        <v>17.0608</v>
      </c>
      <c r="I438" s="2">
        <v>40.764447699999998</v>
      </c>
      <c r="J438" s="3">
        <v>2.734</v>
      </c>
      <c r="K438" s="3" t="s">
        <v>16</v>
      </c>
      <c r="L438" s="3">
        <v>-35.207128640000001</v>
      </c>
      <c r="M438" s="2">
        <v>0.42012899999999997</v>
      </c>
      <c r="N438" s="2" t="s">
        <v>25</v>
      </c>
      <c r="O438" s="3" t="s">
        <v>22</v>
      </c>
      <c r="P438" s="2" t="str">
        <f>VLOOKUP(A438,Location!$A$1:$H$504,5,FALSE)</f>
        <v>North Reading, Massachusetts</v>
      </c>
      <c r="Q438" s="2">
        <f>VLOOKUP(A438,Location!$A$1:$H$504,8,FALSE)</f>
        <v>1960</v>
      </c>
      <c r="R438" s="2">
        <f>YEAR(Location!F438)</f>
        <v>2004</v>
      </c>
      <c r="S438" s="2">
        <v>1.4025973599999999</v>
      </c>
      <c r="T438" s="2">
        <v>1.27549881</v>
      </c>
      <c r="U438" s="2">
        <v>2.7871923399999998</v>
      </c>
      <c r="V438" s="2">
        <v>3.43150383</v>
      </c>
      <c r="W438" s="2">
        <v>13.94429358</v>
      </c>
      <c r="X438" s="2">
        <v>38.972512819999999</v>
      </c>
      <c r="Y438" s="2">
        <v>17.74235019</v>
      </c>
      <c r="Z438" s="2">
        <v>2.9458020299999998</v>
      </c>
      <c r="AA438" s="2">
        <v>16.882522059999999</v>
      </c>
      <c r="AB438" s="2">
        <v>13.03964963</v>
      </c>
      <c r="AC438" s="2">
        <v>2.2999999999999998</v>
      </c>
      <c r="AD438" s="2">
        <v>0.59</v>
      </c>
      <c r="AE438" s="2">
        <v>16.939004619999999</v>
      </c>
      <c r="AF438" s="2">
        <v>31.05276288</v>
      </c>
      <c r="AG438" s="2">
        <v>23.071000000000002</v>
      </c>
      <c r="AH438">
        <v>7.4409999999999998</v>
      </c>
      <c r="AI438">
        <v>0.37217118999999999</v>
      </c>
      <c r="AJ438">
        <v>0.31957977999999998</v>
      </c>
      <c r="AK438" s="2">
        <v>0.36038186</v>
      </c>
      <c r="AL438" s="2">
        <v>10.057</v>
      </c>
      <c r="AM438">
        <v>99.816299999999998</v>
      </c>
      <c r="AN438" s="2">
        <v>16159</v>
      </c>
      <c r="AO438" s="2">
        <v>0.17815555555555998</v>
      </c>
    </row>
    <row r="439" spans="1:41" x14ac:dyDescent="0.25">
      <c r="A439" t="s">
        <v>910</v>
      </c>
      <c r="B439" t="s">
        <v>911</v>
      </c>
      <c r="C439" s="2">
        <v>38.049999999999997</v>
      </c>
      <c r="D439" s="3">
        <v>3.3405757700000001</v>
      </c>
      <c r="E439" s="2">
        <v>13598168</v>
      </c>
      <c r="F439" s="2">
        <v>1.40518041</v>
      </c>
      <c r="G439" s="4">
        <v>50778862549.289703</v>
      </c>
      <c r="H439" s="4">
        <v>50.7789</v>
      </c>
      <c r="J439" s="3">
        <v>-1.0999000000000001</v>
      </c>
      <c r="K439" s="3" t="s">
        <v>16</v>
      </c>
      <c r="M439" s="2">
        <v>5.6490999999999998</v>
      </c>
      <c r="N439" s="2" t="s">
        <v>35</v>
      </c>
      <c r="O439" s="3" t="s">
        <v>22</v>
      </c>
      <c r="P439" s="2" t="str">
        <f>VLOOKUP(A439,Location!$A$1:$H$504,5,FALSE)</f>
        <v>Charlotte, North Carolina</v>
      </c>
      <c r="Q439" s="2">
        <f>VLOOKUP(A439,Location!$A$1:$H$504,8,FALSE)</f>
        <v>1872</v>
      </c>
      <c r="R439" s="2">
        <f>YEAR(Location!F439)</f>
        <v>2022</v>
      </c>
      <c r="S439" s="2">
        <v>2.5972690599999999</v>
      </c>
      <c r="T439" s="2">
        <v>1.9618493299999999</v>
      </c>
      <c r="U439" s="2">
        <v>6.6910514499999998</v>
      </c>
      <c r="V439" s="2">
        <v>6.5803075599999996</v>
      </c>
      <c r="W439" s="2">
        <v>30.150894430000001</v>
      </c>
      <c r="X439" s="2">
        <v>23.29186056</v>
      </c>
      <c r="Y439" s="2">
        <v>41.460747580000003</v>
      </c>
      <c r="Z439" s="2">
        <v>6.0378674099999996</v>
      </c>
      <c r="AA439" s="2">
        <v>31.17416957</v>
      </c>
      <c r="AB439" s="2">
        <v>25.657756209999999</v>
      </c>
      <c r="AC439" s="2">
        <v>0.44</v>
      </c>
      <c r="AD439" s="2">
        <v>0.11</v>
      </c>
      <c r="AE439" s="2">
        <v>19.570154980000002</v>
      </c>
      <c r="AF439" s="2">
        <v>54.233149740000002</v>
      </c>
      <c r="AG439" s="2">
        <v>3.4868239999999999</v>
      </c>
      <c r="AH439">
        <v>2.1620349999999999</v>
      </c>
      <c r="AI439">
        <v>1.2420997899999999</v>
      </c>
      <c r="AJ439">
        <v>3.2706800000000001E-2</v>
      </c>
      <c r="AK439" s="2">
        <v>9.9223497199999997</v>
      </c>
      <c r="AL439" s="2">
        <v>0.96092699999999998</v>
      </c>
      <c r="AM439">
        <v>99.562700000000007</v>
      </c>
      <c r="AN439" s="2">
        <v>1148</v>
      </c>
      <c r="AO439" s="2">
        <v>0.41088153846154002</v>
      </c>
    </row>
    <row r="440" spans="1:41" x14ac:dyDescent="0.25">
      <c r="A440" t="s">
        <v>912</v>
      </c>
      <c r="B440" t="s">
        <v>913</v>
      </c>
      <c r="C440" s="2">
        <v>224.39</v>
      </c>
      <c r="D440" s="3">
        <v>1.77340348</v>
      </c>
      <c r="E440" s="2">
        <v>312199</v>
      </c>
      <c r="F440" s="2">
        <v>1.1056904599999999</v>
      </c>
      <c r="G440" s="4">
        <v>10559003433.8244</v>
      </c>
      <c r="H440" s="4">
        <v>10.558999999999999</v>
      </c>
      <c r="I440" s="2">
        <v>29.78957849</v>
      </c>
      <c r="J440" s="3">
        <v>7.5324999999999998</v>
      </c>
      <c r="K440" s="3" t="s">
        <v>16</v>
      </c>
      <c r="L440" s="3">
        <v>-1.8681848400000001</v>
      </c>
      <c r="M440" s="2">
        <v>0.61683600000000005</v>
      </c>
      <c r="N440" s="2" t="s">
        <v>17</v>
      </c>
      <c r="O440" s="3" t="s">
        <v>22</v>
      </c>
      <c r="P440" s="2" t="str">
        <f>VLOOKUP(A440,Location!$A$1:$H$504,5,FALSE)</f>
        <v>Wayne, Pennsylvania</v>
      </c>
      <c r="Q440" s="2">
        <f>VLOOKUP(A440,Location!$A$1:$H$504,8,FALSE)</f>
        <v>1943</v>
      </c>
      <c r="R440" s="2">
        <f>YEAR(Location!F440)</f>
        <v>1976</v>
      </c>
      <c r="S440" s="2">
        <v>2.4841265099999998</v>
      </c>
      <c r="T440" s="2">
        <v>1.4107676</v>
      </c>
      <c r="U440" s="2">
        <v>1.5109584899999999</v>
      </c>
      <c r="V440" s="2">
        <v>0.96542972999999999</v>
      </c>
      <c r="W440" s="2">
        <v>6.4517563899999999</v>
      </c>
      <c r="Y440" s="2">
        <v>6.4517563899999999</v>
      </c>
      <c r="Z440" s="2">
        <v>3.5124725799999998</v>
      </c>
      <c r="AC440" s="2">
        <v>2.08</v>
      </c>
      <c r="AD440" s="2">
        <v>0.52</v>
      </c>
      <c r="AE440" s="2">
        <v>18.789532059999999</v>
      </c>
      <c r="AG440" s="2">
        <v>538.976</v>
      </c>
      <c r="AH440">
        <v>50.115000000000002</v>
      </c>
      <c r="AJ440">
        <v>1.1024178899999999</v>
      </c>
      <c r="AL440" s="2">
        <v>479.72300000000001</v>
      </c>
      <c r="AM440">
        <v>99.680099999999996</v>
      </c>
      <c r="AN440" s="2">
        <v>77243</v>
      </c>
      <c r="AO440" s="2">
        <v>0.68028223586271996</v>
      </c>
    </row>
    <row r="441" spans="1:41" x14ac:dyDescent="0.25">
      <c r="A441" t="s">
        <v>914</v>
      </c>
      <c r="B441" t="s">
        <v>915</v>
      </c>
      <c r="C441" s="2">
        <v>170.17</v>
      </c>
      <c r="D441" s="3">
        <v>-0.17012789</v>
      </c>
      <c r="E441" s="2">
        <v>2624530</v>
      </c>
      <c r="F441" s="2">
        <v>0.75247534000000005</v>
      </c>
      <c r="G441" s="4">
        <v>78565827162.067902</v>
      </c>
      <c r="H441" s="4">
        <v>78.565799999999996</v>
      </c>
      <c r="I441" s="2">
        <v>19.03275957</v>
      </c>
      <c r="J441" s="3">
        <v>8.9408999999999992</v>
      </c>
      <c r="K441" s="3" t="s">
        <v>16</v>
      </c>
      <c r="L441" s="3">
        <v>49.405945559999999</v>
      </c>
      <c r="M441" s="2">
        <v>2.5695199999999998</v>
      </c>
      <c r="N441" s="2" t="s">
        <v>93</v>
      </c>
      <c r="O441" s="3" t="s">
        <v>22</v>
      </c>
      <c r="P441" s="2" t="str">
        <f>VLOOKUP(A441,Location!$A$1:$H$504,5,FALSE)</f>
        <v>Minneapolis, Minnesota</v>
      </c>
      <c r="Q441" s="2">
        <f>VLOOKUP(A441,Location!$A$1:$H$504,8,FALSE)</f>
        <v>1902</v>
      </c>
      <c r="R441" s="2">
        <f>YEAR(Location!F441)</f>
        <v>2011</v>
      </c>
      <c r="S441" s="2">
        <v>2.20377629</v>
      </c>
      <c r="T441" s="2">
        <v>2.0970180200000001</v>
      </c>
      <c r="U441" s="2">
        <v>3.4569851800000002</v>
      </c>
      <c r="V441" s="2">
        <v>2.3232214</v>
      </c>
      <c r="W441" s="2">
        <v>19.891619389999999</v>
      </c>
      <c r="X441" s="2">
        <v>45.580021989999999</v>
      </c>
      <c r="Y441" s="2">
        <v>24.230710070000001</v>
      </c>
      <c r="Z441" s="2">
        <v>4.0183820600000004</v>
      </c>
      <c r="AA441" s="2">
        <v>21.007197550000001</v>
      </c>
      <c r="AB441" s="2">
        <v>14.736397719999999</v>
      </c>
      <c r="AC441" s="2">
        <v>1.36</v>
      </c>
      <c r="AD441" s="2">
        <v>0.34</v>
      </c>
      <c r="AE441" s="2">
        <v>19.30123124</v>
      </c>
      <c r="AF441" s="2">
        <v>55.371897490000002</v>
      </c>
      <c r="AG441" s="2">
        <v>7.532546</v>
      </c>
      <c r="AH441">
        <v>1.4074059999999999</v>
      </c>
      <c r="AI441">
        <v>0.36728443999999999</v>
      </c>
      <c r="AJ441">
        <v>0.43816218000000001</v>
      </c>
      <c r="AK441" s="2">
        <v>0.1145234</v>
      </c>
      <c r="AL441" s="2">
        <v>3.091558</v>
      </c>
      <c r="AM441">
        <v>99.730199999999996</v>
      </c>
      <c r="AN441" s="2">
        <v>353</v>
      </c>
      <c r="AO441" s="2">
        <v>0.20513717241378998</v>
      </c>
    </row>
    <row r="442" spans="1:41" x14ac:dyDescent="0.25">
      <c r="A442" t="s">
        <v>916</v>
      </c>
      <c r="B442" t="s">
        <v>917</v>
      </c>
      <c r="C442" s="2">
        <v>99.18</v>
      </c>
      <c r="D442" s="3">
        <v>0.30339806000000002</v>
      </c>
      <c r="E442" s="2">
        <v>4961974</v>
      </c>
      <c r="F442" s="2">
        <v>0.91861197999999999</v>
      </c>
      <c r="G442" s="4">
        <v>113033149807.46899</v>
      </c>
      <c r="H442" s="4">
        <v>113.0331</v>
      </c>
      <c r="I442" s="2">
        <v>25.674346360000001</v>
      </c>
      <c r="J442" s="3">
        <v>3.863</v>
      </c>
      <c r="K442" s="3" t="s">
        <v>16</v>
      </c>
      <c r="L442" s="3">
        <v>29.892400810000002</v>
      </c>
      <c r="M442" s="2">
        <v>1.3450599999999999</v>
      </c>
      <c r="N442" s="2" t="s">
        <v>93</v>
      </c>
      <c r="O442" s="3" t="s">
        <v>22</v>
      </c>
      <c r="P442" s="2" t="str">
        <f>VLOOKUP(A442,Location!$A$1:$H$504,5,FALSE)</f>
        <v>Framingham, Massachusetts</v>
      </c>
      <c r="Q442" s="2">
        <f>VLOOKUP(A442,Location!$A$1:$H$504,8,FALSE)</f>
        <v>1987</v>
      </c>
      <c r="R442" s="2">
        <f>YEAR(Location!F442)</f>
        <v>2020</v>
      </c>
      <c r="S442" s="2">
        <v>1.96274617</v>
      </c>
      <c r="T442" s="2">
        <v>1.5994846300000001</v>
      </c>
      <c r="U442" s="2">
        <v>0.75984753999999999</v>
      </c>
      <c r="V442" s="2">
        <v>6.0318216500000004</v>
      </c>
      <c r="W442" s="2">
        <v>9.4269132399999993</v>
      </c>
      <c r="X442" s="2">
        <v>89.503765419999993</v>
      </c>
      <c r="Y442" s="2">
        <v>21.302600000000002</v>
      </c>
      <c r="Z442" s="2">
        <v>0.91990919000000004</v>
      </c>
      <c r="AA442" s="2">
        <v>17.012618150000002</v>
      </c>
      <c r="AB442" s="2">
        <v>11.47744061</v>
      </c>
      <c r="AC442" s="2">
        <v>4.38</v>
      </c>
      <c r="AD442" s="2">
        <v>1.1000000000000001</v>
      </c>
      <c r="AE442" s="2">
        <v>5.4081480700000002</v>
      </c>
      <c r="AF442" s="2">
        <v>25.379845830000001</v>
      </c>
      <c r="AG442" s="2">
        <v>55.356000000000002</v>
      </c>
      <c r="AH442">
        <v>17.498000000000001</v>
      </c>
      <c r="AI442">
        <v>0.19710941000000001</v>
      </c>
      <c r="AJ442">
        <v>1.5817450900000001</v>
      </c>
      <c r="AK442" s="2">
        <v>0.17909253999999999</v>
      </c>
      <c r="AL442" s="2">
        <v>41.923999999999999</v>
      </c>
      <c r="AM442">
        <v>99.745900000000006</v>
      </c>
      <c r="AN442" s="2">
        <v>12716</v>
      </c>
      <c r="AO442" s="2">
        <v>0.25882409638553999</v>
      </c>
    </row>
    <row r="443" spans="1:41" x14ac:dyDescent="0.25">
      <c r="A443" t="s">
        <v>918</v>
      </c>
      <c r="B443" t="s">
        <v>919</v>
      </c>
      <c r="C443" s="2">
        <v>584.13</v>
      </c>
      <c r="D443" s="3">
        <v>0.70338763999999998</v>
      </c>
      <c r="E443" s="2">
        <v>1230529</v>
      </c>
      <c r="F443" s="2">
        <v>0.87915977999999995</v>
      </c>
      <c r="G443" s="4">
        <v>222735941153.67499</v>
      </c>
      <c r="H443" s="4">
        <v>222.73589999999999</v>
      </c>
      <c r="I443" s="2">
        <v>37.805320039999998</v>
      </c>
      <c r="J443" s="3">
        <v>15.451000000000001</v>
      </c>
      <c r="K443" s="3" t="s">
        <v>16</v>
      </c>
      <c r="L443" s="3">
        <v>-12.339228070000001</v>
      </c>
      <c r="M443" s="2">
        <v>0.24135899999999999</v>
      </c>
      <c r="N443" s="2" t="s">
        <v>17</v>
      </c>
      <c r="O443" s="3" t="s">
        <v>22</v>
      </c>
      <c r="P443" s="2" t="str">
        <f>VLOOKUP(A443,Location!$A$1:$H$504,5,FALSE)</f>
        <v>Waltham, Massachusetts</v>
      </c>
      <c r="Q443" s="2">
        <v>1902</v>
      </c>
      <c r="R443" s="2">
        <f>YEAR(Location!F443)</f>
        <v>2019</v>
      </c>
      <c r="S443" s="2">
        <v>1.4181186800000001</v>
      </c>
      <c r="T443" s="2">
        <v>1.57627411</v>
      </c>
      <c r="U443" s="2">
        <v>2.1135333900000002</v>
      </c>
      <c r="W443" s="2">
        <v>18.50199108</v>
      </c>
      <c r="X443" s="2">
        <v>20.011885710000001</v>
      </c>
      <c r="Y443" s="2">
        <v>25.851570930000001</v>
      </c>
      <c r="Z443" s="2">
        <v>2.2189656499999999</v>
      </c>
      <c r="AA443" s="2">
        <v>21.058228710000002</v>
      </c>
      <c r="AB443" s="2">
        <v>18.017921319999999</v>
      </c>
      <c r="AC443" s="2">
        <v>1.33</v>
      </c>
      <c r="AD443" s="2">
        <v>0.33250000000000002</v>
      </c>
      <c r="AE443" s="2">
        <v>10.692218309999999</v>
      </c>
      <c r="AF443" s="2">
        <v>30.001660000000001</v>
      </c>
      <c r="AG443" s="2">
        <v>29.747</v>
      </c>
      <c r="AH443">
        <v>12.664</v>
      </c>
      <c r="AI443">
        <v>0.53583389000000003</v>
      </c>
      <c r="AJ443">
        <v>1.7176116100000001</v>
      </c>
      <c r="AK443" s="2">
        <v>0.44649976000000002</v>
      </c>
      <c r="AL443" s="2">
        <v>22.445</v>
      </c>
      <c r="AM443">
        <v>99.865700000000004</v>
      </c>
      <c r="AN443" s="2">
        <v>1933</v>
      </c>
    </row>
    <row r="444" spans="1:41" x14ac:dyDescent="0.25">
      <c r="A444" t="s">
        <v>920</v>
      </c>
      <c r="B444" t="s">
        <v>921</v>
      </c>
      <c r="C444" s="2">
        <v>160.93</v>
      </c>
      <c r="D444" s="3">
        <v>-0.14271531000000001</v>
      </c>
      <c r="E444" s="2">
        <v>3312437</v>
      </c>
      <c r="F444" s="2">
        <v>0.68102525999999997</v>
      </c>
      <c r="G444" s="4">
        <v>191002619403.367</v>
      </c>
      <c r="H444" s="4">
        <v>191.0026</v>
      </c>
      <c r="I444" s="2">
        <v>23.198120280000001</v>
      </c>
      <c r="J444" s="3">
        <v>6.9371999999999998</v>
      </c>
      <c r="K444" s="3" t="s">
        <v>16</v>
      </c>
      <c r="L444" s="3">
        <v>235.16281766</v>
      </c>
      <c r="M444" s="2">
        <v>0.80665200000000004</v>
      </c>
      <c r="N444" s="2" t="s">
        <v>897</v>
      </c>
      <c r="O444" s="3" t="s">
        <v>94</v>
      </c>
      <c r="P444" s="2" t="str">
        <f>VLOOKUP(A444,Location!$A$1:$H$504,5,FALSE)</f>
        <v>Bellevue, Washington</v>
      </c>
      <c r="Q444" s="2">
        <f>VLOOKUP(A444,Location!$A$1:$H$504,8,FALSE)</f>
        <v>1994</v>
      </c>
      <c r="R444" s="2">
        <f>YEAR(Location!F444)</f>
        <v>2020</v>
      </c>
      <c r="S444" s="2">
        <v>1.5589757900000001</v>
      </c>
      <c r="T444" s="2">
        <v>1.2811685799999999</v>
      </c>
      <c r="U444" s="2">
        <v>5.1745404500000003</v>
      </c>
      <c r="V444" s="2">
        <v>4.76535507</v>
      </c>
      <c r="W444" s="2">
        <v>26.586723769999999</v>
      </c>
      <c r="X444" s="2">
        <v>27.649140169999999</v>
      </c>
      <c r="Y444" s="2">
        <v>32.263317450000002</v>
      </c>
      <c r="Z444" s="2">
        <v>5.7491389799999997</v>
      </c>
      <c r="AA444" s="2">
        <v>33.063721080000001</v>
      </c>
      <c r="AB444" s="2">
        <v>22.692102550000001</v>
      </c>
      <c r="AC444" s="2">
        <v>1.4</v>
      </c>
      <c r="AD444" s="2">
        <v>0.35</v>
      </c>
      <c r="AE444" s="2">
        <v>17.374057910000001</v>
      </c>
      <c r="AF444" s="2">
        <v>40.119467059999998</v>
      </c>
      <c r="AG444" s="2">
        <v>98.725999999999999</v>
      </c>
      <c r="AH444">
        <v>24.588999999999999</v>
      </c>
      <c r="AI444">
        <v>0.57686269000000001</v>
      </c>
      <c r="AJ444">
        <v>0.77937305999999995</v>
      </c>
      <c r="AK444" s="2">
        <v>0.22191411999999999</v>
      </c>
      <c r="AL444" s="2">
        <v>51.884</v>
      </c>
      <c r="AM444">
        <v>99.811300000000003</v>
      </c>
      <c r="AN444" s="2">
        <v>2337</v>
      </c>
      <c r="AO444" s="2">
        <v>0.35128688524590002</v>
      </c>
    </row>
    <row r="445" spans="1:41" x14ac:dyDescent="0.25">
      <c r="A445" t="s">
        <v>922</v>
      </c>
      <c r="B445" t="s">
        <v>923</v>
      </c>
      <c r="C445" s="2">
        <v>48.09</v>
      </c>
      <c r="D445" s="3">
        <v>1.4556962</v>
      </c>
      <c r="E445" s="2">
        <v>3245050</v>
      </c>
      <c r="F445" s="2">
        <v>0.88978749000000001</v>
      </c>
      <c r="G445" s="4">
        <v>11030218503.5221</v>
      </c>
      <c r="H445" s="4">
        <v>11.030200000000001</v>
      </c>
      <c r="I445" s="2">
        <v>12.142099679999999</v>
      </c>
      <c r="J445" s="3">
        <v>3.9605999999999999</v>
      </c>
      <c r="K445" s="3" t="s">
        <v>16</v>
      </c>
      <c r="L445" s="3">
        <v>17.955743510000001</v>
      </c>
      <c r="M445" s="2">
        <v>2.7426200000000001</v>
      </c>
      <c r="N445" s="2" t="s">
        <v>93</v>
      </c>
      <c r="O445" s="3" t="s">
        <v>22</v>
      </c>
      <c r="P445" s="2" t="str">
        <f>VLOOKUP(A445,Location!$A$1:$H$504,5,FALSE)</f>
        <v>New York City, New York</v>
      </c>
      <c r="Q445" s="2">
        <f>VLOOKUP(A445,Location!$A$1:$H$504,8,FALSE)</f>
        <v>2017</v>
      </c>
      <c r="R445" s="2">
        <f>YEAR(Location!F445)</f>
        <v>2020</v>
      </c>
      <c r="S445" s="2">
        <v>1.2735875400000001</v>
      </c>
      <c r="T445" s="2">
        <v>0.95054717</v>
      </c>
      <c r="U445" s="2">
        <v>2.48617182</v>
      </c>
      <c r="V445" s="2">
        <v>3.0167272600000001</v>
      </c>
      <c r="W445" s="2">
        <v>10.600280339999999</v>
      </c>
      <c r="X445" s="2">
        <v>37.572689609999998</v>
      </c>
      <c r="Y445" s="2">
        <v>22.462959900000001</v>
      </c>
      <c r="Z445" s="2">
        <v>3.8216033399999998</v>
      </c>
      <c r="AA445" s="2">
        <v>19.637461739999999</v>
      </c>
      <c r="AB445" s="2">
        <v>10.68161656</v>
      </c>
      <c r="AC445" s="2">
        <v>0.65</v>
      </c>
      <c r="AD445" s="2">
        <v>0</v>
      </c>
      <c r="AE445" s="2">
        <v>19.234196390000001</v>
      </c>
      <c r="AF445" s="2">
        <v>46.070419309999998</v>
      </c>
      <c r="AG445" s="2">
        <v>227.59399999999999</v>
      </c>
      <c r="AH445">
        <v>19.015000000000001</v>
      </c>
      <c r="AI445">
        <v>0.25019112999999998</v>
      </c>
      <c r="AJ445">
        <v>1.7474464999999999</v>
      </c>
      <c r="AK445" s="2">
        <v>4.6301050000000003E-2</v>
      </c>
      <c r="AL445" s="2">
        <v>162.87899999999999</v>
      </c>
      <c r="AM445">
        <v>36.9846</v>
      </c>
      <c r="AN445" s="2">
        <v>15240</v>
      </c>
      <c r="AO445" s="2">
        <v>1.1725074626865699</v>
      </c>
    </row>
    <row r="446" spans="1:41" x14ac:dyDescent="0.25">
      <c r="A446" t="s">
        <v>924</v>
      </c>
      <c r="B446" t="s">
        <v>925</v>
      </c>
      <c r="C446" s="2">
        <v>111.01</v>
      </c>
      <c r="D446" s="3">
        <v>1.7693436</v>
      </c>
      <c r="E446" s="2">
        <v>1986501</v>
      </c>
      <c r="F446" s="2">
        <v>1.4107638899999999</v>
      </c>
      <c r="G446" s="4">
        <v>24772477483.665298</v>
      </c>
      <c r="H446" s="4">
        <v>24.772500000000001</v>
      </c>
      <c r="I446" s="2">
        <v>30.177241339999998</v>
      </c>
      <c r="J446" s="3">
        <v>3.6785999999999999</v>
      </c>
      <c r="K446" s="3" t="s">
        <v>16</v>
      </c>
      <c r="L446" s="3">
        <v>-5.9133459500000001</v>
      </c>
      <c r="M446" s="2">
        <v>1.83352</v>
      </c>
      <c r="N446" s="2" t="s">
        <v>52</v>
      </c>
      <c r="O446" s="3" t="s">
        <v>94</v>
      </c>
      <c r="P446" s="2" t="str">
        <f>VLOOKUP(A446,Location!$A$1:$H$504,5,FALSE)</f>
        <v>Houston, Texas</v>
      </c>
      <c r="Q446" s="2">
        <f>VLOOKUP(A446,Location!$A$1:$H$504,8,FALSE)</f>
        <v>2005</v>
      </c>
      <c r="R446" s="2">
        <f>YEAR(Location!F446)</f>
        <v>2001</v>
      </c>
      <c r="S446" s="2">
        <v>2.2518787499999999</v>
      </c>
      <c r="T446" s="2">
        <v>2.3617766800000002</v>
      </c>
      <c r="U446" s="2">
        <v>1.5879064000000001</v>
      </c>
      <c r="V446" s="2">
        <v>3.8957824300000001</v>
      </c>
      <c r="W446" s="2">
        <v>7.3984794300000001</v>
      </c>
      <c r="X446" s="2">
        <v>1.5316458100000001</v>
      </c>
      <c r="Y446" s="2">
        <v>8.0786484000000005</v>
      </c>
      <c r="Z446" s="2">
        <v>1.85100854</v>
      </c>
      <c r="AA446" s="2">
        <v>8.7223671899999999</v>
      </c>
      <c r="AB446" s="2">
        <v>7.7485712600000003</v>
      </c>
      <c r="AC446" s="2">
        <v>1.2</v>
      </c>
      <c r="AD446" s="2">
        <v>0.35</v>
      </c>
      <c r="AE446" s="2">
        <v>17.695806869999998</v>
      </c>
      <c r="AF446" s="2">
        <v>70.879310599999997</v>
      </c>
      <c r="AG446" s="2">
        <v>13.8154</v>
      </c>
      <c r="AH446">
        <v>9.0425000000000004</v>
      </c>
      <c r="AI446">
        <v>0.57637000000000005</v>
      </c>
      <c r="AJ446">
        <v>3.5114294300000002</v>
      </c>
      <c r="AK446" s="2">
        <v>0.22507891999999999</v>
      </c>
      <c r="AL446" s="2">
        <v>4.8390000000000004</v>
      </c>
      <c r="AM446">
        <v>99.653599999999997</v>
      </c>
      <c r="AN446" s="2">
        <v>1899</v>
      </c>
      <c r="AO446" s="2">
        <v>0.36004864864864999</v>
      </c>
    </row>
    <row r="447" spans="1:41" x14ac:dyDescent="0.25">
      <c r="A447" t="s">
        <v>926</v>
      </c>
      <c r="B447" t="s">
        <v>927</v>
      </c>
      <c r="C447" s="2">
        <v>64.69</v>
      </c>
      <c r="D447" s="3">
        <v>1.49042987</v>
      </c>
      <c r="E447" s="2">
        <v>1114802</v>
      </c>
      <c r="F447" s="2">
        <v>0.84548814999999999</v>
      </c>
      <c r="G447" s="4">
        <v>15893505051.222099</v>
      </c>
      <c r="H447" s="4">
        <v>15.8935</v>
      </c>
      <c r="I447" s="2">
        <v>51.752000000000002</v>
      </c>
      <c r="J447" s="3">
        <v>1.25</v>
      </c>
      <c r="K447" s="3" t="s">
        <v>16</v>
      </c>
      <c r="L447" s="3">
        <v>-30.397015419999999</v>
      </c>
      <c r="M447" s="2">
        <v>0</v>
      </c>
      <c r="N447" s="2" t="s">
        <v>38</v>
      </c>
      <c r="O447" s="3" t="s">
        <v>22</v>
      </c>
      <c r="P447" s="2" t="str">
        <f>VLOOKUP(A447,Location!$A$1:$H$504,5,FALSE)</f>
        <v>Westminster, Colorado</v>
      </c>
      <c r="Q447" s="2">
        <f>VLOOKUP(A447,Location!$A$1:$H$504,8,FALSE)</f>
        <v>1978</v>
      </c>
      <c r="R447" s="2">
        <f>YEAR(Location!F447)</f>
        <v>1978</v>
      </c>
      <c r="S447" s="2">
        <v>1.6314907400000001</v>
      </c>
      <c r="T447" s="2">
        <v>1.3904333099999999</v>
      </c>
      <c r="U447" s="2">
        <v>1.61465565</v>
      </c>
      <c r="V447" s="2">
        <v>9.4254536000000009</v>
      </c>
      <c r="W447" s="2">
        <v>8.0405112899999995</v>
      </c>
      <c r="X447" s="2">
        <v>182.23645761</v>
      </c>
      <c r="Y447" s="2">
        <v>31.255030309999999</v>
      </c>
      <c r="Z447" s="2">
        <v>2.5505864699999998</v>
      </c>
      <c r="AA447" s="2">
        <v>18.22004123</v>
      </c>
      <c r="AB447" s="2">
        <v>11.31122094</v>
      </c>
      <c r="AC447" s="2">
        <v>1.85</v>
      </c>
      <c r="AD447" s="2">
        <v>0.5</v>
      </c>
      <c r="AE447" s="2">
        <v>14.000076829999999</v>
      </c>
      <c r="AF447" s="2">
        <v>16.2319453</v>
      </c>
      <c r="AG447" s="2">
        <v>22.026900000000001</v>
      </c>
      <c r="AH447">
        <v>2.1945999999999999</v>
      </c>
      <c r="AI447">
        <v>9.1854110000000003E-2</v>
      </c>
      <c r="AJ447">
        <v>4.7488411099999999</v>
      </c>
      <c r="AK447" s="2">
        <v>1.9492099999999998E-2</v>
      </c>
      <c r="AL447" s="2">
        <v>17.416899999999998</v>
      </c>
      <c r="AM447">
        <v>98.013800000000003</v>
      </c>
      <c r="AN447" s="2">
        <v>170</v>
      </c>
      <c r="AO447" s="2">
        <v>4.9086109365179098</v>
      </c>
    </row>
    <row r="448" spans="1:41" x14ac:dyDescent="0.25">
      <c r="A448" t="s">
        <v>928</v>
      </c>
      <c r="B448" t="s">
        <v>929</v>
      </c>
      <c r="C448" s="2">
        <v>120.54</v>
      </c>
      <c r="D448" s="3">
        <v>2.1525423699999999</v>
      </c>
      <c r="E448" s="2">
        <v>1346171</v>
      </c>
      <c r="F448" s="2">
        <v>0.87297652000000003</v>
      </c>
      <c r="G448" s="4">
        <v>26959566678.410801</v>
      </c>
      <c r="H448" s="4">
        <v>26.959599999999998</v>
      </c>
      <c r="I448" s="2">
        <v>15.535106710000001</v>
      </c>
      <c r="J448" s="3">
        <v>7.7591999999999999</v>
      </c>
      <c r="K448" s="3" t="s">
        <v>16</v>
      </c>
      <c r="L448" s="3">
        <v>16.056658240000001</v>
      </c>
      <c r="M448" s="2">
        <v>4.1355899999999997</v>
      </c>
      <c r="N448" s="2" t="s">
        <v>35</v>
      </c>
      <c r="O448" s="3" t="s">
        <v>146</v>
      </c>
      <c r="P448" s="2" t="str">
        <f>VLOOKUP(A448,Location!$A$1:$H$504,5,FALSE)</f>
        <v>Baltimore, Maryland</v>
      </c>
      <c r="Q448" s="2">
        <f>VLOOKUP(A448,Location!$A$1:$H$504,8,FALSE)</f>
        <v>1937</v>
      </c>
      <c r="R448" s="2">
        <f>YEAR(Location!F448)</f>
        <v>2004</v>
      </c>
      <c r="S448" s="2">
        <v>1.974477</v>
      </c>
      <c r="T448" s="2">
        <v>2.01046762</v>
      </c>
      <c r="U448" s="2">
        <v>4.1184273600000001</v>
      </c>
      <c r="V448" s="2">
        <v>3.41531925</v>
      </c>
      <c r="W448" s="2">
        <v>26.000921120000001</v>
      </c>
      <c r="X448" s="2">
        <v>67.559399479999996</v>
      </c>
      <c r="Y448" s="2">
        <v>27.968203930000001</v>
      </c>
      <c r="Z448" s="2">
        <v>4.8501663500000003</v>
      </c>
      <c r="AA448" s="2">
        <v>34.125443420000003</v>
      </c>
      <c r="AB448" s="2">
        <v>23.23956471</v>
      </c>
      <c r="AC448" s="2">
        <v>0</v>
      </c>
      <c r="AD448" s="2">
        <v>0</v>
      </c>
      <c r="AE448" s="2">
        <v>13.014978810000001</v>
      </c>
      <c r="AF448" s="2">
        <v>58.683233739999999</v>
      </c>
      <c r="AG448" s="2">
        <v>9.5393000000000008</v>
      </c>
      <c r="AH448">
        <v>1.8309</v>
      </c>
      <c r="AI448">
        <v>0.12562182</v>
      </c>
      <c r="AJ448">
        <v>0.71500633000000002</v>
      </c>
      <c r="AK448" s="2">
        <v>7.1419689999999994E-2</v>
      </c>
      <c r="AL448" s="2">
        <v>5.0392000000000001</v>
      </c>
      <c r="AM448">
        <v>99.471900000000005</v>
      </c>
      <c r="AN448" s="2">
        <v>499</v>
      </c>
      <c r="AO448" s="2">
        <v>0.29911023622047</v>
      </c>
    </row>
    <row r="449" spans="1:41" x14ac:dyDescent="0.25">
      <c r="A449" t="s">
        <v>930</v>
      </c>
      <c r="B449" t="s">
        <v>931</v>
      </c>
      <c r="C449" s="2">
        <v>226.13</v>
      </c>
      <c r="D449" s="3">
        <v>0.50668919000000001</v>
      </c>
      <c r="E449" s="2">
        <v>1730670</v>
      </c>
      <c r="F449" s="2">
        <v>1.28220069</v>
      </c>
      <c r="G449" s="4">
        <v>51812227291.104599</v>
      </c>
      <c r="H449" s="4">
        <v>51.812199999999997</v>
      </c>
      <c r="I449" s="2">
        <v>17.68907037</v>
      </c>
      <c r="J449" s="3">
        <v>12.7836</v>
      </c>
      <c r="K449" s="3" t="s">
        <v>16</v>
      </c>
      <c r="L449" s="3">
        <v>8.6098791899999991</v>
      </c>
      <c r="M449" s="2">
        <v>1.74674</v>
      </c>
      <c r="N449" s="2" t="s">
        <v>35</v>
      </c>
      <c r="O449" s="3" t="s">
        <v>22</v>
      </c>
      <c r="P449" s="2" t="str">
        <f>VLOOKUP(A449,Location!$A$1:$H$504,5,FALSE)</f>
        <v>New York City, New York</v>
      </c>
      <c r="Q449" s="2">
        <f>VLOOKUP(A449,Location!$A$1:$H$504,8,FALSE)</f>
        <v>1853</v>
      </c>
      <c r="R449" s="2">
        <f>YEAR(Location!F449)</f>
        <v>1985</v>
      </c>
      <c r="S449" s="2">
        <v>1.71856133</v>
      </c>
      <c r="T449" s="2">
        <v>1.17703399</v>
      </c>
      <c r="U449" s="2">
        <v>4.1103939299999999</v>
      </c>
      <c r="V449" s="2">
        <v>2.7915975500000001</v>
      </c>
      <c r="W449" s="2">
        <v>11.884547530000001</v>
      </c>
      <c r="X449" s="2">
        <v>12.843201390000001</v>
      </c>
      <c r="Y449" s="2">
        <v>13.78506284</v>
      </c>
      <c r="Z449" s="2">
        <v>3.9674778599999998</v>
      </c>
      <c r="AA449" s="2">
        <v>12.11508755</v>
      </c>
      <c r="AB449" s="2">
        <v>10.628582979999999</v>
      </c>
      <c r="AC449" s="2">
        <v>4.88</v>
      </c>
      <c r="AD449" s="2">
        <v>1.22</v>
      </c>
      <c r="AE449" s="2">
        <v>33.390604439999997</v>
      </c>
      <c r="AF449" s="2">
        <v>78.466063000000005</v>
      </c>
      <c r="AG449" s="2">
        <v>12.459899999999999</v>
      </c>
      <c r="AJ449">
        <v>4.1861740000000001E-2</v>
      </c>
      <c r="AK449" s="2">
        <v>5.1937672800000003</v>
      </c>
      <c r="AL449" s="2">
        <v>2.1686999999999999</v>
      </c>
      <c r="AM449">
        <v>97.76</v>
      </c>
      <c r="AN449" s="2">
        <v>940</v>
      </c>
      <c r="AO449" s="2">
        <v>0.81716417910447992</v>
      </c>
    </row>
    <row r="450" spans="1:41" x14ac:dyDescent="0.25">
      <c r="A450" t="s">
        <v>932</v>
      </c>
      <c r="B450" t="s">
        <v>933</v>
      </c>
      <c r="C450" s="2">
        <v>266.17</v>
      </c>
      <c r="D450" s="3">
        <v>3.5600342399999998</v>
      </c>
      <c r="E450" s="2">
        <v>1128231</v>
      </c>
      <c r="F450" s="2">
        <v>1.1827413</v>
      </c>
      <c r="G450" s="4">
        <v>28724142739.769798</v>
      </c>
      <c r="H450" s="4">
        <v>28.7241</v>
      </c>
      <c r="I450" s="2">
        <v>26.377230969999999</v>
      </c>
      <c r="J450" s="3">
        <v>10.0909</v>
      </c>
      <c r="K450" s="3" t="s">
        <v>16</v>
      </c>
      <c r="L450" s="3">
        <v>3.8981497699999998</v>
      </c>
      <c r="M450" s="2">
        <v>1.63022</v>
      </c>
      <c r="N450" s="2" t="s">
        <v>93</v>
      </c>
      <c r="O450" s="3" t="s">
        <v>22</v>
      </c>
      <c r="P450" s="2" t="str">
        <f>VLOOKUP(A450,Location!$A$1:$H$504,5,FALSE)</f>
        <v>Brentwood, Tennessee</v>
      </c>
      <c r="Q450" s="2">
        <f>VLOOKUP(A450,Location!$A$1:$H$504,8,FALSE)</f>
        <v>1938</v>
      </c>
      <c r="R450" s="2">
        <f>YEAR(Location!F450)</f>
        <v>2014</v>
      </c>
      <c r="S450" s="2">
        <v>1.2130523799999999</v>
      </c>
      <c r="T450" s="2">
        <v>0.95354943999999997</v>
      </c>
      <c r="U450" s="2">
        <v>1.2729942700000001</v>
      </c>
      <c r="V450" s="2">
        <v>2.09748767</v>
      </c>
      <c r="W450" s="2">
        <v>6.8649677100000002</v>
      </c>
      <c r="X450" s="2">
        <v>81.439639999999997</v>
      </c>
      <c r="Y450" s="2">
        <v>6.8649677100000002</v>
      </c>
      <c r="Z450" s="2">
        <v>1.4621488199999999</v>
      </c>
      <c r="AC450" s="2">
        <v>3.93</v>
      </c>
      <c r="AD450" s="2">
        <v>1</v>
      </c>
      <c r="AE450" s="2">
        <v>9.0586016800000007</v>
      </c>
      <c r="AG450" s="2">
        <v>117.577</v>
      </c>
      <c r="AH450">
        <v>24.971</v>
      </c>
      <c r="AJ450">
        <v>0.33200914999999998</v>
      </c>
      <c r="AL450" s="2">
        <v>92.656000000000006</v>
      </c>
      <c r="AM450">
        <v>99.570899999999995</v>
      </c>
      <c r="AN450" s="2">
        <v>31097</v>
      </c>
      <c r="AO450" s="2">
        <v>1.2421621621621601</v>
      </c>
    </row>
    <row r="451" spans="1:41" x14ac:dyDescent="0.25">
      <c r="A451" t="s">
        <v>934</v>
      </c>
      <c r="B451" t="s">
        <v>935</v>
      </c>
      <c r="C451" s="2">
        <v>172.82</v>
      </c>
      <c r="D451" s="3">
        <v>-1.6167596500000001</v>
      </c>
      <c r="E451" s="2">
        <v>73177065</v>
      </c>
      <c r="F451" s="2">
        <v>0.76243174999999996</v>
      </c>
      <c r="G451" s="4">
        <v>550395510409.78406</v>
      </c>
      <c r="H451" s="4">
        <v>550.39549999999997</v>
      </c>
      <c r="I451" s="2">
        <v>40.160810560000002</v>
      </c>
      <c r="J451" s="3">
        <v>4.3032000000000004</v>
      </c>
      <c r="K451" s="3" t="s">
        <v>16</v>
      </c>
      <c r="L451" s="3">
        <v>18.640236000000002</v>
      </c>
      <c r="M451" s="2">
        <v>0</v>
      </c>
      <c r="N451" s="2" t="s">
        <v>310</v>
      </c>
      <c r="O451" s="3" t="s">
        <v>18</v>
      </c>
      <c r="P451" s="2" t="str">
        <f>VLOOKUP(A451,Location!$A$1:$H$504,5,FALSE)</f>
        <v>Austin, Texas</v>
      </c>
      <c r="Q451" s="2">
        <f>VLOOKUP(A451,Location!$A$1:$H$504,8,FALSE)</f>
        <v>2003</v>
      </c>
      <c r="R451" s="2">
        <f>YEAR(Location!F451)</f>
        <v>2010</v>
      </c>
      <c r="S451" s="2">
        <v>2.0424482300000002</v>
      </c>
      <c r="T451" s="2">
        <v>1.94131309</v>
      </c>
      <c r="U451" s="2">
        <v>1.92051459</v>
      </c>
      <c r="V451" s="2">
        <v>12.664223290000001</v>
      </c>
      <c r="W451" s="2">
        <v>20.567424240000001</v>
      </c>
      <c r="X451" s="2">
        <v>69.100041709999999</v>
      </c>
      <c r="Y451" s="2">
        <v>47.294014750000002</v>
      </c>
      <c r="Z451" s="2">
        <v>2.2232870899999999</v>
      </c>
      <c r="AA451" s="2">
        <v>21.88202618</v>
      </c>
      <c r="AB451" s="2">
        <v>17.28753489</v>
      </c>
      <c r="AC451" s="2">
        <v>4.12</v>
      </c>
      <c r="AD451" s="2">
        <v>1.03</v>
      </c>
      <c r="AE451" s="2">
        <v>10.160334669999999</v>
      </c>
      <c r="AF451" s="2">
        <v>33.218301969999999</v>
      </c>
      <c r="AG451" s="2">
        <v>9.1881509999999995</v>
      </c>
      <c r="AH451">
        <v>3.2639390000000001</v>
      </c>
      <c r="AI451">
        <v>0.18238678999999999</v>
      </c>
      <c r="AJ451">
        <v>2.3425765300000001</v>
      </c>
      <c r="AK451" s="2">
        <v>7.884679E-2</v>
      </c>
      <c r="AL451" s="2">
        <v>7.0383889999999996</v>
      </c>
      <c r="AM451">
        <v>99.7136</v>
      </c>
      <c r="AN451" s="2">
        <v>799</v>
      </c>
      <c r="AO451" s="2">
        <v>0.29111482</v>
      </c>
    </row>
    <row r="452" spans="1:41" x14ac:dyDescent="0.25">
      <c r="A452" t="s">
        <v>936</v>
      </c>
      <c r="B452" t="s">
        <v>937</v>
      </c>
      <c r="C452" s="2">
        <v>58.07</v>
      </c>
      <c r="D452" s="3">
        <v>0.64124782999999996</v>
      </c>
      <c r="E452" s="2">
        <v>1761329</v>
      </c>
      <c r="F452" s="2">
        <v>0.40937807999999998</v>
      </c>
      <c r="G452" s="4">
        <v>20286605496.606899</v>
      </c>
      <c r="H452" s="4">
        <v>20.2866</v>
      </c>
      <c r="J452" s="3">
        <v>-2.4651000000000001</v>
      </c>
      <c r="K452" s="3" t="s">
        <v>16</v>
      </c>
      <c r="L452" s="3">
        <v>-135.96113729000001</v>
      </c>
      <c r="M452" s="2">
        <v>3.3622200000000002</v>
      </c>
      <c r="N452" s="2" t="s">
        <v>149</v>
      </c>
      <c r="O452" s="3" t="s">
        <v>18</v>
      </c>
      <c r="P452" s="2" t="str">
        <f>VLOOKUP(A452,Location!$A$1:$H$504,5,FALSE)</f>
        <v>Springdale, Arkansas</v>
      </c>
      <c r="Q452" s="2">
        <f>VLOOKUP(A452,Location!$A$1:$H$504,8,FALSE)</f>
        <v>1935</v>
      </c>
      <c r="R452" s="2">
        <f>YEAR(Location!F452)</f>
        <v>2016</v>
      </c>
      <c r="S452" s="2">
        <v>4.1185149900000004</v>
      </c>
      <c r="T452" s="2">
        <v>2.94763427</v>
      </c>
      <c r="U452" s="2">
        <v>6.0127510800000001</v>
      </c>
      <c r="V452" s="2">
        <v>8.5622855700000002</v>
      </c>
      <c r="W452" s="2">
        <v>44.355986719999997</v>
      </c>
      <c r="X452" s="2">
        <v>34.707689039999998</v>
      </c>
      <c r="Y452" s="2">
        <v>134.95133349</v>
      </c>
      <c r="Z452" s="2">
        <v>5.2865226999999999</v>
      </c>
      <c r="AA452" s="2">
        <v>57.540508510000002</v>
      </c>
      <c r="AB452" s="2">
        <v>37.733637790000003</v>
      </c>
      <c r="AC452" s="2">
        <v>0</v>
      </c>
      <c r="AD452" s="2">
        <v>0</v>
      </c>
      <c r="AE452" s="2">
        <v>9.1874799800000009</v>
      </c>
      <c r="AF452" s="2">
        <v>18.248891740000001</v>
      </c>
      <c r="AG452" s="2">
        <v>106.61799999999999</v>
      </c>
      <c r="AH452">
        <v>49.616</v>
      </c>
      <c r="AI452">
        <v>1.03092389</v>
      </c>
      <c r="AJ452">
        <v>0.15284031000000001</v>
      </c>
      <c r="AK452" s="2">
        <v>3.0958947000000001</v>
      </c>
      <c r="AL452" s="2">
        <v>43.009</v>
      </c>
      <c r="AM452">
        <v>86.987499999999997</v>
      </c>
      <c r="AN452" s="2">
        <v>9300</v>
      </c>
      <c r="AO452" s="2">
        <v>0.68890818876225002</v>
      </c>
    </row>
    <row r="453" spans="1:41" x14ac:dyDescent="0.25">
      <c r="A453" t="s">
        <v>938</v>
      </c>
      <c r="B453" t="s">
        <v>939</v>
      </c>
      <c r="C453" s="2">
        <v>303.89</v>
      </c>
      <c r="D453" s="3">
        <v>1.76478468</v>
      </c>
      <c r="E453" s="2">
        <v>1126367</v>
      </c>
      <c r="F453" s="2">
        <v>1.28731865</v>
      </c>
      <c r="G453" s="4">
        <v>69004975761.027298</v>
      </c>
      <c r="H453" s="4">
        <v>69.004999999999995</v>
      </c>
      <c r="I453" s="2">
        <v>34.605705180000001</v>
      </c>
      <c r="J453" s="3">
        <v>8.7814999999999994</v>
      </c>
      <c r="K453" s="3" t="s">
        <v>16</v>
      </c>
      <c r="L453" s="3">
        <v>17.257080290000001</v>
      </c>
      <c r="M453" s="2">
        <v>1.0347599999999999</v>
      </c>
      <c r="N453" s="2" t="s">
        <v>76</v>
      </c>
      <c r="O453" s="3" t="s">
        <v>18</v>
      </c>
      <c r="P453" s="2" t="str">
        <f>VLOOKUP(A453,Location!$A$1:$H$504,5,FALSE)</f>
        <v>Dublin, Ireland</v>
      </c>
      <c r="Q453" s="2">
        <f>VLOOKUP(A453,Location!$A$1:$H$504,8,FALSE)</f>
        <v>1871</v>
      </c>
      <c r="R453" s="2">
        <f>YEAR(Location!F453)</f>
        <v>2002</v>
      </c>
      <c r="S453" s="2">
        <v>1.6815948000000001</v>
      </c>
      <c r="T453" s="2">
        <v>1.42134359</v>
      </c>
      <c r="U453" s="2">
        <v>0.37754439000000001</v>
      </c>
      <c r="V453" s="2">
        <v>1.11271488</v>
      </c>
      <c r="W453" s="2">
        <v>8.7598558999999998</v>
      </c>
      <c r="X453" s="2">
        <v>13.51756739</v>
      </c>
      <c r="Y453" s="2">
        <v>34.232201369999999</v>
      </c>
      <c r="Z453" s="2">
        <v>0.53720082000000002</v>
      </c>
      <c r="AA453" s="2">
        <v>52.861359489999998</v>
      </c>
      <c r="AB453" s="2">
        <v>14.66705075</v>
      </c>
      <c r="AC453" s="2">
        <v>1.93</v>
      </c>
      <c r="AD453" s="2">
        <v>0.49</v>
      </c>
      <c r="AE453" s="2">
        <v>1.1138216000000001</v>
      </c>
      <c r="AF453" s="2">
        <v>5.1795540899999999</v>
      </c>
      <c r="AG453" s="2">
        <v>36.746000000000002</v>
      </c>
      <c r="AH453">
        <v>9.2159999999999993</v>
      </c>
      <c r="AI453">
        <v>9.0475459999999994E-2</v>
      </c>
      <c r="AJ453">
        <v>0.53322314000000004</v>
      </c>
      <c r="AK453" s="2">
        <v>5.8594920000000002E-2</v>
      </c>
      <c r="AL453" s="2">
        <v>17.995999999999999</v>
      </c>
      <c r="AM453">
        <v>97.429500000000004</v>
      </c>
      <c r="AN453" s="2">
        <v>25006</v>
      </c>
      <c r="AO453" s="2">
        <v>0.38043884892086</v>
      </c>
    </row>
    <row r="454" spans="1:41" x14ac:dyDescent="0.25">
      <c r="A454" t="s">
        <v>940</v>
      </c>
      <c r="B454" t="s">
        <v>941</v>
      </c>
      <c r="C454" s="2">
        <v>152.16999999999999</v>
      </c>
      <c r="D454" s="3">
        <v>2.51970626</v>
      </c>
      <c r="E454" s="2">
        <v>2474768</v>
      </c>
      <c r="F454" s="2">
        <v>1.2944769</v>
      </c>
      <c r="G454" s="4">
        <v>25958132807.861401</v>
      </c>
      <c r="H454" s="4">
        <v>25.958100000000002</v>
      </c>
      <c r="J454" s="3">
        <v>-8.5710999999999995</v>
      </c>
      <c r="K454" s="3" t="s">
        <v>16</v>
      </c>
      <c r="L454" s="3">
        <v>-278.44842812000002</v>
      </c>
      <c r="M454" s="2">
        <v>0</v>
      </c>
      <c r="N454" s="2" t="s">
        <v>38</v>
      </c>
      <c r="O454" s="3" t="s">
        <v>22</v>
      </c>
      <c r="P454" s="2" t="str">
        <f>VLOOKUP(A454,Location!$A$1:$H$504,5,FALSE)</f>
        <v>New York City, New York</v>
      </c>
      <c r="Q454" s="2">
        <f>VLOOKUP(A454,Location!$A$1:$H$504,8,FALSE)</f>
        <v>1993</v>
      </c>
      <c r="R454" s="2">
        <f>YEAR(Location!F454)</f>
        <v>2021</v>
      </c>
      <c r="S454" s="2">
        <v>1.63944504</v>
      </c>
      <c r="T454" s="2">
        <v>1.61051393</v>
      </c>
      <c r="U454" s="2">
        <v>3.8691867599999998</v>
      </c>
      <c r="V454" s="2">
        <v>9.7861905399999998</v>
      </c>
      <c r="W454" s="2">
        <v>29.145044250000002</v>
      </c>
      <c r="X454" s="2">
        <v>63.250311330000002</v>
      </c>
      <c r="Y454" s="2">
        <v>33.340513039999998</v>
      </c>
      <c r="Z454" s="2">
        <v>4.06082638</v>
      </c>
      <c r="AA454" s="2">
        <v>24.67525723</v>
      </c>
      <c r="AB454" s="2">
        <v>22.038270449999999</v>
      </c>
      <c r="AC454" s="2">
        <v>3</v>
      </c>
      <c r="AD454" s="2">
        <v>0.75</v>
      </c>
      <c r="AE454" s="2">
        <v>16.45641942</v>
      </c>
      <c r="AF454" s="2">
        <v>33.133457030000002</v>
      </c>
      <c r="AG454" s="2">
        <v>19.391900000092701</v>
      </c>
      <c r="AH454">
        <v>6.8699000000328398</v>
      </c>
      <c r="AI454">
        <v>0.18093665</v>
      </c>
      <c r="AJ454">
        <v>0.75801978000000003</v>
      </c>
      <c r="AK454" s="2">
        <v>0.20656294</v>
      </c>
      <c r="AL454" s="2">
        <v>12.374900000059201</v>
      </c>
      <c r="AM454">
        <v>99.609899999999996</v>
      </c>
      <c r="AN454" s="2">
        <v>2315</v>
      </c>
      <c r="AO454" s="2">
        <v>0.44194000000323003</v>
      </c>
    </row>
    <row r="455" spans="1:41" x14ac:dyDescent="0.25">
      <c r="A455" t="s">
        <v>942</v>
      </c>
      <c r="B455" t="s">
        <v>943</v>
      </c>
      <c r="C455" s="2">
        <v>172.59</v>
      </c>
      <c r="D455" s="3">
        <v>1.53547476</v>
      </c>
      <c r="E455" s="2">
        <v>4371638</v>
      </c>
      <c r="F455" s="2">
        <v>0.66048591000000001</v>
      </c>
      <c r="G455" s="4">
        <v>156933953068.52499</v>
      </c>
      <c r="H455" s="4">
        <v>156.934</v>
      </c>
      <c r="I455" s="2">
        <v>24.406420140000002</v>
      </c>
      <c r="J455" s="3">
        <v>7.0715000000000003</v>
      </c>
      <c r="K455" s="3" t="s">
        <v>16</v>
      </c>
      <c r="L455" s="3">
        <v>-24.82086284</v>
      </c>
      <c r="M455" s="2">
        <v>2.9885899999999999</v>
      </c>
      <c r="N455" s="2" t="s">
        <v>25</v>
      </c>
      <c r="O455" s="3" t="s">
        <v>18</v>
      </c>
      <c r="P455" s="2" t="str">
        <f>VLOOKUP(A455,Location!$A$1:$H$504,5,FALSE)</f>
        <v>Dallas, Texas</v>
      </c>
      <c r="Q455" s="2">
        <f>VLOOKUP(A455,Location!$A$1:$H$504,8,FALSE)</f>
        <v>1930</v>
      </c>
      <c r="R455" s="2">
        <f>YEAR(Location!F455)</f>
        <v>1997</v>
      </c>
      <c r="S455" s="2">
        <v>2.2965339999999999</v>
      </c>
      <c r="T455" s="2">
        <v>2.1837463800000001</v>
      </c>
      <c r="U455" s="2">
        <v>4.7201413900000002</v>
      </c>
      <c r="V455" s="2">
        <v>3.0404492200000002</v>
      </c>
      <c r="X455" s="2">
        <v>23.85268993</v>
      </c>
      <c r="Z455" s="2">
        <v>5.1763973500000002</v>
      </c>
      <c r="AB455" s="2">
        <v>33.421764379999999</v>
      </c>
      <c r="AC455" s="2">
        <v>0</v>
      </c>
      <c r="AD455" s="2">
        <v>0</v>
      </c>
      <c r="AE455" s="2">
        <v>8.5253929999999993</v>
      </c>
      <c r="AF455" s="2">
        <v>44.967195650000001</v>
      </c>
      <c r="AG455" s="2">
        <v>14.8957</v>
      </c>
      <c r="AH455">
        <v>2.2185000000000001</v>
      </c>
      <c r="AI455">
        <v>0.34323397999999999</v>
      </c>
      <c r="AJ455">
        <v>0.41441600000000001</v>
      </c>
      <c r="AK455" s="2">
        <v>0.37912245</v>
      </c>
      <c r="AL455" s="2">
        <v>6.8196000000000003</v>
      </c>
      <c r="AM455">
        <v>91.897099999999995</v>
      </c>
      <c r="AN455" s="2">
        <v>345</v>
      </c>
      <c r="AO455" s="2">
        <v>0.46199481865284997</v>
      </c>
    </row>
    <row r="456" spans="1:41" x14ac:dyDescent="0.25">
      <c r="A456" t="s">
        <v>944</v>
      </c>
      <c r="B456" t="s">
        <v>945</v>
      </c>
      <c r="C456" s="2">
        <v>95.41</v>
      </c>
      <c r="D456" s="3">
        <v>0.44215180999999998</v>
      </c>
      <c r="E456" s="2">
        <v>749518</v>
      </c>
      <c r="F456" s="2">
        <v>0.63857198999999998</v>
      </c>
      <c r="G456" s="4">
        <v>18355638261.190102</v>
      </c>
      <c r="H456" s="4">
        <v>18.355599999999999</v>
      </c>
      <c r="I456" s="2">
        <v>20.884316519999999</v>
      </c>
      <c r="J456" s="3">
        <v>4.5685000000000002</v>
      </c>
      <c r="K456" s="3" t="s">
        <v>16</v>
      </c>
      <c r="L456" s="3">
        <v>13.93336326</v>
      </c>
      <c r="M456" s="2">
        <v>8.42194E-2</v>
      </c>
      <c r="N456" s="2" t="s">
        <v>25</v>
      </c>
      <c r="O456" s="3" t="s">
        <v>22</v>
      </c>
      <c r="P456" s="2" t="str">
        <f>VLOOKUP(A456,Location!$A$1:$H$504,5,FALSE)</f>
        <v>Providence, Rhode Island</v>
      </c>
      <c r="Q456" s="2">
        <f>VLOOKUP(A456,Location!$A$1:$H$504,8,FALSE)</f>
        <v>1923</v>
      </c>
      <c r="R456" s="2">
        <f>YEAR(Location!F456)</f>
        <v>2020</v>
      </c>
      <c r="S456" s="2">
        <v>2.0769101000000001</v>
      </c>
      <c r="T456" s="2">
        <v>1.58455598</v>
      </c>
      <c r="U456" s="2">
        <v>8.8977338899999996</v>
      </c>
      <c r="V456" s="2">
        <v>9.1637006799999998</v>
      </c>
      <c r="W456" s="2">
        <v>24.277429909999999</v>
      </c>
      <c r="X456" s="2">
        <v>52.5847166</v>
      </c>
      <c r="Y456" s="2">
        <v>115.53825055999999</v>
      </c>
      <c r="Z456" s="2">
        <v>9.0256433600000001</v>
      </c>
      <c r="AA456" s="2">
        <v>21.56871451</v>
      </c>
      <c r="AB456" s="2">
        <v>18.452590279999999</v>
      </c>
      <c r="AC456" s="2">
        <v>5.0199999999999996</v>
      </c>
      <c r="AD456" s="2">
        <v>1.3</v>
      </c>
      <c r="AE456" s="2">
        <v>41.845995780000003</v>
      </c>
      <c r="AF456" s="2">
        <v>62.897425650000002</v>
      </c>
      <c r="AG456" s="2">
        <v>32.347999999999999</v>
      </c>
      <c r="AH456">
        <v>15.122</v>
      </c>
      <c r="AI456">
        <v>2.5828313299999999</v>
      </c>
      <c r="AJ456">
        <v>0.69769782000000002</v>
      </c>
      <c r="AK456" s="2">
        <v>0.72737297000000001</v>
      </c>
      <c r="AL456" s="2">
        <v>15.451000000000001</v>
      </c>
      <c r="AM456">
        <v>99.838099999999997</v>
      </c>
      <c r="AN456" s="2">
        <v>11261</v>
      </c>
      <c r="AO456" s="2">
        <v>0.51526470588234996</v>
      </c>
    </row>
    <row r="457" spans="1:41" x14ac:dyDescent="0.25">
      <c r="A457" t="s">
        <v>946</v>
      </c>
      <c r="B457" t="s">
        <v>947</v>
      </c>
      <c r="C457" s="2">
        <v>421.08</v>
      </c>
      <c r="D457" s="3">
        <v>0.10936237</v>
      </c>
      <c r="E457" s="2">
        <v>176210</v>
      </c>
      <c r="F457" s="2">
        <v>0.76108116000000003</v>
      </c>
      <c r="G457" s="4">
        <v>17801636111.3951</v>
      </c>
      <c r="H457" s="4">
        <v>17.801600000000001</v>
      </c>
      <c r="I457" s="2">
        <v>108.57614357</v>
      </c>
      <c r="J457" s="3">
        <v>3.8782000000000001</v>
      </c>
      <c r="K457" s="3" t="s">
        <v>16</v>
      </c>
      <c r="L457" s="3">
        <v>0.11099924999999999</v>
      </c>
      <c r="M457" s="2">
        <v>0</v>
      </c>
      <c r="N457" s="2" t="s">
        <v>38</v>
      </c>
      <c r="O457" s="3" t="s">
        <v>22</v>
      </c>
      <c r="P457" s="2" t="str">
        <f>VLOOKUP(A457,Location!$A$1:$H$504,5,FALSE)</f>
        <v>Plano, Texas</v>
      </c>
      <c r="Q457" s="2">
        <f>VLOOKUP(A457,Location!$A$1:$H$504,8,FALSE)</f>
        <v>1966</v>
      </c>
      <c r="R457" s="2">
        <f>YEAR(Location!F457)</f>
        <v>2005</v>
      </c>
      <c r="S457" s="2">
        <v>1.2483540500000001</v>
      </c>
      <c r="T457" s="2">
        <v>0.86112765000000002</v>
      </c>
      <c r="U457" s="2">
        <v>1.35924738</v>
      </c>
      <c r="V457" s="2">
        <v>2.6051027499999999</v>
      </c>
      <c r="W457" s="2">
        <v>14.72671899</v>
      </c>
      <c r="X457" s="2">
        <v>8.5483843400000001</v>
      </c>
      <c r="Y457" s="2">
        <v>21.578734069999999</v>
      </c>
      <c r="Z457" s="2">
        <v>1.4750700000000001</v>
      </c>
      <c r="AA457" s="2">
        <v>19.167505080000002</v>
      </c>
      <c r="AB457" s="2">
        <v>13.967739</v>
      </c>
      <c r="AC457" s="2">
        <v>0.08</v>
      </c>
      <c r="AD457" s="2">
        <v>0.02</v>
      </c>
      <c r="AE457" s="2">
        <v>7.6956807700000001</v>
      </c>
      <c r="AF457" s="2">
        <v>20.814148939999999</v>
      </c>
      <c r="AG457" s="2">
        <v>16.856000000000002</v>
      </c>
      <c r="AH457">
        <v>7.82</v>
      </c>
      <c r="AI457">
        <v>0.49817267999999998</v>
      </c>
      <c r="AJ457">
        <v>0.60898812000000002</v>
      </c>
      <c r="AK457" s="2">
        <v>0.51257344000000005</v>
      </c>
      <c r="AL457" s="2">
        <v>9.8689999999999998</v>
      </c>
      <c r="AM457">
        <v>99.404399999999995</v>
      </c>
      <c r="AN457" s="2">
        <v>5200</v>
      </c>
      <c r="AO457" s="2">
        <v>0.39094285714286003</v>
      </c>
    </row>
    <row r="458" spans="1:41" x14ac:dyDescent="0.25">
      <c r="A458" t="s">
        <v>948</v>
      </c>
      <c r="B458" t="s">
        <v>949</v>
      </c>
      <c r="C458" s="2">
        <v>46.63</v>
      </c>
      <c r="D458" s="3">
        <v>1.4136581100000001</v>
      </c>
      <c r="E458" s="2">
        <v>5582809</v>
      </c>
      <c r="F458" s="2">
        <v>0.72810332</v>
      </c>
      <c r="G458" s="4">
        <v>15295846581.167</v>
      </c>
      <c r="H458" s="4">
        <v>15.2958</v>
      </c>
      <c r="I458" s="2">
        <v>5.9160862200000004</v>
      </c>
      <c r="J458" s="3">
        <v>7.8818999999999999</v>
      </c>
      <c r="K458" s="3" t="s">
        <v>16</v>
      </c>
      <c r="L458" s="3">
        <v>263.30490896999999</v>
      </c>
      <c r="M458" s="2">
        <v>0</v>
      </c>
      <c r="N458" s="2" t="s">
        <v>21</v>
      </c>
      <c r="O458" s="3" t="s">
        <v>22</v>
      </c>
      <c r="P458" s="2" t="str">
        <f>VLOOKUP(A458,Location!$A$1:$H$504,5,FALSE)</f>
        <v>Chicago, Illinois</v>
      </c>
      <c r="Q458" s="2">
        <f>VLOOKUP(A458,Location!$A$1:$H$504,8,FALSE)</f>
        <v>1967</v>
      </c>
      <c r="R458" s="2">
        <f>YEAR(Location!F458)</f>
        <v>1999</v>
      </c>
      <c r="S458" s="2">
        <v>1.9788804099999999</v>
      </c>
      <c r="T458" s="2">
        <v>1.68352064</v>
      </c>
      <c r="U458" s="2">
        <v>9.1122390299999996</v>
      </c>
      <c r="V458" s="2">
        <v>5.9740850500000002</v>
      </c>
      <c r="W458" s="2">
        <v>46.880188410000002</v>
      </c>
      <c r="X458" s="2">
        <v>107.76950614</v>
      </c>
      <c r="Y458" s="2">
        <v>49.552815420000002</v>
      </c>
      <c r="Z458" s="2">
        <v>9.2316264500000003</v>
      </c>
      <c r="AA458" s="2">
        <v>82.447531330000004</v>
      </c>
      <c r="AB458" s="2">
        <v>46.282175760000001</v>
      </c>
      <c r="AC458" s="2">
        <v>0</v>
      </c>
      <c r="AD458" s="2">
        <v>0</v>
      </c>
      <c r="AE458" s="2">
        <v>11.19697133</v>
      </c>
      <c r="AF458" s="2">
        <v>40.295457769999999</v>
      </c>
      <c r="AG458" s="2">
        <v>4.8611430000000002</v>
      </c>
      <c r="AH458">
        <v>0.86058500000000004</v>
      </c>
      <c r="AI458">
        <v>0.17567807999999999</v>
      </c>
      <c r="AJ458">
        <v>0.23719883999999999</v>
      </c>
      <c r="AK458" s="2">
        <v>0.25237591999999998</v>
      </c>
      <c r="AL458" s="2">
        <v>1.9231480000000001</v>
      </c>
      <c r="AM458">
        <v>99.261399999999995</v>
      </c>
      <c r="AN458" s="2">
        <v>1039</v>
      </c>
      <c r="AO458" s="2">
        <v>0.26736315068493</v>
      </c>
    </row>
    <row r="459" spans="1:41" x14ac:dyDescent="0.25">
      <c r="A459" t="s">
        <v>950</v>
      </c>
      <c r="B459" t="s">
        <v>951</v>
      </c>
      <c r="C459" s="2">
        <v>80.25</v>
      </c>
      <c r="D459" s="3">
        <v>2.0473041699999999</v>
      </c>
      <c r="E459" s="2">
        <v>16191083</v>
      </c>
      <c r="F459" s="2">
        <v>1.0925678299999999</v>
      </c>
      <c r="G459" s="4">
        <v>166638908191.31799</v>
      </c>
      <c r="H459" s="4">
        <v>166.63890000000001</v>
      </c>
      <c r="I459" s="2">
        <v>91.484268130000004</v>
      </c>
      <c r="J459" s="3">
        <v>0.87719999999999998</v>
      </c>
      <c r="K459" s="3" t="s">
        <v>16</v>
      </c>
      <c r="M459" s="2">
        <v>0</v>
      </c>
      <c r="N459" s="2" t="s">
        <v>21</v>
      </c>
      <c r="O459" s="3" t="s">
        <v>94</v>
      </c>
      <c r="P459" s="2" t="str">
        <f>VLOOKUP(A459,Location!$A$1:$H$504,5,FALSE)</f>
        <v>San Francisco, California</v>
      </c>
      <c r="Q459" s="2">
        <f>VLOOKUP(A459,Location!$A$1:$H$504,8,FALSE)</f>
        <v>2009</v>
      </c>
      <c r="R459" s="2">
        <f>YEAR(Location!F459)</f>
        <v>2023</v>
      </c>
      <c r="S459" s="2">
        <v>2.86739985</v>
      </c>
      <c r="T459" s="2">
        <v>2.8727384599999999</v>
      </c>
      <c r="U459" s="2">
        <v>0.28154671999999997</v>
      </c>
      <c r="V459" s="2">
        <v>1.5697333499999999</v>
      </c>
      <c r="W459" s="2">
        <v>2.13899667</v>
      </c>
      <c r="X459" s="2">
        <v>2.4277559499999999</v>
      </c>
      <c r="Z459" s="2">
        <v>0.69427521999999997</v>
      </c>
      <c r="AA459" s="2">
        <v>7.22759339</v>
      </c>
      <c r="AB459" s="2">
        <v>4.7624035100000004</v>
      </c>
      <c r="AC459" s="2">
        <v>0</v>
      </c>
      <c r="AD459" s="2">
        <v>0</v>
      </c>
      <c r="AE459" s="2">
        <v>9.6058975699999998</v>
      </c>
      <c r="AF459" s="2">
        <v>13.286296699999999</v>
      </c>
      <c r="AG459" s="2">
        <v>71.103999999999999</v>
      </c>
      <c r="AH459">
        <v>18.486999999999998</v>
      </c>
      <c r="AI459">
        <v>0.64941674999999999</v>
      </c>
      <c r="AJ459">
        <v>3.9402616899999998</v>
      </c>
      <c r="AK459" s="2">
        <v>0.39247122000000001</v>
      </c>
      <c r="AL459" s="2">
        <v>61.78</v>
      </c>
      <c r="AM459">
        <v>99.477599999999995</v>
      </c>
      <c r="AN459" s="2">
        <v>5695</v>
      </c>
      <c r="AO459" s="2">
        <v>0.52000968054211005</v>
      </c>
    </row>
    <row r="460" spans="1:41" x14ac:dyDescent="0.25">
      <c r="A460" t="s">
        <v>952</v>
      </c>
      <c r="B460" t="s">
        <v>953</v>
      </c>
      <c r="C460" s="2">
        <v>37.61</v>
      </c>
      <c r="D460" s="3">
        <v>1.48407987</v>
      </c>
      <c r="E460" s="2">
        <v>2290717</v>
      </c>
      <c r="F460" s="2">
        <v>0.88810529999999999</v>
      </c>
      <c r="G460" s="4">
        <v>12201045249</v>
      </c>
      <c r="H460" s="4">
        <v>12.201000000000001</v>
      </c>
      <c r="I460" s="2">
        <v>28.31225534</v>
      </c>
      <c r="J460" s="3">
        <v>1.3284</v>
      </c>
      <c r="K460" s="3" t="s">
        <v>16</v>
      </c>
      <c r="L460" s="3">
        <v>422.58064516000002</v>
      </c>
      <c r="M460" s="2">
        <v>4.5331900000000003</v>
      </c>
      <c r="N460" s="2" t="s">
        <v>35</v>
      </c>
      <c r="O460" s="3" t="s">
        <v>18</v>
      </c>
      <c r="P460" s="2" t="str">
        <f>VLOOKUP(A460,Location!$A$1:$H$504,5,FALSE)</f>
        <v>Highlands Ranch, Colorado</v>
      </c>
      <c r="Q460" s="2">
        <f>VLOOKUP(A460,Location!$A$1:$H$504,8,FALSE)</f>
        <v>1972</v>
      </c>
      <c r="R460" s="2">
        <f>YEAR(Location!F460)</f>
        <v>2016</v>
      </c>
      <c r="S460" s="2">
        <v>2.8845052299999998</v>
      </c>
      <c r="T460" s="2">
        <v>2.4274248699999998</v>
      </c>
      <c r="U460" s="2">
        <v>4.3814837200000003</v>
      </c>
      <c r="V460" s="2">
        <v>14.14210226</v>
      </c>
      <c r="W460" s="2">
        <v>45.463142679999997</v>
      </c>
      <c r="X460" s="2">
        <v>29.714743210000002</v>
      </c>
      <c r="Y460" s="2">
        <v>48.478693190000001</v>
      </c>
      <c r="Z460" s="2">
        <v>4.4768050800000001</v>
      </c>
      <c r="AA460" s="2">
        <v>122.90115629</v>
      </c>
      <c r="AB460" s="2">
        <v>76.524424679999996</v>
      </c>
      <c r="AC460" s="2">
        <v>0</v>
      </c>
      <c r="AD460" s="2">
        <v>0</v>
      </c>
      <c r="AE460" s="2">
        <v>3.2348917699999999</v>
      </c>
      <c r="AF460" s="2">
        <v>30.999704940000001</v>
      </c>
      <c r="AG460" s="2">
        <v>38.698999999999998</v>
      </c>
      <c r="AH460">
        <v>11.297000000000001</v>
      </c>
      <c r="AI460">
        <v>0.65707636999999997</v>
      </c>
      <c r="AJ460">
        <v>1.05164904</v>
      </c>
      <c r="AK460" s="2">
        <v>0.52510566000000003</v>
      </c>
      <c r="AL460" s="2">
        <v>26.016999999999999</v>
      </c>
      <c r="AM460">
        <v>96.068600000000004</v>
      </c>
      <c r="AN460" s="2">
        <v>1366</v>
      </c>
      <c r="AO460" s="2">
        <v>1.22634868421053</v>
      </c>
    </row>
    <row r="461" spans="1:41" x14ac:dyDescent="0.25">
      <c r="A461" t="s">
        <v>954</v>
      </c>
      <c r="B461" t="s">
        <v>955</v>
      </c>
      <c r="C461" s="2">
        <v>180.77</v>
      </c>
      <c r="D461" s="3">
        <v>0.48918783999999998</v>
      </c>
      <c r="E461" s="2">
        <v>548074</v>
      </c>
      <c r="F461" s="2">
        <v>0.91270368999999996</v>
      </c>
      <c r="G461" s="4">
        <v>10840730881.9813</v>
      </c>
      <c r="H461" s="4">
        <v>10.8407</v>
      </c>
      <c r="I461" s="2">
        <v>17.635065260000001</v>
      </c>
      <c r="J461" s="3">
        <v>10.2506</v>
      </c>
      <c r="K461" s="3" t="s">
        <v>16</v>
      </c>
      <c r="L461" s="3">
        <v>11.96233917</v>
      </c>
      <c r="M461" s="2">
        <v>0.444716</v>
      </c>
      <c r="N461" s="2" t="s">
        <v>224</v>
      </c>
      <c r="O461" s="3" t="s">
        <v>22</v>
      </c>
      <c r="P461" s="2" t="str">
        <f>VLOOKUP(A461,Location!$A$1:$H$504,5,FALSE)</f>
        <v>King of Prussia, Pennsylvania</v>
      </c>
      <c r="Q461" s="2">
        <f>VLOOKUP(A461,Location!$A$1:$H$504,8,FALSE)</f>
        <v>1979</v>
      </c>
      <c r="R461" s="2">
        <f>YEAR(Location!F461)</f>
        <v>2016</v>
      </c>
      <c r="S461" s="2">
        <v>1.96593646</v>
      </c>
      <c r="T461" s="2">
        <v>1.6541564900000001</v>
      </c>
      <c r="U461" s="2">
        <v>7.3099116400000002</v>
      </c>
      <c r="V461" s="2">
        <v>3.0395998299999998</v>
      </c>
      <c r="W461" s="2">
        <v>14.15356296</v>
      </c>
      <c r="X461" s="2">
        <v>343.85818561999997</v>
      </c>
      <c r="Y461" s="2">
        <v>22.421172169999998</v>
      </c>
      <c r="Z461" s="2">
        <v>11.59256965</v>
      </c>
      <c r="AA461" s="2">
        <v>65.74915996</v>
      </c>
      <c r="AB461" s="2">
        <v>19.27573782</v>
      </c>
      <c r="AC461" s="2">
        <v>1.68</v>
      </c>
      <c r="AD461" s="2">
        <v>0.42</v>
      </c>
      <c r="AE461" s="2">
        <v>17.631509900000001</v>
      </c>
      <c r="AF461" s="2">
        <v>21.92822001</v>
      </c>
      <c r="AG461" s="2">
        <v>11.373241999999999</v>
      </c>
      <c r="AJ461">
        <v>1.49945605</v>
      </c>
      <c r="AK461" s="2">
        <v>5.8260100000000004E-3</v>
      </c>
      <c r="AL461" s="2">
        <v>6.420801</v>
      </c>
      <c r="AM461">
        <v>99.516300000000001</v>
      </c>
      <c r="AN461" s="2">
        <v>2659</v>
      </c>
      <c r="AO461" s="2">
        <v>1.1542560283687899</v>
      </c>
    </row>
    <row r="462" spans="1:41" x14ac:dyDescent="0.25">
      <c r="A462" t="s">
        <v>956</v>
      </c>
      <c r="B462" t="s">
        <v>957</v>
      </c>
      <c r="C462" s="2">
        <v>523.54999999999995</v>
      </c>
      <c r="D462" s="3">
        <v>-7.8250249999999993E-2</v>
      </c>
      <c r="E462" s="2">
        <v>967907</v>
      </c>
      <c r="F462" s="2">
        <v>0.99432931000000002</v>
      </c>
      <c r="G462" s="4">
        <v>25424382667.683601</v>
      </c>
      <c r="H462" s="4">
        <v>25.424399999999999</v>
      </c>
      <c r="I462" s="2">
        <v>20.101901340000001</v>
      </c>
      <c r="J462" s="3">
        <v>26.044799999999999</v>
      </c>
      <c r="K462" s="3" t="s">
        <v>16</v>
      </c>
      <c r="L462" s="3">
        <v>8.4102346400000005</v>
      </c>
      <c r="M462" s="2">
        <v>0</v>
      </c>
      <c r="N462" s="2" t="s">
        <v>93</v>
      </c>
      <c r="O462" s="3" t="s">
        <v>22</v>
      </c>
      <c r="P462" s="2" t="str">
        <f>VLOOKUP(A462,Location!$A$1:$H$504,5,FALSE)</f>
        <v>Bolingbrook, Illinois</v>
      </c>
      <c r="Q462" s="2">
        <f>VLOOKUP(A462,Location!$A$1:$H$504,8,FALSE)</f>
        <v>1990</v>
      </c>
      <c r="R462" s="2">
        <f>YEAR(Location!F462)</f>
        <v>1957</v>
      </c>
      <c r="S462" s="2">
        <v>2.3105954299999998</v>
      </c>
      <c r="T462" s="2">
        <v>2.67714477</v>
      </c>
      <c r="U462" s="2">
        <v>0.82757393000000001</v>
      </c>
      <c r="V462" s="2">
        <v>1.8982225399999999</v>
      </c>
      <c r="W462" s="2">
        <v>9.3941514300000009</v>
      </c>
      <c r="X462" s="2">
        <v>99.71514329</v>
      </c>
      <c r="Y462" s="2">
        <v>22.696633769999998</v>
      </c>
      <c r="Z462" s="2">
        <v>1.0950919800000001</v>
      </c>
      <c r="AA462" s="2">
        <v>13.306389530000001</v>
      </c>
      <c r="AB462" s="2">
        <v>8.9709074599999994</v>
      </c>
      <c r="AC462" s="2">
        <v>0.8</v>
      </c>
      <c r="AD462" s="2">
        <v>0.2</v>
      </c>
      <c r="AE462" s="2">
        <v>8.2298205800000002</v>
      </c>
      <c r="AF462" s="2">
        <v>8.2298205800000002</v>
      </c>
      <c r="AG462" s="2">
        <v>14.356847999999999</v>
      </c>
      <c r="AH462">
        <v>2.81135</v>
      </c>
      <c r="AI462">
        <v>5.9323599999999997E-2</v>
      </c>
      <c r="AJ462">
        <v>0.87276421000000004</v>
      </c>
      <c r="AK462" s="2">
        <v>2.2255870000000001E-2</v>
      </c>
      <c r="AL462" s="2">
        <v>8.1549420000000001</v>
      </c>
      <c r="AM462">
        <v>95.872600000000006</v>
      </c>
      <c r="AN462" s="2">
        <v>755</v>
      </c>
      <c r="AO462" s="2">
        <v>0.14769365046536001</v>
      </c>
    </row>
    <row r="463" spans="1:41" x14ac:dyDescent="0.25">
      <c r="A463" t="s">
        <v>958</v>
      </c>
      <c r="B463" t="s">
        <v>959</v>
      </c>
      <c r="C463" s="2">
        <v>491.69</v>
      </c>
      <c r="D463" s="3">
        <v>-0.51393076000000004</v>
      </c>
      <c r="E463" s="2">
        <v>3693408</v>
      </c>
      <c r="F463" s="2">
        <v>0.92033445000000003</v>
      </c>
      <c r="G463" s="4">
        <v>453305808880.55902</v>
      </c>
      <c r="H463" s="4">
        <v>453.30579999999998</v>
      </c>
      <c r="I463" s="2">
        <v>20.617488949999998</v>
      </c>
      <c r="J463" s="3">
        <v>23.848199999999999</v>
      </c>
      <c r="K463" s="3" t="s">
        <v>16</v>
      </c>
      <c r="L463" s="3">
        <v>12.574878569999999</v>
      </c>
      <c r="M463" s="2">
        <v>1.47502</v>
      </c>
      <c r="N463" s="2" t="s">
        <v>224</v>
      </c>
      <c r="O463" s="3" t="s">
        <v>94</v>
      </c>
      <c r="P463" s="2" t="str">
        <f>VLOOKUP(A463,Location!$A$1:$H$504,5,FALSE)</f>
        <v>Minnetonka, Minnesota</v>
      </c>
      <c r="Q463" s="2">
        <f>VLOOKUP(A463,Location!$A$1:$H$504,8,FALSE)</f>
        <v>1977</v>
      </c>
      <c r="R463" s="2">
        <f>YEAR(Location!F463)</f>
        <v>2015</v>
      </c>
      <c r="S463" s="2">
        <v>2.8382204400000002</v>
      </c>
      <c r="T463" s="2">
        <v>3.5121411500000002</v>
      </c>
      <c r="U463" s="2">
        <v>2.2626126599999998</v>
      </c>
      <c r="V463" s="2">
        <v>9.3280093399999995</v>
      </c>
      <c r="W463" s="2">
        <v>14.542652950000001</v>
      </c>
      <c r="X463" s="2">
        <v>28.00546847</v>
      </c>
      <c r="Y463" s="2">
        <v>20.623289840000002</v>
      </c>
      <c r="Z463" s="2">
        <v>2.3403308799999998</v>
      </c>
      <c r="AA463" s="2">
        <v>15.55184747</v>
      </c>
      <c r="AB463" s="2">
        <v>13.587382209999999</v>
      </c>
      <c r="AC463" s="2">
        <v>0</v>
      </c>
      <c r="AD463" s="2">
        <v>0</v>
      </c>
      <c r="AE463" s="2">
        <v>15.048571450000001</v>
      </c>
      <c r="AF463" s="2">
        <v>39.091474550000001</v>
      </c>
      <c r="AG463" s="2">
        <v>6.3343809999999996</v>
      </c>
      <c r="AH463">
        <v>2.8119350000000001</v>
      </c>
      <c r="AI463">
        <v>0.46230742000000002</v>
      </c>
      <c r="AJ463">
        <v>0.83844536999999997</v>
      </c>
      <c r="AK463" s="2">
        <v>0.40112878000000002</v>
      </c>
      <c r="AL463" s="2">
        <v>4.055053</v>
      </c>
      <c r="AM463">
        <v>99.788300000000007</v>
      </c>
      <c r="AN463" s="2">
        <v>27</v>
      </c>
      <c r="AO463" s="2">
        <v>0.20013041071429</v>
      </c>
    </row>
    <row r="464" spans="1:41" x14ac:dyDescent="0.25">
      <c r="A464" t="s">
        <v>960</v>
      </c>
      <c r="B464" t="s">
        <v>961</v>
      </c>
      <c r="C464" s="2">
        <v>248.11</v>
      </c>
      <c r="D464" s="3">
        <v>0.73078641</v>
      </c>
      <c r="E464" s="2">
        <v>3215458</v>
      </c>
      <c r="F464" s="2">
        <v>1.3411198099999999</v>
      </c>
      <c r="G464" s="4">
        <v>151292006692.50299</v>
      </c>
      <c r="H464" s="4">
        <v>151.292</v>
      </c>
      <c r="I464" s="2">
        <v>23.733045090000001</v>
      </c>
      <c r="J464" s="3">
        <v>10.4542</v>
      </c>
      <c r="K464" s="3" t="s">
        <v>16</v>
      </c>
      <c r="L464" s="3">
        <v>-6.8111924300000002</v>
      </c>
      <c r="M464" s="2">
        <v>2.1111599999999999</v>
      </c>
      <c r="N464" s="2" t="s">
        <v>21</v>
      </c>
      <c r="O464" s="3" t="s">
        <v>22</v>
      </c>
      <c r="P464" s="2" t="str">
        <f>VLOOKUP(A464,Location!$A$1:$H$504,5,FALSE)</f>
        <v>Omaha, Nebraska</v>
      </c>
      <c r="Q464" s="2">
        <f>VLOOKUP(A464,Location!$A$1:$H$504,8,FALSE)</f>
        <v>1862</v>
      </c>
      <c r="R464" s="2">
        <f>YEAR(Location!F464)</f>
        <v>2002</v>
      </c>
      <c r="S464" s="2">
        <v>1.66178431</v>
      </c>
      <c r="T464" s="2">
        <v>1.81426508</v>
      </c>
      <c r="U464" s="2">
        <v>1.15267907</v>
      </c>
      <c r="V464" s="2">
        <v>4.7861524500000003</v>
      </c>
      <c r="W464" s="2">
        <v>14.78797647</v>
      </c>
      <c r="X464" s="2">
        <v>16.905529560000002</v>
      </c>
      <c r="Y464" s="2">
        <v>16.7376723</v>
      </c>
      <c r="Z464" s="2">
        <v>1.3453803099999999</v>
      </c>
      <c r="AC464" s="2">
        <v>7.29</v>
      </c>
      <c r="AD464" s="2">
        <v>1.88</v>
      </c>
      <c r="AE464" s="2">
        <v>8.7072347699999995</v>
      </c>
      <c r="AG464" s="2">
        <v>278.41500000000002</v>
      </c>
      <c r="AH464">
        <v>78.436999999999998</v>
      </c>
      <c r="AJ464">
        <v>0.75977961999999999</v>
      </c>
      <c r="AL464" s="2">
        <v>179.49600000000001</v>
      </c>
      <c r="AM464">
        <v>99.817999999999998</v>
      </c>
      <c r="AN464" s="2">
        <v>10260</v>
      </c>
      <c r="AO464" s="2">
        <v>0.84459545454545992</v>
      </c>
    </row>
    <row r="465" spans="1:41" x14ac:dyDescent="0.25">
      <c r="A465" t="s">
        <v>962</v>
      </c>
      <c r="B465" t="s">
        <v>963</v>
      </c>
      <c r="C465" s="2">
        <v>155.32</v>
      </c>
      <c r="D465" s="3">
        <v>0.36185061000000002</v>
      </c>
      <c r="E465" s="2">
        <v>4036405</v>
      </c>
      <c r="F465" s="2">
        <v>0.92722954999999996</v>
      </c>
      <c r="G465" s="4">
        <v>132434074080.489</v>
      </c>
      <c r="H465" s="4">
        <v>132.4341</v>
      </c>
      <c r="I465" s="2">
        <v>19.93352071</v>
      </c>
      <c r="J465" s="3">
        <v>7.7919</v>
      </c>
      <c r="K465" s="3" t="s">
        <v>16</v>
      </c>
      <c r="L465" s="3">
        <v>-40.998167530000003</v>
      </c>
      <c r="M465" s="2">
        <v>4.1935900000000004</v>
      </c>
      <c r="N465" s="2" t="s">
        <v>21</v>
      </c>
      <c r="O465" s="3" t="s">
        <v>22</v>
      </c>
      <c r="P465" s="2" t="str">
        <f>VLOOKUP(A465,Location!$A$1:$H$504,5,FALSE)</f>
        <v>Sandy Springs, Georgia</v>
      </c>
      <c r="Q465" s="2">
        <f>VLOOKUP(A465,Location!$A$1:$H$504,8,FALSE)</f>
        <v>1907</v>
      </c>
      <c r="R465" s="2">
        <f>YEAR(Location!F465)</f>
        <v>2014</v>
      </c>
      <c r="S465" s="2">
        <v>1.4374811700000001</v>
      </c>
      <c r="T465" s="2">
        <v>1.29895275</v>
      </c>
      <c r="U465" s="2">
        <v>6.1328847399999997</v>
      </c>
      <c r="V465" s="2">
        <v>9.9590177499999992</v>
      </c>
      <c r="W465" s="2">
        <v>17.582210880000002</v>
      </c>
      <c r="X465" s="2">
        <v>138.32990140999999</v>
      </c>
      <c r="Y465" s="2">
        <v>30.86556568</v>
      </c>
      <c r="Z465" s="2">
        <v>7.5039365800000004</v>
      </c>
      <c r="AA465" s="2">
        <v>20.009667929999999</v>
      </c>
      <c r="AB465" s="2">
        <v>15.876091799999999</v>
      </c>
      <c r="AC465" s="2">
        <v>5.2</v>
      </c>
      <c r="AD465" s="2">
        <v>1.3</v>
      </c>
      <c r="AE465" s="2">
        <v>37.50155479</v>
      </c>
      <c r="AF465" s="2">
        <v>43.500974339999999</v>
      </c>
      <c r="AG465" s="2">
        <v>67.956000000000003</v>
      </c>
      <c r="AH465">
        <v>4.1479999999999997</v>
      </c>
      <c r="AI465">
        <v>0.21171171</v>
      </c>
      <c r="AJ465">
        <v>2.31126589</v>
      </c>
      <c r="AK465" s="2">
        <v>3.162761E-2</v>
      </c>
      <c r="AL465" s="2">
        <v>53.167999999999999</v>
      </c>
      <c r="AM465">
        <v>99.627200000000002</v>
      </c>
      <c r="AN465" s="2">
        <v>27949</v>
      </c>
      <c r="AO465" s="2">
        <v>0.7659256906954599</v>
      </c>
    </row>
    <row r="466" spans="1:41" x14ac:dyDescent="0.25">
      <c r="A466" t="s">
        <v>964</v>
      </c>
      <c r="B466" t="s">
        <v>965</v>
      </c>
      <c r="C466" s="2">
        <v>719.05</v>
      </c>
      <c r="D466" s="3">
        <v>1.3703071899999999</v>
      </c>
      <c r="E466" s="2">
        <v>591880</v>
      </c>
      <c r="F466" s="2">
        <v>0.98896876</v>
      </c>
      <c r="G466" s="4">
        <v>48314140920.064301</v>
      </c>
      <c r="H466" s="4">
        <v>48.314100000000003</v>
      </c>
      <c r="I466" s="2">
        <v>20.332479370000001</v>
      </c>
      <c r="J466" s="3">
        <v>35.364600000000003</v>
      </c>
      <c r="K466" s="3" t="s">
        <v>16</v>
      </c>
      <c r="L466" s="3">
        <v>18.817489699999999</v>
      </c>
      <c r="M466" s="2">
        <v>0.85573699999999997</v>
      </c>
      <c r="N466" s="2" t="s">
        <v>35</v>
      </c>
      <c r="O466" s="3" t="s">
        <v>18</v>
      </c>
      <c r="P466" s="2" t="str">
        <f>VLOOKUP(A466,Location!$A$1:$H$504,5,FALSE)</f>
        <v>Stamford, Connecticut</v>
      </c>
      <c r="Q466" s="2">
        <f>VLOOKUP(A466,Location!$A$1:$H$504,8,FALSE)</f>
        <v>1997</v>
      </c>
      <c r="R466" s="2">
        <f>YEAR(Location!F466)</f>
        <v>1994</v>
      </c>
      <c r="S466" s="2">
        <v>2.31397012</v>
      </c>
      <c r="T466" s="2">
        <v>2.0880675499999999</v>
      </c>
      <c r="U466" s="2">
        <v>1.41022315</v>
      </c>
      <c r="V466" s="2">
        <v>7.5035172000000001</v>
      </c>
      <c r="W466" s="2">
        <v>12.761052940000001</v>
      </c>
      <c r="X466" s="2">
        <v>40.750985649999997</v>
      </c>
      <c r="Y466" s="2">
        <v>25.718043309999999</v>
      </c>
      <c r="Z466" s="2">
        <v>1.6291608799999999</v>
      </c>
      <c r="AA466" s="2">
        <v>15.679096830000001</v>
      </c>
      <c r="AB466" s="2">
        <v>11.55437311</v>
      </c>
      <c r="AC466" s="2">
        <v>6.48</v>
      </c>
      <c r="AD466" s="2">
        <v>1.62</v>
      </c>
      <c r="AE466" s="2">
        <v>10.32673977</v>
      </c>
      <c r="AF466" s="2">
        <v>19.511818829999999</v>
      </c>
      <c r="AG466" s="2">
        <v>70.856999999999999</v>
      </c>
      <c r="AH466">
        <v>19.413</v>
      </c>
      <c r="AI466">
        <v>0.34351662999999999</v>
      </c>
      <c r="AJ466">
        <v>1.54449324</v>
      </c>
      <c r="AK466" s="2">
        <v>0.22716898999999999</v>
      </c>
      <c r="AL466" s="2">
        <v>53.542999999999999</v>
      </c>
      <c r="AM466">
        <v>99.983099999999993</v>
      </c>
      <c r="AN466" s="2">
        <v>182292</v>
      </c>
      <c r="AO466" s="2">
        <v>0.18149000000000001</v>
      </c>
    </row>
    <row r="467" spans="1:41" x14ac:dyDescent="0.25">
      <c r="A467" t="s">
        <v>966</v>
      </c>
      <c r="B467" t="s">
        <v>967</v>
      </c>
      <c r="C467" s="2">
        <v>44.45</v>
      </c>
      <c r="D467" s="3">
        <v>2.27795674</v>
      </c>
      <c r="E467" s="2">
        <v>8572337</v>
      </c>
      <c r="F467" s="2">
        <v>0.88880106999999997</v>
      </c>
      <c r="G467" s="4">
        <v>69266962035.242706</v>
      </c>
      <c r="H467" s="4">
        <v>69.266999999999996</v>
      </c>
      <c r="I467" s="2">
        <v>13.560097620000001</v>
      </c>
      <c r="J467" s="3">
        <v>3.278</v>
      </c>
      <c r="K467" s="3" t="s">
        <v>16</v>
      </c>
      <c r="M467" s="2">
        <v>4.4408599999999998</v>
      </c>
      <c r="N467" s="2" t="s">
        <v>35</v>
      </c>
      <c r="O467" s="3" t="s">
        <v>22</v>
      </c>
      <c r="P467" s="2" t="str">
        <f>VLOOKUP(A467,Location!$A$1:$H$504,5,FALSE)</f>
        <v>Minneapolis, Minnesota</v>
      </c>
      <c r="Q467" s="2">
        <f>VLOOKUP(A467,Location!$A$1:$H$504,8,FALSE)</f>
        <v>1968</v>
      </c>
      <c r="R467" s="2">
        <f>YEAR(Location!F467)</f>
        <v>2014</v>
      </c>
      <c r="S467" s="2">
        <v>2.4763089300000001</v>
      </c>
      <c r="T467" s="2">
        <v>1.7831415900000001</v>
      </c>
      <c r="U467" s="2">
        <v>3.2726320100000001</v>
      </c>
      <c r="V467" s="2">
        <v>5.8427723800000004</v>
      </c>
      <c r="W467" s="2">
        <v>10.177783160000001</v>
      </c>
      <c r="X467" s="2">
        <v>131.89061157</v>
      </c>
      <c r="Y467" s="2">
        <v>75.514656149999993</v>
      </c>
      <c r="Z467" s="2">
        <v>4.1014160300000002</v>
      </c>
      <c r="AA467" s="2">
        <v>15.2481179</v>
      </c>
      <c r="AB467" s="2">
        <v>8.8579708400000001</v>
      </c>
      <c r="AC467" s="2">
        <v>5.92</v>
      </c>
      <c r="AD467" s="2">
        <v>1.48</v>
      </c>
      <c r="AE467" s="2">
        <v>26.89785096</v>
      </c>
      <c r="AF467" s="2">
        <v>37.552330449999999</v>
      </c>
      <c r="AG467" s="2">
        <v>26.178999999999998</v>
      </c>
      <c r="AH467">
        <v>2.9329999999999998</v>
      </c>
      <c r="AI467">
        <v>9.9807530000000005E-2</v>
      </c>
      <c r="AJ467">
        <v>1.5574415699999999</v>
      </c>
      <c r="AK467" s="2">
        <v>2.866846E-2</v>
      </c>
      <c r="AL467" s="2">
        <v>18.048999999999999</v>
      </c>
      <c r="AM467">
        <v>99.408900000000003</v>
      </c>
      <c r="AN467" s="2">
        <v>65</v>
      </c>
      <c r="AO467" s="2">
        <v>0.5449429657794701</v>
      </c>
    </row>
    <row r="468" spans="1:41" x14ac:dyDescent="0.25">
      <c r="A468" t="s">
        <v>968</v>
      </c>
      <c r="B468" t="s">
        <v>969</v>
      </c>
      <c r="C468" s="2">
        <v>290.37</v>
      </c>
      <c r="D468" s="3">
        <v>0.37679757000000003</v>
      </c>
      <c r="E468" s="2">
        <v>5057559</v>
      </c>
      <c r="F468" s="2">
        <v>0.84138800999999996</v>
      </c>
      <c r="G468" s="4">
        <v>583343782683.98596</v>
      </c>
      <c r="H468" s="4">
        <v>583.34379999999999</v>
      </c>
      <c r="I468" s="2">
        <v>33.948300660000001</v>
      </c>
      <c r="J468" s="3">
        <v>8.5533000000000001</v>
      </c>
      <c r="K468" s="3" t="s">
        <v>16</v>
      </c>
      <c r="L468" s="3">
        <v>22.060964120000001</v>
      </c>
      <c r="M468" s="2">
        <v>0.67063099999999998</v>
      </c>
      <c r="N468" s="2" t="s">
        <v>265</v>
      </c>
      <c r="O468" s="3" t="s">
        <v>22</v>
      </c>
      <c r="P468" s="2" t="str">
        <f>VLOOKUP(A468,Location!$A$1:$H$504,5,FALSE)</f>
        <v>San Francisco, California</v>
      </c>
      <c r="Q468" s="2">
        <f>VLOOKUP(A468,Location!$A$1:$H$504,8,FALSE)</f>
        <v>1958</v>
      </c>
      <c r="R468" s="2">
        <f>YEAR(Location!F468)</f>
        <v>2002</v>
      </c>
      <c r="S468" s="2">
        <v>2.2262548500000001</v>
      </c>
      <c r="T468" s="2">
        <v>1.6911331599999999</v>
      </c>
      <c r="U468" s="2">
        <v>1.6801122500000001</v>
      </c>
      <c r="V468" s="2">
        <v>1.38490406</v>
      </c>
      <c r="W468" s="2">
        <v>7.7228216600000001</v>
      </c>
      <c r="Y468" s="2">
        <v>7.7228216600000001</v>
      </c>
      <c r="Z468" s="2">
        <v>2.0358167599999999</v>
      </c>
      <c r="AC468" s="2">
        <v>1.93</v>
      </c>
      <c r="AD468" s="2">
        <v>0.49</v>
      </c>
      <c r="AE468" s="2">
        <v>19.600789429999999</v>
      </c>
      <c r="AG468" s="2">
        <v>663.49099999999999</v>
      </c>
      <c r="AH468">
        <v>64.766000000000005</v>
      </c>
      <c r="AJ468">
        <v>1.23250642</v>
      </c>
      <c r="AL468" s="2">
        <v>607.72</v>
      </c>
      <c r="AM468">
        <v>99.747500000000002</v>
      </c>
      <c r="AN468" s="2">
        <v>30217</v>
      </c>
      <c r="AO468" s="2">
        <v>0.53043132578016006</v>
      </c>
    </row>
    <row r="469" spans="1:41" x14ac:dyDescent="0.25">
      <c r="A469" t="s">
        <v>970</v>
      </c>
      <c r="B469" t="s">
        <v>971</v>
      </c>
      <c r="C469" s="2">
        <v>14.54</v>
      </c>
      <c r="D469" s="3">
        <v>0.83217753000000005</v>
      </c>
      <c r="E469" s="2">
        <v>4710669</v>
      </c>
      <c r="F469" s="2">
        <v>0.49087101999999999</v>
      </c>
      <c r="G469" s="4">
        <v>5653384364.7281504</v>
      </c>
      <c r="H469" s="4">
        <v>5.6534000000000004</v>
      </c>
      <c r="J469" s="3">
        <v>-1.9716</v>
      </c>
      <c r="K469" s="3" t="s">
        <v>16</v>
      </c>
      <c r="L469" s="3">
        <v>-284.91840180000003</v>
      </c>
      <c r="M469" s="2">
        <v>6.8654599999999997</v>
      </c>
      <c r="N469" s="2" t="s">
        <v>149</v>
      </c>
      <c r="O469" s="3" t="s">
        <v>18</v>
      </c>
      <c r="P469" s="2" t="str">
        <f>VLOOKUP(A469,Location!$A$1:$H$504,5,FALSE)</f>
        <v>Denver, Colorado</v>
      </c>
      <c r="Q469" s="2">
        <f>VLOOKUP(A469,Location!$A$1:$H$504,8,FALSE)</f>
        <v>1899</v>
      </c>
      <c r="R469" s="2">
        <f>YEAR(Location!F469)</f>
        <v>2009</v>
      </c>
      <c r="S469" s="2">
        <v>1.3550726099999999</v>
      </c>
      <c r="T469" s="2">
        <v>1.1301975200000001</v>
      </c>
      <c r="U469" s="2">
        <v>17.073245180000001</v>
      </c>
      <c r="V469" s="2">
        <v>14.58212237</v>
      </c>
      <c r="W469" s="2">
        <v>28.041548670000001</v>
      </c>
      <c r="X469" s="2">
        <v>34.384604179999997</v>
      </c>
      <c r="Y469" s="2">
        <v>29.621003089999999</v>
      </c>
      <c r="Z469" s="2">
        <v>16.797631620000001</v>
      </c>
      <c r="AA469" s="2">
        <v>24.846667499999999</v>
      </c>
      <c r="AB469" s="2">
        <v>23.828915869999999</v>
      </c>
      <c r="AC469" s="2">
        <v>1.8</v>
      </c>
      <c r="AD469" s="2">
        <v>0.52</v>
      </c>
      <c r="AE469" s="2">
        <v>67.42718893</v>
      </c>
      <c r="AF469" s="2">
        <v>77.000581879999999</v>
      </c>
      <c r="AG469" s="2">
        <v>91.409000000000006</v>
      </c>
      <c r="AH469">
        <v>32.731999999999999</v>
      </c>
      <c r="AI469">
        <v>0.98826738000000003</v>
      </c>
      <c r="AJ469">
        <v>0.52105303000000003</v>
      </c>
      <c r="AK469" s="2">
        <v>1.08798437</v>
      </c>
      <c r="AL469" s="2">
        <v>51.765999999999998</v>
      </c>
      <c r="AM469">
        <v>99.7059</v>
      </c>
      <c r="AN469" s="2">
        <v>1803</v>
      </c>
      <c r="AO469" s="2">
        <v>1.1337847222222199</v>
      </c>
    </row>
    <row r="470" spans="1:41" x14ac:dyDescent="0.25">
      <c r="A470" t="s">
        <v>972</v>
      </c>
      <c r="B470" t="s">
        <v>973</v>
      </c>
      <c r="C470" s="2">
        <v>29.19</v>
      </c>
      <c r="D470" s="3">
        <v>1.28383067</v>
      </c>
      <c r="E470" s="2">
        <v>6200313</v>
      </c>
      <c r="F470" s="2">
        <v>0.90960202000000001</v>
      </c>
      <c r="G470" s="4">
        <v>30050021239</v>
      </c>
      <c r="H470" s="4">
        <v>30.05</v>
      </c>
      <c r="I470" s="2">
        <v>11.8111192</v>
      </c>
      <c r="J470" s="3">
        <v>2.4714</v>
      </c>
      <c r="K470" s="3" t="s">
        <v>16</v>
      </c>
      <c r="L470" s="3">
        <v>97.065624749999998</v>
      </c>
      <c r="M470" s="2">
        <v>5.5864000000000003</v>
      </c>
      <c r="N470" s="2" t="s">
        <v>35</v>
      </c>
      <c r="O470" s="3" t="s">
        <v>94</v>
      </c>
      <c r="P470" s="2" t="str">
        <f>VLOOKUP(A470,Location!$A$1:$H$504,5,FALSE)</f>
        <v>New York City, New York</v>
      </c>
      <c r="Q470" s="2">
        <f>VLOOKUP(A470,Location!$A$1:$H$504,8,FALSE)</f>
        <v>2017</v>
      </c>
      <c r="R470" s="2">
        <f>YEAR(Location!F470)</f>
        <v>2023</v>
      </c>
      <c r="S470" s="2">
        <v>3.5473654699999999</v>
      </c>
      <c r="T470" s="2">
        <v>3.1480193299999999</v>
      </c>
      <c r="U470" s="2">
        <v>0.51308723999999994</v>
      </c>
      <c r="V470" s="2">
        <v>2.5642396399999998</v>
      </c>
      <c r="W470" s="2">
        <v>4.2336891699999999</v>
      </c>
      <c r="X470" s="2">
        <v>5.4614347199999997</v>
      </c>
      <c r="Y470" s="2">
        <v>4.8206556300000001</v>
      </c>
      <c r="Z470" s="2">
        <v>1.1013657699999999</v>
      </c>
      <c r="AA470" s="2">
        <v>17.264207389999999</v>
      </c>
      <c r="AB470" s="2">
        <v>10.010067319999999</v>
      </c>
      <c r="AC470" s="2">
        <v>1.81</v>
      </c>
      <c r="AD470" s="2">
        <v>0.09</v>
      </c>
      <c r="AE470" s="2">
        <v>8.7625624799999997</v>
      </c>
      <c r="AF470" s="2">
        <v>51.533867989999997</v>
      </c>
      <c r="AG470" s="2">
        <v>12.616474</v>
      </c>
      <c r="AH470">
        <v>4.9359260000000003</v>
      </c>
      <c r="AI470">
        <v>0.22981973</v>
      </c>
      <c r="AJ470">
        <v>3.4808967200000001</v>
      </c>
      <c r="AK470" s="2">
        <v>9.9974199999999999E-2</v>
      </c>
      <c r="AL470" s="2">
        <v>11.079775</v>
      </c>
      <c r="AM470">
        <v>94.258399999999995</v>
      </c>
      <c r="AN470" s="2">
        <v>2780</v>
      </c>
      <c r="AO470" s="2">
        <v>0.35210054545455</v>
      </c>
    </row>
    <row r="471" spans="1:41" x14ac:dyDescent="0.25">
      <c r="A471" t="s">
        <v>974</v>
      </c>
      <c r="B471" t="s">
        <v>975</v>
      </c>
      <c r="C471" s="2">
        <v>170.98</v>
      </c>
      <c r="D471" s="3">
        <v>0.83151501000000005</v>
      </c>
      <c r="E471" s="2">
        <v>3685736</v>
      </c>
      <c r="F471" s="2">
        <v>0.89257370000000003</v>
      </c>
      <c r="G471" s="4">
        <v>56847758243.587898</v>
      </c>
      <c r="H471" s="4">
        <v>56.847799999999999</v>
      </c>
      <c r="I471" s="2">
        <v>6.9123883700000004</v>
      </c>
      <c r="J471" s="3">
        <v>24.735299999999999</v>
      </c>
      <c r="K471" s="3" t="s">
        <v>16</v>
      </c>
      <c r="L471" s="3">
        <v>-15.054431810000001</v>
      </c>
      <c r="M471" s="2">
        <v>2.4355699999999998</v>
      </c>
      <c r="N471" s="2" t="s">
        <v>105</v>
      </c>
      <c r="O471" s="3" t="s">
        <v>22</v>
      </c>
      <c r="P471" s="2" t="str">
        <f>VLOOKUP(A471,Location!$A$1:$H$504,5,FALSE)</f>
        <v>San Antonio, Texas</v>
      </c>
      <c r="Q471" s="2">
        <f>VLOOKUP(A471,Location!$A$1:$H$504,8,FALSE)</f>
        <v>1980</v>
      </c>
      <c r="R471" s="2">
        <f>YEAR(Location!F471)</f>
        <v>2006</v>
      </c>
      <c r="S471" s="2">
        <v>1.5705555099999999</v>
      </c>
      <c r="T471" s="2">
        <v>0.94855575999999997</v>
      </c>
      <c r="U471" s="2">
        <v>8.4676276599999998</v>
      </c>
      <c r="V471" s="2">
        <v>1.2121412300000001</v>
      </c>
      <c r="W471" s="2">
        <v>13.97188446</v>
      </c>
      <c r="X471" s="2">
        <v>58.309077309999999</v>
      </c>
      <c r="Y471" s="2">
        <v>13.99778291</v>
      </c>
      <c r="Z471" s="2">
        <v>13.354295049999999</v>
      </c>
      <c r="AA471" s="2">
        <v>14.45549789</v>
      </c>
      <c r="AB471" s="2">
        <v>14.436902460000001</v>
      </c>
      <c r="AC471" s="2">
        <v>1.61</v>
      </c>
      <c r="AD471" s="2">
        <v>0.41499999999999998</v>
      </c>
      <c r="AE471" s="2">
        <v>92.382117550000004</v>
      </c>
      <c r="AF471" s="2">
        <v>99.13103255</v>
      </c>
      <c r="AG471" s="2">
        <v>44.059840999999999</v>
      </c>
      <c r="AJ471">
        <v>0.69799533000000002</v>
      </c>
      <c r="AK471" s="2">
        <v>2.9643659999999999E-2</v>
      </c>
      <c r="AL471" s="2">
        <v>18.402066999999999</v>
      </c>
      <c r="AM471">
        <v>99.688100000000006</v>
      </c>
      <c r="AN471" s="2">
        <v>313</v>
      </c>
      <c r="AO471" s="2">
        <v>128.99957142856999</v>
      </c>
    </row>
    <row r="472" spans="1:41" x14ac:dyDescent="0.25">
      <c r="A472" t="s">
        <v>976</v>
      </c>
      <c r="B472" t="s">
        <v>977</v>
      </c>
      <c r="C472" s="2">
        <v>89.9</v>
      </c>
      <c r="D472" s="3">
        <v>2.0199727599999999</v>
      </c>
      <c r="E472" s="2">
        <v>1733501</v>
      </c>
      <c r="F472" s="2">
        <v>0.98448199000000003</v>
      </c>
      <c r="G472" s="4">
        <v>22164114814.4893</v>
      </c>
      <c r="H472" s="4">
        <v>22.164100000000001</v>
      </c>
      <c r="I472" s="2">
        <v>26.382978720000001</v>
      </c>
      <c r="J472" s="3">
        <v>3.4075000000000002</v>
      </c>
      <c r="K472" s="3" t="s">
        <v>16</v>
      </c>
      <c r="L472" s="3">
        <v>-0.73700768999999999</v>
      </c>
      <c r="M472" s="2">
        <v>0.102133</v>
      </c>
      <c r="N472" s="2" t="s">
        <v>38</v>
      </c>
      <c r="O472" s="3" t="s">
        <v>22</v>
      </c>
      <c r="P472" s="2" t="str">
        <f>VLOOKUP(A472,Location!$A$1:$H$504,5,FALSE)</f>
        <v>Waltham, Massachusetts</v>
      </c>
      <c r="Q472" s="2">
        <f>VLOOKUP(A472,Location!$A$1:$H$504,8,FALSE)</f>
        <v>2023</v>
      </c>
      <c r="R472" s="2">
        <f>YEAR(Location!F472)</f>
        <v>2015</v>
      </c>
      <c r="S472" s="2">
        <v>2.77746373</v>
      </c>
      <c r="T472" s="2">
        <v>2.8843366600000002</v>
      </c>
      <c r="U472" s="2">
        <v>0.41367366</v>
      </c>
      <c r="V472" s="2">
        <v>2.2818517699999998</v>
      </c>
      <c r="W472" s="2">
        <v>6.6058142799999997</v>
      </c>
      <c r="X472" s="2">
        <v>11.239870939999999</v>
      </c>
      <c r="Y472" s="2">
        <v>7.3292931000000001</v>
      </c>
      <c r="Z472" s="2">
        <v>0.47100809999999999</v>
      </c>
      <c r="AA472" s="2">
        <v>5.6198453600000002</v>
      </c>
      <c r="AB472" s="2">
        <v>4.5967812400000003</v>
      </c>
      <c r="AC472" s="2">
        <v>4.08</v>
      </c>
      <c r="AD472" s="2">
        <v>1.02</v>
      </c>
      <c r="AE472" s="2">
        <v>8.3811575900000008</v>
      </c>
      <c r="AF472" s="2">
        <v>9.0931692500000008</v>
      </c>
      <c r="AG472" s="2">
        <v>64.483000000000004</v>
      </c>
      <c r="AH472">
        <v>26.221</v>
      </c>
      <c r="AI472">
        <v>0.32942506999999999</v>
      </c>
      <c r="AJ472">
        <v>0.47965535999999998</v>
      </c>
      <c r="AK472" s="2">
        <v>0.43799953000000003</v>
      </c>
      <c r="AL472" s="2">
        <v>35.959000000000003</v>
      </c>
      <c r="AM472">
        <v>99.493899999999996</v>
      </c>
      <c r="AN472" s="2">
        <v>4414</v>
      </c>
      <c r="AO472" s="2">
        <v>14.614553895841699</v>
      </c>
    </row>
    <row r="473" spans="1:41" x14ac:dyDescent="0.25">
      <c r="A473" t="s">
        <v>978</v>
      </c>
      <c r="B473" t="s">
        <v>979</v>
      </c>
      <c r="C473" s="2">
        <v>275.58999999999997</v>
      </c>
      <c r="D473" s="3">
        <v>1.4167954700000001</v>
      </c>
      <c r="E473" s="2">
        <v>1035564</v>
      </c>
      <c r="F473" s="2">
        <v>1.06623873</v>
      </c>
      <c r="G473" s="4">
        <v>36440468436.2024</v>
      </c>
      <c r="H473" s="4">
        <v>36.4405</v>
      </c>
      <c r="I473" s="2">
        <v>39.474890420000001</v>
      </c>
      <c r="J473" s="3">
        <v>6.9813999999999998</v>
      </c>
      <c r="K473" s="3" t="s">
        <v>16</v>
      </c>
      <c r="L473" s="3">
        <v>62.026550319999998</v>
      </c>
      <c r="M473" s="2">
        <v>0.63295800000000002</v>
      </c>
      <c r="N473" s="2" t="s">
        <v>403</v>
      </c>
      <c r="O473" s="3" t="s">
        <v>22</v>
      </c>
      <c r="P473" s="2" t="str">
        <f>VLOOKUP(A473,Location!$A$1:$H$504,5,FALSE)</f>
        <v>Birmingham, Alabama</v>
      </c>
      <c r="Q473" s="2">
        <f>VLOOKUP(A473,Location!$A$1:$H$504,8,FALSE)</f>
        <v>1909</v>
      </c>
      <c r="R473" s="2">
        <f>YEAR(Location!F473)</f>
        <v>1983</v>
      </c>
      <c r="S473" s="2">
        <v>1.7258213899999999</v>
      </c>
      <c r="T473" s="2">
        <v>1.4284659200000001</v>
      </c>
      <c r="U473" s="2">
        <v>4.2488173700000003</v>
      </c>
      <c r="V473" s="2">
        <v>15.544770720000001</v>
      </c>
      <c r="W473" s="2">
        <v>22.32440291</v>
      </c>
      <c r="X473" s="2">
        <v>28.213123360000001</v>
      </c>
      <c r="Y473" s="2">
        <v>23.65060506</v>
      </c>
      <c r="Z473" s="2">
        <v>4.6537732700000003</v>
      </c>
      <c r="AA473" s="2">
        <v>20.49701365</v>
      </c>
      <c r="AB473" s="2">
        <v>19.043680169999998</v>
      </c>
      <c r="AC473" s="2">
        <v>0.09</v>
      </c>
      <c r="AD473" s="2">
        <v>0.09</v>
      </c>
      <c r="AE473" s="2">
        <v>22.943636730000001</v>
      </c>
      <c r="AF473" s="2">
        <v>56.821350330000001</v>
      </c>
      <c r="AG473" s="2">
        <v>5.6929999999999996</v>
      </c>
      <c r="AH473">
        <v>2.073</v>
      </c>
      <c r="AI473">
        <v>0.60237154000000004</v>
      </c>
      <c r="AJ473">
        <v>2.0079537200000002</v>
      </c>
      <c r="AK473" s="2">
        <v>0.27439682999999998</v>
      </c>
      <c r="AL473" s="2">
        <v>4.3040000000000003</v>
      </c>
      <c r="AM473">
        <v>95.865700000000004</v>
      </c>
      <c r="AN473" s="2">
        <v>1493</v>
      </c>
      <c r="AO473" s="2">
        <v>0.31381249999999999</v>
      </c>
    </row>
    <row r="474" spans="1:41" x14ac:dyDescent="0.25">
      <c r="A474" t="s">
        <v>980</v>
      </c>
      <c r="B474" t="s">
        <v>981</v>
      </c>
      <c r="C474" s="2">
        <v>235.91</v>
      </c>
      <c r="D474" s="3">
        <v>-0.20727580000000001</v>
      </c>
      <c r="E474" s="2">
        <v>1261036</v>
      </c>
      <c r="F474" s="2">
        <v>1.36200776</v>
      </c>
      <c r="G474" s="4">
        <v>33827108684.451302</v>
      </c>
      <c r="H474" s="4">
        <v>33.827100000000002</v>
      </c>
      <c r="I474" s="2">
        <v>56.108930909999998</v>
      </c>
      <c r="J474" s="3">
        <v>4.2045000000000003</v>
      </c>
      <c r="K474" s="3" t="s">
        <v>16</v>
      </c>
      <c r="L474" s="3">
        <v>-29.444043560000001</v>
      </c>
      <c r="M474" s="2">
        <v>0.57529600000000003</v>
      </c>
      <c r="N474" s="2" t="s">
        <v>38</v>
      </c>
      <c r="O474" s="3" t="s">
        <v>22</v>
      </c>
      <c r="P474" s="2" t="str">
        <f>VLOOKUP(A474,Location!$A$1:$H$504,5,FALSE)</f>
        <v>Jersey City, New Jersey</v>
      </c>
      <c r="Q474" s="2">
        <f>VLOOKUP(A474,Location!$A$1:$H$504,8,FALSE)</f>
        <v>1971</v>
      </c>
      <c r="R474" s="2">
        <f>YEAR(Location!F474)</f>
        <v>2013</v>
      </c>
      <c r="S474" s="2">
        <v>1.5511019500000001</v>
      </c>
      <c r="T474" s="2">
        <v>1.55351847</v>
      </c>
      <c r="U474" s="2">
        <v>4.5675115699999997</v>
      </c>
      <c r="V474" s="2">
        <v>4.7444364500000002</v>
      </c>
      <c r="W474" s="2">
        <v>23.347732300000001</v>
      </c>
      <c r="X474" s="2">
        <v>37.801090389999999</v>
      </c>
      <c r="Y474" s="2">
        <v>54.021070459999997</v>
      </c>
      <c r="Z474" s="2">
        <v>4.9784590700000004</v>
      </c>
      <c r="AA474" s="2">
        <v>27.510025219999999</v>
      </c>
      <c r="AB474" s="2">
        <v>18.7532642</v>
      </c>
      <c r="AC474" s="2">
        <v>1.72</v>
      </c>
      <c r="AD474" s="2">
        <v>0.43</v>
      </c>
      <c r="AE474" s="2">
        <v>18.090697639999998</v>
      </c>
      <c r="AF474" s="2">
        <v>25.038872250000001</v>
      </c>
      <c r="AG474" s="2">
        <v>14.9795</v>
      </c>
      <c r="AH474">
        <v>2.5249000000000001</v>
      </c>
      <c r="AI474">
        <v>1.19007021</v>
      </c>
      <c r="AJ474">
        <v>0.59619959</v>
      </c>
      <c r="AK474" s="2">
        <v>0.21274878999999999</v>
      </c>
      <c r="AL474" s="2">
        <v>7.4715999999999996</v>
      </c>
      <c r="AM474">
        <v>99.796599999999998</v>
      </c>
      <c r="AN474" s="2">
        <v>2058</v>
      </c>
      <c r="AO474" s="2">
        <v>0.74955692544788999</v>
      </c>
    </row>
    <row r="475" spans="1:41" x14ac:dyDescent="0.25">
      <c r="A475" t="s">
        <v>982</v>
      </c>
      <c r="B475" t="s">
        <v>983</v>
      </c>
      <c r="C475" s="2">
        <v>190.82</v>
      </c>
      <c r="D475" s="3">
        <v>0.48975722999999999</v>
      </c>
      <c r="E475" s="2">
        <v>420322</v>
      </c>
      <c r="F475" s="2">
        <v>0.71676580000000001</v>
      </c>
      <c r="G475" s="4">
        <v>19253738229.1166</v>
      </c>
      <c r="H475" s="4">
        <v>19.253699999999998</v>
      </c>
      <c r="I475" s="2">
        <v>24.115662159999999</v>
      </c>
      <c r="J475" s="3">
        <v>7.9127000000000001</v>
      </c>
      <c r="K475" s="3" t="s">
        <v>16</v>
      </c>
      <c r="L475" s="3">
        <v>26.741094310000001</v>
      </c>
      <c r="M475" s="2">
        <v>0</v>
      </c>
      <c r="N475" s="2" t="s">
        <v>38</v>
      </c>
      <c r="O475" s="3" t="s">
        <v>18</v>
      </c>
      <c r="P475" s="2" t="str">
        <f>VLOOKUP(A475,Location!$A$1:$H$504,5,FALSE)</f>
        <v>Dulles, Virginia</v>
      </c>
      <c r="Q475" s="2">
        <f>VLOOKUP(A475,Location!$A$1:$H$504,8,FALSE)</f>
        <v>1995</v>
      </c>
      <c r="R475" s="2">
        <f>YEAR(Location!F475)</f>
        <v>1979</v>
      </c>
      <c r="S475" s="2">
        <v>1.44549325</v>
      </c>
      <c r="T475" s="2">
        <v>1.37186673</v>
      </c>
      <c r="U475" s="2">
        <v>12.57911814</v>
      </c>
      <c r="V475" s="2">
        <v>106.79284010000001</v>
      </c>
      <c r="W475" s="2">
        <v>31.665091489999998</v>
      </c>
      <c r="X475" s="2">
        <v>109.54717073</v>
      </c>
      <c r="Y475" s="2">
        <v>40.432361319999998</v>
      </c>
      <c r="Z475" s="2">
        <v>13.449997</v>
      </c>
      <c r="AA475" s="2">
        <v>31.722070510000002</v>
      </c>
      <c r="AB475" s="2">
        <v>25.42820416</v>
      </c>
      <c r="AC475" s="2">
        <v>1.36</v>
      </c>
      <c r="AD475" s="2">
        <v>0.34</v>
      </c>
      <c r="AE475" s="2">
        <v>42.399492799999997</v>
      </c>
      <c r="AF475" s="2">
        <v>56.81733423</v>
      </c>
      <c r="AG475" s="2">
        <v>4.3661000000000003</v>
      </c>
      <c r="AH475">
        <v>0.81010000000000004</v>
      </c>
      <c r="AI475">
        <v>0.39901478000000001</v>
      </c>
      <c r="AJ475">
        <v>9.9851612900000006</v>
      </c>
      <c r="AK475" s="2">
        <v>9.9437880000000006E-2</v>
      </c>
      <c r="AL475" s="2">
        <v>4.0438999999999998</v>
      </c>
      <c r="AM475">
        <v>99.256299999999996</v>
      </c>
      <c r="AN475" s="2">
        <v>74</v>
      </c>
      <c r="AO475" s="2">
        <v>0.35752</v>
      </c>
    </row>
    <row r="476" spans="1:41" x14ac:dyDescent="0.25">
      <c r="A476" t="s">
        <v>984</v>
      </c>
      <c r="B476" t="s">
        <v>985</v>
      </c>
      <c r="C476" s="2">
        <v>415.71</v>
      </c>
      <c r="D476" s="3">
        <v>0.87355318000000004</v>
      </c>
      <c r="E476" s="2">
        <v>895298</v>
      </c>
      <c r="F476" s="2">
        <v>0.87987112999999995</v>
      </c>
      <c r="G476" s="4">
        <v>107381131843.00101</v>
      </c>
      <c r="H476" s="4">
        <v>107.3811</v>
      </c>
      <c r="I476" s="2">
        <v>29.926571160000002</v>
      </c>
      <c r="J476" s="3">
        <v>13.891</v>
      </c>
      <c r="K476" s="3" t="s">
        <v>16</v>
      </c>
      <c r="L476" s="3">
        <v>8.3566698099999996</v>
      </c>
      <c r="M476" s="2">
        <v>0</v>
      </c>
      <c r="N476" s="2" t="s">
        <v>17</v>
      </c>
      <c r="O476" s="3" t="s">
        <v>22</v>
      </c>
      <c r="P476" s="2" t="str">
        <f>VLOOKUP(A476,Location!$A$1:$H$504,5,FALSE)</f>
        <v>Cambridge, Massachusetts</v>
      </c>
      <c r="Q476" s="2">
        <f>VLOOKUP(A476,Location!$A$1:$H$504,8,FALSE)</f>
        <v>1989</v>
      </c>
      <c r="R476" s="2">
        <f>YEAR(Location!F476)</f>
        <v>2004</v>
      </c>
      <c r="S476" s="2">
        <v>1.4971799699999999</v>
      </c>
      <c r="T476" s="2">
        <v>1.2198932899999999</v>
      </c>
      <c r="U476" s="2">
        <v>13.076712880000001</v>
      </c>
      <c r="W476" s="2">
        <v>22.57547435</v>
      </c>
      <c r="X476" s="2">
        <v>80.278800500000003</v>
      </c>
      <c r="Y476" s="2">
        <v>23.855123760000001</v>
      </c>
      <c r="Z476" s="2">
        <v>13.51910663</v>
      </c>
      <c r="AA476" s="2">
        <v>20.17327414</v>
      </c>
      <c r="AB476" s="2">
        <v>19.3216982</v>
      </c>
      <c r="AC476" s="2">
        <v>0</v>
      </c>
      <c r="AD476" s="2">
        <v>0</v>
      </c>
      <c r="AE476" s="2">
        <v>67.014935370000003</v>
      </c>
      <c r="AF476" s="2">
        <v>86.785881720000006</v>
      </c>
      <c r="AG476" s="2">
        <v>1.7490000000000001</v>
      </c>
      <c r="AH476">
        <v>0.98829999999999996</v>
      </c>
      <c r="AI476">
        <v>0.77946992000000004</v>
      </c>
      <c r="AK476" s="2">
        <v>0.51538247999999998</v>
      </c>
      <c r="AL476" s="2">
        <v>3.33</v>
      </c>
      <c r="AM476">
        <v>99.044600000000003</v>
      </c>
      <c r="AN476" s="2">
        <v>302</v>
      </c>
      <c r="AO476" s="2">
        <v>1.6443832599118899</v>
      </c>
    </row>
    <row r="477" spans="1:41" x14ac:dyDescent="0.25">
      <c r="A477" t="s">
        <v>986</v>
      </c>
      <c r="B477" t="s">
        <v>987</v>
      </c>
      <c r="C477" s="2">
        <v>43.91</v>
      </c>
      <c r="D477" s="3">
        <v>0.54957637000000004</v>
      </c>
      <c r="E477" s="2">
        <v>3573524</v>
      </c>
      <c r="F477" s="2">
        <v>1.43999703</v>
      </c>
      <c r="G477" s="4">
        <v>18073335702</v>
      </c>
      <c r="H477" s="4">
        <v>18.0733</v>
      </c>
      <c r="J477" s="3">
        <v>-0.10249999999999999</v>
      </c>
      <c r="K477" s="3" t="s">
        <v>16</v>
      </c>
      <c r="L477" s="3">
        <v>14.29765886</v>
      </c>
      <c r="M477" s="2">
        <v>4.1218199999999996</v>
      </c>
      <c r="N477" s="2" t="s">
        <v>35</v>
      </c>
      <c r="O477" s="3" t="s">
        <v>22</v>
      </c>
      <c r="P477" s="2" t="str">
        <f>VLOOKUP(A477,Location!$A$1:$H$504,5,FALSE)</f>
        <v>Chicago, Illinois</v>
      </c>
      <c r="Q477" s="2">
        <f>VLOOKUP(A477,Location!$A$1:$H$504,8,FALSE)</f>
        <v>1998</v>
      </c>
      <c r="R477" s="2">
        <f>YEAR(Location!F477)</f>
        <v>2022</v>
      </c>
      <c r="S477" s="2">
        <v>1.74480323</v>
      </c>
      <c r="T477" s="2">
        <v>1.95475632</v>
      </c>
      <c r="U477" s="2">
        <v>10.85655839</v>
      </c>
      <c r="V477" s="2">
        <v>5.9923766199999999</v>
      </c>
      <c r="W477" s="2">
        <v>30.152525659999998</v>
      </c>
      <c r="X477" s="2">
        <v>10.28301621</v>
      </c>
      <c r="Y477" s="2">
        <v>31.963357909999999</v>
      </c>
      <c r="Z477" s="2">
        <v>9.6903428300000005</v>
      </c>
      <c r="AA477" s="2">
        <v>25.284630069999999</v>
      </c>
      <c r="AB477" s="2">
        <v>24.124714220000001</v>
      </c>
      <c r="AC477" s="2">
        <v>0</v>
      </c>
      <c r="AD477" s="2">
        <v>0</v>
      </c>
      <c r="AE477" s="2">
        <v>43.472913910000003</v>
      </c>
      <c r="AF477" s="2">
        <v>87.171460510000003</v>
      </c>
      <c r="AG477" s="2">
        <v>23.086300000000001</v>
      </c>
      <c r="AH477">
        <v>14.1442</v>
      </c>
      <c r="AI477">
        <v>3.1633027</v>
      </c>
      <c r="AJ477">
        <v>4.5983030000000001E-2</v>
      </c>
      <c r="AK477" s="2">
        <v>13.88112321</v>
      </c>
      <c r="AL477" s="2">
        <v>5.5058999999999996</v>
      </c>
      <c r="AM477">
        <v>99.702699999999993</v>
      </c>
      <c r="AN477" s="2">
        <v>106</v>
      </c>
      <c r="AO477" s="2">
        <v>1.82203703703704</v>
      </c>
    </row>
    <row r="478" spans="1:41" x14ac:dyDescent="0.25">
      <c r="A478" t="s">
        <v>988</v>
      </c>
      <c r="B478" t="s">
        <v>989</v>
      </c>
      <c r="C478" s="2">
        <v>12.01</v>
      </c>
      <c r="D478" s="3">
        <v>1.0942760899999999</v>
      </c>
      <c r="E478" s="2">
        <v>4839789</v>
      </c>
      <c r="F478" s="2">
        <v>0.53135714999999994</v>
      </c>
      <c r="G478" s="4">
        <v>14262704929.4158</v>
      </c>
      <c r="H478" s="4">
        <v>14.262700000000001</v>
      </c>
      <c r="I478" s="2">
        <v>283.25471698000001</v>
      </c>
      <c r="J478" s="3">
        <v>4.24E-2</v>
      </c>
      <c r="K478" s="3" t="s">
        <v>16</v>
      </c>
      <c r="L478" s="3">
        <v>-97.514217040000005</v>
      </c>
      <c r="M478" s="2">
        <v>4.0404</v>
      </c>
      <c r="N478" s="2" t="s">
        <v>17</v>
      </c>
      <c r="O478" s="3" t="s">
        <v>18</v>
      </c>
      <c r="P478" s="2" t="str">
        <f>VLOOKUP(A478,Location!$A$1:$H$504,5,FALSE)</f>
        <v>Pittsburgh, Pennsylvania</v>
      </c>
      <c r="Q478" s="2">
        <f>VLOOKUP(A478,Location!$A$1:$H$504,8,FALSE)</f>
        <v>1961</v>
      </c>
      <c r="R478" s="2">
        <f>YEAR(Location!F478)</f>
        <v>2009</v>
      </c>
      <c r="S478" s="2">
        <v>2.0409285100000001</v>
      </c>
      <c r="T478" s="2">
        <v>1.6812082399999999</v>
      </c>
      <c r="U478" s="2">
        <v>3.8681493900000001</v>
      </c>
      <c r="V478" s="2">
        <v>1.8303786900000001</v>
      </c>
      <c r="W478" s="2">
        <v>14.714695600000001</v>
      </c>
      <c r="X478" s="2">
        <v>31.195247649999999</v>
      </c>
      <c r="Y478" s="2">
        <v>18.796717269999998</v>
      </c>
      <c r="Z478" s="2">
        <v>6.9490666900000004</v>
      </c>
      <c r="AB478" s="2">
        <v>17.070513089999999</v>
      </c>
      <c r="AC478" s="2">
        <v>1.8</v>
      </c>
      <c r="AD478" s="2">
        <v>0.45</v>
      </c>
      <c r="AE478" s="2">
        <v>14.787474039999999</v>
      </c>
      <c r="AF478" s="2">
        <v>17.135385599999999</v>
      </c>
      <c r="AG478" s="2">
        <v>24.725432999999999</v>
      </c>
      <c r="AJ478">
        <v>1.4510445700000001</v>
      </c>
      <c r="AK478" s="2">
        <v>4.092668E-2</v>
      </c>
      <c r="AL478" s="2">
        <v>14.878392</v>
      </c>
      <c r="AM478">
        <v>99.4846</v>
      </c>
      <c r="AN478" s="2">
        <v>3520</v>
      </c>
      <c r="AO478" s="2">
        <v>9.2547880658436199</v>
      </c>
    </row>
    <row r="479" spans="1:41" x14ac:dyDescent="0.25">
      <c r="A479" t="s">
        <v>990</v>
      </c>
      <c r="B479" t="s">
        <v>991</v>
      </c>
      <c r="C479" s="2">
        <v>40.54</v>
      </c>
      <c r="D479" s="3">
        <v>1.0468594200000001</v>
      </c>
      <c r="E479" s="2">
        <v>21868344</v>
      </c>
      <c r="F479" s="2">
        <v>1.13629369</v>
      </c>
      <c r="G479" s="4">
        <v>170441201028.58099</v>
      </c>
      <c r="H479" s="4">
        <v>170.44120000000001</v>
      </c>
      <c r="I479" s="2">
        <v>14.706522530000001</v>
      </c>
      <c r="J479" s="3">
        <v>2.7566000000000002</v>
      </c>
      <c r="K479" s="3" t="s">
        <v>16</v>
      </c>
      <c r="L479" s="3">
        <v>-45.479717569999998</v>
      </c>
      <c r="M479" s="2">
        <v>6.5678000000000001</v>
      </c>
      <c r="N479" s="2" t="s">
        <v>897</v>
      </c>
      <c r="O479" s="3" t="s">
        <v>22</v>
      </c>
      <c r="P479" s="2" t="str">
        <f>VLOOKUP(A479,Location!$A$1:$H$504,5,FALSE)</f>
        <v>New York City, New York</v>
      </c>
      <c r="Q479" s="2">
        <v>1877</v>
      </c>
      <c r="R479" s="2">
        <f>YEAR(Location!F479)</f>
        <v>1999</v>
      </c>
      <c r="S479" s="2">
        <v>2.2533411800000001</v>
      </c>
      <c r="T479" s="2">
        <v>1.9369508900000001</v>
      </c>
      <c r="U479" s="2">
        <v>0.93158019999999997</v>
      </c>
      <c r="V479" s="2">
        <v>0.70517394</v>
      </c>
      <c r="W479" s="2">
        <v>5.15259394</v>
      </c>
      <c r="X479" s="2">
        <v>14.518117950000001</v>
      </c>
      <c r="Y479" s="2">
        <v>5.9544299499999997</v>
      </c>
      <c r="Z479" s="2">
        <v>2.0465734699999998</v>
      </c>
      <c r="AA479" s="2">
        <v>15.1562708</v>
      </c>
      <c r="AB479" s="2">
        <v>6.5344212700000002</v>
      </c>
      <c r="AC479" s="2">
        <v>0.48</v>
      </c>
      <c r="AD479" s="2">
        <v>0.12</v>
      </c>
      <c r="AE479" s="2">
        <v>13.347766160000001</v>
      </c>
      <c r="AF479" s="2">
        <v>42.699069020000003</v>
      </c>
      <c r="AG479" s="2">
        <v>47.685499999999998</v>
      </c>
      <c r="AH479">
        <v>12.2288</v>
      </c>
      <c r="AI479">
        <v>0.13885102999999999</v>
      </c>
      <c r="AJ479">
        <v>0.89800853999999997</v>
      </c>
      <c r="AK479" s="2">
        <v>5.8754399999999998E-2</v>
      </c>
      <c r="AL479" s="2">
        <v>27.2181</v>
      </c>
      <c r="AM479">
        <v>98.005899999999997</v>
      </c>
      <c r="AN479" s="2">
        <v>103200</v>
      </c>
      <c r="AO479" s="2">
        <v>0.40477894736842002</v>
      </c>
    </row>
    <row r="480" spans="1:41" x14ac:dyDescent="0.25">
      <c r="A480" t="s">
        <v>992</v>
      </c>
      <c r="B480" t="s">
        <v>993</v>
      </c>
      <c r="C480" s="2">
        <v>144.86000000000001</v>
      </c>
      <c r="D480" s="3">
        <v>1.399972</v>
      </c>
      <c r="E480" s="2">
        <v>776542</v>
      </c>
      <c r="F480" s="2">
        <v>0.80984451000000002</v>
      </c>
      <c r="G480" s="4">
        <v>25644386691.145401</v>
      </c>
      <c r="H480" s="4">
        <v>25.644400000000001</v>
      </c>
      <c r="I480" s="2">
        <v>31.8920347</v>
      </c>
      <c r="J480" s="3">
        <v>4.5422000000000002</v>
      </c>
      <c r="K480" s="3" t="s">
        <v>16</v>
      </c>
      <c r="L480" s="3">
        <v>31.099373679999999</v>
      </c>
      <c r="M480" s="2">
        <v>0.49698999999999999</v>
      </c>
      <c r="N480" s="2" t="s">
        <v>76</v>
      </c>
      <c r="O480" s="3" t="s">
        <v>22</v>
      </c>
      <c r="P480" s="2" t="str">
        <f>VLOOKUP(A480,Location!$A$1:$H$504,5,FALSE)</f>
        <v>Pittsburgh, Pennsylvania</v>
      </c>
      <c r="Q480" s="2">
        <v>1869</v>
      </c>
      <c r="R480" s="2">
        <f>YEAR(Location!F480)</f>
        <v>2019</v>
      </c>
      <c r="S480" s="2">
        <v>1.52316377</v>
      </c>
      <c r="T480" s="2">
        <v>1.2034856700000001</v>
      </c>
      <c r="U480" s="2">
        <v>1.3380473799999999</v>
      </c>
      <c r="V480" s="2">
        <v>1.9486155000000001</v>
      </c>
      <c r="W480" s="2">
        <v>4.8172851200000002</v>
      </c>
      <c r="X480" s="2">
        <v>54.55659112</v>
      </c>
      <c r="Y480" s="2">
        <v>9.6497626699999994</v>
      </c>
      <c r="Z480" s="2">
        <v>2.6262689400000001</v>
      </c>
      <c r="AA480" s="2">
        <v>12.1044363</v>
      </c>
      <c r="AB480" s="2">
        <v>7.5355897000000001</v>
      </c>
      <c r="AC480" s="2">
        <v>2.6349999999999998</v>
      </c>
      <c r="AD480" s="2">
        <v>0.66500000000000004</v>
      </c>
      <c r="AE480" s="2">
        <v>21.519847129999999</v>
      </c>
      <c r="AF480" s="2">
        <v>45.876811920000002</v>
      </c>
      <c r="AG480" s="2">
        <v>380.255</v>
      </c>
      <c r="AH480">
        <v>34.058</v>
      </c>
      <c r="AI480">
        <v>6.2172369999999998E-2</v>
      </c>
      <c r="AJ480">
        <v>1.8926971800000001</v>
      </c>
      <c r="AK480" s="2">
        <v>1.8914839999999999E-2</v>
      </c>
      <c r="AL480" s="2">
        <v>286.45600000000002</v>
      </c>
      <c r="AM480">
        <v>99.957999999999998</v>
      </c>
      <c r="AN480" s="2">
        <v>421493</v>
      </c>
      <c r="AO480" s="2">
        <v>1.27110056925996</v>
      </c>
    </row>
    <row r="481" spans="1:41" x14ac:dyDescent="0.25">
      <c r="A481" t="s">
        <v>994</v>
      </c>
      <c r="B481" t="s">
        <v>995</v>
      </c>
      <c r="C481" s="2">
        <v>352.45</v>
      </c>
      <c r="D481" s="3">
        <v>1.1740728</v>
      </c>
      <c r="E481" s="2">
        <v>383146</v>
      </c>
      <c r="F481" s="2">
        <v>0.84576050000000003</v>
      </c>
      <c r="G481" s="4">
        <v>20865964400.1861</v>
      </c>
      <c r="H481" s="4">
        <v>20.866</v>
      </c>
      <c r="I481" s="2">
        <v>32.504542059999999</v>
      </c>
      <c r="J481" s="3">
        <v>10.8431</v>
      </c>
      <c r="K481" s="3" t="s">
        <v>16</v>
      </c>
      <c r="L481" s="3">
        <v>-7.7198685999999999</v>
      </c>
      <c r="M481" s="2">
        <v>0</v>
      </c>
      <c r="N481" s="2" t="s">
        <v>17</v>
      </c>
      <c r="O481" s="3" t="s">
        <v>18</v>
      </c>
      <c r="P481" s="2" t="str">
        <f>VLOOKUP(A481,Location!$A$1:$H$504,5,FALSE)</f>
        <v>Milford, Massachusetts</v>
      </c>
      <c r="Q481" s="2">
        <f>VLOOKUP(A481,Location!$A$1:$H$504,8,FALSE)</f>
        <v>1958</v>
      </c>
      <c r="R481" s="2">
        <f>YEAR(Location!F481)</f>
        <v>2019</v>
      </c>
      <c r="S481" s="2">
        <v>1.3465411300000001</v>
      </c>
      <c r="T481" s="2">
        <v>1.3392613799999999</v>
      </c>
      <c r="U481" s="2">
        <v>2.6963195199999999</v>
      </c>
      <c r="V481" s="2">
        <v>2.51263097</v>
      </c>
      <c r="W481" s="2">
        <v>22.063413820000001</v>
      </c>
      <c r="X481" s="2">
        <v>42.73896774</v>
      </c>
      <c r="Y481" s="2">
        <v>26.106561580000001</v>
      </c>
      <c r="Z481" s="2">
        <v>3.0621893199999999</v>
      </c>
      <c r="AA481" s="2">
        <v>22.449095499999999</v>
      </c>
      <c r="AB481" s="2">
        <v>16.009079450000002</v>
      </c>
      <c r="AC481" s="2">
        <v>0.68</v>
      </c>
      <c r="AD481" s="2">
        <v>0.17</v>
      </c>
      <c r="AE481" s="2">
        <v>13.681926219999999</v>
      </c>
      <c r="AF481" s="2">
        <v>27.518859150000001</v>
      </c>
      <c r="AG481" s="2">
        <v>18.988</v>
      </c>
      <c r="AH481">
        <v>4.8550000000000004</v>
      </c>
      <c r="AI481">
        <v>0.15285995999999999</v>
      </c>
      <c r="AJ481">
        <v>0.41785066999999998</v>
      </c>
      <c r="AK481" s="2">
        <v>0.14148790999999999</v>
      </c>
      <c r="AL481" s="2">
        <v>8.4640000000000004</v>
      </c>
      <c r="AM481">
        <v>98.938999999999993</v>
      </c>
      <c r="AN481" s="2">
        <v>96274</v>
      </c>
      <c r="AO481" s="2">
        <v>0.33368965517241</v>
      </c>
    </row>
    <row r="482" spans="1:41" x14ac:dyDescent="0.25">
      <c r="A482" t="s">
        <v>996</v>
      </c>
      <c r="B482" t="s">
        <v>997</v>
      </c>
      <c r="C482" s="2">
        <v>20.8</v>
      </c>
      <c r="D482" s="3">
        <v>-1.3750592699999999</v>
      </c>
      <c r="E482" s="2">
        <v>7845617</v>
      </c>
      <c r="F482" s="2">
        <v>0.86549005000000001</v>
      </c>
      <c r="G482" s="4">
        <v>17937410285.595001</v>
      </c>
      <c r="H482" s="4">
        <v>17.9374</v>
      </c>
      <c r="I482" s="2">
        <v>31.28289968</v>
      </c>
      <c r="J482" s="3">
        <v>0.66490000000000005</v>
      </c>
      <c r="K482" s="3" t="s">
        <v>16</v>
      </c>
      <c r="M482" s="2">
        <v>8.01328</v>
      </c>
      <c r="N482" s="2" t="s">
        <v>17</v>
      </c>
      <c r="O482" s="3" t="s">
        <v>18</v>
      </c>
      <c r="P482" s="2" t="str">
        <f>VLOOKUP(A482,Location!$A$1:$H$504,5,FALSE)</f>
        <v>Deerfield, Illinois</v>
      </c>
      <c r="Q482" s="2">
        <f>VLOOKUP(A482,Location!$A$1:$H$504,8,FALSE)</f>
        <v>2014</v>
      </c>
      <c r="R482" s="2">
        <f>YEAR(Location!F482)</f>
        <v>1979</v>
      </c>
      <c r="S482" s="2">
        <v>2.2416467899999999</v>
      </c>
      <c r="T482" s="2">
        <v>1.40096077</v>
      </c>
      <c r="U482" s="2">
        <v>6.8155922699999998</v>
      </c>
      <c r="V482" s="2">
        <v>17.54691008</v>
      </c>
      <c r="W482" s="2">
        <v>33.561181240000003</v>
      </c>
      <c r="X482" s="2">
        <v>51.207823560000001</v>
      </c>
      <c r="Y482" s="2">
        <v>45.753130759999998</v>
      </c>
      <c r="Z482" s="2">
        <v>7.4952911000000002</v>
      </c>
      <c r="AA482" s="2">
        <v>27.046732410000001</v>
      </c>
      <c r="AB482" s="2">
        <v>22.492127</v>
      </c>
      <c r="AC482" s="2">
        <v>0</v>
      </c>
      <c r="AD482" s="2">
        <v>0</v>
      </c>
      <c r="AE482" s="2">
        <v>28.534820539999998</v>
      </c>
      <c r="AF482" s="2">
        <v>58.468327870000003</v>
      </c>
      <c r="AG482" s="2">
        <v>4.6268539999999998</v>
      </c>
      <c r="AH482">
        <v>1.752867</v>
      </c>
      <c r="AI482">
        <v>0.50149953000000003</v>
      </c>
      <c r="AJ482">
        <v>2.12307829</v>
      </c>
      <c r="AK482" s="2">
        <v>0.16213399000000001</v>
      </c>
      <c r="AL482" s="2">
        <v>3.4765130000000002</v>
      </c>
      <c r="AM482">
        <v>99.753299999999996</v>
      </c>
      <c r="AN482" s="2">
        <v>69</v>
      </c>
      <c r="AO482" s="2">
        <v>0.37422987341772002</v>
      </c>
    </row>
    <row r="483" spans="1:41" x14ac:dyDescent="0.25">
      <c r="A483" t="s">
        <v>998</v>
      </c>
      <c r="B483" t="s">
        <v>999</v>
      </c>
      <c r="C483" s="2">
        <v>8.7200000000000006</v>
      </c>
      <c r="D483" s="3">
        <v>-0.22883295000000001</v>
      </c>
      <c r="E483" s="2">
        <v>46855560</v>
      </c>
      <c r="F483" s="2">
        <v>1.6505780800000001</v>
      </c>
      <c r="G483" s="4">
        <v>21274072314.160099</v>
      </c>
      <c r="H483" s="4">
        <v>21.274100000000001</v>
      </c>
      <c r="J483" s="3">
        <v>-1.2836000000000001</v>
      </c>
      <c r="K483" s="3" t="s">
        <v>16</v>
      </c>
      <c r="L483" s="3">
        <v>51.100952380000003</v>
      </c>
      <c r="M483" s="2">
        <v>0</v>
      </c>
      <c r="N483" s="2" t="s">
        <v>30</v>
      </c>
      <c r="O483" s="3" t="s">
        <v>22</v>
      </c>
      <c r="P483" s="2" t="str">
        <f>VLOOKUP(A483,Location!$A$1:$H$504,5,FALSE)</f>
        <v>New York City, New York</v>
      </c>
      <c r="Q483" s="2">
        <v>1923</v>
      </c>
      <c r="R483" s="2">
        <f>YEAR(Location!F483)</f>
        <v>1982</v>
      </c>
      <c r="S483" s="2">
        <v>3.4893048100000001</v>
      </c>
      <c r="T483" s="2">
        <v>6.5301968500000003</v>
      </c>
      <c r="U483" s="2">
        <v>0.11166284</v>
      </c>
      <c r="V483" s="2">
        <v>1.18363942</v>
      </c>
      <c r="W483" s="2">
        <v>159.5625</v>
      </c>
      <c r="X483" s="2">
        <v>23.886601800000001</v>
      </c>
      <c r="Z483" s="2">
        <v>0.35954656000000002</v>
      </c>
      <c r="AA483" s="2">
        <v>60.172446600000001</v>
      </c>
      <c r="AB483" s="2">
        <v>15.773359790000001</v>
      </c>
      <c r="AC483" s="2">
        <v>1.92</v>
      </c>
      <c r="AD483" s="2">
        <v>0.25</v>
      </c>
      <c r="AE483" s="2">
        <v>2.1476693400000002</v>
      </c>
      <c r="AF483" s="2">
        <v>17.842120779999998</v>
      </c>
      <c r="AG483" s="2">
        <v>84.206999999999994</v>
      </c>
      <c r="AH483">
        <v>16.561</v>
      </c>
      <c r="AI483">
        <v>3.012024E-2</v>
      </c>
      <c r="AJ483">
        <v>2.5680065299999999</v>
      </c>
      <c r="AK483" s="2">
        <v>2.1414699999999998E-2</v>
      </c>
      <c r="AL483" s="2">
        <v>68.14</v>
      </c>
      <c r="AM483">
        <v>82.486400000000003</v>
      </c>
      <c r="AN483" s="2">
        <v>43816</v>
      </c>
      <c r="AO483" s="2">
        <v>0.42018429003020996</v>
      </c>
    </row>
    <row r="484" spans="1:41" x14ac:dyDescent="0.25">
      <c r="A484" t="s">
        <v>1000</v>
      </c>
      <c r="B484" t="s">
        <v>1001</v>
      </c>
      <c r="C484" s="2">
        <v>63.74</v>
      </c>
      <c r="D484" s="3">
        <v>4.9736495400000003</v>
      </c>
      <c r="E484" s="2">
        <v>11606154</v>
      </c>
      <c r="F484" s="2">
        <v>2.25691833</v>
      </c>
      <c r="G484" s="4">
        <v>20770300322.235802</v>
      </c>
      <c r="H484" s="4">
        <v>20.770299999999999</v>
      </c>
      <c r="J484" s="3">
        <v>-7.1887999999999996</v>
      </c>
      <c r="K484" s="3" t="s">
        <v>16</v>
      </c>
      <c r="L484" s="3">
        <v>-2360.2327173200001</v>
      </c>
      <c r="M484" s="2">
        <v>0</v>
      </c>
      <c r="N484" s="2" t="s">
        <v>25</v>
      </c>
      <c r="O484" s="3" t="s">
        <v>22</v>
      </c>
      <c r="P484" s="2" t="str">
        <f>VLOOKUP(A484,Location!$A$1:$H$504,5,FALSE)</f>
        <v>San Jose, California</v>
      </c>
      <c r="Q484" s="2">
        <f>VLOOKUP(A484,Location!$A$1:$H$504,8,FALSE)</f>
        <v>1970</v>
      </c>
      <c r="R484" s="2">
        <f>YEAR(Location!F484)</f>
        <v>1976</v>
      </c>
      <c r="S484" s="2">
        <v>3.5996034099999998</v>
      </c>
      <c r="T484" s="2">
        <v>2.9167176700000002</v>
      </c>
      <c r="U484" s="2">
        <v>0.49982529999999997</v>
      </c>
      <c r="V484" s="2">
        <v>0.47080140999999998</v>
      </c>
      <c r="W484" s="2">
        <v>2.8442262899999999</v>
      </c>
      <c r="X484" s="2">
        <v>4.9238897899999996</v>
      </c>
      <c r="Y484" s="2">
        <v>3.45175783</v>
      </c>
      <c r="Z484" s="2">
        <v>1.56888739</v>
      </c>
      <c r="AB484" s="2">
        <v>8.7943234500000003</v>
      </c>
      <c r="AC484" s="2">
        <v>0</v>
      </c>
      <c r="AD484" s="2">
        <v>0</v>
      </c>
      <c r="AE484" s="2">
        <v>1.47588977</v>
      </c>
      <c r="AF484" s="2">
        <v>21.327816890000001</v>
      </c>
      <c r="AG484" s="2">
        <v>122.75700000000001</v>
      </c>
      <c r="AH484">
        <v>14.218</v>
      </c>
      <c r="AI484">
        <v>0.28561178999999998</v>
      </c>
      <c r="AJ484">
        <v>1.04552691</v>
      </c>
      <c r="AK484" s="2">
        <v>9.2608650000000001E-2</v>
      </c>
      <c r="AL484" s="2">
        <v>76.284999999999997</v>
      </c>
      <c r="AM484">
        <v>90.472200000000001</v>
      </c>
      <c r="AN484" s="2">
        <v>689822</v>
      </c>
      <c r="AO484" s="2">
        <v>1.17084985835694</v>
      </c>
    </row>
    <row r="485" spans="1:41" x14ac:dyDescent="0.25">
      <c r="A485" t="s">
        <v>1002</v>
      </c>
      <c r="B485" t="s">
        <v>1003</v>
      </c>
      <c r="C485" s="2">
        <v>80.040000000000006</v>
      </c>
      <c r="D485" s="3">
        <v>-0.64548163000000003</v>
      </c>
      <c r="E485" s="2">
        <v>1636041</v>
      </c>
      <c r="F485" s="2">
        <v>0.82756543000000005</v>
      </c>
      <c r="G485" s="4">
        <v>25257541127.655899</v>
      </c>
      <c r="H485" s="4">
        <v>25.2575</v>
      </c>
      <c r="I485" s="2">
        <v>18.984369439999998</v>
      </c>
      <c r="J485" s="3">
        <v>4.2161</v>
      </c>
      <c r="K485" s="3" t="s">
        <v>16</v>
      </c>
      <c r="L485" s="3">
        <v>-5.3412662800000001</v>
      </c>
      <c r="M485" s="2">
        <v>3.94116</v>
      </c>
      <c r="N485" s="2" t="s">
        <v>52</v>
      </c>
      <c r="O485" s="3" t="s">
        <v>18</v>
      </c>
      <c r="P485" s="2" t="str">
        <f>VLOOKUP(A485,Location!$A$1:$H$504,5,FALSE)</f>
        <v>Milwaukee, Wisconsin</v>
      </c>
      <c r="Q485" s="2">
        <f>VLOOKUP(A485,Location!$A$1:$H$504,8,FALSE)</f>
        <v>1896</v>
      </c>
      <c r="R485" s="2">
        <f>YEAR(Location!F485)</f>
        <v>2022</v>
      </c>
      <c r="S485" s="2">
        <v>3.3807599800000001</v>
      </c>
      <c r="T485" s="2">
        <v>3.7991227900000002</v>
      </c>
      <c r="U485" s="2">
        <v>1.9871857500000001</v>
      </c>
      <c r="V485" s="2">
        <v>2.3190421799999998</v>
      </c>
      <c r="X485" s="2">
        <v>9.3819024599999992</v>
      </c>
      <c r="Z485" s="2">
        <v>2.6345319900000002</v>
      </c>
      <c r="AC485" s="2">
        <v>0</v>
      </c>
      <c r="AD485" s="2">
        <v>0</v>
      </c>
      <c r="AE485" s="2">
        <v>5.9344049400000003</v>
      </c>
      <c r="AF485" s="2">
        <v>18.249715859999998</v>
      </c>
      <c r="AG485" s="2">
        <v>24.385000000000002</v>
      </c>
      <c r="AH485">
        <v>7.8380000000000001</v>
      </c>
      <c r="AI485">
        <v>0.37228560999999999</v>
      </c>
      <c r="AJ485">
        <v>0.96434246999999995</v>
      </c>
      <c r="AK485" s="2">
        <v>0.24580801999999999</v>
      </c>
      <c r="AL485" s="2">
        <v>13.582000000000001</v>
      </c>
      <c r="AM485">
        <v>98.426400000000001</v>
      </c>
      <c r="AN485" s="2">
        <v>855</v>
      </c>
      <c r="AO485" s="2">
        <v>0.23241509433962002</v>
      </c>
    </row>
    <row r="486" spans="1:41" x14ac:dyDescent="0.25">
      <c r="A486" t="s">
        <v>1004</v>
      </c>
      <c r="B486" t="s">
        <v>1005</v>
      </c>
      <c r="C486" s="2">
        <v>93.1</v>
      </c>
      <c r="D486" s="3">
        <v>0.11829228999999999</v>
      </c>
      <c r="E486" s="2">
        <v>3810082</v>
      </c>
      <c r="F486" s="2">
        <v>1.39774559</v>
      </c>
      <c r="G486" s="4">
        <v>52899968818</v>
      </c>
      <c r="H486" s="4">
        <v>52.9</v>
      </c>
      <c r="I486" s="2">
        <v>178.38666411</v>
      </c>
      <c r="J486" s="3">
        <v>0.52190000000000003</v>
      </c>
      <c r="K486" s="3" t="s">
        <v>16</v>
      </c>
      <c r="L486" s="3">
        <v>89.437386570000001</v>
      </c>
      <c r="M486" s="2">
        <v>2.6239400000000002</v>
      </c>
      <c r="N486" s="2" t="s">
        <v>35</v>
      </c>
      <c r="O486" s="3" t="s">
        <v>22</v>
      </c>
      <c r="P486" s="2" t="str">
        <f>VLOOKUP(A486,Location!$A$1:$H$504,5,FALSE)</f>
        <v>Toledo, Ohio</v>
      </c>
      <c r="Q486" s="2">
        <f>VLOOKUP(A486,Location!$A$1:$H$504,8,FALSE)</f>
        <v>1970</v>
      </c>
      <c r="R486" s="2">
        <f>YEAR(Location!F486)</f>
        <v>1998</v>
      </c>
      <c r="S486" s="2">
        <v>1.69185126</v>
      </c>
      <c r="T486" s="2">
        <v>1.25571064</v>
      </c>
      <c r="U486" s="2">
        <v>2.9080020200000001</v>
      </c>
      <c r="V486" s="2">
        <v>2.1851889799999999</v>
      </c>
      <c r="W486" s="2">
        <v>8.5603163900000006</v>
      </c>
      <c r="X486" s="2">
        <v>226.98474336000001</v>
      </c>
      <c r="Y486" s="2">
        <v>50.952077869999997</v>
      </c>
      <c r="Z486" s="2">
        <v>5.05082992</v>
      </c>
      <c r="AA486" s="2">
        <v>19.359954510000001</v>
      </c>
      <c r="AB486" s="2">
        <v>12.53160463</v>
      </c>
      <c r="AC486" s="2">
        <v>3.12</v>
      </c>
      <c r="AD486" s="2">
        <v>0.78</v>
      </c>
      <c r="AE486" s="2">
        <v>26.089058810000001</v>
      </c>
      <c r="AF486" s="2">
        <v>28.902507589999999</v>
      </c>
      <c r="AG486" s="2">
        <v>44.786999999999999</v>
      </c>
      <c r="AH486">
        <v>2.7957000000000001</v>
      </c>
      <c r="AI486">
        <v>2.2092750000000001E-2</v>
      </c>
      <c r="AJ486">
        <v>1.6028958900000001</v>
      </c>
      <c r="AK486" s="2">
        <v>5.9974299999999998E-3</v>
      </c>
      <c r="AL486" s="2">
        <v>32.715499999999999</v>
      </c>
      <c r="AM486">
        <v>99.831800000000001</v>
      </c>
      <c r="AN486" s="2">
        <v>36000</v>
      </c>
      <c r="AO486" s="2">
        <v>1.2704285714285699</v>
      </c>
    </row>
    <row r="487" spans="1:41" x14ac:dyDescent="0.25">
      <c r="A487" t="s">
        <v>1006</v>
      </c>
      <c r="B487" t="s">
        <v>1007</v>
      </c>
      <c r="C487" s="2">
        <v>57.85</v>
      </c>
      <c r="D487" s="3">
        <v>0.95986037999999996</v>
      </c>
      <c r="E487" s="2">
        <v>18141700</v>
      </c>
      <c r="F487" s="2">
        <v>0.85158096000000005</v>
      </c>
      <c r="G487" s="4">
        <v>206955109707.73401</v>
      </c>
      <c r="H487" s="4">
        <v>206.95509999999999</v>
      </c>
      <c r="I487" s="2">
        <v>11.97772164</v>
      </c>
      <c r="J487" s="3">
        <v>4.8297999999999996</v>
      </c>
      <c r="K487" s="3" t="s">
        <v>16</v>
      </c>
      <c r="M487" s="2">
        <v>2.35602</v>
      </c>
      <c r="N487" s="2" t="s">
        <v>35</v>
      </c>
      <c r="O487" s="3" t="s">
        <v>22</v>
      </c>
      <c r="P487" s="2" t="str">
        <f>VLOOKUP(A487,Location!$A$1:$H$504,5,FALSE)</f>
        <v>San Francisco, California</v>
      </c>
      <c r="Q487" s="2">
        <f>VLOOKUP(A487,Location!$A$1:$H$504,8,FALSE)</f>
        <v>1852</v>
      </c>
      <c r="R487" s="2">
        <f>YEAR(Location!F487)</f>
        <v>2002</v>
      </c>
      <c r="S487" s="2">
        <v>1.64226333</v>
      </c>
      <c r="T487" s="2">
        <v>1.2479774299999999</v>
      </c>
      <c r="U487" s="2">
        <v>7.5775729700000003</v>
      </c>
      <c r="V487" s="2">
        <v>2.0271424300000001</v>
      </c>
      <c r="W487" s="2">
        <v>28.541509619999999</v>
      </c>
      <c r="X487" s="2">
        <v>24.284059259999999</v>
      </c>
      <c r="Y487" s="2">
        <v>40.373985640000001</v>
      </c>
      <c r="Z487" s="2">
        <v>10.06712222</v>
      </c>
      <c r="AA487" s="2">
        <v>262.84707499000001</v>
      </c>
      <c r="AB487" s="2">
        <v>26.51567434</v>
      </c>
      <c r="AC487" s="2">
        <v>2.44</v>
      </c>
      <c r="AD487" s="2">
        <v>0.61</v>
      </c>
      <c r="AE487" s="2">
        <v>16.840760769999999</v>
      </c>
      <c r="AF487" s="2">
        <v>19.437433550000002</v>
      </c>
      <c r="AG487" s="2">
        <v>44.012166000000001</v>
      </c>
      <c r="AJ487">
        <v>0.63448828999999995</v>
      </c>
      <c r="AK487" s="2">
        <v>0.12879901999999999</v>
      </c>
      <c r="AL487" s="2">
        <v>17.640439000000001</v>
      </c>
      <c r="AM487">
        <v>99.953199999999995</v>
      </c>
      <c r="AN487" s="2">
        <v>2758</v>
      </c>
      <c r="AO487" s="2">
        <v>12.4430412757974</v>
      </c>
    </row>
    <row r="488" spans="1:41" x14ac:dyDescent="0.25">
      <c r="A488" t="s">
        <v>1008</v>
      </c>
      <c r="B488" t="s">
        <v>1009</v>
      </c>
      <c r="C488" s="2">
        <v>212.43</v>
      </c>
      <c r="D488" s="3">
        <v>0.2690456</v>
      </c>
      <c r="E488" s="2">
        <v>1918105</v>
      </c>
      <c r="F488" s="2">
        <v>1.46614958</v>
      </c>
      <c r="G488" s="4">
        <v>85311474639.856796</v>
      </c>
      <c r="H488" s="4">
        <v>85.311499999999995</v>
      </c>
      <c r="I488" s="2">
        <v>37.500661989999998</v>
      </c>
      <c r="J488" s="3">
        <v>5.6646999999999998</v>
      </c>
      <c r="K488" s="3" t="s">
        <v>16</v>
      </c>
      <c r="L488" s="3">
        <v>5.0458035099999998</v>
      </c>
      <c r="M488" s="2">
        <v>1.3216300000000001</v>
      </c>
      <c r="N488" s="2" t="s">
        <v>162</v>
      </c>
      <c r="O488" s="3" t="s">
        <v>22</v>
      </c>
      <c r="P488" s="2" t="str">
        <f>VLOOKUP(A488,Location!$A$1:$H$504,5,FALSE)</f>
        <v>Houston, Texas</v>
      </c>
      <c r="Q488" s="2">
        <f>VLOOKUP(A488,Location!$A$1:$H$504,8,FALSE)</f>
        <v>1968</v>
      </c>
      <c r="R488" s="2">
        <f>YEAR(Location!F488)</f>
        <v>2008</v>
      </c>
      <c r="S488" s="2">
        <v>1.7840507699999999</v>
      </c>
      <c r="T488" s="2">
        <v>1.2918483199999999</v>
      </c>
      <c r="U488" s="2">
        <v>1.79152921</v>
      </c>
      <c r="V488" s="2">
        <v>1.23643477</v>
      </c>
      <c r="W488" s="2">
        <v>5.1483307500000004</v>
      </c>
      <c r="Y488" s="2">
        <v>5.1483307500000004</v>
      </c>
      <c r="Z488" s="2">
        <v>2.47986525</v>
      </c>
      <c r="AC488" s="2">
        <v>1.3</v>
      </c>
      <c r="AD488" s="2">
        <v>0.35</v>
      </c>
      <c r="AE488" s="2">
        <v>19.741178290000001</v>
      </c>
      <c r="AG488" s="2">
        <v>1951.248</v>
      </c>
      <c r="AH488">
        <v>470.89</v>
      </c>
      <c r="AJ488">
        <v>1.6217029599999999</v>
      </c>
      <c r="AL488" s="2">
        <v>1763.8050000000001</v>
      </c>
      <c r="AM488">
        <v>99.849800000000002</v>
      </c>
      <c r="AN488" s="2">
        <v>218547</v>
      </c>
      <c r="AO488" s="2">
        <v>0.51424336283186001</v>
      </c>
    </row>
    <row r="489" spans="1:41" x14ac:dyDescent="0.25">
      <c r="A489" t="s">
        <v>1010</v>
      </c>
      <c r="B489" t="s">
        <v>1011</v>
      </c>
      <c r="C489" s="2">
        <v>38.43</v>
      </c>
      <c r="D489" s="3">
        <v>1.4787430699999999</v>
      </c>
      <c r="E489" s="2">
        <v>12240022</v>
      </c>
      <c r="F489" s="2">
        <v>1.78126597</v>
      </c>
      <c r="G489" s="4">
        <v>46759705872.138603</v>
      </c>
      <c r="H489" s="4">
        <v>46.759700000000002</v>
      </c>
      <c r="I489" s="2">
        <v>14.79499519</v>
      </c>
      <c r="J489" s="3">
        <v>2.5975000000000001</v>
      </c>
      <c r="K489" s="3" t="s">
        <v>16</v>
      </c>
      <c r="L489" s="3">
        <v>55.232175939999998</v>
      </c>
      <c r="M489" s="2">
        <v>4.7267000000000001</v>
      </c>
      <c r="N489" s="2" t="s">
        <v>162</v>
      </c>
      <c r="O489" s="3" t="s">
        <v>22</v>
      </c>
      <c r="P489" s="2" t="str">
        <f>VLOOKUP(A489,Location!$A$1:$H$504,5,FALSE)</f>
        <v>Tulsa, Oklahoma</v>
      </c>
      <c r="Q489" s="2">
        <f>VLOOKUP(A489,Location!$A$1:$H$504,8,FALSE)</f>
        <v>1908</v>
      </c>
      <c r="R489" s="2">
        <f>YEAR(Location!F489)</f>
        <v>1976</v>
      </c>
      <c r="S489" s="2">
        <v>0.95958158000000005</v>
      </c>
      <c r="T489" s="2">
        <v>0.94186347999999998</v>
      </c>
      <c r="U489" s="2">
        <v>4.1775512600000004</v>
      </c>
      <c r="V489" s="2">
        <v>12.23732098</v>
      </c>
      <c r="W489" s="2">
        <v>18.023260010000001</v>
      </c>
      <c r="X489" s="2">
        <v>181.73453846000001</v>
      </c>
      <c r="Y489" s="2">
        <v>46.629256580000003</v>
      </c>
      <c r="Z489" s="2">
        <v>4.9472909600000001</v>
      </c>
      <c r="AA489" s="2">
        <v>26.433001619999999</v>
      </c>
      <c r="AB489" s="2">
        <v>16.77512703</v>
      </c>
      <c r="AC489" s="2">
        <v>2.8</v>
      </c>
      <c r="AD489" s="2">
        <v>0.7</v>
      </c>
      <c r="AE489" s="2">
        <v>18.716341920000001</v>
      </c>
      <c r="AF489" s="2">
        <v>28.14550083</v>
      </c>
      <c r="AG489" s="2">
        <v>33.244999999999997</v>
      </c>
      <c r="AH489">
        <v>3.8039999999999998</v>
      </c>
      <c r="AI489">
        <v>0.11074302</v>
      </c>
      <c r="AJ489">
        <v>2.42604665</v>
      </c>
      <c r="AK489" s="2">
        <v>2.7945299999999999E-2</v>
      </c>
      <c r="AL489" s="2">
        <v>26.349</v>
      </c>
      <c r="AM489">
        <v>99.756699999999995</v>
      </c>
      <c r="AN489" s="2">
        <v>7489</v>
      </c>
      <c r="AO489" s="2">
        <v>0.42554166666666998</v>
      </c>
    </row>
    <row r="490" spans="1:41" x14ac:dyDescent="0.25">
      <c r="A490" t="s">
        <v>1012</v>
      </c>
      <c r="B490" t="s">
        <v>1013</v>
      </c>
      <c r="C490" s="2">
        <v>61.45</v>
      </c>
      <c r="D490" s="3">
        <v>0.32653061</v>
      </c>
      <c r="E490" s="2">
        <v>14265872</v>
      </c>
      <c r="F490" s="2">
        <v>0.77643724000000003</v>
      </c>
      <c r="G490" s="4">
        <v>494844097925.09399</v>
      </c>
      <c r="H490" s="4">
        <v>494.84410000000003</v>
      </c>
      <c r="I490" s="2">
        <v>32.11896299</v>
      </c>
      <c r="J490" s="3">
        <v>1.9132</v>
      </c>
      <c r="K490" s="3" t="s">
        <v>16</v>
      </c>
      <c r="L490" s="3">
        <v>34.306774310000002</v>
      </c>
      <c r="M490" s="2">
        <v>1.24082</v>
      </c>
      <c r="N490" s="2" t="s">
        <v>93</v>
      </c>
      <c r="O490" s="3" t="s">
        <v>22</v>
      </c>
      <c r="P490" s="2" t="str">
        <f>VLOOKUP(A490,Location!$A$1:$H$504,5,FALSE)</f>
        <v>Bentonville, Arkansas</v>
      </c>
      <c r="Q490" s="2">
        <f>VLOOKUP(A490,Location!$A$1:$H$504,8,FALSE)</f>
        <v>1962</v>
      </c>
      <c r="R490" s="2">
        <f>YEAR(Location!F490)</f>
        <v>2009</v>
      </c>
      <c r="S490" s="2">
        <v>1.3983494999999999</v>
      </c>
      <c r="T490" s="2">
        <v>1.02851067</v>
      </c>
      <c r="U490" s="2">
        <v>4.8293921400000004</v>
      </c>
      <c r="V490" s="2">
        <v>3.8723187800000001</v>
      </c>
      <c r="W490" s="2">
        <v>8.1034730199999991</v>
      </c>
      <c r="X490" s="2">
        <v>22.380661759999999</v>
      </c>
      <c r="Y490" s="2">
        <v>14.27422806</v>
      </c>
      <c r="Z490" s="2">
        <v>7.5236763599999996</v>
      </c>
      <c r="AA490" s="2">
        <v>23.919521880000001</v>
      </c>
      <c r="AB490" s="2">
        <v>14.233479750000001</v>
      </c>
      <c r="AC490" s="2">
        <v>1.79</v>
      </c>
      <c r="AD490" s="2">
        <v>0.44750000000000001</v>
      </c>
      <c r="AE490" s="2">
        <v>32.227916790000002</v>
      </c>
      <c r="AF490" s="2">
        <v>38.679529700000003</v>
      </c>
      <c r="AG490" s="2">
        <v>54.207999999999998</v>
      </c>
      <c r="AH490">
        <v>4.5129999999999999</v>
      </c>
      <c r="AI490">
        <v>0.36878216000000003</v>
      </c>
      <c r="AJ490">
        <v>2.1456216700000001</v>
      </c>
      <c r="AK490" s="2">
        <v>8.0796690000000004E-2</v>
      </c>
      <c r="AL490" s="2">
        <v>39.317</v>
      </c>
      <c r="AM490">
        <v>99.648499999999999</v>
      </c>
      <c r="AN490" s="2">
        <v>5803</v>
      </c>
      <c r="AO490" s="2">
        <v>1.77664702731655</v>
      </c>
    </row>
    <row r="491" spans="1:41" x14ac:dyDescent="0.25">
      <c r="A491" t="s">
        <v>1014</v>
      </c>
      <c r="B491" t="s">
        <v>1015</v>
      </c>
      <c r="C491" s="2">
        <v>85.82</v>
      </c>
      <c r="D491" s="3">
        <v>-0.62528949</v>
      </c>
      <c r="E491" s="2">
        <v>898268</v>
      </c>
      <c r="F491" s="2">
        <v>0.76899857000000005</v>
      </c>
      <c r="G491" s="4">
        <v>22017007490.230598</v>
      </c>
      <c r="H491" s="4">
        <v>22.016999999999999</v>
      </c>
      <c r="I491" s="2">
        <v>16.959468810000001</v>
      </c>
      <c r="J491" s="3">
        <v>5.0602999999999998</v>
      </c>
      <c r="K491" s="3" t="s">
        <v>16</v>
      </c>
      <c r="L491" s="3">
        <v>2.30475305</v>
      </c>
      <c r="M491" s="2">
        <v>0.49791600000000003</v>
      </c>
      <c r="N491" s="2" t="s">
        <v>35</v>
      </c>
      <c r="O491" s="3" t="s">
        <v>22</v>
      </c>
      <c r="P491" s="2" t="str">
        <f>VLOOKUP(A491,Location!$A$1:$H$504,5,FALSE)</f>
        <v>Greenwich, Connecticut</v>
      </c>
      <c r="Q491" s="2">
        <f>VLOOKUP(A491,Location!$A$1:$H$504,8,FALSE)</f>
        <v>1967</v>
      </c>
      <c r="R491" s="2">
        <f>YEAR(Location!F491)</f>
        <v>2020</v>
      </c>
      <c r="S491" s="2">
        <v>1.2025205000000001</v>
      </c>
      <c r="T491" s="2">
        <v>1.3045622400000001</v>
      </c>
      <c r="U491" s="2">
        <v>0.73963120000000004</v>
      </c>
      <c r="V491" s="2">
        <v>5.7076507300000001</v>
      </c>
      <c r="W491" s="2">
        <v>13.479294640000001</v>
      </c>
      <c r="X491" s="2">
        <v>48.805237699999999</v>
      </c>
      <c r="Y491" s="2">
        <v>31.84929103</v>
      </c>
      <c r="Z491" s="2">
        <v>0.82479027999999999</v>
      </c>
      <c r="AA491" s="2">
        <v>19.78998971</v>
      </c>
      <c r="AB491" s="2">
        <v>13.754462930000001</v>
      </c>
      <c r="AC491" s="2">
        <v>0.76</v>
      </c>
      <c r="AD491" s="2">
        <v>0.19</v>
      </c>
      <c r="AE491" s="2">
        <v>4.1677145600000003</v>
      </c>
      <c r="AF491" s="2">
        <v>24.375390549999999</v>
      </c>
      <c r="AG491" s="2">
        <v>252.399</v>
      </c>
      <c r="AH491">
        <v>76.876999999999995</v>
      </c>
      <c r="AI491">
        <v>0.10676838</v>
      </c>
      <c r="AJ491">
        <v>0.73122189999999998</v>
      </c>
      <c r="AK491" s="2">
        <v>0.16090736</v>
      </c>
      <c r="AL491" s="2">
        <v>161.828</v>
      </c>
      <c r="AM491">
        <v>53.677300000000002</v>
      </c>
      <c r="AN491" s="2">
        <v>200344</v>
      </c>
      <c r="AO491" s="2">
        <v>0.30863095238095001</v>
      </c>
    </row>
    <row r="492" spans="1:41" x14ac:dyDescent="0.25">
      <c r="A492" t="s">
        <v>1016</v>
      </c>
      <c r="B492" t="s">
        <v>1017</v>
      </c>
      <c r="C492" s="2">
        <v>48.83</v>
      </c>
      <c r="D492" s="3">
        <v>-1.2338187700000001</v>
      </c>
      <c r="E492" s="2">
        <v>1512138</v>
      </c>
      <c r="F492" s="2">
        <v>0.66577869000000001</v>
      </c>
      <c r="G492" s="4">
        <v>12547685362.4921</v>
      </c>
      <c r="H492" s="4">
        <v>12.547700000000001</v>
      </c>
      <c r="J492" s="3">
        <v>-6.7240000000000002</v>
      </c>
      <c r="K492" s="3" t="s">
        <v>16</v>
      </c>
      <c r="L492" s="3">
        <v>-314.26295328999998</v>
      </c>
      <c r="M492" s="2">
        <v>2.3361700000000001</v>
      </c>
      <c r="N492" s="2" t="s">
        <v>45</v>
      </c>
      <c r="O492" s="3" t="s">
        <v>22</v>
      </c>
      <c r="P492" s="2" t="str">
        <f>VLOOKUP(A492,Location!$A$1:$H$504,5,FALSE)</f>
        <v>Atlanta, Georgia</v>
      </c>
      <c r="Q492" s="2">
        <f>VLOOKUP(A492,Location!$A$1:$H$504,8,FALSE)</f>
        <v>2015</v>
      </c>
      <c r="R492" s="2">
        <f>YEAR(Location!F492)</f>
        <v>2009</v>
      </c>
      <c r="S492" s="2">
        <v>1.2790851700000001</v>
      </c>
      <c r="T492" s="2">
        <v>1.0391956899999999</v>
      </c>
      <c r="U492" s="2">
        <v>1.9475328700000001</v>
      </c>
      <c r="V492" s="2">
        <v>2.9950855000000001</v>
      </c>
      <c r="W492" s="2">
        <v>7.9066643299999999</v>
      </c>
      <c r="X492" s="2">
        <v>17.304307600000001</v>
      </c>
      <c r="Y492" s="2">
        <v>8.0498836499999999</v>
      </c>
      <c r="Z492" s="2">
        <v>2.0963549399999999</v>
      </c>
      <c r="AC492" s="2">
        <v>0.43</v>
      </c>
      <c r="AD492" s="2">
        <v>0.11</v>
      </c>
      <c r="AE492" s="2">
        <v>15.75945624</v>
      </c>
      <c r="AG492" s="2">
        <v>32.908560999999999</v>
      </c>
      <c r="AH492">
        <v>6.8512659999999999</v>
      </c>
      <c r="AJ492">
        <v>0.40985718999999998</v>
      </c>
      <c r="AL492" s="2">
        <v>25.439323999999999</v>
      </c>
      <c r="AM492">
        <v>78.053600000000003</v>
      </c>
      <c r="AN492" s="2">
        <v>327</v>
      </c>
      <c r="AO492" s="2">
        <v>1.4579106735502501</v>
      </c>
    </row>
    <row r="493" spans="1:41" x14ac:dyDescent="0.25">
      <c r="A493" t="s">
        <v>1018</v>
      </c>
      <c r="B493" t="s">
        <v>1019</v>
      </c>
      <c r="C493" s="2">
        <v>395.89</v>
      </c>
      <c r="D493" s="3">
        <v>0.45419944000000001</v>
      </c>
      <c r="E493" s="2">
        <v>318417</v>
      </c>
      <c r="F493" s="2">
        <v>0.51041707000000003</v>
      </c>
      <c r="G493" s="4">
        <v>28981273602.823799</v>
      </c>
      <c r="H493" s="4">
        <v>28.981300000000001</v>
      </c>
      <c r="I493" s="2">
        <v>50.270469319999997</v>
      </c>
      <c r="J493" s="3">
        <v>7.8752000000000004</v>
      </c>
      <c r="K493" s="3" t="s">
        <v>16</v>
      </c>
      <c r="L493" s="3">
        <v>1.8889406399999999</v>
      </c>
      <c r="M493" s="2">
        <v>0.19791900000000001</v>
      </c>
      <c r="N493" s="2" t="s">
        <v>17</v>
      </c>
      <c r="O493" s="3" t="s">
        <v>22</v>
      </c>
      <c r="P493" s="2" t="str">
        <f>VLOOKUP(A493,Location!$A$1:$H$504,5,FALSE)</f>
        <v>Exton, Pennsylvania</v>
      </c>
      <c r="Q493" s="2">
        <f>VLOOKUP(A493,Location!$A$1:$H$504,8,FALSE)</f>
        <v>1923</v>
      </c>
      <c r="R493" s="2">
        <f>YEAR(Location!F493)</f>
        <v>2015</v>
      </c>
      <c r="S493" s="2">
        <v>1.7230890999999999</v>
      </c>
      <c r="T493" s="2">
        <v>1.3193945</v>
      </c>
      <c r="U493" s="2">
        <v>0.63290115000000002</v>
      </c>
      <c r="V493" s="2">
        <v>1.2384261599999999</v>
      </c>
      <c r="W493" s="2">
        <v>6.8412084899999996</v>
      </c>
      <c r="X493" s="2">
        <v>25.747387830000001</v>
      </c>
      <c r="Y493" s="2">
        <v>17.22019731</v>
      </c>
      <c r="Z493" s="2">
        <v>1.07765577</v>
      </c>
      <c r="AA493" s="2">
        <v>17.33302612</v>
      </c>
      <c r="AB493" s="2">
        <v>7.7325076900000003</v>
      </c>
      <c r="AC493" s="2">
        <v>1.1000000000000001</v>
      </c>
      <c r="AD493" s="2">
        <v>0.30249999999999999</v>
      </c>
      <c r="AE493" s="2">
        <v>6.4066962099999998</v>
      </c>
      <c r="AF493" s="2">
        <v>16.324963069999999</v>
      </c>
      <c r="AG493" s="2">
        <v>26.746200000000002</v>
      </c>
      <c r="AH493">
        <v>6.1460999999999997</v>
      </c>
      <c r="AI493">
        <v>0.25521405000000003</v>
      </c>
      <c r="AJ493">
        <v>0.92346123999999996</v>
      </c>
      <c r="AK493" s="2">
        <v>0.13520352999999999</v>
      </c>
      <c r="AL493" s="2">
        <v>17.346</v>
      </c>
      <c r="AM493">
        <v>99.292199999999994</v>
      </c>
      <c r="AN493" s="2">
        <v>5465</v>
      </c>
      <c r="AO493" s="2">
        <v>0.36203208556150002</v>
      </c>
    </row>
    <row r="494" spans="1:41" x14ac:dyDescent="0.25">
      <c r="A494" t="s">
        <v>1020</v>
      </c>
      <c r="B494" t="s">
        <v>1021</v>
      </c>
      <c r="C494" s="2">
        <v>274.51</v>
      </c>
      <c r="D494" s="3">
        <v>-7.2804049999999995E-2</v>
      </c>
      <c r="E494" s="2">
        <v>471242</v>
      </c>
      <c r="F494" s="2">
        <v>0.89921536999999996</v>
      </c>
      <c r="G494" s="4">
        <v>28132182772.049099</v>
      </c>
      <c r="H494" s="4">
        <v>28.132200000000001</v>
      </c>
      <c r="I494" s="2">
        <v>27.35771021</v>
      </c>
      <c r="J494" s="3">
        <v>10.0341</v>
      </c>
      <c r="K494" s="3" t="s">
        <v>16</v>
      </c>
      <c r="L494" s="3">
        <v>4.0115682399999999</v>
      </c>
      <c r="M494" s="2">
        <v>1.2231099999999999</v>
      </c>
      <c r="N494" s="2" t="s">
        <v>35</v>
      </c>
      <c r="O494" s="3" t="s">
        <v>22</v>
      </c>
      <c r="P494" s="2" t="str">
        <f>VLOOKUP(A494,Location!$A$1:$H$504,5,FALSE)</f>
        <v>London, United Kingdom</v>
      </c>
      <c r="Q494" s="2">
        <f>VLOOKUP(A494,Location!$A$1:$H$504,8,FALSE)</f>
        <v>2016</v>
      </c>
      <c r="R494" s="2">
        <f>YEAR(Location!F494)</f>
        <v>1979</v>
      </c>
      <c r="S494" s="2">
        <v>2.5662353200000001</v>
      </c>
      <c r="T494" s="2">
        <v>1.7451380999999999</v>
      </c>
      <c r="U494" s="2">
        <v>9.8628674099999998</v>
      </c>
      <c r="V494" s="2">
        <v>9.8769608499999997</v>
      </c>
      <c r="W494" s="2">
        <v>37.393754020000003</v>
      </c>
      <c r="X494" s="2">
        <v>34.004274510000002</v>
      </c>
      <c r="Y494" s="2">
        <v>70.051266589999997</v>
      </c>
      <c r="Z494" s="2">
        <v>9.4421337100000002</v>
      </c>
      <c r="AA494" s="2">
        <v>38.871544759999999</v>
      </c>
      <c r="AB494" s="2">
        <v>32.620592430000002</v>
      </c>
      <c r="AC494" s="2">
        <v>0.78</v>
      </c>
      <c r="AD494" s="2">
        <v>0.2</v>
      </c>
      <c r="AE494" s="2">
        <v>24.089322630000002</v>
      </c>
      <c r="AF494" s="2">
        <v>38.382298130000002</v>
      </c>
      <c r="AG494" s="2">
        <v>3.8294999999999999</v>
      </c>
      <c r="AH494">
        <v>1.9363999999999999</v>
      </c>
      <c r="AI494">
        <v>1.27106282</v>
      </c>
      <c r="AJ494">
        <v>0.10725443</v>
      </c>
      <c r="AK494" s="2">
        <v>2.7634304200000002</v>
      </c>
      <c r="AL494" s="2">
        <v>0.94850000000000001</v>
      </c>
      <c r="AM494">
        <v>99.453000000000003</v>
      </c>
      <c r="AN494" s="2">
        <v>574</v>
      </c>
      <c r="AO494" s="2">
        <v>0.27840566037736003</v>
      </c>
    </row>
    <row r="495" spans="1:41" x14ac:dyDescent="0.25">
      <c r="A495" t="s">
        <v>1022</v>
      </c>
      <c r="B495" t="s">
        <v>1023</v>
      </c>
      <c r="C495" s="2">
        <v>35.53</v>
      </c>
      <c r="D495" s="3">
        <v>0.62305295999999999</v>
      </c>
      <c r="E495" s="2">
        <v>2890833</v>
      </c>
      <c r="F495" s="2">
        <v>0.81917269999999998</v>
      </c>
      <c r="G495" s="4">
        <v>25759387374</v>
      </c>
      <c r="H495" s="4">
        <v>25.759399999999999</v>
      </c>
      <c r="I495" s="2">
        <v>31.0034904</v>
      </c>
      <c r="J495" s="3">
        <v>1.1459999999999999</v>
      </c>
      <c r="K495" s="3" t="s">
        <v>16</v>
      </c>
      <c r="L495" s="3">
        <v>-54.520200019999997</v>
      </c>
      <c r="M495" s="2">
        <v>2.1523599999999998</v>
      </c>
      <c r="N495" s="2" t="s">
        <v>35</v>
      </c>
      <c r="O495" s="3" t="s">
        <v>22</v>
      </c>
      <c r="P495" s="2" t="str">
        <f>VLOOKUP(A495,Location!$A$1:$H$504,5,FALSE)</f>
        <v>Seattle, Washington</v>
      </c>
      <c r="Q495" s="2">
        <f>VLOOKUP(A495,Location!$A$1:$H$504,8,FALSE)</f>
        <v>1900</v>
      </c>
      <c r="R495" s="2">
        <f>YEAR(Location!F495)</f>
        <v>1975</v>
      </c>
      <c r="S495" s="2">
        <v>1.28290868</v>
      </c>
      <c r="T495" s="2">
        <v>1.3699002</v>
      </c>
      <c r="U495" s="2">
        <v>2.9373803000000001</v>
      </c>
      <c r="V495" s="2">
        <v>2.90057813</v>
      </c>
      <c r="W495" s="2">
        <v>20.823197029999999</v>
      </c>
      <c r="X495" s="2">
        <v>19.667977530000002</v>
      </c>
      <c r="Y495" s="2">
        <v>23.495973150000001</v>
      </c>
      <c r="Z495" s="2">
        <v>3.3781436</v>
      </c>
      <c r="AA495" s="2">
        <v>17.494023850000001</v>
      </c>
      <c r="AB495" s="2">
        <v>13.712139410000001</v>
      </c>
      <c r="AC495" s="2">
        <v>3.36</v>
      </c>
      <c r="AD495" s="2">
        <v>0.84</v>
      </c>
      <c r="AE495" s="2">
        <v>19.301761419999998</v>
      </c>
      <c r="AF495" s="2">
        <v>75.530007380000001</v>
      </c>
      <c r="AG495" s="2">
        <v>29.09</v>
      </c>
      <c r="AJ495">
        <v>0.62405462</v>
      </c>
      <c r="AK495" s="2">
        <v>0.24036357999999999</v>
      </c>
      <c r="AL495" s="2">
        <v>19.497</v>
      </c>
      <c r="AM495">
        <v>99.609300000000005</v>
      </c>
      <c r="AN495" s="2">
        <v>1020</v>
      </c>
      <c r="AO495" s="2">
        <v>0.19752083333333001</v>
      </c>
    </row>
    <row r="496" spans="1:41" x14ac:dyDescent="0.25">
      <c r="A496" t="s">
        <v>1024</v>
      </c>
      <c r="B496" t="s">
        <v>1025</v>
      </c>
      <c r="C496" s="2">
        <v>99.96</v>
      </c>
      <c r="D496" s="3">
        <v>-0.11990408</v>
      </c>
      <c r="E496" s="2">
        <v>1157244</v>
      </c>
      <c r="F496" s="2">
        <v>0.64899549999999995</v>
      </c>
      <c r="G496" s="4">
        <v>11203343307.2745</v>
      </c>
      <c r="H496" s="4">
        <v>11.2033</v>
      </c>
      <c r="I496" s="2">
        <v>16.274034159999999</v>
      </c>
      <c r="J496" s="3">
        <v>6.1422999999999996</v>
      </c>
      <c r="K496" s="3" t="s">
        <v>16</v>
      </c>
      <c r="M496" s="2">
        <v>0.99920100000000001</v>
      </c>
      <c r="N496" s="2" t="s">
        <v>30</v>
      </c>
      <c r="O496" s="3" t="s">
        <v>22</v>
      </c>
      <c r="P496" s="2" t="str">
        <f>VLOOKUP(A496,Location!$A$1:$H$504,5,FALSE)</f>
        <v>Paradise, Nevada</v>
      </c>
      <c r="Q496" s="2">
        <f>VLOOKUP(A496,Location!$A$1:$H$504,8,FALSE)</f>
        <v>2002</v>
      </c>
      <c r="R496" s="2">
        <f>YEAR(Location!F496)</f>
        <v>2016</v>
      </c>
      <c r="S496" s="2">
        <v>1.72642344</v>
      </c>
      <c r="T496" s="2">
        <v>1.2368162899999999</v>
      </c>
      <c r="U496" s="2">
        <v>3.3762241500000001</v>
      </c>
      <c r="V496" s="2">
        <v>2.4909707700000001</v>
      </c>
      <c r="W496" s="2">
        <v>17.830298939999999</v>
      </c>
      <c r="X496" s="2">
        <v>21.950874899999999</v>
      </c>
      <c r="Y496" s="2">
        <v>33.932029720000003</v>
      </c>
      <c r="Z496" s="2">
        <v>3.8928758299999999</v>
      </c>
      <c r="AA496" s="2">
        <v>18.406610669999999</v>
      </c>
      <c r="AB496" s="2">
        <v>14.07156341</v>
      </c>
      <c r="AC496" s="2">
        <v>0.76</v>
      </c>
      <c r="AD496" s="2">
        <v>0.19</v>
      </c>
      <c r="AE496" s="2">
        <v>14.477456350000001</v>
      </c>
      <c r="AF496" s="2">
        <v>28.433672139999999</v>
      </c>
      <c r="AG496" s="2">
        <v>16.983000000000001</v>
      </c>
      <c r="AJ496">
        <v>0.50713169000000002</v>
      </c>
      <c r="AK496" s="2">
        <v>0.22423425</v>
      </c>
      <c r="AL496" s="2">
        <v>6.7469999999999999</v>
      </c>
      <c r="AM496">
        <v>99.627399999999994</v>
      </c>
      <c r="AN496" s="2">
        <v>11858</v>
      </c>
      <c r="AO496" s="2">
        <v>0.82356728911784005</v>
      </c>
    </row>
    <row r="497" spans="1:41" x14ac:dyDescent="0.25">
      <c r="A497" t="s">
        <v>1026</v>
      </c>
      <c r="B497" t="s">
        <v>1027</v>
      </c>
      <c r="C497" s="2">
        <v>52.3</v>
      </c>
      <c r="D497" s="3">
        <v>-0.53252186999999995</v>
      </c>
      <c r="E497" s="2">
        <v>3854120</v>
      </c>
      <c r="F497" s="2">
        <v>0.42565191000000002</v>
      </c>
      <c r="G497" s="4">
        <v>29034647349.303902</v>
      </c>
      <c r="H497" s="4">
        <v>29.034600000000001</v>
      </c>
      <c r="I497" s="2">
        <v>16.308076079999999</v>
      </c>
      <c r="J497" s="3">
        <v>3.2069999999999999</v>
      </c>
      <c r="K497" s="3" t="s">
        <v>16</v>
      </c>
      <c r="L497" s="3">
        <v>1.08428418</v>
      </c>
      <c r="M497" s="2">
        <v>3.9558800000000001</v>
      </c>
      <c r="N497" s="2" t="s">
        <v>52</v>
      </c>
      <c r="O497" s="3" t="s">
        <v>22</v>
      </c>
      <c r="P497" s="2" t="str">
        <f>VLOOKUP(A497,Location!$A$1:$H$504,5,FALSE)</f>
        <v>Minneapolis, Minnesota</v>
      </c>
      <c r="Q497" s="2">
        <f>VLOOKUP(A497,Location!$A$1:$H$504,8,FALSE)</f>
        <v>1909</v>
      </c>
      <c r="R497" s="2">
        <f>YEAR(Location!F497)</f>
        <v>1981</v>
      </c>
      <c r="S497" s="2">
        <v>2.0992382900000002</v>
      </c>
      <c r="T497" s="2">
        <v>2.66685741</v>
      </c>
      <c r="U497" s="2">
        <v>1.8053857200000001</v>
      </c>
      <c r="W497" s="2">
        <v>9.8807943900000001</v>
      </c>
      <c r="X497" s="2">
        <v>4.1409194600000001</v>
      </c>
      <c r="Y497" s="2">
        <v>15.6085806</v>
      </c>
      <c r="Z497" s="2">
        <v>3.1597294499999999</v>
      </c>
      <c r="AA497" s="2">
        <v>21.871972280000001</v>
      </c>
      <c r="AB497" s="2">
        <v>12.655000299999999</v>
      </c>
      <c r="AC497" s="2">
        <v>0.75</v>
      </c>
      <c r="AD497" s="2">
        <v>0.25</v>
      </c>
      <c r="AE497" s="2">
        <v>14.454131780000001</v>
      </c>
      <c r="AF497" s="2">
        <v>32.702046590000002</v>
      </c>
      <c r="AG497" s="2">
        <v>13.996223000000001</v>
      </c>
      <c r="AH497">
        <v>4.2416210000000003</v>
      </c>
      <c r="AI497">
        <v>1.6925579900000001</v>
      </c>
      <c r="AK497" s="2">
        <v>0.27759154000000003</v>
      </c>
      <c r="AL497" s="2">
        <v>15.097156999999999</v>
      </c>
      <c r="AM497">
        <v>84.645700000000005</v>
      </c>
      <c r="AN497" s="2">
        <v>159</v>
      </c>
      <c r="AO497" s="2">
        <v>0.23496032374101</v>
      </c>
    </row>
    <row r="498" spans="1:41" x14ac:dyDescent="0.25">
      <c r="A498" t="s">
        <v>1028</v>
      </c>
      <c r="B498" t="s">
        <v>1029</v>
      </c>
      <c r="C498" s="2">
        <v>113.49</v>
      </c>
      <c r="D498" s="3">
        <v>0.44251703999999997</v>
      </c>
      <c r="E498" s="2">
        <v>14878022</v>
      </c>
      <c r="F498" s="2">
        <v>0.78599929999999996</v>
      </c>
      <c r="G498" s="4">
        <v>450310634088.63098</v>
      </c>
      <c r="H498" s="4">
        <v>450.31060000000002</v>
      </c>
      <c r="I498" s="2">
        <v>12.77954192</v>
      </c>
      <c r="J498" s="3">
        <v>8.8805999999999994</v>
      </c>
      <c r="K498" s="3" t="s">
        <v>16</v>
      </c>
      <c r="L498" s="3">
        <v>-33.130026200000003</v>
      </c>
      <c r="M498" s="2">
        <v>3.2923300000000002</v>
      </c>
      <c r="N498" s="2" t="s">
        <v>105</v>
      </c>
      <c r="O498" s="3" t="s">
        <v>22</v>
      </c>
      <c r="P498" s="2" t="str">
        <f>VLOOKUP(A498,Location!$A$1:$H$504,5,FALSE)</f>
        <v>Irving, Texas</v>
      </c>
      <c r="Q498" s="2">
        <f>VLOOKUP(A498,Location!$A$1:$H$504,8,FALSE)</f>
        <v>1999</v>
      </c>
      <c r="R498" s="2">
        <f>YEAR(Location!F498)</f>
        <v>2008</v>
      </c>
      <c r="S498" s="2">
        <v>2.6704393099999999</v>
      </c>
      <c r="T498" s="2">
        <v>1.40794277</v>
      </c>
      <c r="U498" s="2">
        <v>2.1078035700000002</v>
      </c>
      <c r="V498" s="2">
        <v>1.70395103</v>
      </c>
      <c r="W498" s="2">
        <v>5.6252787700000004</v>
      </c>
      <c r="X498" s="2">
        <v>232.29348837000001</v>
      </c>
      <c r="Z498" s="2">
        <v>4.0357270700000001</v>
      </c>
      <c r="AA498" s="2">
        <v>21.869548080000001</v>
      </c>
      <c r="AB498" s="2">
        <v>11.052760040000001</v>
      </c>
      <c r="AC498" s="2">
        <v>2.08</v>
      </c>
      <c r="AD498" s="2">
        <v>0.52</v>
      </c>
      <c r="AE498" s="2">
        <v>18.447899809999999</v>
      </c>
      <c r="AF498" s="2">
        <v>23.07042848</v>
      </c>
      <c r="AG498" s="2">
        <v>67.105000000000004</v>
      </c>
      <c r="AH498">
        <v>4.069</v>
      </c>
      <c r="AI498">
        <v>4.122435E-2</v>
      </c>
      <c r="AJ498">
        <v>1.5652815600000001</v>
      </c>
      <c r="AK498" s="2">
        <v>8.4499899999999992E-3</v>
      </c>
      <c r="AL498" s="2">
        <v>49.488999999999997</v>
      </c>
      <c r="AM498">
        <v>99.828599999999994</v>
      </c>
      <c r="AN498" s="2">
        <v>45486</v>
      </c>
      <c r="AO498" s="2">
        <v>1.25656440633012</v>
      </c>
    </row>
    <row r="499" spans="1:41" x14ac:dyDescent="0.25">
      <c r="A499" t="s">
        <v>1030</v>
      </c>
      <c r="B499" t="s">
        <v>1031</v>
      </c>
      <c r="C499" s="2">
        <v>33.450000000000003</v>
      </c>
      <c r="D499" s="3">
        <v>0.45045045</v>
      </c>
      <c r="E499" s="2">
        <v>2679522</v>
      </c>
      <c r="F499" s="2">
        <v>0.93104070000000005</v>
      </c>
      <c r="G499" s="4">
        <v>6936301598.47297</v>
      </c>
      <c r="H499" s="4">
        <v>6.9363000000000001</v>
      </c>
      <c r="J499" s="3">
        <v>-0.62319999999999998</v>
      </c>
      <c r="K499" s="3" t="s">
        <v>16</v>
      </c>
      <c r="L499" s="3">
        <v>85.917975369999994</v>
      </c>
      <c r="M499" s="2">
        <v>1.6816800000000001</v>
      </c>
      <c r="N499" s="2" t="s">
        <v>17</v>
      </c>
      <c r="O499" s="3" t="s">
        <v>22</v>
      </c>
      <c r="P499" s="2" t="str">
        <f>VLOOKUP(A499,Location!$A$1:$H$504,5,FALSE)</f>
        <v>Charlotte, North Carolina</v>
      </c>
      <c r="Q499" s="2">
        <v>1969</v>
      </c>
      <c r="R499" s="2">
        <f>YEAR(Location!F499)</f>
        <v>1957</v>
      </c>
      <c r="S499" s="2">
        <v>1.4489133300000001</v>
      </c>
      <c r="T499" s="2">
        <v>1.34263854</v>
      </c>
      <c r="U499" s="2">
        <v>1.4333144499999999</v>
      </c>
      <c r="V499" s="2">
        <v>2.3131626700000001</v>
      </c>
      <c r="W499" s="2">
        <v>8.6400874099999996</v>
      </c>
      <c r="X499" s="2">
        <v>15.154365179999999</v>
      </c>
      <c r="Y499" s="2">
        <v>14.301733929999999</v>
      </c>
      <c r="Z499" s="2">
        <v>1.4897964299999999</v>
      </c>
      <c r="AA499" s="2">
        <v>11.456388970000001</v>
      </c>
      <c r="AB499" s="2">
        <v>7.76365938</v>
      </c>
      <c r="AC499" s="2">
        <v>3.68</v>
      </c>
      <c r="AD499" s="2">
        <v>0.95</v>
      </c>
      <c r="AE499" s="2">
        <v>13.00406639</v>
      </c>
      <c r="AF499" s="2">
        <v>24.669849060000001</v>
      </c>
      <c r="AG499" s="2">
        <v>376.31700000000001</v>
      </c>
      <c r="AH499">
        <v>96.608999999999995</v>
      </c>
      <c r="AI499">
        <v>0.48331190000000002</v>
      </c>
      <c r="AJ499">
        <v>0.23295183</v>
      </c>
      <c r="AK499" s="2">
        <v>0.66167809</v>
      </c>
      <c r="AL499" s="2">
        <v>163.779</v>
      </c>
      <c r="AM499">
        <v>99.837500000000006</v>
      </c>
      <c r="AN499" s="2">
        <v>296268</v>
      </c>
      <c r="AO499" s="2">
        <v>5.38243548387097</v>
      </c>
    </row>
    <row r="500" spans="1:41" x14ac:dyDescent="0.25">
      <c r="A500" t="s">
        <v>1032</v>
      </c>
      <c r="B500" t="s">
        <v>1033</v>
      </c>
      <c r="C500" s="2">
        <v>129.99</v>
      </c>
      <c r="D500" s="3">
        <v>0.99448371999999996</v>
      </c>
      <c r="E500" s="2">
        <v>1029847</v>
      </c>
      <c r="F500" s="2">
        <v>1.03220931</v>
      </c>
      <c r="G500" s="4">
        <v>31427736065.423302</v>
      </c>
      <c r="H500" s="4">
        <v>31.427700000000002</v>
      </c>
      <c r="I500" s="2">
        <v>47.790441180000002</v>
      </c>
      <c r="J500" s="3">
        <v>2.72</v>
      </c>
      <c r="K500" s="3" t="s">
        <v>16</v>
      </c>
      <c r="L500" s="3">
        <v>38.697669679999997</v>
      </c>
      <c r="M500" s="2">
        <v>1.04887</v>
      </c>
      <c r="N500" s="2" t="s">
        <v>76</v>
      </c>
      <c r="O500" s="3" t="s">
        <v>22</v>
      </c>
      <c r="P500" s="2" t="str">
        <f>VLOOKUP(A500,Location!$A$1:$H$504,5,FALSE)</f>
        <v>White Plains, New York</v>
      </c>
      <c r="Q500" s="2">
        <f>VLOOKUP(A500,Location!$A$1:$H$504,8,FALSE)</f>
        <v>2011</v>
      </c>
      <c r="R500" s="2">
        <f>YEAR(Location!F500)</f>
        <v>2011</v>
      </c>
      <c r="S500" s="2">
        <v>2.1353504399999998</v>
      </c>
      <c r="T500" s="2">
        <v>2.9199967600000001</v>
      </c>
      <c r="U500" s="2">
        <v>1.6930509499999999</v>
      </c>
      <c r="V500" s="2">
        <v>2.00404458</v>
      </c>
      <c r="W500" s="2">
        <v>17.81741379</v>
      </c>
      <c r="X500" s="2">
        <v>20.111272459999999</v>
      </c>
      <c r="Y500" s="2">
        <v>29.46125</v>
      </c>
      <c r="Z500" s="2">
        <v>2.1604976599999999</v>
      </c>
      <c r="AA500" s="2">
        <v>28.650077679999999</v>
      </c>
      <c r="AB500" s="2">
        <v>13.34326048</v>
      </c>
      <c r="AC500" s="2">
        <v>0.56000000000000005</v>
      </c>
      <c r="AD500" s="2">
        <v>0.14000000000000001</v>
      </c>
      <c r="AE500" s="2">
        <v>7.4401008800000001</v>
      </c>
      <c r="AF500" s="2">
        <v>52.686002520000002</v>
      </c>
      <c r="AG500" s="2">
        <v>7.37</v>
      </c>
      <c r="AH500">
        <v>1.9730000000000001</v>
      </c>
      <c r="AI500">
        <v>0.23438596</v>
      </c>
      <c r="AJ500">
        <v>0.69814759000000004</v>
      </c>
      <c r="AK500" s="2">
        <v>0.14528056</v>
      </c>
      <c r="AL500" s="2">
        <v>4.0759999999999996</v>
      </c>
      <c r="AM500">
        <v>99.039299999999997</v>
      </c>
      <c r="AN500" s="2">
        <v>208</v>
      </c>
      <c r="AO500" s="2">
        <v>0.26433333333332998</v>
      </c>
    </row>
    <row r="501" spans="1:41" x14ac:dyDescent="0.25">
      <c r="A501" t="s">
        <v>1034</v>
      </c>
      <c r="B501" t="s">
        <v>1035</v>
      </c>
      <c r="C501" s="2">
        <v>136.57</v>
      </c>
      <c r="D501" s="3">
        <v>4.3952819999999997E-2</v>
      </c>
      <c r="E501" s="2">
        <v>1506145</v>
      </c>
      <c r="F501" s="2">
        <v>0.64228454999999995</v>
      </c>
      <c r="G501" s="4">
        <v>38422093283.712196</v>
      </c>
      <c r="H501" s="4">
        <v>38.4221</v>
      </c>
      <c r="I501" s="2">
        <v>24.41671285</v>
      </c>
      <c r="J501" s="3">
        <v>5.5933000000000002</v>
      </c>
      <c r="K501" s="3" t="s">
        <v>16</v>
      </c>
      <c r="L501" s="3">
        <v>22.455994400000002</v>
      </c>
      <c r="M501" s="2">
        <v>1.8203800000000001</v>
      </c>
      <c r="N501" s="2" t="s">
        <v>30</v>
      </c>
      <c r="O501" s="3" t="s">
        <v>22</v>
      </c>
      <c r="P501" s="2" t="str">
        <f>VLOOKUP(A501,Location!$A$1:$H$504,5,FALSE)</f>
        <v>Louisville, Kentucky</v>
      </c>
      <c r="Q501" s="2">
        <f>VLOOKUP(A501,Location!$A$1:$H$504,8,FALSE)</f>
        <v>1997</v>
      </c>
      <c r="R501" s="2">
        <f>YEAR(Location!F501)</f>
        <v>1997</v>
      </c>
      <c r="S501" s="2">
        <v>1.22672154</v>
      </c>
      <c r="T501" s="2">
        <v>1.2072833599999999</v>
      </c>
      <c r="U501" s="2">
        <v>4.2000125500000003</v>
      </c>
      <c r="V501" s="2">
        <v>3.0612046099999999</v>
      </c>
      <c r="W501" s="2">
        <v>37.180651660000002</v>
      </c>
      <c r="X501" s="2">
        <v>30.539946459999999</v>
      </c>
      <c r="Y501" s="2">
        <v>54.982695120000002</v>
      </c>
      <c r="Z501" s="2">
        <v>4.4290243800000004</v>
      </c>
      <c r="AA501" s="2">
        <v>44.3926838</v>
      </c>
      <c r="AB501" s="2">
        <v>27.863896319999998</v>
      </c>
      <c r="AC501" s="2">
        <v>1.32</v>
      </c>
      <c r="AD501" s="2">
        <v>0.33</v>
      </c>
      <c r="AE501" s="2">
        <v>9.9769241199999996</v>
      </c>
      <c r="AF501" s="2">
        <v>36.975702460000001</v>
      </c>
      <c r="AG501" s="2">
        <v>16.111999999999998</v>
      </c>
      <c r="AH501">
        <v>3.8839999999999999</v>
      </c>
      <c r="AI501">
        <v>0.46213152000000002</v>
      </c>
      <c r="AJ501">
        <v>0.26185323999999999</v>
      </c>
      <c r="AK501" s="2">
        <v>0.38279489</v>
      </c>
      <c r="AL501" s="2">
        <v>5.9359999999999999</v>
      </c>
      <c r="AM501">
        <v>99.654300000000006</v>
      </c>
      <c r="AN501" s="2">
        <v>7833</v>
      </c>
      <c r="AO501" s="2">
        <v>0.32030434782609002</v>
      </c>
    </row>
    <row r="502" spans="1:41" x14ac:dyDescent="0.25">
      <c r="A502" t="s">
        <v>1036</v>
      </c>
      <c r="B502" t="s">
        <v>1037</v>
      </c>
      <c r="C502" s="2">
        <v>127.07</v>
      </c>
      <c r="D502" s="3">
        <v>0.42677626000000002</v>
      </c>
      <c r="E502" s="2">
        <v>747044</v>
      </c>
      <c r="F502" s="2">
        <v>0.60636584999999998</v>
      </c>
      <c r="G502" s="4">
        <v>26060025520.973499</v>
      </c>
      <c r="H502" s="4">
        <v>26.06</v>
      </c>
      <c r="I502" s="2">
        <v>25.996317510000001</v>
      </c>
      <c r="J502" s="3">
        <v>4.8879999999999999</v>
      </c>
      <c r="K502" s="3" t="s">
        <v>16</v>
      </c>
      <c r="L502" s="3">
        <v>344.80844481000003</v>
      </c>
      <c r="M502" s="2">
        <v>0.75871299999999997</v>
      </c>
      <c r="N502" s="2" t="s">
        <v>17</v>
      </c>
      <c r="O502" s="3" t="s">
        <v>18</v>
      </c>
      <c r="P502" s="2" t="str">
        <f>VLOOKUP(A502,Location!$A$1:$H$504,5,FALSE)</f>
        <v>Warsaw, Indiana</v>
      </c>
      <c r="Q502" s="2">
        <f>VLOOKUP(A502,Location!$A$1:$H$504,8,FALSE)</f>
        <v>1927</v>
      </c>
      <c r="R502" s="2">
        <f>YEAR(Location!F502)</f>
        <v>2019</v>
      </c>
      <c r="S502" s="2">
        <v>1.27301109</v>
      </c>
      <c r="T502" s="2">
        <v>1.3693807899999999</v>
      </c>
      <c r="U502" s="2">
        <v>5.6673756400000004</v>
      </c>
      <c r="W502" s="2">
        <v>24.71481597</v>
      </c>
      <c r="X502" s="2">
        <v>57.500507980000002</v>
      </c>
      <c r="Y502" s="2">
        <v>30.059066770000001</v>
      </c>
      <c r="Z502" s="2">
        <v>7.1974037400000004</v>
      </c>
      <c r="AA502" s="2">
        <v>22.085355109999998</v>
      </c>
      <c r="AB502" s="2">
        <v>20.322756940000001</v>
      </c>
      <c r="AC502" s="2">
        <v>2.42</v>
      </c>
      <c r="AD502" s="2">
        <v>0.60499999999999998</v>
      </c>
      <c r="AE502" s="2">
        <v>32.589033350000001</v>
      </c>
      <c r="AF502" s="2">
        <v>49.406444319999999</v>
      </c>
      <c r="AG502" s="2">
        <v>6.2309999999999999</v>
      </c>
      <c r="AH502">
        <v>1.609</v>
      </c>
      <c r="AI502">
        <v>0.53954581000000001</v>
      </c>
      <c r="AK502" s="2">
        <v>5.7268720000000002E-2</v>
      </c>
      <c r="AL502" s="2">
        <v>14.089</v>
      </c>
      <c r="AM502">
        <v>99.840900000000005</v>
      </c>
      <c r="AN502" s="2">
        <v>34276</v>
      </c>
      <c r="AO502" s="2">
        <v>0.20217142857143</v>
      </c>
    </row>
    <row r="503" spans="1:41" x14ac:dyDescent="0.25">
      <c r="A503" t="s">
        <v>1038</v>
      </c>
      <c r="B503" t="s">
        <v>1039</v>
      </c>
      <c r="C503" s="2">
        <v>295.06</v>
      </c>
      <c r="D503" s="3">
        <v>3.2364158000000001</v>
      </c>
      <c r="E503" s="2">
        <v>227402</v>
      </c>
      <c r="F503" s="2">
        <v>0.67786091000000004</v>
      </c>
      <c r="G503" s="4">
        <v>15160598319.347</v>
      </c>
      <c r="H503" s="4">
        <v>15.160600000000001</v>
      </c>
      <c r="I503" s="2">
        <v>51.581210779999999</v>
      </c>
      <c r="J503" s="3">
        <v>5.7202999999999999</v>
      </c>
      <c r="K503" s="3" t="s">
        <v>16</v>
      </c>
      <c r="L503" s="3">
        <v>-34.968509130000001</v>
      </c>
      <c r="M503" s="2">
        <v>0</v>
      </c>
      <c r="N503" s="2" t="s">
        <v>25</v>
      </c>
      <c r="O503" s="3" t="s">
        <v>22</v>
      </c>
      <c r="P503" s="2" t="str">
        <f>VLOOKUP(A503,Location!$A$1:$H$504,5,FALSE)</f>
        <v>Lincolnshire, Illinois</v>
      </c>
      <c r="Q503" s="2">
        <f>VLOOKUP(A503,Location!$A$1:$H$504,8,FALSE)</f>
        <v>1969</v>
      </c>
      <c r="R503" s="2">
        <f>YEAR(Location!F503)</f>
        <v>2001</v>
      </c>
      <c r="S503" s="2">
        <v>1.53748694</v>
      </c>
      <c r="T503" s="2">
        <v>1.4497483900000001</v>
      </c>
      <c r="U503" s="2">
        <v>3.62425679</v>
      </c>
      <c r="V503" s="2">
        <v>2.1417456399999999</v>
      </c>
      <c r="W503" s="2">
        <v>17.14724709</v>
      </c>
      <c r="X503" s="2">
        <v>65.223872049999997</v>
      </c>
      <c r="Y503" s="2">
        <v>27.70748468</v>
      </c>
      <c r="Z503" s="2">
        <v>4.3187649500000003</v>
      </c>
      <c r="AA503" s="2">
        <v>23.135726760000001</v>
      </c>
      <c r="AB503" s="2">
        <v>13.693929519999999</v>
      </c>
      <c r="AC503" s="2">
        <v>0.96</v>
      </c>
      <c r="AD503" s="2">
        <v>0.24</v>
      </c>
      <c r="AE503" s="2">
        <v>18.757945419999999</v>
      </c>
      <c r="AF503" s="2">
        <v>63.062941219999999</v>
      </c>
      <c r="AG503" s="2">
        <v>21.4969</v>
      </c>
      <c r="AH503">
        <v>4.6094999999999997</v>
      </c>
      <c r="AI503">
        <v>0.1455169</v>
      </c>
      <c r="AJ503">
        <v>0.48036537000000001</v>
      </c>
      <c r="AK503" s="2">
        <v>6.9355479999999997E-2</v>
      </c>
      <c r="AL503" s="2">
        <v>9.0086999999999993</v>
      </c>
      <c r="AM503">
        <v>99.867199999999997</v>
      </c>
      <c r="AN503" s="2">
        <v>13587</v>
      </c>
      <c r="AO503" s="2">
        <v>0.41078888888888998</v>
      </c>
    </row>
    <row r="504" spans="1:41" x14ac:dyDescent="0.25">
      <c r="A504" t="s">
        <v>1040</v>
      </c>
      <c r="B504" t="s">
        <v>1041</v>
      </c>
      <c r="C504" s="2">
        <v>168.32</v>
      </c>
      <c r="D504" s="3">
        <v>-1.5614948200000001</v>
      </c>
      <c r="E504" s="2">
        <v>4400860</v>
      </c>
      <c r="F504" s="2">
        <v>0.99128404000000003</v>
      </c>
      <c r="G504" s="4">
        <v>77068197202.070694</v>
      </c>
      <c r="H504" s="4">
        <v>77.068200000000004</v>
      </c>
      <c r="I504" s="2">
        <v>33.195937280000003</v>
      </c>
      <c r="J504" s="3">
        <v>5.0705</v>
      </c>
      <c r="K504" s="3" t="s">
        <v>16</v>
      </c>
      <c r="L504" s="3">
        <v>12.87342505</v>
      </c>
      <c r="M504" s="2">
        <v>0.91057999999999995</v>
      </c>
      <c r="N504" s="2" t="s">
        <v>17</v>
      </c>
      <c r="O504" s="3" t="s">
        <v>94</v>
      </c>
      <c r="P504" s="2" t="str">
        <f>VLOOKUP(A504,Location!$A$1:$H$504,5,FALSE)</f>
        <v>Parsippany, New Jersey</v>
      </c>
      <c r="Q504" s="2">
        <f>VLOOKUP(A504,Location!$A$1:$H$504,8,FALSE)</f>
        <v>1952</v>
      </c>
      <c r="R504" s="2">
        <f>YEAR(Location!F504)</f>
        <v>2013</v>
      </c>
      <c r="S504" s="2">
        <v>2.3326683300000002</v>
      </c>
      <c r="T504" s="2">
        <v>1.6833848199999999</v>
      </c>
      <c r="U504" s="2">
        <v>3.3323127600000002</v>
      </c>
      <c r="V504" s="2">
        <v>4.9542692600000002</v>
      </c>
      <c r="X504" s="2">
        <v>109.64839666</v>
      </c>
      <c r="Z504" s="2">
        <v>3.8074772100000001</v>
      </c>
      <c r="AA504" s="2">
        <v>29.184312800000001</v>
      </c>
      <c r="AB504" s="2">
        <v>22.565190309999998</v>
      </c>
      <c r="AC504" s="2">
        <v>0</v>
      </c>
      <c r="AD504" s="2">
        <v>0</v>
      </c>
      <c r="AE504" s="2">
        <v>13.04631442</v>
      </c>
      <c r="AF504" s="2">
        <v>44.227005869999999</v>
      </c>
      <c r="AG504" s="2">
        <v>7.306</v>
      </c>
      <c r="AH504">
        <v>1.6719999999999999</v>
      </c>
      <c r="AI504">
        <v>8.6357950000000003E-2</v>
      </c>
      <c r="AJ504">
        <v>0.79512516</v>
      </c>
      <c r="AK504" s="2">
        <v>5.716653E-2</v>
      </c>
      <c r="AL504" s="2">
        <v>4.2699999999999996</v>
      </c>
      <c r="AM504">
        <v>99.230999999999995</v>
      </c>
      <c r="AN504" s="2">
        <v>84</v>
      </c>
      <c r="AO504" s="2">
        <v>0.47169230769231002</v>
      </c>
    </row>
    <row r="505" spans="1:41" x14ac:dyDescent="0.25">
      <c r="S505" s="2">
        <v>2.3172296600000002</v>
      </c>
      <c r="T505" s="2">
        <v>1.8949703600000001</v>
      </c>
      <c r="U505" s="2">
        <v>8.8858966499999994</v>
      </c>
      <c r="V505" s="2">
        <v>14.948989790000001</v>
      </c>
      <c r="W505" s="2">
        <v>31.86676456</v>
      </c>
      <c r="X505" s="2">
        <v>36.738117099999997</v>
      </c>
      <c r="Y505" s="2">
        <v>46.256938310000002</v>
      </c>
      <c r="Z505" s="2">
        <v>9.3994208799999992</v>
      </c>
      <c r="AA505" s="2">
        <v>26.167693719999999</v>
      </c>
      <c r="AB505" s="2">
        <v>22.558610120000001</v>
      </c>
      <c r="AC505" s="2">
        <v>1.5569999999999999</v>
      </c>
      <c r="AD505" s="2">
        <v>0.432</v>
      </c>
      <c r="AE505" s="2">
        <v>35.91994382</v>
      </c>
      <c r="AF505" s="2">
        <v>68.281835209999997</v>
      </c>
      <c r="AG505" s="2">
        <v>14.286</v>
      </c>
      <c r="AH505">
        <v>6.343</v>
      </c>
      <c r="AI505">
        <v>1.0804658499999999</v>
      </c>
      <c r="AJ505">
        <v>1.3614168499999999</v>
      </c>
      <c r="AK505" s="2">
        <v>0.30001470000000002</v>
      </c>
      <c r="AL505" s="2">
        <v>9.2949999999999999</v>
      </c>
      <c r="AM505">
        <v>99.9131</v>
      </c>
      <c r="AN505" s="2">
        <v>1574</v>
      </c>
      <c r="AO505" s="2">
        <v>0.60595744680851005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504"/>
  <sheetViews>
    <sheetView topLeftCell="A25" workbookViewId="0">
      <selection activeCell="E25" sqref="E25"/>
    </sheetView>
  </sheetViews>
  <sheetFormatPr defaultRowHeight="15" x14ac:dyDescent="0.25"/>
  <cols>
    <col min="1" max="1" width="9.140625" customWidth="1"/>
    <col min="2" max="2" width="30.28515625" customWidth="1"/>
    <col min="3" max="3" width="24.42578125" customWidth="1"/>
    <col min="4" max="4" width="38.28515625" customWidth="1"/>
    <col min="5" max="5" width="26.7109375" customWidth="1"/>
    <col min="6" max="6" width="19" customWidth="1"/>
    <col min="7" max="7" width="19.5703125" customWidth="1"/>
    <col min="8" max="8" width="16.85546875" customWidth="1"/>
  </cols>
  <sheetData>
    <row r="1" spans="1:8" x14ac:dyDescent="0.25">
      <c r="A1" t="s">
        <v>0</v>
      </c>
      <c r="B1" t="s">
        <v>1287</v>
      </c>
      <c r="C1" t="s">
        <v>1288</v>
      </c>
      <c r="D1" t="s">
        <v>1289</v>
      </c>
      <c r="E1" t="s">
        <v>1290</v>
      </c>
      <c r="F1" t="s">
        <v>1291</v>
      </c>
      <c r="G1" t="s">
        <v>1292</v>
      </c>
      <c r="H1" t="s">
        <v>1293</v>
      </c>
    </row>
    <row r="2" spans="1:8" x14ac:dyDescent="0.25">
      <c r="A2" t="s">
        <v>660</v>
      </c>
      <c r="B2" t="s">
        <v>1294</v>
      </c>
      <c r="C2" t="s">
        <v>1042</v>
      </c>
      <c r="D2" t="s">
        <v>1295</v>
      </c>
      <c r="E2" t="s">
        <v>1296</v>
      </c>
      <c r="F2" s="1">
        <v>20883</v>
      </c>
      <c r="G2">
        <v>66740</v>
      </c>
      <c r="H2">
        <v>1902</v>
      </c>
    </row>
    <row r="3" spans="1:8" x14ac:dyDescent="0.25">
      <c r="A3" t="s">
        <v>101</v>
      </c>
      <c r="B3" t="s">
        <v>1297</v>
      </c>
      <c r="C3" t="s">
        <v>1042</v>
      </c>
      <c r="D3" t="s">
        <v>1298</v>
      </c>
      <c r="E3" t="s">
        <v>1175</v>
      </c>
      <c r="F3" s="1">
        <v>42942</v>
      </c>
      <c r="G3">
        <v>91142</v>
      </c>
      <c r="H3">
        <v>1916</v>
      </c>
    </row>
    <row r="4" spans="1:8" x14ac:dyDescent="0.25">
      <c r="A4" t="s">
        <v>31</v>
      </c>
      <c r="B4" t="s">
        <v>1299</v>
      </c>
      <c r="C4" t="s">
        <v>1043</v>
      </c>
      <c r="D4" t="s">
        <v>1300</v>
      </c>
      <c r="E4" t="s">
        <v>1044</v>
      </c>
      <c r="F4" s="1">
        <v>20883</v>
      </c>
      <c r="G4">
        <v>1800</v>
      </c>
      <c r="H4">
        <v>1888</v>
      </c>
    </row>
    <row r="5" spans="1:8" x14ac:dyDescent="0.25">
      <c r="A5" t="s">
        <v>26</v>
      </c>
      <c r="B5" t="s">
        <v>1301</v>
      </c>
      <c r="C5" t="s">
        <v>1043</v>
      </c>
      <c r="D5" t="s">
        <v>1302</v>
      </c>
      <c r="E5" t="s">
        <v>1044</v>
      </c>
      <c r="F5" s="1">
        <v>41274</v>
      </c>
      <c r="G5">
        <v>1551152</v>
      </c>
      <c r="H5" t="s">
        <v>1303</v>
      </c>
    </row>
    <row r="6" spans="1:8" x14ac:dyDescent="0.25">
      <c r="A6" t="s">
        <v>36</v>
      </c>
      <c r="B6" t="s">
        <v>1046</v>
      </c>
      <c r="C6" t="s">
        <v>1047</v>
      </c>
      <c r="D6" t="s">
        <v>1304</v>
      </c>
      <c r="E6" t="s">
        <v>1048</v>
      </c>
      <c r="F6" s="1">
        <v>40730</v>
      </c>
      <c r="G6">
        <v>1467373</v>
      </c>
      <c r="H6">
        <v>1989</v>
      </c>
    </row>
    <row r="7" spans="1:8" x14ac:dyDescent="0.25">
      <c r="A7" t="s">
        <v>39</v>
      </c>
      <c r="B7" t="s">
        <v>40</v>
      </c>
      <c r="C7" t="s">
        <v>1047</v>
      </c>
      <c r="D7" t="s">
        <v>1305</v>
      </c>
      <c r="E7" t="s">
        <v>1051</v>
      </c>
      <c r="F7" s="1">
        <v>35555</v>
      </c>
      <c r="G7">
        <v>796343</v>
      </c>
      <c r="H7">
        <v>1982</v>
      </c>
    </row>
    <row r="8" spans="1:8" x14ac:dyDescent="0.25">
      <c r="A8" t="s">
        <v>81</v>
      </c>
      <c r="B8" t="s">
        <v>1052</v>
      </c>
      <c r="C8" t="s">
        <v>1047</v>
      </c>
      <c r="D8" t="s">
        <v>1306</v>
      </c>
      <c r="E8" t="s">
        <v>1057</v>
      </c>
      <c r="F8" s="1">
        <v>42814</v>
      </c>
      <c r="G8">
        <v>2488</v>
      </c>
      <c r="H8">
        <v>1969</v>
      </c>
    </row>
    <row r="9" spans="1:8" x14ac:dyDescent="0.25">
      <c r="A9" t="s">
        <v>55</v>
      </c>
      <c r="B9" t="s">
        <v>1307</v>
      </c>
      <c r="C9" t="s">
        <v>52</v>
      </c>
      <c r="D9" t="s">
        <v>1308</v>
      </c>
      <c r="E9" t="s">
        <v>1054</v>
      </c>
      <c r="F9" s="1">
        <v>36070</v>
      </c>
      <c r="G9">
        <v>874761</v>
      </c>
      <c r="H9">
        <v>1981</v>
      </c>
    </row>
    <row r="10" spans="1:8" x14ac:dyDescent="0.25">
      <c r="A10" t="s">
        <v>58</v>
      </c>
      <c r="B10" t="s">
        <v>1309</v>
      </c>
      <c r="C10" t="s">
        <v>1049</v>
      </c>
      <c r="D10" t="s">
        <v>1310</v>
      </c>
      <c r="E10" t="s">
        <v>1056</v>
      </c>
      <c r="F10" s="1">
        <v>36308</v>
      </c>
      <c r="G10">
        <v>4977</v>
      </c>
      <c r="H10">
        <v>1955</v>
      </c>
    </row>
    <row r="11" spans="1:8" x14ac:dyDescent="0.25">
      <c r="A11" t="s">
        <v>14</v>
      </c>
      <c r="B11" t="s">
        <v>1311</v>
      </c>
      <c r="C11" t="s">
        <v>1043</v>
      </c>
      <c r="D11" t="s">
        <v>1312</v>
      </c>
      <c r="E11" t="s">
        <v>1057</v>
      </c>
      <c r="F11" s="1">
        <v>36682</v>
      </c>
      <c r="G11">
        <v>1090872</v>
      </c>
      <c r="H11">
        <v>1999</v>
      </c>
    </row>
    <row r="12" spans="1:8" x14ac:dyDescent="0.25">
      <c r="A12" t="s">
        <v>106</v>
      </c>
      <c r="B12" t="s">
        <v>1313</v>
      </c>
      <c r="C12" t="s">
        <v>1059</v>
      </c>
      <c r="D12" t="s">
        <v>1314</v>
      </c>
      <c r="E12" t="s">
        <v>1060</v>
      </c>
      <c r="F12" s="1">
        <v>31167</v>
      </c>
      <c r="G12">
        <v>2969</v>
      </c>
      <c r="H12">
        <v>1940</v>
      </c>
    </row>
    <row r="13" spans="1:8" x14ac:dyDescent="0.25">
      <c r="A13" t="s">
        <v>28</v>
      </c>
      <c r="B13" t="s">
        <v>1315</v>
      </c>
      <c r="C13" t="s">
        <v>1045</v>
      </c>
      <c r="D13" t="s">
        <v>1316</v>
      </c>
      <c r="E13" t="s">
        <v>1109</v>
      </c>
      <c r="F13" s="1">
        <v>45187</v>
      </c>
      <c r="G13">
        <v>1559720</v>
      </c>
      <c r="H13">
        <v>2008</v>
      </c>
    </row>
    <row r="14" spans="1:8" x14ac:dyDescent="0.25">
      <c r="A14" t="s">
        <v>66</v>
      </c>
      <c r="B14" t="s">
        <v>1317</v>
      </c>
      <c r="C14" t="s">
        <v>1047</v>
      </c>
      <c r="D14" t="s">
        <v>1318</v>
      </c>
      <c r="E14" t="s">
        <v>1061</v>
      </c>
      <c r="F14" s="1">
        <v>39275</v>
      </c>
      <c r="G14">
        <v>1086222</v>
      </c>
      <c r="H14">
        <v>1998</v>
      </c>
    </row>
    <row r="15" spans="1:8" x14ac:dyDescent="0.25">
      <c r="A15" t="s">
        <v>68</v>
      </c>
      <c r="B15" t="s">
        <v>69</v>
      </c>
      <c r="C15" t="s">
        <v>1059</v>
      </c>
      <c r="D15" t="s">
        <v>1319</v>
      </c>
      <c r="E15" t="s">
        <v>1086</v>
      </c>
      <c r="F15" s="1">
        <v>42552</v>
      </c>
      <c r="G15">
        <v>915913</v>
      </c>
      <c r="H15">
        <v>1994</v>
      </c>
    </row>
    <row r="16" spans="1:8" x14ac:dyDescent="0.25">
      <c r="A16" t="s">
        <v>112</v>
      </c>
      <c r="B16" t="s">
        <v>1320</v>
      </c>
      <c r="C16" t="s">
        <v>1321</v>
      </c>
      <c r="D16" t="s">
        <v>1322</v>
      </c>
      <c r="E16" t="s">
        <v>1084</v>
      </c>
      <c r="F16" s="1">
        <v>42814</v>
      </c>
      <c r="G16">
        <v>1035443</v>
      </c>
      <c r="H16">
        <v>1994</v>
      </c>
    </row>
    <row r="17" spans="1:8" x14ac:dyDescent="0.25">
      <c r="A17" t="s">
        <v>70</v>
      </c>
      <c r="B17" t="s">
        <v>1323</v>
      </c>
      <c r="C17" t="s">
        <v>1043</v>
      </c>
      <c r="D17" t="s">
        <v>1324</v>
      </c>
      <c r="E17" t="s">
        <v>1161</v>
      </c>
      <c r="F17" s="1">
        <v>42905</v>
      </c>
      <c r="G17">
        <v>1097149</v>
      </c>
      <c r="H17">
        <v>1997</v>
      </c>
    </row>
    <row r="18" spans="1:8" x14ac:dyDescent="0.25">
      <c r="A18" t="s">
        <v>74</v>
      </c>
      <c r="B18" t="s">
        <v>1325</v>
      </c>
      <c r="C18" t="s">
        <v>1042</v>
      </c>
      <c r="D18" t="s">
        <v>1298</v>
      </c>
      <c r="E18" t="s">
        <v>1048</v>
      </c>
      <c r="F18" s="1">
        <v>41610</v>
      </c>
      <c r="G18">
        <v>1579241</v>
      </c>
      <c r="H18">
        <v>1908</v>
      </c>
    </row>
    <row r="19" spans="1:8" x14ac:dyDescent="0.25">
      <c r="A19" t="s">
        <v>606</v>
      </c>
      <c r="B19" t="s">
        <v>1326</v>
      </c>
      <c r="C19" t="s">
        <v>52</v>
      </c>
      <c r="D19" t="s">
        <v>1327</v>
      </c>
      <c r="E19" t="s">
        <v>1328</v>
      </c>
      <c r="F19" s="1">
        <v>42552</v>
      </c>
      <c r="G19">
        <v>352541</v>
      </c>
      <c r="H19">
        <v>1917</v>
      </c>
    </row>
    <row r="20" spans="1:8" x14ac:dyDescent="0.25">
      <c r="A20" t="s">
        <v>72</v>
      </c>
      <c r="B20" t="s">
        <v>1329</v>
      </c>
      <c r="C20" t="s">
        <v>1049</v>
      </c>
      <c r="D20" t="s">
        <v>1330</v>
      </c>
      <c r="E20" t="s">
        <v>1331</v>
      </c>
      <c r="F20" s="1">
        <v>34893</v>
      </c>
      <c r="G20">
        <v>899051</v>
      </c>
      <c r="H20">
        <v>1931</v>
      </c>
    </row>
    <row r="21" spans="1:8" x14ac:dyDescent="0.25">
      <c r="A21" t="s">
        <v>457</v>
      </c>
      <c r="B21" t="s">
        <v>1332</v>
      </c>
      <c r="C21" t="s">
        <v>1333</v>
      </c>
      <c r="D21" t="s">
        <v>1334</v>
      </c>
      <c r="E21" t="s">
        <v>1173</v>
      </c>
      <c r="F21" s="1">
        <v>41732</v>
      </c>
      <c r="G21">
        <v>1652044</v>
      </c>
      <c r="H21">
        <v>1998</v>
      </c>
    </row>
    <row r="22" spans="1:8" x14ac:dyDescent="0.25">
      <c r="A22" t="s">
        <v>455</v>
      </c>
      <c r="B22" t="s">
        <v>1335</v>
      </c>
      <c r="C22" t="s">
        <v>1333</v>
      </c>
      <c r="D22" t="s">
        <v>1334</v>
      </c>
      <c r="E22" t="s">
        <v>1173</v>
      </c>
      <c r="F22" s="1">
        <v>38810</v>
      </c>
      <c r="G22">
        <v>1652044</v>
      </c>
      <c r="H22">
        <v>1998</v>
      </c>
    </row>
    <row r="23" spans="1:8" x14ac:dyDescent="0.25">
      <c r="A23" t="s">
        <v>664</v>
      </c>
      <c r="B23" t="s">
        <v>1336</v>
      </c>
      <c r="C23" t="s">
        <v>1065</v>
      </c>
      <c r="D23" t="s">
        <v>1337</v>
      </c>
      <c r="E23" t="s">
        <v>1066</v>
      </c>
      <c r="F23" s="1">
        <v>20883</v>
      </c>
      <c r="G23">
        <v>764180</v>
      </c>
      <c r="H23">
        <v>1985</v>
      </c>
    </row>
    <row r="24" spans="1:8" x14ac:dyDescent="0.25">
      <c r="A24" t="s">
        <v>91</v>
      </c>
      <c r="B24" t="s">
        <v>1338</v>
      </c>
      <c r="C24" t="s">
        <v>1045</v>
      </c>
      <c r="D24" t="s">
        <v>1339</v>
      </c>
      <c r="E24" t="s">
        <v>1067</v>
      </c>
      <c r="F24" s="1">
        <v>38674</v>
      </c>
      <c r="G24">
        <v>1018724</v>
      </c>
      <c r="H24">
        <v>1994</v>
      </c>
    </row>
    <row r="25" spans="1:8" x14ac:dyDescent="0.25">
      <c r="A25" t="s">
        <v>79</v>
      </c>
      <c r="B25" t="s">
        <v>1340</v>
      </c>
      <c r="C25" t="s">
        <v>1059</v>
      </c>
      <c r="D25" t="s">
        <v>1341</v>
      </c>
      <c r="E25" t="s">
        <v>1903</v>
      </c>
      <c r="F25" s="1">
        <v>43623</v>
      </c>
      <c r="G25">
        <v>1748790</v>
      </c>
      <c r="H25" t="s">
        <v>1342</v>
      </c>
    </row>
    <row r="26" spans="1:8" x14ac:dyDescent="0.25">
      <c r="A26" t="s">
        <v>50</v>
      </c>
      <c r="B26" t="s">
        <v>1343</v>
      </c>
      <c r="C26" t="s">
        <v>52</v>
      </c>
      <c r="D26" t="s">
        <v>1344</v>
      </c>
      <c r="E26" t="s">
        <v>1068</v>
      </c>
      <c r="F26" s="1">
        <v>33500</v>
      </c>
      <c r="G26">
        <v>1002910</v>
      </c>
      <c r="H26">
        <v>1902</v>
      </c>
    </row>
    <row r="27" spans="1:8" x14ac:dyDescent="0.25">
      <c r="A27" t="s">
        <v>19</v>
      </c>
      <c r="B27" t="s">
        <v>1345</v>
      </c>
      <c r="C27" t="s">
        <v>1042</v>
      </c>
      <c r="D27" t="s">
        <v>1346</v>
      </c>
      <c r="E27" t="s">
        <v>1134</v>
      </c>
      <c r="F27" s="1">
        <v>42086</v>
      </c>
      <c r="G27">
        <v>6201</v>
      </c>
      <c r="H27">
        <v>1934</v>
      </c>
    </row>
    <row r="28" spans="1:8" x14ac:dyDescent="0.25">
      <c r="A28" t="s">
        <v>53</v>
      </c>
      <c r="B28" t="s">
        <v>1069</v>
      </c>
      <c r="C28" t="s">
        <v>52</v>
      </c>
      <c r="D28" t="s">
        <v>1327</v>
      </c>
      <c r="E28" t="s">
        <v>1070</v>
      </c>
      <c r="F28" s="1">
        <v>20883</v>
      </c>
      <c r="G28">
        <v>4904</v>
      </c>
      <c r="H28">
        <v>1906</v>
      </c>
    </row>
    <row r="29" spans="1:8" x14ac:dyDescent="0.25">
      <c r="A29" t="s">
        <v>126</v>
      </c>
      <c r="B29" t="s">
        <v>1347</v>
      </c>
      <c r="C29" t="s">
        <v>1049</v>
      </c>
      <c r="D29" t="s">
        <v>1348</v>
      </c>
      <c r="E29" t="s">
        <v>1349</v>
      </c>
      <c r="F29" s="1">
        <v>27941</v>
      </c>
      <c r="G29">
        <v>4962</v>
      </c>
      <c r="H29">
        <v>1850</v>
      </c>
    </row>
    <row r="30" spans="1:8" x14ac:dyDescent="0.25">
      <c r="A30" t="s">
        <v>60</v>
      </c>
      <c r="B30" t="s">
        <v>1350</v>
      </c>
      <c r="C30" t="s">
        <v>1049</v>
      </c>
      <c r="D30" t="s">
        <v>1351</v>
      </c>
      <c r="E30" t="s">
        <v>1349</v>
      </c>
      <c r="F30" s="1">
        <v>29311</v>
      </c>
      <c r="G30">
        <v>5272</v>
      </c>
      <c r="H30">
        <v>1919</v>
      </c>
    </row>
    <row r="31" spans="1:8" x14ac:dyDescent="0.25">
      <c r="A31" t="s">
        <v>89</v>
      </c>
      <c r="B31" t="s">
        <v>1352</v>
      </c>
      <c r="C31" t="s">
        <v>1321</v>
      </c>
      <c r="D31" t="s">
        <v>1353</v>
      </c>
      <c r="E31" t="s">
        <v>1071</v>
      </c>
      <c r="F31" s="1">
        <v>39405</v>
      </c>
      <c r="G31">
        <v>1053507</v>
      </c>
      <c r="H31">
        <v>1995</v>
      </c>
    </row>
    <row r="32" spans="1:8" x14ac:dyDescent="0.25">
      <c r="A32" t="s">
        <v>122</v>
      </c>
      <c r="B32" t="s">
        <v>1354</v>
      </c>
      <c r="C32" t="s">
        <v>52</v>
      </c>
      <c r="D32" t="s">
        <v>1355</v>
      </c>
      <c r="E32" t="s">
        <v>1102</v>
      </c>
      <c r="F32" s="1">
        <v>42433</v>
      </c>
      <c r="G32">
        <v>1410636</v>
      </c>
      <c r="H32">
        <v>1886</v>
      </c>
    </row>
    <row r="33" spans="1:8" x14ac:dyDescent="0.25">
      <c r="A33" t="s">
        <v>87</v>
      </c>
      <c r="B33" t="s">
        <v>1072</v>
      </c>
      <c r="C33" t="s">
        <v>1049</v>
      </c>
      <c r="D33" t="s">
        <v>1356</v>
      </c>
      <c r="E33" t="s">
        <v>1073</v>
      </c>
      <c r="F33" s="1">
        <v>38628</v>
      </c>
      <c r="G33">
        <v>820027</v>
      </c>
      <c r="H33">
        <v>1894</v>
      </c>
    </row>
    <row r="34" spans="1:8" x14ac:dyDescent="0.25">
      <c r="A34" t="s">
        <v>83</v>
      </c>
      <c r="B34" t="s">
        <v>1357</v>
      </c>
      <c r="C34" t="s">
        <v>1042</v>
      </c>
      <c r="D34" t="s">
        <v>1358</v>
      </c>
      <c r="E34" t="s">
        <v>1359</v>
      </c>
      <c r="F34" s="1">
        <v>41540</v>
      </c>
      <c r="G34">
        <v>1037868</v>
      </c>
      <c r="H34">
        <v>1930</v>
      </c>
    </row>
    <row r="35" spans="1:8" x14ac:dyDescent="0.25">
      <c r="A35" t="s">
        <v>85</v>
      </c>
      <c r="B35" t="s">
        <v>1360</v>
      </c>
      <c r="C35" t="s">
        <v>1043</v>
      </c>
      <c r="D35" t="s">
        <v>1302</v>
      </c>
      <c r="E35" t="s">
        <v>1074</v>
      </c>
      <c r="F35" s="1">
        <v>33605</v>
      </c>
      <c r="G35">
        <v>318154</v>
      </c>
      <c r="H35">
        <v>1980</v>
      </c>
    </row>
    <row r="36" spans="1:8" x14ac:dyDescent="0.25">
      <c r="A36" t="s">
        <v>108</v>
      </c>
      <c r="B36" t="s">
        <v>1361</v>
      </c>
      <c r="C36" t="s">
        <v>1047</v>
      </c>
      <c r="D36" t="s">
        <v>1362</v>
      </c>
      <c r="E36" t="s">
        <v>1075</v>
      </c>
      <c r="F36" s="1">
        <v>39721</v>
      </c>
      <c r="G36">
        <v>820313</v>
      </c>
      <c r="H36">
        <v>1932</v>
      </c>
    </row>
    <row r="37" spans="1:8" x14ac:dyDescent="0.25">
      <c r="A37" t="s">
        <v>41</v>
      </c>
      <c r="B37" t="s">
        <v>1363</v>
      </c>
      <c r="C37" t="s">
        <v>1047</v>
      </c>
      <c r="D37" t="s">
        <v>1306</v>
      </c>
      <c r="E37" t="s">
        <v>1364</v>
      </c>
      <c r="F37" s="1">
        <v>36445</v>
      </c>
      <c r="G37">
        <v>6281</v>
      </c>
      <c r="H37">
        <v>1965</v>
      </c>
    </row>
    <row r="38" spans="1:8" x14ac:dyDescent="0.25">
      <c r="A38" t="s">
        <v>97</v>
      </c>
      <c r="B38" t="s">
        <v>1365</v>
      </c>
      <c r="C38" t="s">
        <v>1047</v>
      </c>
      <c r="D38" t="s">
        <v>1305</v>
      </c>
      <c r="E38" t="s">
        <v>1215</v>
      </c>
      <c r="F38" s="1">
        <v>42905</v>
      </c>
      <c r="G38">
        <v>1013462</v>
      </c>
      <c r="H38">
        <v>1969</v>
      </c>
    </row>
    <row r="39" spans="1:8" x14ac:dyDescent="0.25">
      <c r="A39" t="s">
        <v>99</v>
      </c>
      <c r="B39" t="s">
        <v>1366</v>
      </c>
      <c r="C39" t="s">
        <v>1049</v>
      </c>
      <c r="D39" t="s">
        <v>1367</v>
      </c>
      <c r="E39" t="s">
        <v>1368</v>
      </c>
      <c r="F39" s="1">
        <v>35178</v>
      </c>
      <c r="G39">
        <v>315293</v>
      </c>
      <c r="H39" t="s">
        <v>1369</v>
      </c>
    </row>
    <row r="40" spans="1:8" x14ac:dyDescent="0.25">
      <c r="A40" t="s">
        <v>103</v>
      </c>
      <c r="B40" t="s">
        <v>104</v>
      </c>
      <c r="C40" t="s">
        <v>1064</v>
      </c>
      <c r="D40" t="s">
        <v>1370</v>
      </c>
      <c r="E40" t="s">
        <v>1077</v>
      </c>
      <c r="F40" s="1">
        <v>35639</v>
      </c>
      <c r="G40">
        <v>1841666</v>
      </c>
      <c r="H40">
        <v>1954</v>
      </c>
    </row>
    <row r="41" spans="1:8" x14ac:dyDescent="0.25">
      <c r="A41" t="s">
        <v>23</v>
      </c>
      <c r="B41" t="s">
        <v>24</v>
      </c>
      <c r="C41" t="s">
        <v>1047</v>
      </c>
      <c r="D41" t="s">
        <v>1371</v>
      </c>
      <c r="E41" t="s">
        <v>1080</v>
      </c>
      <c r="F41" s="1">
        <v>30285</v>
      </c>
      <c r="G41">
        <v>320193</v>
      </c>
      <c r="H41">
        <v>1977</v>
      </c>
    </row>
    <row r="42" spans="1:8" x14ac:dyDescent="0.25">
      <c r="A42" t="s">
        <v>77</v>
      </c>
      <c r="B42" t="s">
        <v>1372</v>
      </c>
      <c r="C42" t="s">
        <v>1047</v>
      </c>
      <c r="D42" t="s">
        <v>1373</v>
      </c>
      <c r="E42" t="s">
        <v>1057</v>
      </c>
      <c r="F42" s="1">
        <v>34774</v>
      </c>
      <c r="G42">
        <v>6951</v>
      </c>
      <c r="H42">
        <v>1967</v>
      </c>
    </row>
    <row r="43" spans="1:8" x14ac:dyDescent="0.25">
      <c r="A43" t="s">
        <v>110</v>
      </c>
      <c r="B43" t="s">
        <v>1374</v>
      </c>
      <c r="C43" t="s">
        <v>1045</v>
      </c>
      <c r="D43" t="s">
        <v>1375</v>
      </c>
      <c r="E43" t="s">
        <v>1048</v>
      </c>
      <c r="F43" s="1">
        <v>41267</v>
      </c>
      <c r="G43">
        <v>1521332</v>
      </c>
      <c r="H43">
        <v>1994</v>
      </c>
    </row>
    <row r="44" spans="1:8" x14ac:dyDescent="0.25">
      <c r="A44" t="s">
        <v>33</v>
      </c>
      <c r="B44" t="s">
        <v>1376</v>
      </c>
      <c r="C44" t="s">
        <v>1049</v>
      </c>
      <c r="D44" t="s">
        <v>1330</v>
      </c>
      <c r="E44" t="s">
        <v>1216</v>
      </c>
      <c r="F44" s="1">
        <v>44866</v>
      </c>
      <c r="G44">
        <v>947484</v>
      </c>
      <c r="H44">
        <v>1995</v>
      </c>
    </row>
    <row r="45" spans="1:8" x14ac:dyDescent="0.25">
      <c r="A45" t="s">
        <v>43</v>
      </c>
      <c r="B45" t="s">
        <v>1377</v>
      </c>
      <c r="C45" t="s">
        <v>1065</v>
      </c>
      <c r="D45" t="s">
        <v>1378</v>
      </c>
      <c r="E45" t="s">
        <v>1095</v>
      </c>
      <c r="F45" s="1">
        <v>20883</v>
      </c>
      <c r="G45">
        <v>7084</v>
      </c>
      <c r="H45">
        <v>1902</v>
      </c>
    </row>
    <row r="46" spans="1:8" x14ac:dyDescent="0.25">
      <c r="A46" t="s">
        <v>95</v>
      </c>
      <c r="B46" t="s">
        <v>1379</v>
      </c>
      <c r="C46" t="s">
        <v>1047</v>
      </c>
      <c r="D46" t="s">
        <v>1380</v>
      </c>
      <c r="E46" t="s">
        <v>1057</v>
      </c>
      <c r="F46" s="1">
        <v>43340</v>
      </c>
      <c r="G46">
        <v>1596532</v>
      </c>
      <c r="H46">
        <v>2004</v>
      </c>
    </row>
    <row r="47" spans="1:8" x14ac:dyDescent="0.25">
      <c r="A47" t="s">
        <v>64</v>
      </c>
      <c r="B47" t="s">
        <v>65</v>
      </c>
      <c r="C47" t="s">
        <v>1049</v>
      </c>
      <c r="D47" t="s">
        <v>1367</v>
      </c>
      <c r="E47" t="s">
        <v>1381</v>
      </c>
      <c r="F47" s="1">
        <v>42521</v>
      </c>
      <c r="G47">
        <v>354190</v>
      </c>
      <c r="H47">
        <v>1927</v>
      </c>
    </row>
    <row r="48" spans="1:8" x14ac:dyDescent="0.25">
      <c r="A48" t="s">
        <v>62</v>
      </c>
      <c r="B48" t="s">
        <v>1382</v>
      </c>
      <c r="C48" t="s">
        <v>1049</v>
      </c>
      <c r="D48" t="s">
        <v>1351</v>
      </c>
      <c r="E48" t="s">
        <v>1058</v>
      </c>
      <c r="F48" s="1">
        <v>39182</v>
      </c>
      <c r="G48">
        <v>1267238</v>
      </c>
      <c r="H48">
        <v>1892</v>
      </c>
    </row>
    <row r="49" spans="1:8" x14ac:dyDescent="0.25">
      <c r="A49" t="s">
        <v>895</v>
      </c>
      <c r="B49" t="s">
        <v>1383</v>
      </c>
      <c r="C49" t="s">
        <v>1333</v>
      </c>
      <c r="D49" t="s">
        <v>1384</v>
      </c>
      <c r="E49" t="s">
        <v>1081</v>
      </c>
      <c r="F49" s="1">
        <v>30650</v>
      </c>
      <c r="G49">
        <v>732717</v>
      </c>
      <c r="H49" t="s">
        <v>1385</v>
      </c>
    </row>
    <row r="50" spans="1:8" x14ac:dyDescent="0.25">
      <c r="A50" t="s">
        <v>114</v>
      </c>
      <c r="B50" t="s">
        <v>1386</v>
      </c>
      <c r="C50" t="s">
        <v>52</v>
      </c>
      <c r="D50" t="s">
        <v>1387</v>
      </c>
      <c r="E50" t="s">
        <v>1081</v>
      </c>
      <c r="F50" s="1">
        <v>43511</v>
      </c>
      <c r="G50">
        <v>731802</v>
      </c>
      <c r="H50">
        <v>1906</v>
      </c>
    </row>
    <row r="51" spans="1:8" x14ac:dyDescent="0.25">
      <c r="A51" t="s">
        <v>48</v>
      </c>
      <c r="B51" t="s">
        <v>1388</v>
      </c>
      <c r="C51" t="s">
        <v>1047</v>
      </c>
      <c r="D51" t="s">
        <v>1305</v>
      </c>
      <c r="E51" t="s">
        <v>1109</v>
      </c>
      <c r="F51" s="1">
        <v>32843</v>
      </c>
      <c r="G51">
        <v>769397</v>
      </c>
      <c r="H51">
        <v>1982</v>
      </c>
    </row>
    <row r="52" spans="1:8" x14ac:dyDescent="0.25">
      <c r="A52" t="s">
        <v>46</v>
      </c>
      <c r="B52" t="s">
        <v>1389</v>
      </c>
      <c r="C52" t="s">
        <v>1042</v>
      </c>
      <c r="D52" t="s">
        <v>1390</v>
      </c>
      <c r="E52" t="s">
        <v>1082</v>
      </c>
      <c r="F52" s="1">
        <v>29676</v>
      </c>
      <c r="G52">
        <v>8670</v>
      </c>
      <c r="H52">
        <v>1949</v>
      </c>
    </row>
    <row r="53" spans="1:8" x14ac:dyDescent="0.25">
      <c r="A53" t="s">
        <v>128</v>
      </c>
      <c r="B53" t="s">
        <v>1391</v>
      </c>
      <c r="C53" t="s">
        <v>1045</v>
      </c>
      <c r="D53" t="s">
        <v>1392</v>
      </c>
      <c r="E53" t="s">
        <v>1083</v>
      </c>
      <c r="F53" s="1">
        <v>35432</v>
      </c>
      <c r="G53">
        <v>866787</v>
      </c>
      <c r="H53">
        <v>1979</v>
      </c>
    </row>
    <row r="54" spans="1:8" x14ac:dyDescent="0.25">
      <c r="A54" t="s">
        <v>116</v>
      </c>
      <c r="B54" t="s">
        <v>1393</v>
      </c>
      <c r="C54" t="s">
        <v>1321</v>
      </c>
      <c r="D54" t="s">
        <v>1394</v>
      </c>
      <c r="E54" t="s">
        <v>1054</v>
      </c>
      <c r="F54" s="1">
        <v>39092</v>
      </c>
      <c r="G54">
        <v>915912</v>
      </c>
      <c r="H54">
        <v>1978</v>
      </c>
    </row>
    <row r="55" spans="1:8" x14ac:dyDescent="0.25">
      <c r="A55" t="s">
        <v>120</v>
      </c>
      <c r="B55" t="s">
        <v>1395</v>
      </c>
      <c r="C55" t="s">
        <v>1059</v>
      </c>
      <c r="D55" t="s">
        <v>1341</v>
      </c>
      <c r="E55" t="s">
        <v>1396</v>
      </c>
      <c r="F55" s="1">
        <v>32142</v>
      </c>
      <c r="G55">
        <v>8818</v>
      </c>
      <c r="H55">
        <v>1990</v>
      </c>
    </row>
    <row r="56" spans="1:8" x14ac:dyDescent="0.25">
      <c r="A56" t="s">
        <v>124</v>
      </c>
      <c r="B56" t="s">
        <v>1397</v>
      </c>
      <c r="C56" t="s">
        <v>1042</v>
      </c>
      <c r="D56" t="s">
        <v>1398</v>
      </c>
      <c r="E56" t="s">
        <v>1399</v>
      </c>
      <c r="F56" s="1">
        <v>45050</v>
      </c>
      <c r="G56">
        <v>1069183</v>
      </c>
      <c r="H56">
        <v>1993</v>
      </c>
    </row>
    <row r="57" spans="1:8" x14ac:dyDescent="0.25">
      <c r="A57" t="s">
        <v>160</v>
      </c>
      <c r="B57" t="s">
        <v>1400</v>
      </c>
      <c r="C57" t="s">
        <v>1064</v>
      </c>
      <c r="D57" t="s">
        <v>1401</v>
      </c>
      <c r="E57" t="s">
        <v>1077</v>
      </c>
      <c r="F57" s="1">
        <v>42923</v>
      </c>
      <c r="G57">
        <v>1701605</v>
      </c>
      <c r="H57">
        <v>2017</v>
      </c>
    </row>
    <row r="58" spans="1:8" x14ac:dyDescent="0.25">
      <c r="A58" t="s">
        <v>134</v>
      </c>
      <c r="B58" t="s">
        <v>135</v>
      </c>
      <c r="C58" t="s">
        <v>1059</v>
      </c>
      <c r="D58" t="s">
        <v>1402</v>
      </c>
      <c r="E58" t="s">
        <v>1085</v>
      </c>
      <c r="F58" s="1">
        <v>30986</v>
      </c>
      <c r="G58">
        <v>9389</v>
      </c>
      <c r="H58">
        <v>1880</v>
      </c>
    </row>
    <row r="59" spans="1:8" x14ac:dyDescent="0.25">
      <c r="A59" t="s">
        <v>132</v>
      </c>
      <c r="B59" t="s">
        <v>1403</v>
      </c>
      <c r="C59" t="s">
        <v>1049</v>
      </c>
      <c r="D59" t="s">
        <v>1404</v>
      </c>
      <c r="E59" t="s">
        <v>1086</v>
      </c>
      <c r="F59" s="1">
        <v>27941</v>
      </c>
      <c r="G59">
        <v>70858</v>
      </c>
      <c r="H59" t="s">
        <v>1405</v>
      </c>
    </row>
    <row r="60" spans="1:8" x14ac:dyDescent="0.25">
      <c r="A60" t="s">
        <v>156</v>
      </c>
      <c r="B60" t="s">
        <v>1406</v>
      </c>
      <c r="C60" t="s">
        <v>1049</v>
      </c>
      <c r="D60" t="s">
        <v>1356</v>
      </c>
      <c r="E60" t="s">
        <v>1349</v>
      </c>
      <c r="F60" s="1">
        <v>34789</v>
      </c>
      <c r="G60">
        <v>1390777</v>
      </c>
      <c r="H60">
        <v>1784</v>
      </c>
    </row>
    <row r="61" spans="1:8" x14ac:dyDescent="0.25">
      <c r="A61" t="s">
        <v>138</v>
      </c>
      <c r="B61" t="s">
        <v>139</v>
      </c>
      <c r="C61" t="s">
        <v>1045</v>
      </c>
      <c r="D61" t="s">
        <v>1407</v>
      </c>
      <c r="E61" t="s">
        <v>1070</v>
      </c>
      <c r="F61" s="1">
        <v>30589</v>
      </c>
      <c r="G61">
        <v>701985</v>
      </c>
      <c r="H61">
        <v>1963</v>
      </c>
    </row>
    <row r="62" spans="1:8" x14ac:dyDescent="0.25">
      <c r="A62" t="s">
        <v>136</v>
      </c>
      <c r="B62" t="s">
        <v>1408</v>
      </c>
      <c r="C62" t="s">
        <v>1043</v>
      </c>
      <c r="D62" t="s">
        <v>1300</v>
      </c>
      <c r="E62" t="s">
        <v>1087</v>
      </c>
      <c r="F62" s="1">
        <v>26572</v>
      </c>
      <c r="G62">
        <v>10456</v>
      </c>
      <c r="H62">
        <v>1931</v>
      </c>
    </row>
    <row r="63" spans="1:8" x14ac:dyDescent="0.25">
      <c r="A63" t="s">
        <v>142</v>
      </c>
      <c r="B63" t="s">
        <v>1088</v>
      </c>
      <c r="C63" t="s">
        <v>1043</v>
      </c>
      <c r="D63" t="s">
        <v>1300</v>
      </c>
      <c r="E63" t="s">
        <v>1089</v>
      </c>
      <c r="F63" s="1">
        <v>26572</v>
      </c>
      <c r="G63">
        <v>10795</v>
      </c>
      <c r="H63">
        <v>1897</v>
      </c>
    </row>
    <row r="64" spans="1:8" x14ac:dyDescent="0.25">
      <c r="A64" t="s">
        <v>171</v>
      </c>
      <c r="B64" t="s">
        <v>1090</v>
      </c>
      <c r="C64" t="s">
        <v>1049</v>
      </c>
      <c r="D64" t="s">
        <v>1409</v>
      </c>
      <c r="E64" t="s">
        <v>1091</v>
      </c>
      <c r="F64" s="1">
        <v>40225</v>
      </c>
      <c r="G64">
        <v>1067983</v>
      </c>
      <c r="H64">
        <v>1839</v>
      </c>
    </row>
    <row r="65" spans="1:8" x14ac:dyDescent="0.25">
      <c r="A65" t="s">
        <v>140</v>
      </c>
      <c r="B65" t="s">
        <v>1410</v>
      </c>
      <c r="C65" t="s">
        <v>1045</v>
      </c>
      <c r="D65" t="s">
        <v>1411</v>
      </c>
      <c r="E65" t="s">
        <v>1092</v>
      </c>
      <c r="F65" s="1">
        <v>36340</v>
      </c>
      <c r="G65">
        <v>764478</v>
      </c>
      <c r="H65">
        <v>1966</v>
      </c>
    </row>
    <row r="66" spans="1:8" x14ac:dyDescent="0.25">
      <c r="A66" t="s">
        <v>154</v>
      </c>
      <c r="B66" t="s">
        <v>1412</v>
      </c>
      <c r="C66" t="s">
        <v>1043</v>
      </c>
      <c r="D66" t="s">
        <v>1312</v>
      </c>
      <c r="E66" t="s">
        <v>1413</v>
      </c>
      <c r="F66" s="1">
        <v>44004</v>
      </c>
      <c r="G66">
        <v>12208</v>
      </c>
      <c r="H66">
        <v>1952</v>
      </c>
    </row>
    <row r="67" spans="1:8" x14ac:dyDescent="0.25">
      <c r="A67" t="s">
        <v>904</v>
      </c>
      <c r="B67" t="s">
        <v>1414</v>
      </c>
      <c r="C67" t="s">
        <v>1043</v>
      </c>
      <c r="D67" t="s">
        <v>1312</v>
      </c>
      <c r="E67" t="s">
        <v>1073</v>
      </c>
      <c r="F67" s="1">
        <v>44438</v>
      </c>
      <c r="G67">
        <v>842023</v>
      </c>
      <c r="H67">
        <v>1976</v>
      </c>
    </row>
    <row r="68" spans="1:8" x14ac:dyDescent="0.25">
      <c r="A68" t="s">
        <v>152</v>
      </c>
      <c r="B68" t="s">
        <v>1415</v>
      </c>
      <c r="C68" t="s">
        <v>1043</v>
      </c>
      <c r="D68" t="s">
        <v>1302</v>
      </c>
      <c r="E68" t="s">
        <v>1061</v>
      </c>
      <c r="F68" s="1">
        <v>37938</v>
      </c>
      <c r="G68">
        <v>875045</v>
      </c>
      <c r="H68">
        <v>1978</v>
      </c>
    </row>
    <row r="69" spans="1:8" x14ac:dyDescent="0.25">
      <c r="A69" t="s">
        <v>165</v>
      </c>
      <c r="B69" t="s">
        <v>1093</v>
      </c>
      <c r="C69" t="s">
        <v>1049</v>
      </c>
      <c r="D69" t="s">
        <v>1356</v>
      </c>
      <c r="E69" t="s">
        <v>1349</v>
      </c>
      <c r="F69" s="1">
        <v>40637</v>
      </c>
      <c r="G69">
        <v>1364742</v>
      </c>
      <c r="H69">
        <v>1988</v>
      </c>
    </row>
    <row r="70" spans="1:8" x14ac:dyDescent="0.25">
      <c r="A70" t="s">
        <v>180</v>
      </c>
      <c r="B70" t="s">
        <v>1416</v>
      </c>
      <c r="C70" t="s">
        <v>1049</v>
      </c>
      <c r="D70" t="s">
        <v>1356</v>
      </c>
      <c r="E70" t="s">
        <v>1349</v>
      </c>
      <c r="F70" s="1">
        <v>45187</v>
      </c>
      <c r="G70">
        <v>1393818</v>
      </c>
      <c r="H70">
        <v>1985</v>
      </c>
    </row>
    <row r="71" spans="1:8" x14ac:dyDescent="0.25">
      <c r="A71" t="s">
        <v>130</v>
      </c>
      <c r="B71" t="s">
        <v>1417</v>
      </c>
      <c r="C71" t="s">
        <v>1042</v>
      </c>
      <c r="D71" t="s">
        <v>1398</v>
      </c>
      <c r="E71" t="s">
        <v>1054</v>
      </c>
      <c r="F71" s="1">
        <v>20883</v>
      </c>
      <c r="G71">
        <v>12927</v>
      </c>
      <c r="H71">
        <v>1916</v>
      </c>
    </row>
    <row r="72" spans="1:8" x14ac:dyDescent="0.25">
      <c r="A72" t="s">
        <v>158</v>
      </c>
      <c r="B72" t="s">
        <v>1418</v>
      </c>
      <c r="C72" t="s">
        <v>1045</v>
      </c>
      <c r="D72" t="s">
        <v>1316</v>
      </c>
      <c r="E72" t="s">
        <v>1237</v>
      </c>
      <c r="F72" s="1">
        <v>40123</v>
      </c>
      <c r="G72">
        <v>1075531</v>
      </c>
      <c r="H72">
        <v>1996</v>
      </c>
    </row>
    <row r="73" spans="1:8" x14ac:dyDescent="0.25">
      <c r="A73" t="s">
        <v>178</v>
      </c>
      <c r="B73" t="s">
        <v>1096</v>
      </c>
      <c r="C73" t="s">
        <v>1045</v>
      </c>
      <c r="D73" t="s">
        <v>1375</v>
      </c>
      <c r="E73" t="s">
        <v>1097</v>
      </c>
      <c r="F73" s="1">
        <v>40896</v>
      </c>
      <c r="G73">
        <v>908255</v>
      </c>
      <c r="H73">
        <v>1880</v>
      </c>
    </row>
    <row r="74" spans="1:8" x14ac:dyDescent="0.25">
      <c r="A74" t="s">
        <v>182</v>
      </c>
      <c r="B74" t="s">
        <v>1098</v>
      </c>
      <c r="C74" t="s">
        <v>1321</v>
      </c>
      <c r="D74" t="s">
        <v>1322</v>
      </c>
      <c r="E74" t="s">
        <v>1071</v>
      </c>
      <c r="F74" s="1">
        <v>38810</v>
      </c>
      <c r="G74">
        <v>1037540</v>
      </c>
      <c r="H74">
        <v>1970</v>
      </c>
    </row>
    <row r="75" spans="1:8" x14ac:dyDescent="0.25">
      <c r="A75" t="s">
        <v>175</v>
      </c>
      <c r="B75" t="s">
        <v>1099</v>
      </c>
      <c r="C75" t="s">
        <v>1043</v>
      </c>
      <c r="D75" t="s">
        <v>1300</v>
      </c>
      <c r="E75" t="s">
        <v>1419</v>
      </c>
      <c r="F75" s="1">
        <v>34754</v>
      </c>
      <c r="G75">
        <v>885725</v>
      </c>
      <c r="H75">
        <v>1979</v>
      </c>
    </row>
    <row r="76" spans="1:8" x14ac:dyDescent="0.25">
      <c r="A76" t="s">
        <v>167</v>
      </c>
      <c r="B76" t="s">
        <v>1420</v>
      </c>
      <c r="C76" t="s">
        <v>1043</v>
      </c>
      <c r="D76" t="s">
        <v>1421</v>
      </c>
      <c r="E76" t="s">
        <v>1349</v>
      </c>
      <c r="F76" s="1">
        <v>20883</v>
      </c>
      <c r="G76">
        <v>14272</v>
      </c>
      <c r="H76" t="s">
        <v>1422</v>
      </c>
    </row>
    <row r="77" spans="1:8" x14ac:dyDescent="0.25">
      <c r="A77" t="s">
        <v>118</v>
      </c>
      <c r="B77" t="s">
        <v>119</v>
      </c>
      <c r="C77" t="s">
        <v>1047</v>
      </c>
      <c r="D77" t="s">
        <v>1306</v>
      </c>
      <c r="E77" t="s">
        <v>1179</v>
      </c>
      <c r="F77" s="1">
        <v>41767</v>
      </c>
      <c r="G77">
        <v>1730168</v>
      </c>
      <c r="H77">
        <v>1961</v>
      </c>
    </row>
    <row r="78" spans="1:8" x14ac:dyDescent="0.25">
      <c r="A78" t="s">
        <v>169</v>
      </c>
      <c r="B78" t="s">
        <v>1423</v>
      </c>
      <c r="C78" t="s">
        <v>1042</v>
      </c>
      <c r="D78" t="s">
        <v>1424</v>
      </c>
      <c r="E78" t="s">
        <v>1425</v>
      </c>
      <c r="F78" s="1">
        <v>43269</v>
      </c>
      <c r="G78">
        <v>1383312</v>
      </c>
      <c r="H78">
        <v>1962</v>
      </c>
    </row>
    <row r="79" spans="1:8" x14ac:dyDescent="0.25">
      <c r="A79" t="s">
        <v>173</v>
      </c>
      <c r="B79" t="s">
        <v>1426</v>
      </c>
      <c r="C79" t="s">
        <v>1049</v>
      </c>
      <c r="D79" t="s">
        <v>1367</v>
      </c>
      <c r="E79" t="s">
        <v>1427</v>
      </c>
      <c r="F79" s="1">
        <v>44459</v>
      </c>
      <c r="G79">
        <v>79282</v>
      </c>
      <c r="H79">
        <v>1939</v>
      </c>
    </row>
    <row r="80" spans="1:8" x14ac:dyDescent="0.25">
      <c r="A80" t="s">
        <v>147</v>
      </c>
      <c r="B80" t="s">
        <v>1428</v>
      </c>
      <c r="C80" t="s">
        <v>1065</v>
      </c>
      <c r="D80" t="s">
        <v>1429</v>
      </c>
      <c r="E80" t="s">
        <v>1100</v>
      </c>
      <c r="F80" s="1">
        <v>30255</v>
      </c>
      <c r="G80">
        <v>14693</v>
      </c>
      <c r="H80">
        <v>1870</v>
      </c>
    </row>
    <row r="81" spans="1:8" x14ac:dyDescent="0.25">
      <c r="A81" t="s">
        <v>163</v>
      </c>
      <c r="B81" t="s">
        <v>1430</v>
      </c>
      <c r="C81" t="s">
        <v>1042</v>
      </c>
      <c r="D81" t="s">
        <v>1298</v>
      </c>
      <c r="E81" t="s">
        <v>1157</v>
      </c>
      <c r="F81" s="1">
        <v>45278</v>
      </c>
      <c r="G81">
        <v>1316835</v>
      </c>
      <c r="H81">
        <v>1998</v>
      </c>
    </row>
    <row r="82" spans="1:8" x14ac:dyDescent="0.25">
      <c r="A82" t="s">
        <v>150</v>
      </c>
      <c r="B82" t="s">
        <v>1431</v>
      </c>
      <c r="C82" t="s">
        <v>1065</v>
      </c>
      <c r="D82" t="s">
        <v>1378</v>
      </c>
      <c r="E82" t="s">
        <v>1432</v>
      </c>
      <c r="F82" s="1">
        <v>45000</v>
      </c>
      <c r="G82">
        <v>1996862</v>
      </c>
      <c r="H82">
        <v>1818</v>
      </c>
    </row>
    <row r="83" spans="1:8" x14ac:dyDescent="0.25">
      <c r="A83" t="s">
        <v>204</v>
      </c>
      <c r="B83" t="s">
        <v>1433</v>
      </c>
      <c r="C83" t="s">
        <v>1047</v>
      </c>
      <c r="D83" t="s">
        <v>1305</v>
      </c>
      <c r="E83" t="s">
        <v>1051</v>
      </c>
      <c r="F83" s="1">
        <v>42996</v>
      </c>
      <c r="G83">
        <v>813672</v>
      </c>
      <c r="H83">
        <v>1988</v>
      </c>
    </row>
    <row r="84" spans="1:8" x14ac:dyDescent="0.25">
      <c r="A84" t="s">
        <v>288</v>
      </c>
      <c r="B84" t="s">
        <v>1434</v>
      </c>
      <c r="C84" t="s">
        <v>1045</v>
      </c>
      <c r="D84" t="s">
        <v>1435</v>
      </c>
      <c r="E84" t="s">
        <v>1186</v>
      </c>
      <c r="F84" s="1">
        <v>44277</v>
      </c>
      <c r="G84">
        <v>1590895</v>
      </c>
      <c r="H84">
        <v>1973</v>
      </c>
    </row>
    <row r="85" spans="1:8" x14ac:dyDescent="0.25">
      <c r="A85" t="s">
        <v>261</v>
      </c>
      <c r="B85" t="s">
        <v>262</v>
      </c>
      <c r="C85" t="s">
        <v>1321</v>
      </c>
      <c r="D85" t="s">
        <v>1394</v>
      </c>
      <c r="E85" t="s">
        <v>1077</v>
      </c>
      <c r="F85" s="1">
        <v>44655</v>
      </c>
      <c r="G85">
        <v>906345</v>
      </c>
      <c r="H85">
        <v>1981</v>
      </c>
    </row>
    <row r="86" spans="1:8" x14ac:dyDescent="0.25">
      <c r="A86" t="s">
        <v>257</v>
      </c>
      <c r="B86" t="s">
        <v>258</v>
      </c>
      <c r="C86" t="s">
        <v>1065</v>
      </c>
      <c r="D86" t="s">
        <v>1436</v>
      </c>
      <c r="E86" t="s">
        <v>1102</v>
      </c>
      <c r="F86" s="1">
        <v>20883</v>
      </c>
      <c r="G86">
        <v>16732</v>
      </c>
      <c r="H86">
        <v>1869</v>
      </c>
    </row>
    <row r="87" spans="1:8" x14ac:dyDescent="0.25">
      <c r="A87" t="s">
        <v>247</v>
      </c>
      <c r="B87" t="s">
        <v>1437</v>
      </c>
      <c r="C87" t="s">
        <v>1049</v>
      </c>
      <c r="D87" t="s">
        <v>1348</v>
      </c>
      <c r="E87" t="s">
        <v>1103</v>
      </c>
      <c r="F87" s="1">
        <v>35977</v>
      </c>
      <c r="G87">
        <v>927628</v>
      </c>
      <c r="H87">
        <v>1994</v>
      </c>
    </row>
    <row r="88" spans="1:8" x14ac:dyDescent="0.25">
      <c r="A88" t="s">
        <v>188</v>
      </c>
      <c r="B88" t="s">
        <v>1438</v>
      </c>
      <c r="C88" t="s">
        <v>1043</v>
      </c>
      <c r="D88" t="s">
        <v>1439</v>
      </c>
      <c r="E88" t="s">
        <v>1104</v>
      </c>
      <c r="F88" s="1">
        <v>35577</v>
      </c>
      <c r="G88">
        <v>721371</v>
      </c>
      <c r="H88">
        <v>1971</v>
      </c>
    </row>
    <row r="89" spans="1:8" x14ac:dyDescent="0.25">
      <c r="A89" t="s">
        <v>580</v>
      </c>
      <c r="B89" t="s">
        <v>1440</v>
      </c>
      <c r="C89" t="s">
        <v>1045</v>
      </c>
      <c r="D89" t="s">
        <v>1392</v>
      </c>
      <c r="E89" t="s">
        <v>1066</v>
      </c>
      <c r="F89" s="1">
        <v>40357</v>
      </c>
      <c r="G89">
        <v>1170010</v>
      </c>
      <c r="H89">
        <v>1993</v>
      </c>
    </row>
    <row r="90" spans="1:8" x14ac:dyDescent="0.25">
      <c r="A90" t="s">
        <v>202</v>
      </c>
      <c r="B90" t="s">
        <v>1441</v>
      </c>
      <c r="C90" t="s">
        <v>1045</v>
      </c>
      <c r="D90" t="s">
        <v>1316</v>
      </c>
      <c r="E90" t="s">
        <v>1105</v>
      </c>
      <c r="F90" s="1">
        <v>36151</v>
      </c>
      <c r="G90">
        <v>815097</v>
      </c>
      <c r="H90">
        <v>1972</v>
      </c>
    </row>
    <row r="91" spans="1:8" x14ac:dyDescent="0.25">
      <c r="A91" t="s">
        <v>190</v>
      </c>
      <c r="B91" t="s">
        <v>1442</v>
      </c>
      <c r="C91" t="s">
        <v>1042</v>
      </c>
      <c r="D91" t="s">
        <v>1298</v>
      </c>
      <c r="E91" t="s">
        <v>1443</v>
      </c>
      <c r="F91" s="1">
        <v>43924</v>
      </c>
      <c r="G91">
        <v>1783180</v>
      </c>
      <c r="H91" t="s">
        <v>1444</v>
      </c>
    </row>
    <row r="92" spans="1:8" x14ac:dyDescent="0.25">
      <c r="A92" t="s">
        <v>276</v>
      </c>
      <c r="B92" t="s">
        <v>1445</v>
      </c>
      <c r="C92" t="s">
        <v>1043</v>
      </c>
      <c r="D92" t="s">
        <v>1421</v>
      </c>
      <c r="E92" t="s">
        <v>1446</v>
      </c>
      <c r="F92" s="1">
        <v>44095</v>
      </c>
      <c r="G92">
        <v>1596783</v>
      </c>
      <c r="H92">
        <v>2007</v>
      </c>
    </row>
    <row r="93" spans="1:8" x14ac:dyDescent="0.25">
      <c r="A93" t="s">
        <v>192</v>
      </c>
      <c r="B93" t="s">
        <v>1106</v>
      </c>
      <c r="C93" t="s">
        <v>1042</v>
      </c>
      <c r="D93" t="s">
        <v>1447</v>
      </c>
      <c r="E93" t="s">
        <v>1157</v>
      </c>
      <c r="F93" s="1">
        <v>20883</v>
      </c>
      <c r="G93">
        <v>18230</v>
      </c>
      <c r="H93">
        <v>1925</v>
      </c>
    </row>
    <row r="94" spans="1:8" x14ac:dyDescent="0.25">
      <c r="A94" t="s">
        <v>196</v>
      </c>
      <c r="B94" t="s">
        <v>1448</v>
      </c>
      <c r="C94" t="s">
        <v>1049</v>
      </c>
      <c r="D94" t="s">
        <v>1449</v>
      </c>
      <c r="E94" t="s">
        <v>1095</v>
      </c>
      <c r="F94" s="1">
        <v>42795</v>
      </c>
      <c r="G94">
        <v>1374310</v>
      </c>
      <c r="H94">
        <v>1973</v>
      </c>
    </row>
    <row r="95" spans="1:8" x14ac:dyDescent="0.25">
      <c r="A95" t="s">
        <v>198</v>
      </c>
      <c r="B95" t="s">
        <v>1107</v>
      </c>
      <c r="C95" t="s">
        <v>1321</v>
      </c>
      <c r="D95" t="s">
        <v>1450</v>
      </c>
      <c r="E95" t="s">
        <v>1081</v>
      </c>
      <c r="F95" s="1">
        <v>39031</v>
      </c>
      <c r="G95">
        <v>1138118</v>
      </c>
      <c r="H95">
        <v>1906</v>
      </c>
    </row>
    <row r="96" spans="1:8" x14ac:dyDescent="0.25">
      <c r="A96" t="s">
        <v>206</v>
      </c>
      <c r="B96" t="s">
        <v>206</v>
      </c>
      <c r="C96" t="s">
        <v>1047</v>
      </c>
      <c r="D96" t="s">
        <v>1451</v>
      </c>
      <c r="E96" t="s">
        <v>1452</v>
      </c>
      <c r="F96" s="1">
        <v>43731</v>
      </c>
      <c r="G96">
        <v>1402057</v>
      </c>
      <c r="H96">
        <v>1984</v>
      </c>
    </row>
    <row r="97" spans="1:8" x14ac:dyDescent="0.25">
      <c r="A97" t="s">
        <v>208</v>
      </c>
      <c r="B97" t="s">
        <v>1453</v>
      </c>
      <c r="C97" t="s">
        <v>1059</v>
      </c>
      <c r="D97" t="s">
        <v>1319</v>
      </c>
      <c r="E97" t="s">
        <v>1157</v>
      </c>
      <c r="F97" s="1">
        <v>43458</v>
      </c>
      <c r="G97">
        <v>1306830</v>
      </c>
      <c r="H97">
        <v>1918</v>
      </c>
    </row>
    <row r="98" spans="1:8" x14ac:dyDescent="0.25">
      <c r="A98" t="s">
        <v>253</v>
      </c>
      <c r="B98" t="s">
        <v>1454</v>
      </c>
      <c r="C98" t="s">
        <v>1043</v>
      </c>
      <c r="D98" t="s">
        <v>1439</v>
      </c>
      <c r="E98" t="s">
        <v>1455</v>
      </c>
      <c r="F98" s="1">
        <v>37133</v>
      </c>
      <c r="G98">
        <v>1140859</v>
      </c>
      <c r="H98">
        <v>1985</v>
      </c>
    </row>
    <row r="99" spans="1:8" x14ac:dyDescent="0.25">
      <c r="A99" t="s">
        <v>243</v>
      </c>
      <c r="B99" t="s">
        <v>244</v>
      </c>
      <c r="C99" t="s">
        <v>1043</v>
      </c>
      <c r="D99" t="s">
        <v>1456</v>
      </c>
      <c r="E99" t="s">
        <v>1068</v>
      </c>
      <c r="F99" s="1">
        <v>42459</v>
      </c>
      <c r="G99">
        <v>1071739</v>
      </c>
      <c r="H99">
        <v>1984</v>
      </c>
    </row>
    <row r="100" spans="1:8" x14ac:dyDescent="0.25">
      <c r="A100" t="s">
        <v>245</v>
      </c>
      <c r="B100" t="s">
        <v>1108</v>
      </c>
      <c r="C100" t="s">
        <v>52</v>
      </c>
      <c r="D100" t="s">
        <v>1344</v>
      </c>
      <c r="E100" t="s">
        <v>1077</v>
      </c>
      <c r="F100" s="1">
        <v>31259</v>
      </c>
      <c r="G100">
        <v>1130310</v>
      </c>
      <c r="H100">
        <v>1882</v>
      </c>
    </row>
    <row r="101" spans="1:8" x14ac:dyDescent="0.25">
      <c r="A101" t="s">
        <v>212</v>
      </c>
      <c r="B101" t="s">
        <v>1457</v>
      </c>
      <c r="C101" t="s">
        <v>1059</v>
      </c>
      <c r="D101" t="s">
        <v>1458</v>
      </c>
      <c r="E101" t="s">
        <v>1087</v>
      </c>
      <c r="F101" s="1">
        <v>39687</v>
      </c>
      <c r="G101">
        <v>1324404</v>
      </c>
      <c r="H101">
        <v>1946</v>
      </c>
    </row>
    <row r="102" spans="1:8" x14ac:dyDescent="0.25">
      <c r="A102" t="s">
        <v>218</v>
      </c>
      <c r="B102" t="s">
        <v>1459</v>
      </c>
      <c r="C102" t="s">
        <v>1042</v>
      </c>
      <c r="D102" t="s">
        <v>1460</v>
      </c>
      <c r="E102" t="s">
        <v>1101</v>
      </c>
      <c r="F102" s="1">
        <v>39143</v>
      </c>
      <c r="G102">
        <v>1043277</v>
      </c>
      <c r="H102">
        <v>1905</v>
      </c>
    </row>
    <row r="103" spans="1:8" x14ac:dyDescent="0.25">
      <c r="A103" t="s">
        <v>263</v>
      </c>
      <c r="B103" t="s">
        <v>1461</v>
      </c>
      <c r="C103" t="s">
        <v>1043</v>
      </c>
      <c r="D103" t="s">
        <v>1312</v>
      </c>
      <c r="E103" t="s">
        <v>1364</v>
      </c>
      <c r="F103" s="1">
        <v>44330</v>
      </c>
      <c r="G103">
        <v>1100682</v>
      </c>
      <c r="H103">
        <v>1947</v>
      </c>
    </row>
    <row r="104" spans="1:8" x14ac:dyDescent="0.25">
      <c r="A104" t="s">
        <v>853</v>
      </c>
      <c r="B104" t="s">
        <v>1462</v>
      </c>
      <c r="C104" t="s">
        <v>1049</v>
      </c>
      <c r="D104" t="s">
        <v>1463</v>
      </c>
      <c r="E104" t="s">
        <v>1464</v>
      </c>
      <c r="F104" s="1">
        <v>35583</v>
      </c>
      <c r="G104">
        <v>316709</v>
      </c>
      <c r="H104">
        <v>1971</v>
      </c>
    </row>
    <row r="105" spans="1:8" x14ac:dyDescent="0.25">
      <c r="A105" t="s">
        <v>220</v>
      </c>
      <c r="B105" t="s">
        <v>1465</v>
      </c>
      <c r="C105" t="s">
        <v>1333</v>
      </c>
      <c r="D105" t="s">
        <v>1466</v>
      </c>
      <c r="E105" t="s">
        <v>1166</v>
      </c>
      <c r="F105" s="1">
        <v>42621</v>
      </c>
      <c r="G105">
        <v>1091667</v>
      </c>
      <c r="H105">
        <v>1993</v>
      </c>
    </row>
    <row r="106" spans="1:8" x14ac:dyDescent="0.25">
      <c r="A106" t="s">
        <v>286</v>
      </c>
      <c r="B106" t="s">
        <v>287</v>
      </c>
      <c r="C106" t="s">
        <v>1064</v>
      </c>
      <c r="D106" t="s">
        <v>1467</v>
      </c>
      <c r="E106" t="s">
        <v>1111</v>
      </c>
      <c r="F106" s="1">
        <v>20883</v>
      </c>
      <c r="G106">
        <v>93410</v>
      </c>
      <c r="H106">
        <v>1879</v>
      </c>
    </row>
    <row r="107" spans="1:8" x14ac:dyDescent="0.25">
      <c r="A107" t="s">
        <v>237</v>
      </c>
      <c r="B107" t="s">
        <v>1112</v>
      </c>
      <c r="C107" t="s">
        <v>1045</v>
      </c>
      <c r="D107" t="s">
        <v>1468</v>
      </c>
      <c r="E107" t="s">
        <v>1469</v>
      </c>
      <c r="F107" s="1">
        <v>40661</v>
      </c>
      <c r="G107">
        <v>1058090</v>
      </c>
      <c r="H107">
        <v>1993</v>
      </c>
    </row>
    <row r="108" spans="1:8" x14ac:dyDescent="0.25">
      <c r="A108" t="s">
        <v>194</v>
      </c>
      <c r="B108" t="s">
        <v>195</v>
      </c>
      <c r="C108" t="s">
        <v>1049</v>
      </c>
      <c r="D108" t="s">
        <v>1330</v>
      </c>
      <c r="E108" t="s">
        <v>1050</v>
      </c>
      <c r="F108" s="1">
        <v>40374</v>
      </c>
      <c r="G108">
        <v>896159</v>
      </c>
      <c r="H108">
        <v>1985</v>
      </c>
    </row>
    <row r="109" spans="1:8" x14ac:dyDescent="0.25">
      <c r="A109" t="s">
        <v>216</v>
      </c>
      <c r="B109" t="s">
        <v>1470</v>
      </c>
      <c r="C109" t="s">
        <v>1065</v>
      </c>
      <c r="D109" t="s">
        <v>1471</v>
      </c>
      <c r="E109" t="s">
        <v>1472</v>
      </c>
      <c r="F109" s="1">
        <v>42367</v>
      </c>
      <c r="G109">
        <v>313927</v>
      </c>
      <c r="H109">
        <v>1847</v>
      </c>
    </row>
    <row r="110" spans="1:8" x14ac:dyDescent="0.25">
      <c r="A110" t="s">
        <v>222</v>
      </c>
      <c r="B110" t="s">
        <v>1473</v>
      </c>
      <c r="C110" t="s">
        <v>1043</v>
      </c>
      <c r="D110" t="s">
        <v>1474</v>
      </c>
      <c r="E110" t="s">
        <v>1475</v>
      </c>
      <c r="F110" s="1">
        <v>27941</v>
      </c>
      <c r="G110">
        <v>1739940</v>
      </c>
      <c r="H110">
        <v>1982</v>
      </c>
    </row>
    <row r="111" spans="1:8" x14ac:dyDescent="0.25">
      <c r="A111" t="s">
        <v>225</v>
      </c>
      <c r="B111" t="s">
        <v>1114</v>
      </c>
      <c r="C111" t="s">
        <v>1049</v>
      </c>
      <c r="D111" t="s">
        <v>1330</v>
      </c>
      <c r="E111" t="s">
        <v>1115</v>
      </c>
      <c r="F111" s="1">
        <v>35782</v>
      </c>
      <c r="G111">
        <v>20286</v>
      </c>
      <c r="H111">
        <v>1950</v>
      </c>
    </row>
    <row r="112" spans="1:8" x14ac:dyDescent="0.25">
      <c r="A112" t="s">
        <v>274</v>
      </c>
      <c r="B112" t="s">
        <v>1476</v>
      </c>
      <c r="C112" t="s">
        <v>1042</v>
      </c>
      <c r="D112" t="s">
        <v>1477</v>
      </c>
      <c r="E112" t="s">
        <v>1116</v>
      </c>
      <c r="F112" s="1">
        <v>36951</v>
      </c>
      <c r="G112">
        <v>723254</v>
      </c>
      <c r="H112">
        <v>1929</v>
      </c>
    </row>
    <row r="113" spans="1:8" x14ac:dyDescent="0.25">
      <c r="A113" t="s">
        <v>268</v>
      </c>
      <c r="B113" t="s">
        <v>1478</v>
      </c>
      <c r="C113" t="s">
        <v>1047</v>
      </c>
      <c r="D113" t="s">
        <v>1380</v>
      </c>
      <c r="E113" t="s">
        <v>1051</v>
      </c>
      <c r="F113" s="1">
        <v>34304</v>
      </c>
      <c r="G113">
        <v>858877</v>
      </c>
      <c r="H113">
        <v>1984</v>
      </c>
    </row>
    <row r="114" spans="1:8" x14ac:dyDescent="0.25">
      <c r="A114" t="s">
        <v>184</v>
      </c>
      <c r="B114" t="s">
        <v>1479</v>
      </c>
      <c r="C114" t="s">
        <v>1049</v>
      </c>
      <c r="D114" t="s">
        <v>1404</v>
      </c>
      <c r="E114" t="s">
        <v>1349</v>
      </c>
      <c r="F114" s="1">
        <v>32294</v>
      </c>
      <c r="G114">
        <v>831001</v>
      </c>
      <c r="H114">
        <v>1998</v>
      </c>
    </row>
    <row r="115" spans="1:8" x14ac:dyDescent="0.25">
      <c r="A115" t="s">
        <v>214</v>
      </c>
      <c r="B115" t="s">
        <v>1480</v>
      </c>
      <c r="C115" t="s">
        <v>1049</v>
      </c>
      <c r="D115" t="s">
        <v>1481</v>
      </c>
      <c r="E115" t="s">
        <v>1267</v>
      </c>
      <c r="F115" s="1">
        <v>42398</v>
      </c>
      <c r="G115">
        <v>759944</v>
      </c>
      <c r="H115">
        <v>1828</v>
      </c>
    </row>
    <row r="116" spans="1:8" x14ac:dyDescent="0.25">
      <c r="A116" t="s">
        <v>229</v>
      </c>
      <c r="B116" t="s">
        <v>1482</v>
      </c>
      <c r="C116" t="s">
        <v>1065</v>
      </c>
      <c r="D116" t="s">
        <v>1471</v>
      </c>
      <c r="E116" t="s">
        <v>1118</v>
      </c>
      <c r="F116" s="1">
        <v>25293</v>
      </c>
      <c r="G116">
        <v>21076</v>
      </c>
      <c r="H116">
        <v>1913</v>
      </c>
    </row>
    <row r="117" spans="1:8" x14ac:dyDescent="0.25">
      <c r="A117" t="s">
        <v>235</v>
      </c>
      <c r="B117" t="s">
        <v>1483</v>
      </c>
      <c r="C117" t="s">
        <v>1049</v>
      </c>
      <c r="D117" t="s">
        <v>1449</v>
      </c>
      <c r="E117" t="s">
        <v>1095</v>
      </c>
      <c r="F117" s="1">
        <v>38940</v>
      </c>
      <c r="G117">
        <v>1156375</v>
      </c>
      <c r="H117">
        <v>1848</v>
      </c>
    </row>
    <row r="118" spans="1:8" x14ac:dyDescent="0.25">
      <c r="A118" t="s">
        <v>241</v>
      </c>
      <c r="B118" t="s">
        <v>1119</v>
      </c>
      <c r="C118" t="s">
        <v>52</v>
      </c>
      <c r="D118" t="s">
        <v>1344</v>
      </c>
      <c r="E118" t="s">
        <v>1120</v>
      </c>
      <c r="F118" s="1">
        <v>20883</v>
      </c>
      <c r="G118">
        <v>811156</v>
      </c>
      <c r="H118">
        <v>1886</v>
      </c>
    </row>
    <row r="119" spans="1:8" x14ac:dyDescent="0.25">
      <c r="A119" t="s">
        <v>582</v>
      </c>
      <c r="B119" t="s">
        <v>583</v>
      </c>
      <c r="C119" t="s">
        <v>1065</v>
      </c>
      <c r="D119" t="s">
        <v>1484</v>
      </c>
      <c r="E119" t="s">
        <v>1058</v>
      </c>
      <c r="F119" s="1">
        <v>20883</v>
      </c>
      <c r="G119">
        <v>21344</v>
      </c>
      <c r="H119">
        <v>1886</v>
      </c>
    </row>
    <row r="120" spans="1:8" x14ac:dyDescent="0.25">
      <c r="A120" t="s">
        <v>280</v>
      </c>
      <c r="B120" t="s">
        <v>1485</v>
      </c>
      <c r="C120" t="s">
        <v>1047</v>
      </c>
      <c r="D120" t="s">
        <v>1304</v>
      </c>
      <c r="E120" t="s">
        <v>1121</v>
      </c>
      <c r="F120" s="1">
        <v>39038</v>
      </c>
      <c r="G120">
        <v>1058290</v>
      </c>
      <c r="H120">
        <v>1994</v>
      </c>
    </row>
    <row r="121" spans="1:8" x14ac:dyDescent="0.25">
      <c r="A121" t="s">
        <v>227</v>
      </c>
      <c r="B121" t="s">
        <v>1122</v>
      </c>
      <c r="C121" t="s">
        <v>1065</v>
      </c>
      <c r="D121" t="s">
        <v>1471</v>
      </c>
      <c r="E121" t="s">
        <v>1349</v>
      </c>
      <c r="F121" s="1">
        <v>20883</v>
      </c>
      <c r="G121">
        <v>21665</v>
      </c>
      <c r="H121">
        <v>1806</v>
      </c>
    </row>
    <row r="122" spans="1:8" x14ac:dyDescent="0.25">
      <c r="A122" t="s">
        <v>233</v>
      </c>
      <c r="B122" t="s">
        <v>1486</v>
      </c>
      <c r="C122" t="s">
        <v>1333</v>
      </c>
      <c r="D122" t="s">
        <v>1466</v>
      </c>
      <c r="E122" t="s">
        <v>1113</v>
      </c>
      <c r="F122" s="1">
        <v>37579</v>
      </c>
      <c r="G122">
        <v>1166691</v>
      </c>
      <c r="H122">
        <v>1963</v>
      </c>
    </row>
    <row r="123" spans="1:8" x14ac:dyDescent="0.25">
      <c r="A123" t="s">
        <v>231</v>
      </c>
      <c r="B123" t="s">
        <v>1487</v>
      </c>
      <c r="C123" t="s">
        <v>1049</v>
      </c>
      <c r="D123" t="s">
        <v>1404</v>
      </c>
      <c r="E123" t="s">
        <v>1081</v>
      </c>
      <c r="F123" s="1">
        <v>35034</v>
      </c>
      <c r="G123">
        <v>28412</v>
      </c>
      <c r="H123">
        <v>1849</v>
      </c>
    </row>
    <row r="124" spans="1:8" x14ac:dyDescent="0.25">
      <c r="A124" t="s">
        <v>186</v>
      </c>
      <c r="B124" t="s">
        <v>1488</v>
      </c>
      <c r="C124" t="s">
        <v>1065</v>
      </c>
      <c r="D124" t="s">
        <v>1436</v>
      </c>
      <c r="E124" t="s">
        <v>1095</v>
      </c>
      <c r="F124" s="1">
        <v>30559</v>
      </c>
      <c r="G124">
        <v>23217</v>
      </c>
      <c r="H124">
        <v>1919</v>
      </c>
    </row>
    <row r="125" spans="1:8" x14ac:dyDescent="0.25">
      <c r="A125" t="s">
        <v>251</v>
      </c>
      <c r="B125" t="s">
        <v>252</v>
      </c>
      <c r="C125" t="s">
        <v>1064</v>
      </c>
      <c r="D125" t="s">
        <v>1370</v>
      </c>
      <c r="E125" t="s">
        <v>1077</v>
      </c>
      <c r="F125" s="1">
        <v>20883</v>
      </c>
      <c r="G125">
        <v>1163165</v>
      </c>
      <c r="H125">
        <v>2002</v>
      </c>
    </row>
    <row r="126" spans="1:8" x14ac:dyDescent="0.25">
      <c r="A126" t="s">
        <v>345</v>
      </c>
      <c r="B126" t="s">
        <v>1124</v>
      </c>
      <c r="C126" t="s">
        <v>52</v>
      </c>
      <c r="D126" t="s">
        <v>1344</v>
      </c>
      <c r="E126" t="s">
        <v>1349</v>
      </c>
      <c r="F126" s="1">
        <v>20883</v>
      </c>
      <c r="G126">
        <v>1047862</v>
      </c>
      <c r="H126">
        <v>1823</v>
      </c>
    </row>
    <row r="127" spans="1:8" x14ac:dyDescent="0.25">
      <c r="A127" t="s">
        <v>883</v>
      </c>
      <c r="B127" t="s">
        <v>1125</v>
      </c>
      <c r="C127" t="s">
        <v>1065</v>
      </c>
      <c r="D127" t="s">
        <v>1429</v>
      </c>
      <c r="E127" t="s">
        <v>1126</v>
      </c>
      <c r="F127" s="1">
        <v>38534</v>
      </c>
      <c r="G127">
        <v>16918</v>
      </c>
      <c r="H127">
        <v>1945</v>
      </c>
    </row>
    <row r="128" spans="1:8" x14ac:dyDescent="0.25">
      <c r="A128" t="s">
        <v>210</v>
      </c>
      <c r="B128" t="s">
        <v>1489</v>
      </c>
      <c r="C128" t="s">
        <v>52</v>
      </c>
      <c r="D128" t="s">
        <v>1327</v>
      </c>
      <c r="E128" t="s">
        <v>1200</v>
      </c>
      <c r="F128" s="1">
        <v>44594</v>
      </c>
      <c r="G128">
        <v>1868275</v>
      </c>
      <c r="H128">
        <v>1999</v>
      </c>
    </row>
    <row r="129" spans="1:8" x14ac:dyDescent="0.25">
      <c r="A129" t="s">
        <v>249</v>
      </c>
      <c r="B129" t="s">
        <v>1490</v>
      </c>
      <c r="C129" t="s">
        <v>1043</v>
      </c>
      <c r="D129" t="s">
        <v>1324</v>
      </c>
      <c r="E129" t="s">
        <v>1111</v>
      </c>
      <c r="F129" s="1">
        <v>42636</v>
      </c>
      <c r="G129">
        <v>711404</v>
      </c>
      <c r="H129">
        <v>1958</v>
      </c>
    </row>
    <row r="130" spans="1:8" x14ac:dyDescent="0.25">
      <c r="A130" t="s">
        <v>259</v>
      </c>
      <c r="B130" t="s">
        <v>1491</v>
      </c>
      <c r="C130" t="s">
        <v>1042</v>
      </c>
      <c r="D130" t="s">
        <v>1477</v>
      </c>
      <c r="E130" t="s">
        <v>1081</v>
      </c>
      <c r="F130" s="1">
        <v>43283</v>
      </c>
      <c r="G130">
        <v>900075</v>
      </c>
      <c r="H130">
        <v>1982</v>
      </c>
    </row>
    <row r="131" spans="1:8" x14ac:dyDescent="0.25">
      <c r="A131" t="s">
        <v>449</v>
      </c>
      <c r="B131" t="s">
        <v>1127</v>
      </c>
      <c r="C131" t="s">
        <v>1047</v>
      </c>
      <c r="D131" t="s">
        <v>1362</v>
      </c>
      <c r="E131" t="s">
        <v>1128</v>
      </c>
      <c r="F131" s="1">
        <v>34757</v>
      </c>
      <c r="G131">
        <v>24741</v>
      </c>
      <c r="H131">
        <v>1851</v>
      </c>
    </row>
    <row r="132" spans="1:8" x14ac:dyDescent="0.25">
      <c r="A132" t="s">
        <v>282</v>
      </c>
      <c r="B132" t="s">
        <v>1492</v>
      </c>
      <c r="C132" t="s">
        <v>1059</v>
      </c>
      <c r="D132" t="s">
        <v>1458</v>
      </c>
      <c r="E132" t="s">
        <v>1201</v>
      </c>
      <c r="F132" s="1">
        <v>43619</v>
      </c>
      <c r="G132">
        <v>1755672</v>
      </c>
      <c r="H132">
        <v>2019</v>
      </c>
    </row>
    <row r="133" spans="1:8" x14ac:dyDescent="0.25">
      <c r="A133" t="s">
        <v>270</v>
      </c>
      <c r="B133" t="s">
        <v>1493</v>
      </c>
      <c r="C133" t="s">
        <v>1321</v>
      </c>
      <c r="D133" t="s">
        <v>1450</v>
      </c>
      <c r="E133" t="s">
        <v>1494</v>
      </c>
      <c r="F133" s="1">
        <v>44823</v>
      </c>
      <c r="G133">
        <v>1057352</v>
      </c>
      <c r="H133">
        <v>1987</v>
      </c>
    </row>
    <row r="134" spans="1:8" x14ac:dyDescent="0.25">
      <c r="A134" t="s">
        <v>255</v>
      </c>
      <c r="B134" t="s">
        <v>1495</v>
      </c>
      <c r="C134" t="s">
        <v>1065</v>
      </c>
      <c r="D134" t="s">
        <v>1496</v>
      </c>
      <c r="E134" t="s">
        <v>1129</v>
      </c>
      <c r="F134" s="1">
        <v>34243</v>
      </c>
      <c r="G134">
        <v>909832</v>
      </c>
      <c r="H134">
        <v>1976</v>
      </c>
    </row>
    <row r="135" spans="1:8" x14ac:dyDescent="0.25">
      <c r="A135" t="s">
        <v>278</v>
      </c>
      <c r="B135" t="s">
        <v>1497</v>
      </c>
      <c r="C135" t="s">
        <v>1064</v>
      </c>
      <c r="D135" t="s">
        <v>1370</v>
      </c>
      <c r="E135" t="s">
        <v>1077</v>
      </c>
      <c r="F135" s="1">
        <v>39622</v>
      </c>
      <c r="G135">
        <v>858470</v>
      </c>
      <c r="H135" t="s">
        <v>1498</v>
      </c>
    </row>
    <row r="136" spans="1:8" x14ac:dyDescent="0.25">
      <c r="A136" t="s">
        <v>200</v>
      </c>
      <c r="B136" t="s">
        <v>1499</v>
      </c>
      <c r="C136" t="s">
        <v>1321</v>
      </c>
      <c r="D136" t="s">
        <v>1353</v>
      </c>
      <c r="E136" t="s">
        <v>1077</v>
      </c>
      <c r="F136" s="1">
        <v>40982</v>
      </c>
      <c r="G136">
        <v>1051470</v>
      </c>
      <c r="H136">
        <v>1994</v>
      </c>
    </row>
    <row r="137" spans="1:8" x14ac:dyDescent="0.25">
      <c r="A137" t="s">
        <v>272</v>
      </c>
      <c r="B137" t="s">
        <v>272</v>
      </c>
      <c r="C137" t="s">
        <v>1042</v>
      </c>
      <c r="D137" t="s">
        <v>1500</v>
      </c>
      <c r="E137" t="s">
        <v>1131</v>
      </c>
      <c r="F137" s="1">
        <v>20883</v>
      </c>
      <c r="G137">
        <v>277948</v>
      </c>
      <c r="H137">
        <v>1980</v>
      </c>
    </row>
    <row r="138" spans="1:8" x14ac:dyDescent="0.25">
      <c r="A138" t="s">
        <v>239</v>
      </c>
      <c r="B138" t="s">
        <v>1501</v>
      </c>
      <c r="C138" t="s">
        <v>1042</v>
      </c>
      <c r="D138" t="s">
        <v>1447</v>
      </c>
      <c r="E138" t="s">
        <v>1132</v>
      </c>
      <c r="F138" s="1">
        <v>23832</v>
      </c>
      <c r="G138">
        <v>26172</v>
      </c>
      <c r="H138">
        <v>1919</v>
      </c>
    </row>
    <row r="139" spans="1:8" x14ac:dyDescent="0.25">
      <c r="A139" t="s">
        <v>284</v>
      </c>
      <c r="B139" t="s">
        <v>1502</v>
      </c>
      <c r="C139" t="s">
        <v>1043</v>
      </c>
      <c r="D139" t="s">
        <v>1474</v>
      </c>
      <c r="E139" t="s">
        <v>1133</v>
      </c>
      <c r="F139" s="1">
        <v>20883</v>
      </c>
      <c r="G139">
        <v>64803</v>
      </c>
      <c r="H139">
        <v>1996</v>
      </c>
    </row>
    <row r="140" spans="1:8" x14ac:dyDescent="0.25">
      <c r="A140" t="s">
        <v>311</v>
      </c>
      <c r="B140" t="s">
        <v>312</v>
      </c>
      <c r="C140" t="s">
        <v>1043</v>
      </c>
      <c r="D140" t="s">
        <v>1312</v>
      </c>
      <c r="E140" t="s">
        <v>1494</v>
      </c>
      <c r="F140" s="1">
        <v>36117</v>
      </c>
      <c r="G140">
        <v>313616</v>
      </c>
      <c r="H140">
        <v>1969</v>
      </c>
    </row>
    <row r="141" spans="1:8" x14ac:dyDescent="0.25">
      <c r="A141" t="s">
        <v>327</v>
      </c>
      <c r="B141" t="s">
        <v>1135</v>
      </c>
      <c r="C141" t="s">
        <v>1045</v>
      </c>
      <c r="D141" t="s">
        <v>1468</v>
      </c>
      <c r="E141" t="s">
        <v>1136</v>
      </c>
      <c r="F141" s="1">
        <v>34850</v>
      </c>
      <c r="G141">
        <v>940944</v>
      </c>
      <c r="H141">
        <v>1938</v>
      </c>
    </row>
    <row r="142" spans="1:8" x14ac:dyDescent="0.25">
      <c r="A142" t="s">
        <v>333</v>
      </c>
      <c r="B142" t="s">
        <v>334</v>
      </c>
      <c r="C142" t="s">
        <v>1043</v>
      </c>
      <c r="D142" t="s">
        <v>1474</v>
      </c>
      <c r="E142" t="s">
        <v>1078</v>
      </c>
      <c r="F142" s="1">
        <v>39660</v>
      </c>
      <c r="G142">
        <v>927066</v>
      </c>
      <c r="H142">
        <v>1979</v>
      </c>
    </row>
    <row r="143" spans="1:8" x14ac:dyDescent="0.25">
      <c r="A143" t="s">
        <v>294</v>
      </c>
      <c r="B143" t="s">
        <v>1503</v>
      </c>
      <c r="C143" t="s">
        <v>1042</v>
      </c>
      <c r="D143" t="s">
        <v>1390</v>
      </c>
      <c r="E143" t="s">
        <v>1073</v>
      </c>
      <c r="F143" s="1">
        <v>44459</v>
      </c>
      <c r="G143">
        <v>1725057</v>
      </c>
      <c r="H143">
        <v>1992</v>
      </c>
    </row>
    <row r="144" spans="1:8" x14ac:dyDescent="0.25">
      <c r="A144" t="s">
        <v>300</v>
      </c>
      <c r="B144" t="s">
        <v>1504</v>
      </c>
      <c r="C144" t="s">
        <v>1045</v>
      </c>
      <c r="D144" t="s">
        <v>1505</v>
      </c>
      <c r="E144" t="s">
        <v>1506</v>
      </c>
      <c r="F144" s="1">
        <v>45352</v>
      </c>
      <c r="G144">
        <v>910521</v>
      </c>
      <c r="H144">
        <v>1973</v>
      </c>
    </row>
    <row r="145" spans="1:8" x14ac:dyDescent="0.25">
      <c r="A145" t="s">
        <v>298</v>
      </c>
      <c r="B145" t="s">
        <v>1507</v>
      </c>
      <c r="C145" t="s">
        <v>1042</v>
      </c>
      <c r="D145" t="s">
        <v>1508</v>
      </c>
      <c r="E145" t="s">
        <v>1137</v>
      </c>
      <c r="F145" s="1">
        <v>20883</v>
      </c>
      <c r="G145">
        <v>315189</v>
      </c>
      <c r="H145">
        <v>1837</v>
      </c>
    </row>
    <row r="146" spans="1:8" x14ac:dyDescent="0.25">
      <c r="A146" t="s">
        <v>292</v>
      </c>
      <c r="B146" t="s">
        <v>1509</v>
      </c>
      <c r="C146" t="s">
        <v>1042</v>
      </c>
      <c r="D146" t="s">
        <v>1346</v>
      </c>
      <c r="E146" t="s">
        <v>1058</v>
      </c>
      <c r="F146" s="1">
        <v>41528</v>
      </c>
      <c r="G146">
        <v>27904</v>
      </c>
      <c r="H146">
        <v>1929</v>
      </c>
    </row>
    <row r="147" spans="1:8" x14ac:dyDescent="0.25">
      <c r="A147" t="s">
        <v>1030</v>
      </c>
      <c r="B147" t="s">
        <v>1510</v>
      </c>
      <c r="C147" t="s">
        <v>1043</v>
      </c>
      <c r="D147" t="s">
        <v>1324</v>
      </c>
      <c r="E147" t="s">
        <v>1086</v>
      </c>
      <c r="F147" s="1">
        <v>39766</v>
      </c>
      <c r="G147">
        <v>818479</v>
      </c>
      <c r="H147" t="s">
        <v>1511</v>
      </c>
    </row>
    <row r="148" spans="1:8" x14ac:dyDescent="0.25">
      <c r="A148" t="s">
        <v>335</v>
      </c>
      <c r="B148" t="s">
        <v>1512</v>
      </c>
      <c r="C148" t="s">
        <v>1064</v>
      </c>
      <c r="D148" t="s">
        <v>1370</v>
      </c>
      <c r="E148" t="s">
        <v>1110</v>
      </c>
      <c r="F148" s="1">
        <v>36768</v>
      </c>
      <c r="G148">
        <v>1090012</v>
      </c>
      <c r="H148">
        <v>1971</v>
      </c>
    </row>
    <row r="149" spans="1:8" x14ac:dyDescent="0.25">
      <c r="A149" t="s">
        <v>337</v>
      </c>
      <c r="B149" t="s">
        <v>1513</v>
      </c>
      <c r="C149" t="s">
        <v>1043</v>
      </c>
      <c r="D149" t="s">
        <v>1300</v>
      </c>
      <c r="E149" t="s">
        <v>1245</v>
      </c>
      <c r="F149" s="1">
        <v>43963</v>
      </c>
      <c r="G149">
        <v>1093557</v>
      </c>
      <c r="H149">
        <v>1999</v>
      </c>
    </row>
    <row r="150" spans="1:8" x14ac:dyDescent="0.25">
      <c r="A150" t="s">
        <v>397</v>
      </c>
      <c r="B150" t="s">
        <v>1514</v>
      </c>
      <c r="C150" t="s">
        <v>1064</v>
      </c>
      <c r="D150" t="s">
        <v>1370</v>
      </c>
      <c r="E150" t="s">
        <v>1515</v>
      </c>
      <c r="F150" s="1">
        <v>43437</v>
      </c>
      <c r="G150">
        <v>1539838</v>
      </c>
      <c r="H150">
        <v>2007</v>
      </c>
    </row>
    <row r="151" spans="1:8" x14ac:dyDescent="0.25">
      <c r="A151" t="s">
        <v>315</v>
      </c>
      <c r="B151" t="s">
        <v>1516</v>
      </c>
      <c r="C151" t="s">
        <v>1321</v>
      </c>
      <c r="D151" t="s">
        <v>1517</v>
      </c>
      <c r="E151" t="s">
        <v>1282</v>
      </c>
      <c r="F151" s="1">
        <v>42508</v>
      </c>
      <c r="G151">
        <v>1297996</v>
      </c>
      <c r="H151">
        <v>2004</v>
      </c>
    </row>
    <row r="152" spans="1:8" x14ac:dyDescent="0.25">
      <c r="A152" t="s">
        <v>302</v>
      </c>
      <c r="B152" t="s">
        <v>1518</v>
      </c>
      <c r="C152" t="s">
        <v>1049</v>
      </c>
      <c r="D152" t="s">
        <v>1348</v>
      </c>
      <c r="E152" t="s">
        <v>1139</v>
      </c>
      <c r="F152" s="1">
        <v>39265</v>
      </c>
      <c r="G152">
        <v>1393612</v>
      </c>
      <c r="H152">
        <v>1985</v>
      </c>
    </row>
    <row r="153" spans="1:8" x14ac:dyDescent="0.25">
      <c r="A153" t="s">
        <v>304</v>
      </c>
      <c r="B153" t="s">
        <v>1519</v>
      </c>
      <c r="C153" t="s">
        <v>1065</v>
      </c>
      <c r="D153" t="s">
        <v>1496</v>
      </c>
      <c r="E153" t="s">
        <v>1520</v>
      </c>
      <c r="F153" s="1">
        <v>41246</v>
      </c>
      <c r="G153">
        <v>29534</v>
      </c>
      <c r="H153">
        <v>1939</v>
      </c>
    </row>
    <row r="154" spans="1:8" x14ac:dyDescent="0.25">
      <c r="A154" t="s">
        <v>317</v>
      </c>
      <c r="B154" t="s">
        <v>1140</v>
      </c>
      <c r="C154" t="s">
        <v>1065</v>
      </c>
      <c r="D154" t="s">
        <v>1496</v>
      </c>
      <c r="E154" t="s">
        <v>1141</v>
      </c>
      <c r="F154" s="1">
        <v>40896</v>
      </c>
      <c r="G154">
        <v>935703</v>
      </c>
      <c r="H154">
        <v>1986</v>
      </c>
    </row>
    <row r="155" spans="1:8" x14ac:dyDescent="0.25">
      <c r="A155" t="s">
        <v>290</v>
      </c>
      <c r="B155" t="s">
        <v>1521</v>
      </c>
      <c r="C155" t="s">
        <v>52</v>
      </c>
      <c r="D155" t="s">
        <v>1344</v>
      </c>
      <c r="E155" t="s">
        <v>1066</v>
      </c>
      <c r="F155" s="1">
        <v>42704</v>
      </c>
      <c r="G155">
        <v>715957</v>
      </c>
      <c r="H155">
        <v>1983</v>
      </c>
    </row>
    <row r="156" spans="1:8" x14ac:dyDescent="0.25">
      <c r="A156" t="s">
        <v>325</v>
      </c>
      <c r="B156" t="s">
        <v>1522</v>
      </c>
      <c r="C156" t="s">
        <v>1045</v>
      </c>
      <c r="D156" t="s">
        <v>1468</v>
      </c>
      <c r="E156" t="s">
        <v>1523</v>
      </c>
      <c r="F156" s="1">
        <v>43963</v>
      </c>
      <c r="G156">
        <v>1286681</v>
      </c>
      <c r="H156">
        <v>1960</v>
      </c>
    </row>
    <row r="157" spans="1:8" x14ac:dyDescent="0.25">
      <c r="A157" t="s">
        <v>321</v>
      </c>
      <c r="B157" t="s">
        <v>322</v>
      </c>
      <c r="C157" t="s">
        <v>1042</v>
      </c>
      <c r="D157" t="s">
        <v>1524</v>
      </c>
      <c r="E157" t="s">
        <v>1138</v>
      </c>
      <c r="F157" s="1">
        <v>31351</v>
      </c>
      <c r="G157">
        <v>29905</v>
      </c>
      <c r="H157">
        <v>1955</v>
      </c>
    </row>
    <row r="158" spans="1:8" x14ac:dyDescent="0.25">
      <c r="A158" t="s">
        <v>323</v>
      </c>
      <c r="B158" t="s">
        <v>324</v>
      </c>
      <c r="C158" t="s">
        <v>1059</v>
      </c>
      <c r="D158" t="s">
        <v>1525</v>
      </c>
      <c r="E158" t="s">
        <v>1142</v>
      </c>
      <c r="F158" s="1">
        <v>43556</v>
      </c>
      <c r="G158">
        <v>1751788</v>
      </c>
      <c r="H158" t="s">
        <v>1526</v>
      </c>
    </row>
    <row r="159" spans="1:8" x14ac:dyDescent="0.25">
      <c r="A159" t="s">
        <v>308</v>
      </c>
      <c r="B159" t="s">
        <v>1527</v>
      </c>
      <c r="C159" t="s">
        <v>1045</v>
      </c>
      <c r="D159" t="s">
        <v>1528</v>
      </c>
      <c r="E159" t="s">
        <v>1529</v>
      </c>
      <c r="F159" s="1">
        <v>38525</v>
      </c>
      <c r="G159">
        <v>882184</v>
      </c>
      <c r="H159">
        <v>1978</v>
      </c>
    </row>
    <row r="160" spans="1:8" x14ac:dyDescent="0.25">
      <c r="A160" t="s">
        <v>329</v>
      </c>
      <c r="B160" t="s">
        <v>1530</v>
      </c>
      <c r="C160" t="s">
        <v>52</v>
      </c>
      <c r="D160" t="s">
        <v>1344</v>
      </c>
      <c r="E160" t="s">
        <v>1144</v>
      </c>
      <c r="F160" s="1">
        <v>20883</v>
      </c>
      <c r="G160">
        <v>936340</v>
      </c>
      <c r="H160">
        <v>1995</v>
      </c>
    </row>
    <row r="161" spans="1:8" x14ac:dyDescent="0.25">
      <c r="A161" t="s">
        <v>331</v>
      </c>
      <c r="B161" t="s">
        <v>1146</v>
      </c>
      <c r="C161" t="s">
        <v>52</v>
      </c>
      <c r="D161" t="s">
        <v>1327</v>
      </c>
      <c r="E161" t="s">
        <v>1086</v>
      </c>
      <c r="F161" s="1">
        <v>27941</v>
      </c>
      <c r="G161">
        <v>1326160</v>
      </c>
      <c r="H161">
        <v>1904</v>
      </c>
    </row>
    <row r="162" spans="1:8" x14ac:dyDescent="0.25">
      <c r="A162" t="s">
        <v>296</v>
      </c>
      <c r="B162" t="s">
        <v>1531</v>
      </c>
      <c r="C162" t="s">
        <v>1059</v>
      </c>
      <c r="D162" t="s">
        <v>1319</v>
      </c>
      <c r="E162" t="s">
        <v>1145</v>
      </c>
      <c r="F162" s="1">
        <v>43557</v>
      </c>
      <c r="G162">
        <v>1666700</v>
      </c>
      <c r="H162" t="s">
        <v>1532</v>
      </c>
    </row>
    <row r="163" spans="1:8" x14ac:dyDescent="0.25">
      <c r="A163" t="s">
        <v>357</v>
      </c>
      <c r="B163" t="s">
        <v>358</v>
      </c>
      <c r="C163" t="s">
        <v>1059</v>
      </c>
      <c r="D163" t="s">
        <v>1319</v>
      </c>
      <c r="E163" t="s">
        <v>1147</v>
      </c>
      <c r="F163" s="1">
        <v>34335</v>
      </c>
      <c r="G163">
        <v>915389</v>
      </c>
      <c r="H163">
        <v>1920</v>
      </c>
    </row>
    <row r="164" spans="1:8" x14ac:dyDescent="0.25">
      <c r="A164" t="s">
        <v>377</v>
      </c>
      <c r="B164" t="s">
        <v>1533</v>
      </c>
      <c r="C164" t="s">
        <v>1042</v>
      </c>
      <c r="D164" t="s">
        <v>1358</v>
      </c>
      <c r="E164" t="s">
        <v>1048</v>
      </c>
      <c r="F164" s="1">
        <v>20883</v>
      </c>
      <c r="G164">
        <v>1551182</v>
      </c>
      <c r="H164">
        <v>1911</v>
      </c>
    </row>
    <row r="165" spans="1:8" x14ac:dyDescent="0.25">
      <c r="A165" t="s">
        <v>341</v>
      </c>
      <c r="B165" t="s">
        <v>1534</v>
      </c>
      <c r="C165" t="s">
        <v>1045</v>
      </c>
      <c r="D165" t="s">
        <v>1339</v>
      </c>
      <c r="E165" t="s">
        <v>1051</v>
      </c>
      <c r="F165" s="1">
        <v>37459</v>
      </c>
      <c r="G165">
        <v>1065088</v>
      </c>
      <c r="H165">
        <v>1995</v>
      </c>
    </row>
    <row r="166" spans="1:8" x14ac:dyDescent="0.25">
      <c r="A166" t="s">
        <v>343</v>
      </c>
      <c r="B166" t="s">
        <v>1535</v>
      </c>
      <c r="C166" t="s">
        <v>1059</v>
      </c>
      <c r="D166" t="s">
        <v>1319</v>
      </c>
      <c r="E166" t="s">
        <v>1296</v>
      </c>
      <c r="F166" s="1">
        <v>32539</v>
      </c>
      <c r="G166">
        <v>31462</v>
      </c>
      <c r="H166">
        <v>1923</v>
      </c>
    </row>
    <row r="167" spans="1:8" x14ac:dyDescent="0.25">
      <c r="A167" t="s">
        <v>351</v>
      </c>
      <c r="B167" t="s">
        <v>352</v>
      </c>
      <c r="C167" t="s">
        <v>52</v>
      </c>
      <c r="D167" t="s">
        <v>1327</v>
      </c>
      <c r="E167" t="s">
        <v>1148</v>
      </c>
      <c r="F167" s="1">
        <v>20883</v>
      </c>
      <c r="G167">
        <v>827052</v>
      </c>
      <c r="H167">
        <v>1886</v>
      </c>
    </row>
    <row r="168" spans="1:8" x14ac:dyDescent="0.25">
      <c r="A168" t="s">
        <v>385</v>
      </c>
      <c r="B168" t="s">
        <v>1149</v>
      </c>
      <c r="C168" t="s">
        <v>1043</v>
      </c>
      <c r="D168" t="s">
        <v>1300</v>
      </c>
      <c r="E168" t="s">
        <v>1063</v>
      </c>
      <c r="F168" s="1">
        <v>40634</v>
      </c>
      <c r="G168">
        <v>1099800</v>
      </c>
      <c r="H168">
        <v>1958</v>
      </c>
    </row>
    <row r="169" spans="1:8" x14ac:dyDescent="0.25">
      <c r="A169" t="s">
        <v>339</v>
      </c>
      <c r="B169" t="s">
        <v>1150</v>
      </c>
      <c r="C169" t="s">
        <v>1333</v>
      </c>
      <c r="D169" t="s">
        <v>1536</v>
      </c>
      <c r="E169" t="s">
        <v>1151</v>
      </c>
      <c r="F169" s="1">
        <v>37459</v>
      </c>
      <c r="G169">
        <v>712515</v>
      </c>
      <c r="H169">
        <v>1982</v>
      </c>
    </row>
    <row r="170" spans="1:8" x14ac:dyDescent="0.25">
      <c r="A170" t="s">
        <v>355</v>
      </c>
      <c r="B170" t="s">
        <v>1537</v>
      </c>
      <c r="C170" t="s">
        <v>1043</v>
      </c>
      <c r="D170" t="s">
        <v>1456</v>
      </c>
      <c r="E170" t="s">
        <v>1201</v>
      </c>
      <c r="F170" s="1">
        <v>37462</v>
      </c>
      <c r="G170">
        <v>1156039</v>
      </c>
      <c r="H170" t="s">
        <v>1538</v>
      </c>
    </row>
    <row r="171" spans="1:8" x14ac:dyDescent="0.25">
      <c r="A171" t="s">
        <v>602</v>
      </c>
      <c r="B171" t="s">
        <v>603</v>
      </c>
      <c r="C171" t="s">
        <v>1043</v>
      </c>
      <c r="D171" t="s">
        <v>1421</v>
      </c>
      <c r="E171" t="s">
        <v>1201</v>
      </c>
      <c r="F171" s="1">
        <v>25933</v>
      </c>
      <c r="G171">
        <v>59478</v>
      </c>
      <c r="H171">
        <v>1876</v>
      </c>
    </row>
    <row r="172" spans="1:8" x14ac:dyDescent="0.25">
      <c r="A172" t="s">
        <v>359</v>
      </c>
      <c r="B172" t="s">
        <v>1152</v>
      </c>
      <c r="C172" t="s">
        <v>1042</v>
      </c>
      <c r="D172" t="s">
        <v>1358</v>
      </c>
      <c r="E172" t="s">
        <v>1153</v>
      </c>
      <c r="F172" s="1">
        <v>23832</v>
      </c>
      <c r="G172">
        <v>32604</v>
      </c>
      <c r="H172">
        <v>1890</v>
      </c>
    </row>
    <row r="173" spans="1:8" x14ac:dyDescent="0.25">
      <c r="A173" t="s">
        <v>361</v>
      </c>
      <c r="B173" t="s">
        <v>1539</v>
      </c>
      <c r="C173" t="s">
        <v>1047</v>
      </c>
      <c r="D173" t="s">
        <v>1373</v>
      </c>
      <c r="E173" t="s">
        <v>1199</v>
      </c>
      <c r="F173" s="1">
        <v>44203</v>
      </c>
      <c r="G173">
        <v>1463101</v>
      </c>
      <c r="H173">
        <v>2006</v>
      </c>
    </row>
    <row r="174" spans="1:8" x14ac:dyDescent="0.25">
      <c r="A174" t="s">
        <v>379</v>
      </c>
      <c r="B174" t="s">
        <v>1540</v>
      </c>
      <c r="C174" t="s">
        <v>52</v>
      </c>
      <c r="D174" t="s">
        <v>1327</v>
      </c>
      <c r="E174" t="s">
        <v>1154</v>
      </c>
      <c r="F174" s="1">
        <v>20883</v>
      </c>
      <c r="G174">
        <v>65984</v>
      </c>
      <c r="H174">
        <v>1913</v>
      </c>
    </row>
    <row r="175" spans="1:8" x14ac:dyDescent="0.25">
      <c r="A175" t="s">
        <v>363</v>
      </c>
      <c r="B175" t="s">
        <v>1155</v>
      </c>
      <c r="C175" t="s">
        <v>1064</v>
      </c>
      <c r="D175" t="s">
        <v>1370</v>
      </c>
      <c r="E175" t="s">
        <v>1077</v>
      </c>
      <c r="F175" s="1">
        <v>36832</v>
      </c>
      <c r="G175">
        <v>821189</v>
      </c>
      <c r="H175">
        <v>1999</v>
      </c>
    </row>
    <row r="176" spans="1:8" x14ac:dyDescent="0.25">
      <c r="A176" t="s">
        <v>365</v>
      </c>
      <c r="B176" t="s">
        <v>1541</v>
      </c>
      <c r="C176" t="s">
        <v>1047</v>
      </c>
      <c r="D176" t="s">
        <v>1304</v>
      </c>
      <c r="E176" t="s">
        <v>1542</v>
      </c>
      <c r="F176" s="1">
        <v>44544</v>
      </c>
      <c r="G176">
        <v>1352010</v>
      </c>
      <c r="H176">
        <v>1993</v>
      </c>
    </row>
    <row r="177" spans="1:8" x14ac:dyDescent="0.25">
      <c r="A177" t="s">
        <v>371</v>
      </c>
      <c r="B177" t="s">
        <v>371</v>
      </c>
      <c r="C177" t="s">
        <v>1064</v>
      </c>
      <c r="D177" t="s">
        <v>1370</v>
      </c>
      <c r="E177" t="s">
        <v>1062</v>
      </c>
      <c r="F177" s="1">
        <v>44837</v>
      </c>
      <c r="G177">
        <v>33213</v>
      </c>
      <c r="H177">
        <v>1888</v>
      </c>
    </row>
    <row r="178" spans="1:8" x14ac:dyDescent="0.25">
      <c r="A178" t="s">
        <v>347</v>
      </c>
      <c r="B178" t="s">
        <v>1543</v>
      </c>
      <c r="C178" t="s">
        <v>1042</v>
      </c>
      <c r="D178" t="s">
        <v>1544</v>
      </c>
      <c r="E178" t="s">
        <v>1058</v>
      </c>
      <c r="F178" s="1">
        <v>35600</v>
      </c>
      <c r="G178">
        <v>33185</v>
      </c>
      <c r="H178">
        <v>1899</v>
      </c>
    </row>
    <row r="179" spans="1:8" x14ac:dyDescent="0.25">
      <c r="A179" t="s">
        <v>367</v>
      </c>
      <c r="B179" t="s">
        <v>1545</v>
      </c>
      <c r="C179" t="s">
        <v>1321</v>
      </c>
      <c r="D179" t="s">
        <v>1517</v>
      </c>
      <c r="E179" t="s">
        <v>1151</v>
      </c>
      <c r="F179" s="1">
        <v>42083</v>
      </c>
      <c r="G179">
        <v>1101239</v>
      </c>
      <c r="H179">
        <v>1998</v>
      </c>
    </row>
    <row r="180" spans="1:8" x14ac:dyDescent="0.25">
      <c r="A180" t="s">
        <v>369</v>
      </c>
      <c r="B180" t="s">
        <v>370</v>
      </c>
      <c r="C180" t="s">
        <v>1321</v>
      </c>
      <c r="D180" t="s">
        <v>1394</v>
      </c>
      <c r="E180" t="s">
        <v>1095</v>
      </c>
      <c r="F180" s="1">
        <v>37228</v>
      </c>
      <c r="G180">
        <v>906107</v>
      </c>
      <c r="H180">
        <v>1969</v>
      </c>
    </row>
    <row r="181" spans="1:8" x14ac:dyDescent="0.25">
      <c r="A181" t="s">
        <v>375</v>
      </c>
      <c r="B181" t="s">
        <v>1546</v>
      </c>
      <c r="C181" t="s">
        <v>1321</v>
      </c>
      <c r="D181" t="s">
        <v>1394</v>
      </c>
      <c r="E181" t="s">
        <v>1165</v>
      </c>
      <c r="F181" s="1">
        <v>41731</v>
      </c>
      <c r="G181">
        <v>920522</v>
      </c>
      <c r="H181">
        <v>1971</v>
      </c>
    </row>
    <row r="182" spans="1:8" x14ac:dyDescent="0.25">
      <c r="A182" t="s">
        <v>353</v>
      </c>
      <c r="B182" t="s">
        <v>1547</v>
      </c>
      <c r="C182" t="s">
        <v>1065</v>
      </c>
      <c r="D182" t="s">
        <v>1548</v>
      </c>
      <c r="E182" t="s">
        <v>1349</v>
      </c>
      <c r="F182" s="1">
        <v>38722</v>
      </c>
      <c r="G182">
        <v>1001250</v>
      </c>
      <c r="H182">
        <v>1946</v>
      </c>
    </row>
    <row r="183" spans="1:8" x14ac:dyDescent="0.25">
      <c r="A183" t="s">
        <v>381</v>
      </c>
      <c r="B183" t="s">
        <v>1549</v>
      </c>
      <c r="C183" t="s">
        <v>1045</v>
      </c>
      <c r="D183" t="s">
        <v>1339</v>
      </c>
      <c r="E183" t="s">
        <v>1349</v>
      </c>
      <c r="F183" s="1">
        <v>44095</v>
      </c>
      <c r="G183">
        <v>1370637</v>
      </c>
      <c r="H183">
        <v>2005</v>
      </c>
    </row>
    <row r="184" spans="1:8" x14ac:dyDescent="0.25">
      <c r="A184" t="s">
        <v>349</v>
      </c>
      <c r="B184" t="s">
        <v>1550</v>
      </c>
      <c r="C184" t="s">
        <v>1049</v>
      </c>
      <c r="D184" t="s">
        <v>1551</v>
      </c>
      <c r="E184" t="s">
        <v>1216</v>
      </c>
      <c r="F184" s="1">
        <v>42905</v>
      </c>
      <c r="G184">
        <v>1095073</v>
      </c>
      <c r="H184">
        <v>1973</v>
      </c>
    </row>
    <row r="185" spans="1:8" x14ac:dyDescent="0.25">
      <c r="A185" t="s">
        <v>383</v>
      </c>
      <c r="B185" t="s">
        <v>1552</v>
      </c>
      <c r="C185" t="s">
        <v>52</v>
      </c>
      <c r="D185" t="s">
        <v>1327</v>
      </c>
      <c r="E185" t="s">
        <v>1094</v>
      </c>
      <c r="F185" s="1">
        <v>43256</v>
      </c>
      <c r="G185">
        <v>1711269</v>
      </c>
      <c r="H185">
        <v>1909</v>
      </c>
    </row>
    <row r="186" spans="1:8" x14ac:dyDescent="0.25">
      <c r="A186" t="s">
        <v>373</v>
      </c>
      <c r="B186" t="s">
        <v>1553</v>
      </c>
      <c r="C186" t="s">
        <v>52</v>
      </c>
      <c r="D186" t="s">
        <v>1327</v>
      </c>
      <c r="E186" t="s">
        <v>1055</v>
      </c>
      <c r="F186" s="1">
        <v>40018</v>
      </c>
      <c r="G186">
        <v>72741</v>
      </c>
      <c r="H186">
        <v>1966</v>
      </c>
    </row>
    <row r="187" spans="1:8" x14ac:dyDescent="0.25">
      <c r="A187" t="s">
        <v>387</v>
      </c>
      <c r="B187" t="s">
        <v>1554</v>
      </c>
      <c r="C187" t="s">
        <v>52</v>
      </c>
      <c r="D187" t="s">
        <v>1327</v>
      </c>
      <c r="E187" t="s">
        <v>1095</v>
      </c>
      <c r="F187" s="1">
        <v>20883</v>
      </c>
      <c r="G187">
        <v>1109357</v>
      </c>
      <c r="H187">
        <v>2000</v>
      </c>
    </row>
    <row r="188" spans="1:8" x14ac:dyDescent="0.25">
      <c r="A188" t="s">
        <v>391</v>
      </c>
      <c r="B188" t="s">
        <v>1555</v>
      </c>
      <c r="C188" t="s">
        <v>1045</v>
      </c>
      <c r="D188" t="s">
        <v>1316</v>
      </c>
      <c r="E188" t="s">
        <v>1067</v>
      </c>
      <c r="F188" s="1">
        <v>39357</v>
      </c>
      <c r="G188">
        <v>1324424</v>
      </c>
      <c r="H188">
        <v>1996</v>
      </c>
    </row>
    <row r="189" spans="1:8" x14ac:dyDescent="0.25">
      <c r="A189" t="s">
        <v>389</v>
      </c>
      <c r="B189" t="s">
        <v>1556</v>
      </c>
      <c r="C189" t="s">
        <v>1042</v>
      </c>
      <c r="D189" t="s">
        <v>1460</v>
      </c>
      <c r="E189" t="s">
        <v>1067</v>
      </c>
      <c r="F189" s="1">
        <v>39365</v>
      </c>
      <c r="G189">
        <v>746515</v>
      </c>
      <c r="H189">
        <v>1979</v>
      </c>
    </row>
    <row r="190" spans="1:8" x14ac:dyDescent="0.25">
      <c r="A190" t="s">
        <v>393</v>
      </c>
      <c r="B190" t="s">
        <v>1557</v>
      </c>
      <c r="C190" t="s">
        <v>1321</v>
      </c>
      <c r="D190" t="s">
        <v>1558</v>
      </c>
      <c r="E190" t="s">
        <v>1285</v>
      </c>
      <c r="F190" s="1">
        <v>42388</v>
      </c>
      <c r="G190">
        <v>1289490</v>
      </c>
      <c r="H190">
        <v>1977</v>
      </c>
    </row>
    <row r="191" spans="1:8" x14ac:dyDescent="0.25">
      <c r="A191" t="s">
        <v>1028</v>
      </c>
      <c r="B191" t="s">
        <v>1559</v>
      </c>
      <c r="C191" t="s">
        <v>1064</v>
      </c>
      <c r="D191" t="s">
        <v>1467</v>
      </c>
      <c r="E191" t="s">
        <v>1157</v>
      </c>
      <c r="F191" s="1">
        <v>20883</v>
      </c>
      <c r="G191">
        <v>34088</v>
      </c>
      <c r="H191">
        <v>1999</v>
      </c>
    </row>
    <row r="192" spans="1:8" x14ac:dyDescent="0.25">
      <c r="A192" t="s">
        <v>410</v>
      </c>
      <c r="B192" t="s">
        <v>411</v>
      </c>
      <c r="C192" t="s">
        <v>1047</v>
      </c>
      <c r="D192" t="s">
        <v>1380</v>
      </c>
      <c r="E192" t="s">
        <v>1067</v>
      </c>
      <c r="F192" s="1">
        <v>40532</v>
      </c>
      <c r="G192">
        <v>1048695</v>
      </c>
      <c r="H192">
        <v>1996</v>
      </c>
    </row>
    <row r="193" spans="1:8" x14ac:dyDescent="0.25">
      <c r="A193" t="s">
        <v>404</v>
      </c>
      <c r="B193" t="s">
        <v>1560</v>
      </c>
      <c r="C193" t="s">
        <v>1049</v>
      </c>
      <c r="D193" t="s">
        <v>1449</v>
      </c>
      <c r="E193" t="s">
        <v>1237</v>
      </c>
      <c r="F193" s="1">
        <v>44550</v>
      </c>
      <c r="G193">
        <v>1013237</v>
      </c>
      <c r="H193">
        <v>1978</v>
      </c>
    </row>
    <row r="194" spans="1:8" x14ac:dyDescent="0.25">
      <c r="A194" t="s">
        <v>414</v>
      </c>
      <c r="B194" t="s">
        <v>1561</v>
      </c>
      <c r="C194" t="s">
        <v>1047</v>
      </c>
      <c r="D194" t="s">
        <v>1305</v>
      </c>
      <c r="E194" t="s">
        <v>1562</v>
      </c>
      <c r="F194" s="1">
        <v>45005</v>
      </c>
      <c r="G194">
        <v>814547</v>
      </c>
      <c r="H194">
        <v>1956</v>
      </c>
    </row>
    <row r="195" spans="1:8" x14ac:dyDescent="0.25">
      <c r="A195" t="s">
        <v>399</v>
      </c>
      <c r="B195" t="s">
        <v>1563</v>
      </c>
      <c r="C195" t="s">
        <v>1042</v>
      </c>
      <c r="D195" t="s">
        <v>1564</v>
      </c>
      <c r="E195" t="s">
        <v>1158</v>
      </c>
      <c r="F195" s="1">
        <v>39706</v>
      </c>
      <c r="G195">
        <v>815556</v>
      </c>
      <c r="H195">
        <v>1967</v>
      </c>
    </row>
    <row r="196" spans="1:8" x14ac:dyDescent="0.25">
      <c r="A196" t="s">
        <v>427</v>
      </c>
      <c r="B196" t="s">
        <v>1565</v>
      </c>
      <c r="C196" t="s">
        <v>1321</v>
      </c>
      <c r="D196" t="s">
        <v>1566</v>
      </c>
      <c r="E196" t="s">
        <v>1567</v>
      </c>
      <c r="F196" s="1">
        <v>42401</v>
      </c>
      <c r="G196">
        <v>34903</v>
      </c>
      <c r="H196">
        <v>1962</v>
      </c>
    </row>
    <row r="197" spans="1:8" x14ac:dyDescent="0.25">
      <c r="A197" t="s">
        <v>406</v>
      </c>
      <c r="B197" t="s">
        <v>1568</v>
      </c>
      <c r="C197" t="s">
        <v>1042</v>
      </c>
      <c r="D197" t="s">
        <v>1460</v>
      </c>
      <c r="E197" t="s">
        <v>1083</v>
      </c>
      <c r="F197" s="1">
        <v>29586</v>
      </c>
      <c r="G197">
        <v>1048911</v>
      </c>
      <c r="H197">
        <v>1971</v>
      </c>
    </row>
    <row r="198" spans="1:8" x14ac:dyDescent="0.25">
      <c r="A198" t="s">
        <v>416</v>
      </c>
      <c r="B198" t="s">
        <v>1159</v>
      </c>
      <c r="C198" t="s">
        <v>1049</v>
      </c>
      <c r="D198" t="s">
        <v>1569</v>
      </c>
      <c r="E198" t="s">
        <v>1131</v>
      </c>
      <c r="F198" s="1">
        <v>39031</v>
      </c>
      <c r="G198">
        <v>1136893</v>
      </c>
      <c r="H198">
        <v>1968</v>
      </c>
    </row>
    <row r="199" spans="1:8" x14ac:dyDescent="0.25">
      <c r="A199" t="s">
        <v>418</v>
      </c>
      <c r="B199" t="s">
        <v>1570</v>
      </c>
      <c r="C199" t="s">
        <v>1049</v>
      </c>
      <c r="D199" t="s">
        <v>1404</v>
      </c>
      <c r="E199" t="s">
        <v>1160</v>
      </c>
      <c r="F199" s="1">
        <v>35153</v>
      </c>
      <c r="G199">
        <v>35527</v>
      </c>
      <c r="H199">
        <v>1858</v>
      </c>
    </row>
    <row r="200" spans="1:8" x14ac:dyDescent="0.25">
      <c r="A200" t="s">
        <v>429</v>
      </c>
      <c r="B200" t="s">
        <v>1571</v>
      </c>
      <c r="C200" t="s">
        <v>1047</v>
      </c>
      <c r="D200" t="s">
        <v>1306</v>
      </c>
      <c r="E200" t="s">
        <v>1161</v>
      </c>
      <c r="F200" s="1">
        <v>44914</v>
      </c>
      <c r="G200">
        <v>1274494</v>
      </c>
      <c r="H200">
        <v>1999</v>
      </c>
    </row>
    <row r="201" spans="1:8" x14ac:dyDescent="0.25">
      <c r="A201" t="s">
        <v>408</v>
      </c>
      <c r="B201" t="s">
        <v>1572</v>
      </c>
      <c r="C201" t="s">
        <v>52</v>
      </c>
      <c r="D201" t="s">
        <v>1327</v>
      </c>
      <c r="E201" t="s">
        <v>1162</v>
      </c>
      <c r="F201" s="1">
        <v>35762</v>
      </c>
      <c r="G201">
        <v>1031296</v>
      </c>
      <c r="H201">
        <v>1997</v>
      </c>
    </row>
    <row r="202" spans="1:8" x14ac:dyDescent="0.25">
      <c r="A202" t="s">
        <v>412</v>
      </c>
      <c r="B202" t="s">
        <v>1573</v>
      </c>
      <c r="C202" t="s">
        <v>1049</v>
      </c>
      <c r="D202" t="s">
        <v>1569</v>
      </c>
      <c r="E202" t="s">
        <v>1163</v>
      </c>
      <c r="F202" s="1">
        <v>36983</v>
      </c>
      <c r="G202">
        <v>798354</v>
      </c>
      <c r="H202">
        <v>1984</v>
      </c>
    </row>
    <row r="203" spans="1:8" x14ac:dyDescent="0.25">
      <c r="A203" t="s">
        <v>420</v>
      </c>
      <c r="B203" t="s">
        <v>1574</v>
      </c>
      <c r="C203" t="s">
        <v>1049</v>
      </c>
      <c r="D203" t="s">
        <v>1569</v>
      </c>
      <c r="E203" t="s">
        <v>1058</v>
      </c>
      <c r="F203" s="1">
        <v>43271</v>
      </c>
      <c r="G203">
        <v>1175454</v>
      </c>
      <c r="H203">
        <v>2000</v>
      </c>
    </row>
    <row r="204" spans="1:8" x14ac:dyDescent="0.25">
      <c r="A204" t="s">
        <v>422</v>
      </c>
      <c r="B204" t="s">
        <v>423</v>
      </c>
      <c r="C204" t="s">
        <v>1059</v>
      </c>
      <c r="D204" t="s">
        <v>1458</v>
      </c>
      <c r="E204" t="s">
        <v>1113</v>
      </c>
      <c r="F204" s="1">
        <v>40044</v>
      </c>
      <c r="G204">
        <v>37785</v>
      </c>
      <c r="H204">
        <v>1883</v>
      </c>
    </row>
    <row r="205" spans="1:8" x14ac:dyDescent="0.25">
      <c r="A205" t="s">
        <v>395</v>
      </c>
      <c r="B205" t="s">
        <v>396</v>
      </c>
      <c r="C205" t="s">
        <v>1045</v>
      </c>
      <c r="D205" t="s">
        <v>1575</v>
      </c>
      <c r="E205" t="s">
        <v>1164</v>
      </c>
      <c r="F205" s="1">
        <v>20883</v>
      </c>
      <c r="G205">
        <v>37996</v>
      </c>
      <c r="H205">
        <v>1903</v>
      </c>
    </row>
    <row r="206" spans="1:8" x14ac:dyDescent="0.25">
      <c r="A206" t="s">
        <v>431</v>
      </c>
      <c r="B206" t="s">
        <v>1576</v>
      </c>
      <c r="C206" t="s">
        <v>1047</v>
      </c>
      <c r="D206" t="s">
        <v>1577</v>
      </c>
      <c r="E206" t="s">
        <v>1053</v>
      </c>
      <c r="F206" s="1">
        <v>43384</v>
      </c>
      <c r="G206">
        <v>1262039</v>
      </c>
      <c r="H206">
        <v>2000</v>
      </c>
    </row>
    <row r="207" spans="1:8" x14ac:dyDescent="0.25">
      <c r="A207" t="s">
        <v>433</v>
      </c>
      <c r="B207" t="s">
        <v>1578</v>
      </c>
      <c r="C207" t="s">
        <v>1042</v>
      </c>
      <c r="D207" t="s">
        <v>1524</v>
      </c>
      <c r="E207" t="s">
        <v>1579</v>
      </c>
      <c r="F207" s="1">
        <v>42552</v>
      </c>
      <c r="G207">
        <v>1659166</v>
      </c>
      <c r="H207">
        <v>2016</v>
      </c>
    </row>
    <row r="208" spans="1:8" x14ac:dyDescent="0.25">
      <c r="A208" t="s">
        <v>426</v>
      </c>
      <c r="B208" t="s">
        <v>1580</v>
      </c>
      <c r="C208" t="s">
        <v>1333</v>
      </c>
      <c r="D208" t="s">
        <v>1581</v>
      </c>
      <c r="E208" t="s">
        <v>1349</v>
      </c>
      <c r="F208" s="1">
        <v>43528</v>
      </c>
      <c r="G208">
        <v>1754301</v>
      </c>
      <c r="H208">
        <v>2019</v>
      </c>
    </row>
    <row r="209" spans="1:8" x14ac:dyDescent="0.25">
      <c r="A209" t="s">
        <v>424</v>
      </c>
      <c r="B209" t="s">
        <v>1582</v>
      </c>
      <c r="C209" t="s">
        <v>1333</v>
      </c>
      <c r="D209" t="s">
        <v>1581</v>
      </c>
      <c r="E209" t="s">
        <v>1349</v>
      </c>
      <c r="F209" s="1">
        <v>43528</v>
      </c>
      <c r="G209">
        <v>1754301</v>
      </c>
      <c r="H209">
        <v>2019</v>
      </c>
    </row>
    <row r="210" spans="1:8" x14ac:dyDescent="0.25">
      <c r="A210" t="s">
        <v>144</v>
      </c>
      <c r="B210" t="s">
        <v>1583</v>
      </c>
      <c r="C210" t="s">
        <v>1049</v>
      </c>
      <c r="D210" t="s">
        <v>1356</v>
      </c>
      <c r="E210" t="s">
        <v>1165</v>
      </c>
      <c r="F210" s="1">
        <v>35915</v>
      </c>
      <c r="G210">
        <v>38777</v>
      </c>
      <c r="H210">
        <v>1947</v>
      </c>
    </row>
    <row r="211" spans="1:8" x14ac:dyDescent="0.25">
      <c r="A211" t="s">
        <v>401</v>
      </c>
      <c r="B211" t="s">
        <v>1584</v>
      </c>
      <c r="C211" t="s">
        <v>1059</v>
      </c>
      <c r="D211" t="s">
        <v>1585</v>
      </c>
      <c r="E211" t="s">
        <v>1079</v>
      </c>
      <c r="F211" s="1">
        <v>40725</v>
      </c>
      <c r="G211">
        <v>831259</v>
      </c>
      <c r="H211">
        <v>1912</v>
      </c>
    </row>
    <row r="212" spans="1:8" x14ac:dyDescent="0.25">
      <c r="A212" t="s">
        <v>462</v>
      </c>
      <c r="B212" t="s">
        <v>1586</v>
      </c>
      <c r="C212" t="s">
        <v>1045</v>
      </c>
      <c r="D212" t="s">
        <v>1587</v>
      </c>
      <c r="E212" t="s">
        <v>1262</v>
      </c>
      <c r="F212" s="1">
        <v>41255</v>
      </c>
      <c r="G212">
        <v>1121788</v>
      </c>
      <c r="H212">
        <v>1989</v>
      </c>
    </row>
    <row r="213" spans="1:8" x14ac:dyDescent="0.25">
      <c r="A213" t="s">
        <v>540</v>
      </c>
      <c r="B213" t="s">
        <v>1588</v>
      </c>
      <c r="C213" t="s">
        <v>1047</v>
      </c>
      <c r="D213" t="s">
        <v>1304</v>
      </c>
      <c r="E213" t="s">
        <v>1166</v>
      </c>
      <c r="F213" s="1">
        <v>42830</v>
      </c>
      <c r="G213">
        <v>749251</v>
      </c>
      <c r="H213">
        <v>1979</v>
      </c>
    </row>
    <row r="214" spans="1:8" x14ac:dyDescent="0.25">
      <c r="A214" t="s">
        <v>439</v>
      </c>
      <c r="B214" t="s">
        <v>1589</v>
      </c>
      <c r="C214" t="s">
        <v>1043</v>
      </c>
      <c r="D214" t="s">
        <v>1300</v>
      </c>
      <c r="E214" t="s">
        <v>1095</v>
      </c>
      <c r="F214" s="1">
        <v>44930</v>
      </c>
      <c r="G214">
        <v>1932393</v>
      </c>
      <c r="H214">
        <v>1994</v>
      </c>
    </row>
    <row r="215" spans="1:8" x14ac:dyDescent="0.25">
      <c r="A215" t="s">
        <v>441</v>
      </c>
      <c r="B215" t="s">
        <v>1590</v>
      </c>
      <c r="C215" t="s">
        <v>1047</v>
      </c>
      <c r="D215" t="s">
        <v>1577</v>
      </c>
      <c r="E215" t="s">
        <v>1161</v>
      </c>
      <c r="F215" s="1">
        <v>37705</v>
      </c>
      <c r="G215">
        <v>849399</v>
      </c>
      <c r="H215">
        <v>1982</v>
      </c>
    </row>
    <row r="216" spans="1:8" x14ac:dyDescent="0.25">
      <c r="A216" t="s">
        <v>453</v>
      </c>
      <c r="B216" t="s">
        <v>1591</v>
      </c>
      <c r="C216" t="s">
        <v>1042</v>
      </c>
      <c r="D216" t="s">
        <v>1358</v>
      </c>
      <c r="E216" t="s">
        <v>1592</v>
      </c>
      <c r="F216" s="1">
        <v>44277</v>
      </c>
      <c r="G216">
        <v>1474735</v>
      </c>
      <c r="H216">
        <v>1959</v>
      </c>
    </row>
    <row r="217" spans="1:8" x14ac:dyDescent="0.25">
      <c r="A217" t="s">
        <v>435</v>
      </c>
      <c r="B217" t="s">
        <v>1167</v>
      </c>
      <c r="C217" t="s">
        <v>1042</v>
      </c>
      <c r="D217" t="s">
        <v>1398</v>
      </c>
      <c r="E217" t="s">
        <v>1123</v>
      </c>
      <c r="F217" s="1">
        <v>20883</v>
      </c>
      <c r="G217">
        <v>40533</v>
      </c>
      <c r="H217">
        <v>1899</v>
      </c>
    </row>
    <row r="218" spans="1:8" x14ac:dyDescent="0.25">
      <c r="A218" t="s">
        <v>437</v>
      </c>
      <c r="B218" t="s">
        <v>1168</v>
      </c>
      <c r="C218" t="s">
        <v>1042</v>
      </c>
      <c r="D218" t="s">
        <v>1295</v>
      </c>
      <c r="E218" t="s">
        <v>1071</v>
      </c>
      <c r="F218" s="1">
        <v>20883</v>
      </c>
      <c r="G218">
        <v>40545</v>
      </c>
      <c r="H218">
        <v>1892</v>
      </c>
    </row>
    <row r="219" spans="1:8" x14ac:dyDescent="0.25">
      <c r="A219" t="s">
        <v>445</v>
      </c>
      <c r="B219" t="s">
        <v>1169</v>
      </c>
      <c r="C219" t="s">
        <v>1065</v>
      </c>
      <c r="D219" t="s">
        <v>1436</v>
      </c>
      <c r="E219" t="s">
        <v>1170</v>
      </c>
      <c r="F219" s="1">
        <v>20883</v>
      </c>
      <c r="G219">
        <v>40704</v>
      </c>
      <c r="H219">
        <v>1856</v>
      </c>
    </row>
    <row r="220" spans="1:8" x14ac:dyDescent="0.25">
      <c r="A220" t="s">
        <v>451</v>
      </c>
      <c r="B220" t="s">
        <v>1593</v>
      </c>
      <c r="C220" t="s">
        <v>1045</v>
      </c>
      <c r="D220" t="s">
        <v>1575</v>
      </c>
      <c r="E220" t="s">
        <v>1144</v>
      </c>
      <c r="F220" s="1">
        <v>41431</v>
      </c>
      <c r="G220">
        <v>1467858</v>
      </c>
      <c r="H220">
        <v>1908</v>
      </c>
    </row>
    <row r="221" spans="1:8" x14ac:dyDescent="0.25">
      <c r="A221" t="s">
        <v>458</v>
      </c>
      <c r="B221" t="s">
        <v>459</v>
      </c>
      <c r="C221" t="s">
        <v>1045</v>
      </c>
      <c r="D221" t="s">
        <v>1594</v>
      </c>
      <c r="E221" t="s">
        <v>1058</v>
      </c>
      <c r="F221" s="1">
        <v>27029</v>
      </c>
      <c r="G221">
        <v>40987</v>
      </c>
      <c r="H221">
        <v>1925</v>
      </c>
    </row>
    <row r="222" spans="1:8" x14ac:dyDescent="0.25">
      <c r="A222" t="s">
        <v>443</v>
      </c>
      <c r="B222" t="s">
        <v>1171</v>
      </c>
      <c r="C222" t="s">
        <v>1043</v>
      </c>
      <c r="D222" t="s">
        <v>1302</v>
      </c>
      <c r="E222" t="s">
        <v>1172</v>
      </c>
      <c r="F222" s="1">
        <v>38169</v>
      </c>
      <c r="G222">
        <v>882095</v>
      </c>
      <c r="H222">
        <v>1987</v>
      </c>
    </row>
    <row r="223" spans="1:8" x14ac:dyDescent="0.25">
      <c r="A223" t="s">
        <v>460</v>
      </c>
      <c r="B223" t="s">
        <v>1595</v>
      </c>
      <c r="C223" t="s">
        <v>1049</v>
      </c>
      <c r="D223" t="s">
        <v>1569</v>
      </c>
      <c r="E223" t="s">
        <v>1058</v>
      </c>
      <c r="F223" s="1">
        <v>42485</v>
      </c>
      <c r="G223">
        <v>1123360</v>
      </c>
      <c r="H223">
        <v>2000</v>
      </c>
    </row>
    <row r="224" spans="1:8" x14ac:dyDescent="0.25">
      <c r="A224" t="s">
        <v>447</v>
      </c>
      <c r="B224" t="s">
        <v>1596</v>
      </c>
      <c r="C224" t="s">
        <v>1049</v>
      </c>
      <c r="D224" t="s">
        <v>1310</v>
      </c>
      <c r="E224" t="s">
        <v>1270</v>
      </c>
      <c r="F224" s="1">
        <v>32628</v>
      </c>
      <c r="G224">
        <v>320335</v>
      </c>
      <c r="H224">
        <v>1900</v>
      </c>
    </row>
    <row r="225" spans="1:8" x14ac:dyDescent="0.25">
      <c r="A225" t="s">
        <v>464</v>
      </c>
      <c r="B225" t="s">
        <v>1597</v>
      </c>
      <c r="C225" t="s">
        <v>1049</v>
      </c>
      <c r="D225" t="s">
        <v>1463</v>
      </c>
      <c r="E225" t="s">
        <v>1349</v>
      </c>
      <c r="F225" s="1">
        <v>37459</v>
      </c>
      <c r="G225">
        <v>886982</v>
      </c>
      <c r="H225">
        <v>1869</v>
      </c>
    </row>
    <row r="226" spans="1:8" x14ac:dyDescent="0.25">
      <c r="A226" t="s">
        <v>468</v>
      </c>
      <c r="B226" t="s">
        <v>1598</v>
      </c>
      <c r="C226" t="s">
        <v>1064</v>
      </c>
      <c r="D226" t="s">
        <v>1401</v>
      </c>
      <c r="E226" t="s">
        <v>1077</v>
      </c>
      <c r="F226" s="1">
        <v>20883</v>
      </c>
      <c r="G226">
        <v>45012</v>
      </c>
      <c r="H226">
        <v>1919</v>
      </c>
    </row>
    <row r="227" spans="1:8" x14ac:dyDescent="0.25">
      <c r="A227" t="s">
        <v>480</v>
      </c>
      <c r="B227" t="s">
        <v>1599</v>
      </c>
      <c r="C227" t="s">
        <v>1049</v>
      </c>
      <c r="D227" t="s">
        <v>1330</v>
      </c>
      <c r="E227" t="s">
        <v>1055</v>
      </c>
      <c r="F227" s="1">
        <v>20883</v>
      </c>
      <c r="G227">
        <v>874766</v>
      </c>
      <c r="H227">
        <v>1810</v>
      </c>
    </row>
    <row r="228" spans="1:8" x14ac:dyDescent="0.25">
      <c r="A228" t="s">
        <v>470</v>
      </c>
      <c r="B228" t="s">
        <v>1600</v>
      </c>
      <c r="C228" t="s">
        <v>1045</v>
      </c>
      <c r="D228" t="s">
        <v>1601</v>
      </c>
      <c r="E228" t="s">
        <v>1177</v>
      </c>
      <c r="F228" s="1">
        <v>30955</v>
      </c>
      <c r="G228">
        <v>46080</v>
      </c>
      <c r="H228">
        <v>1923</v>
      </c>
    </row>
    <row r="229" spans="1:8" x14ac:dyDescent="0.25">
      <c r="A229" t="s">
        <v>474</v>
      </c>
      <c r="B229" t="s">
        <v>1602</v>
      </c>
      <c r="C229" t="s">
        <v>1043</v>
      </c>
      <c r="D229" t="s">
        <v>1603</v>
      </c>
      <c r="E229" t="s">
        <v>1604</v>
      </c>
      <c r="F229" s="1">
        <v>42031</v>
      </c>
      <c r="G229">
        <v>860730</v>
      </c>
      <c r="H229">
        <v>1968</v>
      </c>
    </row>
    <row r="230" spans="1:8" x14ac:dyDescent="0.25">
      <c r="A230" t="s">
        <v>319</v>
      </c>
      <c r="B230" t="s">
        <v>1605</v>
      </c>
      <c r="C230" t="s">
        <v>1321</v>
      </c>
      <c r="D230" t="s">
        <v>1606</v>
      </c>
      <c r="E230" t="s">
        <v>1078</v>
      </c>
      <c r="F230" s="1">
        <v>39538</v>
      </c>
      <c r="G230">
        <v>765880</v>
      </c>
      <c r="H230">
        <v>1985</v>
      </c>
    </row>
    <row r="231" spans="1:8" x14ac:dyDescent="0.25">
      <c r="A231" t="s">
        <v>496</v>
      </c>
      <c r="B231" t="s">
        <v>1607</v>
      </c>
      <c r="C231" t="s">
        <v>1043</v>
      </c>
      <c r="D231" t="s">
        <v>1439</v>
      </c>
      <c r="E231" t="s">
        <v>1608</v>
      </c>
      <c r="F231" s="1">
        <v>42080</v>
      </c>
      <c r="G231">
        <v>1000228</v>
      </c>
      <c r="H231">
        <v>1932</v>
      </c>
    </row>
    <row r="232" spans="1:8" x14ac:dyDescent="0.25">
      <c r="A232" t="s">
        <v>500</v>
      </c>
      <c r="B232" t="s">
        <v>1609</v>
      </c>
      <c r="C232" t="s">
        <v>1065</v>
      </c>
      <c r="D232" t="s">
        <v>1436</v>
      </c>
      <c r="E232" t="s">
        <v>1268</v>
      </c>
      <c r="F232" s="1">
        <v>20883</v>
      </c>
      <c r="G232">
        <v>47111</v>
      </c>
      <c r="H232">
        <v>1894</v>
      </c>
    </row>
    <row r="233" spans="1:8" x14ac:dyDescent="0.25">
      <c r="A233" t="s">
        <v>478</v>
      </c>
      <c r="B233" t="s">
        <v>479</v>
      </c>
      <c r="C233" t="s">
        <v>1064</v>
      </c>
      <c r="D233" t="s">
        <v>1467</v>
      </c>
      <c r="E233" t="s">
        <v>1349</v>
      </c>
      <c r="F233" s="1">
        <v>30833</v>
      </c>
      <c r="G233">
        <v>4447</v>
      </c>
      <c r="H233">
        <v>1919</v>
      </c>
    </row>
    <row r="234" spans="1:8" x14ac:dyDescent="0.25">
      <c r="A234" t="s">
        <v>490</v>
      </c>
      <c r="B234" t="s">
        <v>1610</v>
      </c>
      <c r="C234" t="s">
        <v>1047</v>
      </c>
      <c r="D234" t="s">
        <v>1371</v>
      </c>
      <c r="E234" t="s">
        <v>1077</v>
      </c>
      <c r="F234" s="1">
        <v>42310</v>
      </c>
      <c r="G234">
        <v>1645590</v>
      </c>
      <c r="H234">
        <v>2015</v>
      </c>
    </row>
    <row r="235" spans="1:8" x14ac:dyDescent="0.25">
      <c r="A235" t="s">
        <v>484</v>
      </c>
      <c r="B235" t="s">
        <v>1611</v>
      </c>
      <c r="C235" t="s">
        <v>1045</v>
      </c>
      <c r="D235" t="s">
        <v>1316</v>
      </c>
      <c r="E235" t="s">
        <v>1103</v>
      </c>
      <c r="F235" s="1">
        <v>42905</v>
      </c>
      <c r="G235">
        <v>1585689</v>
      </c>
      <c r="H235">
        <v>1919</v>
      </c>
    </row>
    <row r="236" spans="1:8" x14ac:dyDescent="0.25">
      <c r="A236" t="s">
        <v>486</v>
      </c>
      <c r="B236" t="s">
        <v>1612</v>
      </c>
      <c r="C236" t="s">
        <v>1043</v>
      </c>
      <c r="D236" t="s">
        <v>1300</v>
      </c>
      <c r="E236" t="s">
        <v>1419</v>
      </c>
      <c r="F236" s="1">
        <v>42459</v>
      </c>
      <c r="G236">
        <v>859737</v>
      </c>
      <c r="H236">
        <v>1985</v>
      </c>
    </row>
    <row r="237" spans="1:8" x14ac:dyDescent="0.25">
      <c r="A237" t="s">
        <v>476</v>
      </c>
      <c r="B237" t="s">
        <v>1613</v>
      </c>
      <c r="C237" t="s">
        <v>1045</v>
      </c>
      <c r="D237" t="s">
        <v>1614</v>
      </c>
      <c r="E237" t="s">
        <v>1058</v>
      </c>
      <c r="F237" s="1">
        <v>32233</v>
      </c>
      <c r="G237">
        <v>354950</v>
      </c>
      <c r="H237">
        <v>1978</v>
      </c>
    </row>
    <row r="238" spans="1:8" x14ac:dyDescent="0.25">
      <c r="A238" t="s">
        <v>488</v>
      </c>
      <c r="B238" t="s">
        <v>1615</v>
      </c>
      <c r="C238" t="s">
        <v>1042</v>
      </c>
      <c r="D238" t="s">
        <v>1295</v>
      </c>
      <c r="E238" t="s">
        <v>1086</v>
      </c>
      <c r="F238" s="1">
        <v>20883</v>
      </c>
      <c r="G238">
        <v>773840</v>
      </c>
      <c r="H238">
        <v>1906</v>
      </c>
    </row>
    <row r="239" spans="1:8" x14ac:dyDescent="0.25">
      <c r="A239" t="s">
        <v>494</v>
      </c>
      <c r="B239" t="s">
        <v>1616</v>
      </c>
      <c r="C239" t="s">
        <v>1065</v>
      </c>
      <c r="D239" t="s">
        <v>1436</v>
      </c>
      <c r="E239" t="s">
        <v>1180</v>
      </c>
      <c r="F239" s="1">
        <v>39876</v>
      </c>
      <c r="G239">
        <v>48465</v>
      </c>
      <c r="H239">
        <v>1891</v>
      </c>
    </row>
    <row r="240" spans="1:8" x14ac:dyDescent="0.25">
      <c r="A240" t="s">
        <v>498</v>
      </c>
      <c r="B240" t="s">
        <v>1181</v>
      </c>
      <c r="C240" t="s">
        <v>1321</v>
      </c>
      <c r="D240" t="s">
        <v>1617</v>
      </c>
      <c r="E240" t="s">
        <v>1130</v>
      </c>
      <c r="F240" s="1">
        <v>39161</v>
      </c>
      <c r="G240">
        <v>1070750</v>
      </c>
      <c r="H240">
        <v>1993</v>
      </c>
    </row>
    <row r="241" spans="1:8" x14ac:dyDescent="0.25">
      <c r="A241" t="s">
        <v>506</v>
      </c>
      <c r="B241" t="s">
        <v>1618</v>
      </c>
      <c r="C241" t="s">
        <v>1042</v>
      </c>
      <c r="D241" t="s">
        <v>1398</v>
      </c>
      <c r="E241" t="s">
        <v>1062</v>
      </c>
      <c r="F241" s="1">
        <v>42664</v>
      </c>
      <c r="G241">
        <v>4281</v>
      </c>
      <c r="H241">
        <v>1888</v>
      </c>
    </row>
    <row r="242" spans="1:8" x14ac:dyDescent="0.25">
      <c r="A242" t="s">
        <v>492</v>
      </c>
      <c r="B242" t="s">
        <v>493</v>
      </c>
      <c r="C242" t="s">
        <v>1047</v>
      </c>
      <c r="D242" t="s">
        <v>1371</v>
      </c>
      <c r="E242" t="s">
        <v>1179</v>
      </c>
      <c r="F242" s="1">
        <v>27394</v>
      </c>
      <c r="G242">
        <v>47217</v>
      </c>
      <c r="H242" t="s">
        <v>1619</v>
      </c>
    </row>
    <row r="243" spans="1:8" x14ac:dyDescent="0.25">
      <c r="A243" t="s">
        <v>502</v>
      </c>
      <c r="B243" t="s">
        <v>1620</v>
      </c>
      <c r="C243" t="s">
        <v>1042</v>
      </c>
      <c r="D243" t="s">
        <v>1524</v>
      </c>
      <c r="E243" t="s">
        <v>1621</v>
      </c>
      <c r="F243" s="1">
        <v>45217</v>
      </c>
      <c r="G243">
        <v>48898</v>
      </c>
      <c r="H243">
        <v>1888</v>
      </c>
    </row>
    <row r="244" spans="1:8" x14ac:dyDescent="0.25">
      <c r="A244" t="s">
        <v>504</v>
      </c>
      <c r="B244" t="s">
        <v>1622</v>
      </c>
      <c r="C244" t="s">
        <v>1043</v>
      </c>
      <c r="D244" t="s">
        <v>1456</v>
      </c>
      <c r="E244" t="s">
        <v>1100</v>
      </c>
      <c r="F244" s="1">
        <v>41253</v>
      </c>
      <c r="G244">
        <v>49071</v>
      </c>
      <c r="H244">
        <v>1961</v>
      </c>
    </row>
    <row r="245" spans="1:8" x14ac:dyDescent="0.25">
      <c r="A245" t="s">
        <v>472</v>
      </c>
      <c r="B245" t="s">
        <v>1182</v>
      </c>
      <c r="C245" t="s">
        <v>1049</v>
      </c>
      <c r="D245" t="s">
        <v>1481</v>
      </c>
      <c r="E245" t="s">
        <v>1070</v>
      </c>
      <c r="F245" s="1">
        <v>35670</v>
      </c>
      <c r="G245">
        <v>49196</v>
      </c>
      <c r="H245">
        <v>1866</v>
      </c>
    </row>
    <row r="246" spans="1:8" x14ac:dyDescent="0.25">
      <c r="A246" t="s">
        <v>482</v>
      </c>
      <c r="B246" t="s">
        <v>1623</v>
      </c>
      <c r="C246" t="s">
        <v>1042</v>
      </c>
      <c r="D246" t="s">
        <v>1398</v>
      </c>
      <c r="E246" t="s">
        <v>1624</v>
      </c>
      <c r="F246" s="1">
        <v>43103</v>
      </c>
      <c r="G246">
        <v>1501585</v>
      </c>
      <c r="H246">
        <v>2011</v>
      </c>
    </row>
    <row r="247" spans="1:8" x14ac:dyDescent="0.25">
      <c r="A247" t="s">
        <v>508</v>
      </c>
      <c r="B247" t="s">
        <v>508</v>
      </c>
      <c r="C247" t="s">
        <v>1047</v>
      </c>
      <c r="D247" t="s">
        <v>1304</v>
      </c>
      <c r="E247" t="s">
        <v>1185</v>
      </c>
      <c r="F247" s="1">
        <v>20883</v>
      </c>
      <c r="G247">
        <v>51143</v>
      </c>
      <c r="H247">
        <v>1911</v>
      </c>
    </row>
    <row r="248" spans="1:8" x14ac:dyDescent="0.25">
      <c r="A248" t="s">
        <v>514</v>
      </c>
      <c r="B248" t="s">
        <v>515</v>
      </c>
      <c r="C248" t="s">
        <v>1042</v>
      </c>
      <c r="D248" t="s">
        <v>1524</v>
      </c>
      <c r="E248" t="s">
        <v>1174</v>
      </c>
      <c r="F248" s="1">
        <v>43686</v>
      </c>
      <c r="G248">
        <v>832101</v>
      </c>
      <c r="H248">
        <v>1988</v>
      </c>
    </row>
    <row r="249" spans="1:8" x14ac:dyDescent="0.25">
      <c r="A249" t="s">
        <v>512</v>
      </c>
      <c r="B249" t="s">
        <v>1625</v>
      </c>
      <c r="C249" t="s">
        <v>1043</v>
      </c>
      <c r="D249" t="s">
        <v>1300</v>
      </c>
      <c r="E249" t="s">
        <v>1626</v>
      </c>
      <c r="F249" s="1">
        <v>42740</v>
      </c>
      <c r="G249">
        <v>874716</v>
      </c>
      <c r="H249">
        <v>1983</v>
      </c>
    </row>
    <row r="250" spans="1:8" x14ac:dyDescent="0.25">
      <c r="A250" t="s">
        <v>542</v>
      </c>
      <c r="B250" t="s">
        <v>1183</v>
      </c>
      <c r="C250" t="s">
        <v>1042</v>
      </c>
      <c r="D250" t="s">
        <v>1524</v>
      </c>
      <c r="E250" t="s">
        <v>1184</v>
      </c>
      <c r="F250" s="1">
        <v>31471</v>
      </c>
      <c r="G250">
        <v>49826</v>
      </c>
      <c r="H250">
        <v>1912</v>
      </c>
    </row>
    <row r="251" spans="1:8" x14ac:dyDescent="0.25">
      <c r="A251" t="s">
        <v>518</v>
      </c>
      <c r="B251" t="s">
        <v>1627</v>
      </c>
      <c r="C251" t="s">
        <v>1043</v>
      </c>
      <c r="D251" t="s">
        <v>1312</v>
      </c>
      <c r="E251" t="s">
        <v>1245</v>
      </c>
      <c r="F251" s="1">
        <v>42327</v>
      </c>
      <c r="G251">
        <v>1110803</v>
      </c>
      <c r="H251">
        <v>1998</v>
      </c>
    </row>
    <row r="252" spans="1:8" x14ac:dyDescent="0.25">
      <c r="A252" t="s">
        <v>520</v>
      </c>
      <c r="B252" t="s">
        <v>1628</v>
      </c>
      <c r="C252" t="s">
        <v>1043</v>
      </c>
      <c r="D252" t="s">
        <v>1302</v>
      </c>
      <c r="E252" t="s">
        <v>1145</v>
      </c>
      <c r="F252" s="1">
        <v>42794</v>
      </c>
      <c r="G252">
        <v>879169</v>
      </c>
      <c r="H252">
        <v>1991</v>
      </c>
    </row>
    <row r="253" spans="1:8" x14ac:dyDescent="0.25">
      <c r="A253" t="s">
        <v>534</v>
      </c>
      <c r="B253" t="s">
        <v>1629</v>
      </c>
      <c r="C253" t="s">
        <v>1042</v>
      </c>
      <c r="D253" t="s">
        <v>1524</v>
      </c>
      <c r="E253" t="s">
        <v>1630</v>
      </c>
      <c r="F253" s="1">
        <v>43893</v>
      </c>
      <c r="G253">
        <v>1699150</v>
      </c>
      <c r="H253">
        <v>1859</v>
      </c>
    </row>
    <row r="254" spans="1:8" x14ac:dyDescent="0.25">
      <c r="A254" t="s">
        <v>793</v>
      </c>
      <c r="B254" t="s">
        <v>1631</v>
      </c>
      <c r="C254" t="s">
        <v>1043</v>
      </c>
      <c r="D254" t="s">
        <v>1300</v>
      </c>
      <c r="E254" t="s">
        <v>1632</v>
      </c>
      <c r="F254" s="1">
        <v>45000</v>
      </c>
      <c r="G254">
        <v>1145197</v>
      </c>
      <c r="H254">
        <v>2000</v>
      </c>
    </row>
    <row r="255" spans="1:8" x14ac:dyDescent="0.25">
      <c r="A255" t="s">
        <v>522</v>
      </c>
      <c r="B255" t="s">
        <v>1633</v>
      </c>
      <c r="C255" t="s">
        <v>1047</v>
      </c>
      <c r="D255" t="s">
        <v>1306</v>
      </c>
      <c r="E255" t="s">
        <v>1057</v>
      </c>
      <c r="F255" s="1">
        <v>28125</v>
      </c>
      <c r="G255">
        <v>50863</v>
      </c>
      <c r="H255">
        <v>1968</v>
      </c>
    </row>
    <row r="256" spans="1:8" x14ac:dyDescent="0.25">
      <c r="A256" t="s">
        <v>510</v>
      </c>
      <c r="B256" t="s">
        <v>1634</v>
      </c>
      <c r="C256" t="s">
        <v>1049</v>
      </c>
      <c r="D256" t="s">
        <v>1449</v>
      </c>
      <c r="E256" t="s">
        <v>1058</v>
      </c>
      <c r="F256" s="1">
        <v>39351</v>
      </c>
      <c r="G256">
        <v>1571949</v>
      </c>
      <c r="H256">
        <v>2000</v>
      </c>
    </row>
    <row r="257" spans="1:8" x14ac:dyDescent="0.25">
      <c r="A257" t="s">
        <v>516</v>
      </c>
      <c r="B257" t="s">
        <v>1635</v>
      </c>
      <c r="C257" t="s">
        <v>1059</v>
      </c>
      <c r="D257" t="s">
        <v>1319</v>
      </c>
      <c r="E257" t="s">
        <v>1349</v>
      </c>
      <c r="F257" s="1">
        <v>27850</v>
      </c>
      <c r="G257">
        <v>51253</v>
      </c>
      <c r="H257" t="s">
        <v>1636</v>
      </c>
    </row>
    <row r="258" spans="1:8" x14ac:dyDescent="0.25">
      <c r="A258" t="s">
        <v>528</v>
      </c>
      <c r="B258" t="s">
        <v>1187</v>
      </c>
      <c r="C258" t="s">
        <v>1059</v>
      </c>
      <c r="D258" t="s">
        <v>1341</v>
      </c>
      <c r="E258" t="s">
        <v>1083</v>
      </c>
      <c r="F258" s="1">
        <v>20883</v>
      </c>
      <c r="G258">
        <v>51434</v>
      </c>
      <c r="H258">
        <v>1898</v>
      </c>
    </row>
    <row r="259" spans="1:8" x14ac:dyDescent="0.25">
      <c r="A259" t="s">
        <v>530</v>
      </c>
      <c r="B259" t="s">
        <v>1637</v>
      </c>
      <c r="C259" t="s">
        <v>1333</v>
      </c>
      <c r="D259" t="s">
        <v>1638</v>
      </c>
      <c r="E259" t="s">
        <v>1349</v>
      </c>
      <c r="F259" s="1">
        <v>33878</v>
      </c>
      <c r="G259">
        <v>51644</v>
      </c>
      <c r="H259" t="s">
        <v>1639</v>
      </c>
    </row>
    <row r="260" spans="1:8" x14ac:dyDescent="0.25">
      <c r="A260" t="s">
        <v>524</v>
      </c>
      <c r="B260" t="s">
        <v>1640</v>
      </c>
      <c r="C260" t="s">
        <v>1047</v>
      </c>
      <c r="D260" t="s">
        <v>1305</v>
      </c>
      <c r="E260" t="s">
        <v>1173</v>
      </c>
      <c r="F260" s="1">
        <v>36865</v>
      </c>
      <c r="G260">
        <v>896878</v>
      </c>
      <c r="H260">
        <v>1983</v>
      </c>
    </row>
    <row r="261" spans="1:8" x14ac:dyDescent="0.25">
      <c r="A261" t="s">
        <v>538</v>
      </c>
      <c r="B261" t="s">
        <v>1641</v>
      </c>
      <c r="C261" t="s">
        <v>1043</v>
      </c>
      <c r="D261" t="s">
        <v>1300</v>
      </c>
      <c r="E261" t="s">
        <v>1053</v>
      </c>
      <c r="F261" s="1">
        <v>39601</v>
      </c>
      <c r="G261">
        <v>1035267</v>
      </c>
      <c r="H261">
        <v>1995</v>
      </c>
    </row>
    <row r="262" spans="1:8" x14ac:dyDescent="0.25">
      <c r="A262" t="s">
        <v>544</v>
      </c>
      <c r="B262" t="s">
        <v>1642</v>
      </c>
      <c r="C262" t="s">
        <v>1049</v>
      </c>
      <c r="D262" t="s">
        <v>1356</v>
      </c>
      <c r="E262" t="s">
        <v>1058</v>
      </c>
      <c r="F262" s="1">
        <v>39681</v>
      </c>
      <c r="G262">
        <v>914208</v>
      </c>
      <c r="H262">
        <v>1935</v>
      </c>
    </row>
    <row r="263" spans="1:8" x14ac:dyDescent="0.25">
      <c r="A263" t="s">
        <v>526</v>
      </c>
      <c r="B263" t="s">
        <v>1643</v>
      </c>
      <c r="C263" t="s">
        <v>1321</v>
      </c>
      <c r="D263" t="s">
        <v>1644</v>
      </c>
      <c r="E263" t="s">
        <v>1081</v>
      </c>
      <c r="F263" s="1">
        <v>44823</v>
      </c>
      <c r="G263">
        <v>1687229</v>
      </c>
      <c r="H263">
        <v>2012</v>
      </c>
    </row>
    <row r="264" spans="1:8" x14ac:dyDescent="0.25">
      <c r="A264" t="s">
        <v>532</v>
      </c>
      <c r="B264" t="s">
        <v>1645</v>
      </c>
      <c r="C264" t="s">
        <v>1043</v>
      </c>
      <c r="D264" t="s">
        <v>1312</v>
      </c>
      <c r="E264" t="s">
        <v>1646</v>
      </c>
      <c r="F264" s="1">
        <v>42976</v>
      </c>
      <c r="G264">
        <v>1478242</v>
      </c>
      <c r="H264">
        <v>1982</v>
      </c>
    </row>
    <row r="265" spans="1:8" x14ac:dyDescent="0.25">
      <c r="A265" t="s">
        <v>536</v>
      </c>
      <c r="B265" t="s">
        <v>1647</v>
      </c>
      <c r="C265" t="s">
        <v>1321</v>
      </c>
      <c r="D265" t="s">
        <v>1648</v>
      </c>
      <c r="E265" t="s">
        <v>1071</v>
      </c>
      <c r="F265" s="1">
        <v>39819</v>
      </c>
      <c r="G265">
        <v>1020569</v>
      </c>
      <c r="H265">
        <v>1951</v>
      </c>
    </row>
    <row r="266" spans="1:8" x14ac:dyDescent="0.25">
      <c r="A266" t="s">
        <v>548</v>
      </c>
      <c r="B266" t="s">
        <v>1649</v>
      </c>
      <c r="C266" t="s">
        <v>1042</v>
      </c>
      <c r="D266" t="s">
        <v>1650</v>
      </c>
      <c r="E266" t="s">
        <v>1651</v>
      </c>
      <c r="F266" s="1">
        <v>42186</v>
      </c>
      <c r="G266">
        <v>728535</v>
      </c>
      <c r="H266">
        <v>1961</v>
      </c>
    </row>
    <row r="267" spans="1:8" x14ac:dyDescent="0.25">
      <c r="A267" t="s">
        <v>550</v>
      </c>
      <c r="B267" t="s">
        <v>1652</v>
      </c>
      <c r="C267" t="s">
        <v>1047</v>
      </c>
      <c r="D267" t="s">
        <v>1653</v>
      </c>
      <c r="E267" t="s">
        <v>1188</v>
      </c>
      <c r="F267" s="1">
        <v>45278</v>
      </c>
      <c r="G267">
        <v>898293</v>
      </c>
      <c r="H267">
        <v>1966</v>
      </c>
    </row>
    <row r="268" spans="1:8" x14ac:dyDescent="0.25">
      <c r="A268" t="s">
        <v>554</v>
      </c>
      <c r="B268" t="s">
        <v>1654</v>
      </c>
      <c r="C268" t="s">
        <v>1049</v>
      </c>
      <c r="D268" t="s">
        <v>1569</v>
      </c>
      <c r="E268" t="s">
        <v>1655</v>
      </c>
      <c r="F268" s="1">
        <v>43417</v>
      </c>
      <c r="G268">
        <v>779152</v>
      </c>
      <c r="H268">
        <v>1976</v>
      </c>
    </row>
    <row r="269" spans="1:8" x14ac:dyDescent="0.25">
      <c r="A269" t="s">
        <v>546</v>
      </c>
      <c r="B269" t="s">
        <v>1656</v>
      </c>
      <c r="C269" t="s">
        <v>1042</v>
      </c>
      <c r="D269" t="s">
        <v>1657</v>
      </c>
      <c r="E269" t="s">
        <v>1081</v>
      </c>
      <c r="F269" s="1">
        <v>39381</v>
      </c>
      <c r="G269">
        <v>52988</v>
      </c>
      <c r="H269">
        <v>1947</v>
      </c>
    </row>
    <row r="270" spans="1:8" x14ac:dyDescent="0.25">
      <c r="A270" t="s">
        <v>556</v>
      </c>
      <c r="B270" t="s">
        <v>557</v>
      </c>
      <c r="C270" t="s">
        <v>1043</v>
      </c>
      <c r="D270" t="s">
        <v>1421</v>
      </c>
      <c r="E270" t="s">
        <v>1190</v>
      </c>
      <c r="F270" s="1">
        <v>26845</v>
      </c>
      <c r="G270">
        <v>200406</v>
      </c>
      <c r="H270">
        <v>1886</v>
      </c>
    </row>
    <row r="271" spans="1:8" x14ac:dyDescent="0.25">
      <c r="A271" t="s">
        <v>552</v>
      </c>
      <c r="B271" t="s">
        <v>1191</v>
      </c>
      <c r="C271" t="s">
        <v>1042</v>
      </c>
      <c r="D271" t="s">
        <v>1298</v>
      </c>
      <c r="E271" t="s">
        <v>1658</v>
      </c>
      <c r="F271" s="1">
        <v>40417</v>
      </c>
      <c r="G271">
        <v>833444</v>
      </c>
      <c r="H271">
        <v>1885</v>
      </c>
    </row>
    <row r="272" spans="1:8" x14ac:dyDescent="0.25">
      <c r="A272" t="s">
        <v>560</v>
      </c>
      <c r="B272" t="s">
        <v>1659</v>
      </c>
      <c r="C272" t="s">
        <v>1049</v>
      </c>
      <c r="D272" t="s">
        <v>1404</v>
      </c>
      <c r="E272" t="s">
        <v>1349</v>
      </c>
      <c r="F272" s="1">
        <v>27575</v>
      </c>
      <c r="G272">
        <v>19617</v>
      </c>
      <c r="H272" t="s">
        <v>1660</v>
      </c>
    </row>
    <row r="273" spans="1:8" x14ac:dyDescent="0.25">
      <c r="A273" t="s">
        <v>558</v>
      </c>
      <c r="B273" t="s">
        <v>1192</v>
      </c>
      <c r="C273" t="s">
        <v>1047</v>
      </c>
      <c r="D273" t="s">
        <v>1380</v>
      </c>
      <c r="E273" t="s">
        <v>1053</v>
      </c>
      <c r="F273" s="1">
        <v>38870</v>
      </c>
      <c r="G273">
        <v>1043604</v>
      </c>
      <c r="H273">
        <v>1996</v>
      </c>
    </row>
    <row r="274" spans="1:8" x14ac:dyDescent="0.25">
      <c r="A274" t="s">
        <v>562</v>
      </c>
      <c r="B274" t="s">
        <v>563</v>
      </c>
      <c r="C274" t="s">
        <v>1065</v>
      </c>
      <c r="D274" t="s">
        <v>1436</v>
      </c>
      <c r="E274" t="s">
        <v>1095</v>
      </c>
      <c r="F274" s="1">
        <v>32762</v>
      </c>
      <c r="G274">
        <v>55067</v>
      </c>
      <c r="H274">
        <v>1906</v>
      </c>
    </row>
    <row r="275" spans="1:8" x14ac:dyDescent="0.25">
      <c r="A275" t="s">
        <v>586</v>
      </c>
      <c r="B275" t="s">
        <v>1661</v>
      </c>
      <c r="C275" t="s">
        <v>1065</v>
      </c>
      <c r="D275" t="s">
        <v>1548</v>
      </c>
      <c r="E275" t="s">
        <v>1662</v>
      </c>
      <c r="F275" s="1">
        <v>45163</v>
      </c>
      <c r="G275">
        <v>1944048</v>
      </c>
      <c r="H275" t="s">
        <v>1663</v>
      </c>
    </row>
    <row r="276" spans="1:8" x14ac:dyDescent="0.25">
      <c r="A276" t="s">
        <v>564</v>
      </c>
      <c r="B276" t="s">
        <v>1664</v>
      </c>
      <c r="C276" t="s">
        <v>1065</v>
      </c>
      <c r="D276" t="s">
        <v>1484</v>
      </c>
      <c r="E276" t="s">
        <v>1665</v>
      </c>
      <c r="F276" s="1">
        <v>44733</v>
      </c>
      <c r="G276">
        <v>1418135</v>
      </c>
      <c r="H276">
        <v>1981</v>
      </c>
    </row>
    <row r="277" spans="1:8" x14ac:dyDescent="0.25">
      <c r="A277" t="s">
        <v>566</v>
      </c>
      <c r="B277" t="s">
        <v>567</v>
      </c>
      <c r="C277" t="s">
        <v>1049</v>
      </c>
      <c r="D277" t="s">
        <v>1481</v>
      </c>
      <c r="E277" t="s">
        <v>1117</v>
      </c>
      <c r="F277" s="1">
        <v>34394</v>
      </c>
      <c r="G277">
        <v>91576</v>
      </c>
      <c r="H277">
        <v>1825</v>
      </c>
    </row>
    <row r="278" spans="1:8" x14ac:dyDescent="0.25">
      <c r="A278" t="s">
        <v>568</v>
      </c>
      <c r="B278" t="s">
        <v>1666</v>
      </c>
      <c r="C278" t="s">
        <v>1047</v>
      </c>
      <c r="D278" t="s">
        <v>1667</v>
      </c>
      <c r="E278" t="s">
        <v>1668</v>
      </c>
      <c r="F278" s="1">
        <v>43410</v>
      </c>
      <c r="G278">
        <v>1601046</v>
      </c>
      <c r="H278" t="s">
        <v>1669</v>
      </c>
    </row>
    <row r="279" spans="1:8" x14ac:dyDescent="0.25">
      <c r="A279" t="s">
        <v>576</v>
      </c>
      <c r="B279" t="s">
        <v>1193</v>
      </c>
      <c r="C279" t="s">
        <v>1065</v>
      </c>
      <c r="D279" t="s">
        <v>1471</v>
      </c>
      <c r="E279" t="s">
        <v>1157</v>
      </c>
      <c r="F279" s="1">
        <v>20883</v>
      </c>
      <c r="G279">
        <v>55785</v>
      </c>
      <c r="H279">
        <v>1872</v>
      </c>
    </row>
    <row r="280" spans="1:8" x14ac:dyDescent="0.25">
      <c r="A280" t="s">
        <v>572</v>
      </c>
      <c r="B280" t="s">
        <v>1194</v>
      </c>
      <c r="C280" t="s">
        <v>1321</v>
      </c>
      <c r="D280" t="s">
        <v>1566</v>
      </c>
      <c r="E280" t="s">
        <v>1195</v>
      </c>
      <c r="F280" s="1">
        <v>38811</v>
      </c>
      <c r="G280">
        <v>879101</v>
      </c>
      <c r="H280">
        <v>1958</v>
      </c>
    </row>
    <row r="281" spans="1:8" x14ac:dyDescent="0.25">
      <c r="A281" t="s">
        <v>578</v>
      </c>
      <c r="B281" t="s">
        <v>1196</v>
      </c>
      <c r="C281" t="s">
        <v>1064</v>
      </c>
      <c r="D281" t="s">
        <v>1670</v>
      </c>
      <c r="E281" t="s">
        <v>1077</v>
      </c>
      <c r="F281" s="1">
        <v>41054</v>
      </c>
      <c r="G281">
        <v>1506307</v>
      </c>
      <c r="H281">
        <v>1997</v>
      </c>
    </row>
    <row r="282" spans="1:8" x14ac:dyDescent="0.25">
      <c r="A282" t="s">
        <v>574</v>
      </c>
      <c r="B282" t="s">
        <v>575</v>
      </c>
      <c r="C282" t="s">
        <v>1047</v>
      </c>
      <c r="D282" t="s">
        <v>1373</v>
      </c>
      <c r="E282" t="s">
        <v>1189</v>
      </c>
      <c r="F282" s="1">
        <v>35703</v>
      </c>
      <c r="G282">
        <v>319201</v>
      </c>
      <c r="H282" t="s">
        <v>1671</v>
      </c>
    </row>
    <row r="283" spans="1:8" x14ac:dyDescent="0.25">
      <c r="A283" t="s">
        <v>570</v>
      </c>
      <c r="B283" t="s">
        <v>1672</v>
      </c>
      <c r="C283" t="s">
        <v>1065</v>
      </c>
      <c r="D283" t="s">
        <v>1436</v>
      </c>
      <c r="E283" t="s">
        <v>1095</v>
      </c>
      <c r="F283" s="1">
        <v>42191</v>
      </c>
      <c r="G283">
        <v>1637459</v>
      </c>
      <c r="H283" t="s">
        <v>1673</v>
      </c>
    </row>
    <row r="284" spans="1:8" x14ac:dyDescent="0.25">
      <c r="A284" t="s">
        <v>584</v>
      </c>
      <c r="B284" t="s">
        <v>1674</v>
      </c>
      <c r="C284" t="s">
        <v>1065</v>
      </c>
      <c r="D284" t="s">
        <v>1675</v>
      </c>
      <c r="E284" t="s">
        <v>1160</v>
      </c>
      <c r="F284" s="1">
        <v>20883</v>
      </c>
      <c r="G284">
        <v>56873</v>
      </c>
      <c r="H284">
        <v>1883</v>
      </c>
    </row>
    <row r="285" spans="1:8" x14ac:dyDescent="0.25">
      <c r="A285" t="s">
        <v>596</v>
      </c>
      <c r="B285" t="s">
        <v>1676</v>
      </c>
      <c r="C285" t="s">
        <v>1042</v>
      </c>
      <c r="D285" t="s">
        <v>1398</v>
      </c>
      <c r="E285" t="s">
        <v>1176</v>
      </c>
      <c r="F285" s="1">
        <v>39713</v>
      </c>
      <c r="G285">
        <v>202058</v>
      </c>
      <c r="H285" t="s">
        <v>1677</v>
      </c>
    </row>
    <row r="286" spans="1:8" x14ac:dyDescent="0.25">
      <c r="A286" t="s">
        <v>594</v>
      </c>
      <c r="B286" t="s">
        <v>1678</v>
      </c>
      <c r="C286" t="s">
        <v>1043</v>
      </c>
      <c r="D286" t="s">
        <v>1474</v>
      </c>
      <c r="E286" t="s">
        <v>1197</v>
      </c>
      <c r="F286" s="1">
        <v>38292</v>
      </c>
      <c r="G286">
        <v>920148</v>
      </c>
      <c r="H286">
        <v>1978</v>
      </c>
    </row>
    <row r="287" spans="1:8" x14ac:dyDescent="0.25">
      <c r="A287" t="s">
        <v>610</v>
      </c>
      <c r="B287" t="s">
        <v>1198</v>
      </c>
      <c r="C287" t="s">
        <v>1047</v>
      </c>
      <c r="D287" t="s">
        <v>1373</v>
      </c>
      <c r="E287" t="s">
        <v>1199</v>
      </c>
      <c r="F287" s="1">
        <v>41089</v>
      </c>
      <c r="G287">
        <v>707549</v>
      </c>
      <c r="H287">
        <v>1980</v>
      </c>
    </row>
    <row r="288" spans="1:8" x14ac:dyDescent="0.25">
      <c r="A288" t="s">
        <v>618</v>
      </c>
      <c r="B288" t="s">
        <v>1679</v>
      </c>
      <c r="C288" t="s">
        <v>1065</v>
      </c>
      <c r="D288" t="s">
        <v>1436</v>
      </c>
      <c r="E288" t="s">
        <v>1680</v>
      </c>
      <c r="F288" s="1">
        <v>43437</v>
      </c>
      <c r="G288">
        <v>1679273</v>
      </c>
      <c r="H288" t="s">
        <v>1681</v>
      </c>
    </row>
    <row r="289" spans="1:8" x14ac:dyDescent="0.25">
      <c r="A289" t="s">
        <v>616</v>
      </c>
      <c r="B289" t="s">
        <v>1682</v>
      </c>
      <c r="C289" t="s">
        <v>1045</v>
      </c>
      <c r="D289" t="s">
        <v>1435</v>
      </c>
      <c r="E289" t="s">
        <v>1283</v>
      </c>
      <c r="F289" s="1">
        <v>43741</v>
      </c>
      <c r="G289">
        <v>1300514</v>
      </c>
      <c r="H289">
        <v>1988</v>
      </c>
    </row>
    <row r="290" spans="1:8" x14ac:dyDescent="0.25">
      <c r="A290" t="s">
        <v>590</v>
      </c>
      <c r="B290" t="s">
        <v>1683</v>
      </c>
      <c r="C290" t="s">
        <v>1042</v>
      </c>
      <c r="D290" t="s">
        <v>1477</v>
      </c>
      <c r="E290" t="s">
        <v>1684</v>
      </c>
      <c r="F290" s="1">
        <v>43686</v>
      </c>
      <c r="G290">
        <v>1336920</v>
      </c>
      <c r="H290">
        <v>1969</v>
      </c>
    </row>
    <row r="291" spans="1:8" x14ac:dyDescent="0.25">
      <c r="A291" t="s">
        <v>592</v>
      </c>
      <c r="B291" t="s">
        <v>1685</v>
      </c>
      <c r="C291" t="s">
        <v>1045</v>
      </c>
      <c r="D291" t="s">
        <v>1528</v>
      </c>
      <c r="E291" t="s">
        <v>1105</v>
      </c>
      <c r="F291" s="1">
        <v>38629</v>
      </c>
      <c r="G291">
        <v>920760</v>
      </c>
      <c r="H291">
        <v>1954</v>
      </c>
    </row>
    <row r="292" spans="1:8" x14ac:dyDescent="0.25">
      <c r="A292" t="s">
        <v>598</v>
      </c>
      <c r="B292" t="s">
        <v>599</v>
      </c>
      <c r="C292" t="s">
        <v>1059</v>
      </c>
      <c r="D292" t="s">
        <v>1314</v>
      </c>
      <c r="E292" t="s">
        <v>1686</v>
      </c>
      <c r="F292" s="1">
        <v>33786</v>
      </c>
      <c r="G292">
        <v>1707925</v>
      </c>
      <c r="H292">
        <v>1879</v>
      </c>
    </row>
    <row r="293" spans="1:8" x14ac:dyDescent="0.25">
      <c r="A293" t="s">
        <v>622</v>
      </c>
      <c r="B293" t="s">
        <v>1687</v>
      </c>
      <c r="C293" t="s">
        <v>1333</v>
      </c>
      <c r="D293" t="s">
        <v>1688</v>
      </c>
      <c r="E293" t="s">
        <v>1689</v>
      </c>
      <c r="F293" s="1">
        <v>43822</v>
      </c>
      <c r="G293">
        <v>1335258</v>
      </c>
      <c r="H293">
        <v>2010</v>
      </c>
    </row>
    <row r="294" spans="1:8" x14ac:dyDescent="0.25">
      <c r="A294" t="s">
        <v>600</v>
      </c>
      <c r="B294" t="s">
        <v>601</v>
      </c>
      <c r="C294" t="s">
        <v>1045</v>
      </c>
      <c r="D294" t="s">
        <v>1594</v>
      </c>
      <c r="E294" t="s">
        <v>1095</v>
      </c>
      <c r="F294" s="1">
        <v>42513</v>
      </c>
      <c r="G294">
        <v>1065696</v>
      </c>
      <c r="H294">
        <v>1998</v>
      </c>
    </row>
    <row r="295" spans="1:8" x14ac:dyDescent="0.25">
      <c r="A295" t="s">
        <v>604</v>
      </c>
      <c r="B295" t="s">
        <v>1690</v>
      </c>
      <c r="C295" t="s">
        <v>1042</v>
      </c>
      <c r="D295" t="s">
        <v>1398</v>
      </c>
      <c r="E295" t="s">
        <v>1130</v>
      </c>
      <c r="F295" s="1">
        <v>20883</v>
      </c>
      <c r="G295">
        <v>936468</v>
      </c>
      <c r="H295">
        <v>1995</v>
      </c>
    </row>
    <row r="296" spans="1:8" x14ac:dyDescent="0.25">
      <c r="A296" t="s">
        <v>588</v>
      </c>
      <c r="B296" t="s">
        <v>589</v>
      </c>
      <c r="C296" t="s">
        <v>1049</v>
      </c>
      <c r="D296" t="s">
        <v>1351</v>
      </c>
      <c r="E296" t="s">
        <v>1349</v>
      </c>
      <c r="F296" s="1">
        <v>34850</v>
      </c>
      <c r="G296">
        <v>60086</v>
      </c>
      <c r="H296">
        <v>1959</v>
      </c>
    </row>
    <row r="297" spans="1:8" x14ac:dyDescent="0.25">
      <c r="A297" t="s">
        <v>608</v>
      </c>
      <c r="B297" t="s">
        <v>1691</v>
      </c>
      <c r="C297" t="s">
        <v>1045</v>
      </c>
      <c r="D297" t="s">
        <v>1614</v>
      </c>
      <c r="E297" t="s">
        <v>1692</v>
      </c>
      <c r="F297" s="1">
        <v>30741</v>
      </c>
      <c r="G297">
        <v>60667</v>
      </c>
      <c r="H297" t="s">
        <v>1693</v>
      </c>
    </row>
    <row r="298" spans="1:8" x14ac:dyDescent="0.25">
      <c r="A298" t="s">
        <v>612</v>
      </c>
      <c r="B298" t="s">
        <v>1694</v>
      </c>
      <c r="C298" t="s">
        <v>1045</v>
      </c>
      <c r="D298" t="s">
        <v>1695</v>
      </c>
      <c r="E298" t="s">
        <v>1696</v>
      </c>
      <c r="F298" s="1">
        <v>45217</v>
      </c>
      <c r="G298">
        <v>1397187</v>
      </c>
      <c r="H298">
        <v>1998</v>
      </c>
    </row>
    <row r="299" spans="1:8" x14ac:dyDescent="0.25">
      <c r="A299" t="s">
        <v>620</v>
      </c>
      <c r="B299" t="s">
        <v>1697</v>
      </c>
      <c r="C299" t="s">
        <v>1059</v>
      </c>
      <c r="D299" t="s">
        <v>1319</v>
      </c>
      <c r="E299" t="s">
        <v>1698</v>
      </c>
      <c r="F299" s="1">
        <v>41157</v>
      </c>
      <c r="G299">
        <v>1489393</v>
      </c>
      <c r="H299">
        <v>2007</v>
      </c>
    </row>
    <row r="300" spans="1:8" x14ac:dyDescent="0.25">
      <c r="A300" t="s">
        <v>688</v>
      </c>
      <c r="B300" t="s">
        <v>1699</v>
      </c>
      <c r="C300" t="s">
        <v>1049</v>
      </c>
      <c r="D300" t="s">
        <v>1481</v>
      </c>
      <c r="E300" t="s">
        <v>1203</v>
      </c>
      <c r="F300" s="1">
        <v>38040</v>
      </c>
      <c r="G300">
        <v>36270</v>
      </c>
      <c r="H300">
        <v>1856</v>
      </c>
    </row>
    <row r="301" spans="1:8" x14ac:dyDescent="0.25">
      <c r="A301" t="s">
        <v>678</v>
      </c>
      <c r="B301" t="s">
        <v>1700</v>
      </c>
      <c r="C301" t="s">
        <v>1064</v>
      </c>
      <c r="D301" t="s">
        <v>1370</v>
      </c>
      <c r="E301" t="s">
        <v>1077</v>
      </c>
      <c r="F301" s="1">
        <v>20883</v>
      </c>
      <c r="G301">
        <v>101778</v>
      </c>
      <c r="H301">
        <v>1887</v>
      </c>
    </row>
    <row r="302" spans="1:8" x14ac:dyDescent="0.25">
      <c r="A302" t="s">
        <v>670</v>
      </c>
      <c r="B302" t="s">
        <v>1204</v>
      </c>
      <c r="C302" t="s">
        <v>1064</v>
      </c>
      <c r="D302" t="s">
        <v>1701</v>
      </c>
      <c r="E302" t="s">
        <v>1205</v>
      </c>
      <c r="F302" s="1">
        <v>40725</v>
      </c>
      <c r="G302">
        <v>1510295</v>
      </c>
      <c r="H302" t="s">
        <v>1702</v>
      </c>
    </row>
    <row r="303" spans="1:8" x14ac:dyDescent="0.25">
      <c r="A303" t="s">
        <v>654</v>
      </c>
      <c r="B303" t="s">
        <v>1703</v>
      </c>
      <c r="C303" t="s">
        <v>1049</v>
      </c>
      <c r="D303" t="s">
        <v>1449</v>
      </c>
      <c r="E303" t="s">
        <v>1349</v>
      </c>
      <c r="F303" s="1">
        <v>43647</v>
      </c>
      <c r="G303">
        <v>1278021</v>
      </c>
      <c r="H303">
        <v>2000</v>
      </c>
    </row>
    <row r="304" spans="1:8" x14ac:dyDescent="0.25">
      <c r="A304" t="s">
        <v>628</v>
      </c>
      <c r="B304" t="s">
        <v>629</v>
      </c>
      <c r="C304" t="s">
        <v>1045</v>
      </c>
      <c r="D304" t="s">
        <v>1316</v>
      </c>
      <c r="E304" t="s">
        <v>1130</v>
      </c>
      <c r="F304" s="1">
        <v>35944</v>
      </c>
      <c r="G304">
        <v>1048286</v>
      </c>
      <c r="H304">
        <v>1927</v>
      </c>
    </row>
    <row r="305" spans="1:8" x14ac:dyDescent="0.25">
      <c r="A305" t="s">
        <v>658</v>
      </c>
      <c r="B305" t="s">
        <v>1704</v>
      </c>
      <c r="C305" t="s">
        <v>1049</v>
      </c>
      <c r="D305" t="s">
        <v>1367</v>
      </c>
      <c r="E305" t="s">
        <v>1349</v>
      </c>
      <c r="F305" s="1">
        <v>32020</v>
      </c>
      <c r="G305">
        <v>62709</v>
      </c>
      <c r="H305">
        <v>1905</v>
      </c>
    </row>
    <row r="306" spans="1:8" x14ac:dyDescent="0.25">
      <c r="A306" t="s">
        <v>656</v>
      </c>
      <c r="B306" t="s">
        <v>1705</v>
      </c>
      <c r="C306" t="s">
        <v>1059</v>
      </c>
      <c r="D306" t="s">
        <v>1706</v>
      </c>
      <c r="E306" t="s">
        <v>1247</v>
      </c>
      <c r="F306" s="1">
        <v>41822</v>
      </c>
      <c r="G306">
        <v>916076</v>
      </c>
      <c r="H306">
        <v>1993</v>
      </c>
    </row>
    <row r="307" spans="1:8" x14ac:dyDescent="0.25">
      <c r="A307" t="s">
        <v>630</v>
      </c>
      <c r="B307" t="s">
        <v>1707</v>
      </c>
      <c r="C307" t="s">
        <v>1042</v>
      </c>
      <c r="D307" t="s">
        <v>1298</v>
      </c>
      <c r="E307" t="s">
        <v>1708</v>
      </c>
      <c r="F307" s="1">
        <v>29767</v>
      </c>
      <c r="G307">
        <v>62996</v>
      </c>
      <c r="H307">
        <v>1929</v>
      </c>
    </row>
    <row r="308" spans="1:8" x14ac:dyDescent="0.25">
      <c r="A308" t="s">
        <v>624</v>
      </c>
      <c r="B308" t="s">
        <v>1709</v>
      </c>
      <c r="C308" t="s">
        <v>1049</v>
      </c>
      <c r="D308" t="s">
        <v>1569</v>
      </c>
      <c r="E308" t="s">
        <v>1206</v>
      </c>
      <c r="F308" s="1">
        <v>39647</v>
      </c>
      <c r="G308">
        <v>1141391</v>
      </c>
      <c r="H308">
        <v>1966</v>
      </c>
    </row>
    <row r="309" spans="1:8" x14ac:dyDescent="0.25">
      <c r="A309" t="s">
        <v>690</v>
      </c>
      <c r="B309" t="s">
        <v>1710</v>
      </c>
      <c r="C309" t="s">
        <v>1333</v>
      </c>
      <c r="D309" t="s">
        <v>1334</v>
      </c>
      <c r="E309" t="s">
        <v>1081</v>
      </c>
      <c r="F309" s="1">
        <v>44459</v>
      </c>
      <c r="G309">
        <v>891103</v>
      </c>
      <c r="H309">
        <v>1986</v>
      </c>
    </row>
    <row r="310" spans="1:8" x14ac:dyDescent="0.25">
      <c r="A310" t="s">
        <v>652</v>
      </c>
      <c r="B310" t="s">
        <v>1711</v>
      </c>
      <c r="C310" t="s">
        <v>1065</v>
      </c>
      <c r="D310" t="s">
        <v>1436</v>
      </c>
      <c r="E310" t="s">
        <v>1712</v>
      </c>
      <c r="F310" s="1">
        <v>37700</v>
      </c>
      <c r="G310">
        <v>63754</v>
      </c>
      <c r="H310">
        <v>1889</v>
      </c>
    </row>
    <row r="311" spans="1:8" x14ac:dyDescent="0.25">
      <c r="A311" t="s">
        <v>632</v>
      </c>
      <c r="B311" t="s">
        <v>1713</v>
      </c>
      <c r="C311" t="s">
        <v>1045</v>
      </c>
      <c r="D311" t="s">
        <v>1468</v>
      </c>
      <c r="E311" t="s">
        <v>1095</v>
      </c>
      <c r="F311" s="1">
        <v>25749</v>
      </c>
      <c r="G311">
        <v>63908</v>
      </c>
      <c r="H311">
        <v>1940</v>
      </c>
    </row>
    <row r="312" spans="1:8" x14ac:dyDescent="0.25">
      <c r="A312" t="s">
        <v>636</v>
      </c>
      <c r="B312" t="s">
        <v>1714</v>
      </c>
      <c r="C312" t="s">
        <v>1043</v>
      </c>
      <c r="D312" t="s">
        <v>1439</v>
      </c>
      <c r="E312" t="s">
        <v>1157</v>
      </c>
      <c r="F312" s="1">
        <v>36173</v>
      </c>
      <c r="G312">
        <v>927653</v>
      </c>
      <c r="H312">
        <v>1833</v>
      </c>
    </row>
    <row r="313" spans="1:8" x14ac:dyDescent="0.25">
      <c r="A313" t="s">
        <v>642</v>
      </c>
      <c r="B313" t="s">
        <v>1715</v>
      </c>
      <c r="C313" t="s">
        <v>1043</v>
      </c>
      <c r="D313" t="s">
        <v>1300</v>
      </c>
      <c r="E313" t="s">
        <v>1048</v>
      </c>
      <c r="F313" s="1">
        <v>31716</v>
      </c>
      <c r="G313">
        <v>1613103</v>
      </c>
      <c r="H313">
        <v>1949</v>
      </c>
    </row>
    <row r="314" spans="1:8" x14ac:dyDescent="0.25">
      <c r="A314" t="s">
        <v>674</v>
      </c>
      <c r="B314" t="s">
        <v>1207</v>
      </c>
      <c r="C314" t="s">
        <v>1043</v>
      </c>
      <c r="D314" t="s">
        <v>1421</v>
      </c>
      <c r="E314" t="s">
        <v>1716</v>
      </c>
      <c r="F314" s="1">
        <v>20883</v>
      </c>
      <c r="G314">
        <v>310158</v>
      </c>
      <c r="H314">
        <v>1891</v>
      </c>
    </row>
    <row r="315" spans="1:8" x14ac:dyDescent="0.25">
      <c r="A315" t="s">
        <v>646</v>
      </c>
      <c r="B315" t="s">
        <v>1717</v>
      </c>
      <c r="C315" t="s">
        <v>1333</v>
      </c>
      <c r="D315" t="s">
        <v>1334</v>
      </c>
      <c r="E315" t="s">
        <v>1249</v>
      </c>
      <c r="F315" s="1">
        <v>41631</v>
      </c>
      <c r="G315">
        <v>1326801</v>
      </c>
      <c r="H315">
        <v>2004</v>
      </c>
    </row>
    <row r="316" spans="1:8" x14ac:dyDescent="0.25">
      <c r="A316" t="s">
        <v>644</v>
      </c>
      <c r="B316" t="s">
        <v>1718</v>
      </c>
      <c r="C316" t="s">
        <v>1049</v>
      </c>
      <c r="D316" t="s">
        <v>1310</v>
      </c>
      <c r="E316" t="s">
        <v>1349</v>
      </c>
      <c r="F316" s="1">
        <v>36871</v>
      </c>
      <c r="G316">
        <v>1099219</v>
      </c>
      <c r="H316">
        <v>1868</v>
      </c>
    </row>
    <row r="317" spans="1:8" x14ac:dyDescent="0.25">
      <c r="A317" t="s">
        <v>692</v>
      </c>
      <c r="B317" t="s">
        <v>1719</v>
      </c>
      <c r="C317" t="s">
        <v>1043</v>
      </c>
      <c r="D317" t="s">
        <v>1312</v>
      </c>
      <c r="E317" t="s">
        <v>1070</v>
      </c>
      <c r="F317" s="1">
        <v>42619</v>
      </c>
      <c r="G317">
        <v>1037646</v>
      </c>
      <c r="H317">
        <v>1945</v>
      </c>
    </row>
    <row r="318" spans="1:8" x14ac:dyDescent="0.25">
      <c r="A318" t="s">
        <v>648</v>
      </c>
      <c r="B318" t="s">
        <v>1720</v>
      </c>
      <c r="C318" t="s">
        <v>1045</v>
      </c>
      <c r="D318" t="s">
        <v>1435</v>
      </c>
      <c r="E318" t="s">
        <v>1721</v>
      </c>
      <c r="F318" s="1">
        <v>42942</v>
      </c>
      <c r="G318">
        <v>789570</v>
      </c>
      <c r="H318">
        <v>1986</v>
      </c>
    </row>
    <row r="319" spans="1:8" x14ac:dyDescent="0.25">
      <c r="A319" t="s">
        <v>634</v>
      </c>
      <c r="B319" t="s">
        <v>1208</v>
      </c>
      <c r="C319" t="s">
        <v>1047</v>
      </c>
      <c r="D319" t="s">
        <v>1306</v>
      </c>
      <c r="E319" t="s">
        <v>1209</v>
      </c>
      <c r="F319" s="1">
        <v>39332</v>
      </c>
      <c r="G319">
        <v>827054</v>
      </c>
      <c r="H319">
        <v>1989</v>
      </c>
    </row>
    <row r="320" spans="1:8" x14ac:dyDescent="0.25">
      <c r="A320" t="s">
        <v>694</v>
      </c>
      <c r="B320" t="s">
        <v>1210</v>
      </c>
      <c r="C320" t="s">
        <v>1047</v>
      </c>
      <c r="D320" t="s">
        <v>1306</v>
      </c>
      <c r="E320" t="s">
        <v>1211</v>
      </c>
      <c r="F320" s="1">
        <v>34604</v>
      </c>
      <c r="G320">
        <v>723125</v>
      </c>
      <c r="H320">
        <v>1978</v>
      </c>
    </row>
    <row r="321" spans="1:8" x14ac:dyDescent="0.25">
      <c r="A321" t="s">
        <v>684</v>
      </c>
      <c r="B321" t="s">
        <v>1722</v>
      </c>
      <c r="C321" t="s">
        <v>1047</v>
      </c>
      <c r="D321" t="s">
        <v>1577</v>
      </c>
      <c r="E321" t="s">
        <v>1212</v>
      </c>
      <c r="F321" s="1">
        <v>34486</v>
      </c>
      <c r="G321">
        <v>789019</v>
      </c>
      <c r="H321">
        <v>1975</v>
      </c>
    </row>
    <row r="322" spans="1:8" x14ac:dyDescent="0.25">
      <c r="A322" t="s">
        <v>626</v>
      </c>
      <c r="B322" t="s">
        <v>1723</v>
      </c>
      <c r="C322" t="s">
        <v>1321</v>
      </c>
      <c r="D322" t="s">
        <v>1394</v>
      </c>
      <c r="E322" t="s">
        <v>1083</v>
      </c>
      <c r="F322" s="1">
        <v>42706</v>
      </c>
      <c r="G322">
        <v>912595</v>
      </c>
      <c r="H322">
        <v>1977</v>
      </c>
    </row>
    <row r="323" spans="1:8" x14ac:dyDescent="0.25">
      <c r="A323" t="s">
        <v>676</v>
      </c>
      <c r="B323" t="s">
        <v>1724</v>
      </c>
      <c r="C323" t="s">
        <v>1043</v>
      </c>
      <c r="D323" t="s">
        <v>1302</v>
      </c>
      <c r="E323" t="s">
        <v>1061</v>
      </c>
      <c r="F323" s="1">
        <v>44398</v>
      </c>
      <c r="G323">
        <v>1682852</v>
      </c>
      <c r="H323">
        <v>2010</v>
      </c>
    </row>
    <row r="324" spans="1:8" x14ac:dyDescent="0.25">
      <c r="A324" t="s">
        <v>650</v>
      </c>
      <c r="B324" t="s">
        <v>1725</v>
      </c>
      <c r="C324" t="s">
        <v>1045</v>
      </c>
      <c r="D324" t="s">
        <v>1726</v>
      </c>
      <c r="E324" t="s">
        <v>1727</v>
      </c>
      <c r="F324" s="1">
        <v>41631</v>
      </c>
      <c r="G324">
        <v>851968</v>
      </c>
      <c r="H324">
        <v>1878</v>
      </c>
    </row>
    <row r="325" spans="1:8" x14ac:dyDescent="0.25">
      <c r="A325" t="s">
        <v>666</v>
      </c>
      <c r="B325" t="s">
        <v>1728</v>
      </c>
      <c r="C325" t="s">
        <v>1043</v>
      </c>
      <c r="D325" t="s">
        <v>1456</v>
      </c>
      <c r="E325" t="s">
        <v>1178</v>
      </c>
      <c r="F325" s="1">
        <v>44622</v>
      </c>
      <c r="G325">
        <v>1179929</v>
      </c>
      <c r="H325">
        <v>1980</v>
      </c>
    </row>
    <row r="326" spans="1:8" x14ac:dyDescent="0.25">
      <c r="A326" t="s">
        <v>898</v>
      </c>
      <c r="B326" t="s">
        <v>899</v>
      </c>
      <c r="C326" t="s">
        <v>1065</v>
      </c>
      <c r="D326" t="s">
        <v>1729</v>
      </c>
      <c r="E326" t="s">
        <v>1095</v>
      </c>
      <c r="F326" s="1">
        <v>27941</v>
      </c>
      <c r="G326">
        <v>24545</v>
      </c>
      <c r="H326" t="s">
        <v>1730</v>
      </c>
    </row>
    <row r="327" spans="1:8" x14ac:dyDescent="0.25">
      <c r="A327" t="s">
        <v>640</v>
      </c>
      <c r="B327" t="s">
        <v>1731</v>
      </c>
      <c r="C327" t="s">
        <v>1065</v>
      </c>
      <c r="D327" t="s">
        <v>1436</v>
      </c>
      <c r="E327" t="s">
        <v>1095</v>
      </c>
      <c r="F327" s="1">
        <v>41184</v>
      </c>
      <c r="G327">
        <v>1103982</v>
      </c>
      <c r="H327">
        <v>2012</v>
      </c>
    </row>
    <row r="328" spans="1:8" x14ac:dyDescent="0.25">
      <c r="A328" t="s">
        <v>672</v>
      </c>
      <c r="B328" t="s">
        <v>1732</v>
      </c>
      <c r="C328" t="s">
        <v>1047</v>
      </c>
      <c r="D328" t="s">
        <v>1306</v>
      </c>
      <c r="E328" t="s">
        <v>1733</v>
      </c>
      <c r="F328" s="1">
        <v>44239</v>
      </c>
      <c r="G328">
        <v>1280452</v>
      </c>
      <c r="H328">
        <v>1997</v>
      </c>
    </row>
    <row r="329" spans="1:8" x14ac:dyDescent="0.25">
      <c r="A329" t="s">
        <v>662</v>
      </c>
      <c r="B329" t="s">
        <v>1213</v>
      </c>
      <c r="C329" t="s">
        <v>1065</v>
      </c>
      <c r="D329" t="s">
        <v>1484</v>
      </c>
      <c r="E329" t="s">
        <v>1214</v>
      </c>
      <c r="F329" s="1">
        <v>41088</v>
      </c>
      <c r="G329">
        <v>865752</v>
      </c>
      <c r="H329" t="s">
        <v>1734</v>
      </c>
    </row>
    <row r="330" spans="1:8" x14ac:dyDescent="0.25">
      <c r="A330" t="s">
        <v>638</v>
      </c>
      <c r="B330" t="s">
        <v>639</v>
      </c>
      <c r="C330" t="s">
        <v>1049</v>
      </c>
      <c r="D330" t="s">
        <v>1449</v>
      </c>
      <c r="E330" t="s">
        <v>1349</v>
      </c>
      <c r="F330" s="1">
        <v>35977</v>
      </c>
      <c r="G330">
        <v>1059556</v>
      </c>
      <c r="H330">
        <v>1909</v>
      </c>
    </row>
    <row r="331" spans="1:8" x14ac:dyDescent="0.25">
      <c r="A331" t="s">
        <v>680</v>
      </c>
      <c r="B331" t="s">
        <v>681</v>
      </c>
      <c r="C331" t="s">
        <v>1049</v>
      </c>
      <c r="D331" t="s">
        <v>1463</v>
      </c>
      <c r="E331" t="s">
        <v>1349</v>
      </c>
      <c r="F331" s="1">
        <v>34179</v>
      </c>
      <c r="G331">
        <v>895421</v>
      </c>
      <c r="H331">
        <v>1935</v>
      </c>
    </row>
    <row r="332" spans="1:8" x14ac:dyDescent="0.25">
      <c r="A332" t="s">
        <v>668</v>
      </c>
      <c r="B332" t="s">
        <v>669</v>
      </c>
      <c r="C332" t="s">
        <v>1059</v>
      </c>
      <c r="D332" t="s">
        <v>1458</v>
      </c>
      <c r="E332" t="s">
        <v>1263</v>
      </c>
      <c r="F332" s="1">
        <v>40812</v>
      </c>
      <c r="G332">
        <v>1285785</v>
      </c>
      <c r="H332" t="s">
        <v>1735</v>
      </c>
    </row>
    <row r="333" spans="1:8" x14ac:dyDescent="0.25">
      <c r="A333" t="s">
        <v>686</v>
      </c>
      <c r="B333" t="s">
        <v>1736</v>
      </c>
      <c r="C333" t="s">
        <v>1047</v>
      </c>
      <c r="D333" t="s">
        <v>1380</v>
      </c>
      <c r="E333" t="s">
        <v>1095</v>
      </c>
      <c r="F333" s="1">
        <v>20883</v>
      </c>
      <c r="G333">
        <v>68505</v>
      </c>
      <c r="H333" t="s">
        <v>1737</v>
      </c>
    </row>
    <row r="334" spans="1:8" x14ac:dyDescent="0.25">
      <c r="A334" t="s">
        <v>682</v>
      </c>
      <c r="B334" t="s">
        <v>682</v>
      </c>
      <c r="C334" t="s">
        <v>1049</v>
      </c>
      <c r="D334" t="s">
        <v>1449</v>
      </c>
      <c r="E334" t="s">
        <v>1349</v>
      </c>
      <c r="F334" s="1">
        <v>43194</v>
      </c>
      <c r="G334">
        <v>1408198</v>
      </c>
      <c r="H334">
        <v>1969</v>
      </c>
    </row>
    <row r="335" spans="1:8" x14ac:dyDescent="0.25">
      <c r="A335" t="s">
        <v>698</v>
      </c>
      <c r="B335" t="s">
        <v>699</v>
      </c>
      <c r="C335" t="s">
        <v>1049</v>
      </c>
      <c r="D335" t="s">
        <v>1449</v>
      </c>
      <c r="E335" t="s">
        <v>1349</v>
      </c>
      <c r="F335" s="1">
        <v>39743</v>
      </c>
      <c r="G335">
        <v>1120193</v>
      </c>
      <c r="H335">
        <v>1971</v>
      </c>
    </row>
    <row r="336" spans="1:8" x14ac:dyDescent="0.25">
      <c r="A336" t="s">
        <v>720</v>
      </c>
      <c r="B336" t="s">
        <v>1217</v>
      </c>
      <c r="C336" t="s">
        <v>1047</v>
      </c>
      <c r="D336" t="s">
        <v>1371</v>
      </c>
      <c r="E336" t="s">
        <v>1051</v>
      </c>
      <c r="F336" s="1">
        <v>36336</v>
      </c>
      <c r="G336">
        <v>1002047</v>
      </c>
      <c r="H336">
        <v>1992</v>
      </c>
    </row>
    <row r="337" spans="1:8" x14ac:dyDescent="0.25">
      <c r="A337" t="s">
        <v>706</v>
      </c>
      <c r="B337" t="s">
        <v>1738</v>
      </c>
      <c r="C337" t="s">
        <v>1333</v>
      </c>
      <c r="D337" t="s">
        <v>1688</v>
      </c>
      <c r="E337" t="s">
        <v>1218</v>
      </c>
      <c r="F337" s="1">
        <v>40532</v>
      </c>
      <c r="G337">
        <v>1065280</v>
      </c>
      <c r="H337">
        <v>1997</v>
      </c>
    </row>
    <row r="338" spans="1:8" x14ac:dyDescent="0.25">
      <c r="A338" t="s">
        <v>704</v>
      </c>
      <c r="B338" t="s">
        <v>1739</v>
      </c>
      <c r="C338" t="s">
        <v>1059</v>
      </c>
      <c r="D338" t="s">
        <v>1740</v>
      </c>
      <c r="E338" t="s">
        <v>1078</v>
      </c>
      <c r="F338" s="1">
        <v>25384</v>
      </c>
      <c r="G338">
        <v>1164727</v>
      </c>
      <c r="H338">
        <v>1921</v>
      </c>
    </row>
    <row r="339" spans="1:8" x14ac:dyDescent="0.25">
      <c r="A339" t="s">
        <v>732</v>
      </c>
      <c r="B339" t="s">
        <v>1741</v>
      </c>
      <c r="C339" t="s">
        <v>1333</v>
      </c>
      <c r="D339" t="s">
        <v>1742</v>
      </c>
      <c r="E339" t="s">
        <v>1349</v>
      </c>
      <c r="F339" s="1">
        <v>41487</v>
      </c>
      <c r="G339">
        <v>1564708</v>
      </c>
      <c r="H339" t="s">
        <v>1743</v>
      </c>
    </row>
    <row r="340" spans="1:8" x14ac:dyDescent="0.25">
      <c r="A340" t="s">
        <v>730</v>
      </c>
      <c r="B340" t="s">
        <v>1744</v>
      </c>
      <c r="C340" t="s">
        <v>1333</v>
      </c>
      <c r="D340" t="s">
        <v>1742</v>
      </c>
      <c r="E340" t="s">
        <v>1349</v>
      </c>
      <c r="F340" s="1">
        <v>42265</v>
      </c>
      <c r="G340">
        <v>1564708</v>
      </c>
      <c r="H340" t="s">
        <v>1743</v>
      </c>
    </row>
    <row r="341" spans="1:8" x14ac:dyDescent="0.25">
      <c r="A341" t="s">
        <v>702</v>
      </c>
      <c r="B341" t="s">
        <v>1745</v>
      </c>
      <c r="C341" t="s">
        <v>52</v>
      </c>
      <c r="D341" t="s">
        <v>1344</v>
      </c>
      <c r="E341" t="s">
        <v>1220</v>
      </c>
      <c r="F341" s="1">
        <v>27941</v>
      </c>
      <c r="G341">
        <v>753308</v>
      </c>
      <c r="H341" t="s">
        <v>1746</v>
      </c>
    </row>
    <row r="342" spans="1:8" x14ac:dyDescent="0.25">
      <c r="A342" t="s">
        <v>710</v>
      </c>
      <c r="B342" t="s">
        <v>711</v>
      </c>
      <c r="C342" t="s">
        <v>1045</v>
      </c>
      <c r="D342" t="s">
        <v>1695</v>
      </c>
      <c r="E342" t="s">
        <v>1221</v>
      </c>
      <c r="F342" s="1">
        <v>32477</v>
      </c>
      <c r="G342">
        <v>320187</v>
      </c>
      <c r="H342">
        <v>1964</v>
      </c>
    </row>
    <row r="343" spans="1:8" x14ac:dyDescent="0.25">
      <c r="A343" t="s">
        <v>708</v>
      </c>
      <c r="B343" t="s">
        <v>1747</v>
      </c>
      <c r="C343" t="s">
        <v>52</v>
      </c>
      <c r="D343" t="s">
        <v>1344</v>
      </c>
      <c r="E343" t="s">
        <v>1222</v>
      </c>
      <c r="F343" s="1">
        <v>36832</v>
      </c>
      <c r="G343">
        <v>1111711</v>
      </c>
      <c r="H343">
        <v>1912</v>
      </c>
    </row>
    <row r="344" spans="1:8" x14ac:dyDescent="0.25">
      <c r="A344" t="s">
        <v>700</v>
      </c>
      <c r="B344" t="s">
        <v>701</v>
      </c>
      <c r="C344" t="s">
        <v>1042</v>
      </c>
      <c r="D344" t="s">
        <v>1524</v>
      </c>
      <c r="E344" t="s">
        <v>1748</v>
      </c>
      <c r="F344" s="1">
        <v>44607</v>
      </c>
      <c r="G344">
        <v>72331</v>
      </c>
      <c r="H344">
        <v>1935</v>
      </c>
    </row>
    <row r="345" spans="1:8" x14ac:dyDescent="0.25">
      <c r="A345" t="s">
        <v>718</v>
      </c>
      <c r="B345" t="s">
        <v>1749</v>
      </c>
      <c r="C345" t="s">
        <v>1042</v>
      </c>
      <c r="D345" t="s">
        <v>1500</v>
      </c>
      <c r="E345" t="s">
        <v>1058</v>
      </c>
      <c r="F345" s="1">
        <v>20883</v>
      </c>
      <c r="G345">
        <v>702165</v>
      </c>
      <c r="H345" t="s">
        <v>1750</v>
      </c>
    </row>
    <row r="346" spans="1:8" x14ac:dyDescent="0.25">
      <c r="A346" t="s">
        <v>722</v>
      </c>
      <c r="B346" t="s">
        <v>1751</v>
      </c>
      <c r="C346" t="s">
        <v>1049</v>
      </c>
      <c r="D346" t="s">
        <v>1356</v>
      </c>
      <c r="E346" t="s">
        <v>1095</v>
      </c>
      <c r="F346" s="1">
        <v>35825</v>
      </c>
      <c r="G346">
        <v>73124</v>
      </c>
      <c r="H346">
        <v>1889</v>
      </c>
    </row>
    <row r="347" spans="1:8" x14ac:dyDescent="0.25">
      <c r="A347" t="s">
        <v>712</v>
      </c>
      <c r="B347" t="s">
        <v>1752</v>
      </c>
      <c r="C347" t="s">
        <v>1042</v>
      </c>
      <c r="D347" t="s">
        <v>1398</v>
      </c>
      <c r="E347" t="s">
        <v>1223</v>
      </c>
      <c r="F347" s="1">
        <v>20883</v>
      </c>
      <c r="G347">
        <v>1133421</v>
      </c>
      <c r="H347" t="s">
        <v>1753</v>
      </c>
    </row>
    <row r="348" spans="1:8" x14ac:dyDescent="0.25">
      <c r="A348" t="s">
        <v>696</v>
      </c>
      <c r="B348" t="s">
        <v>1754</v>
      </c>
      <c r="C348" t="s">
        <v>1045</v>
      </c>
      <c r="D348" t="s">
        <v>1316</v>
      </c>
      <c r="E348" t="s">
        <v>1105</v>
      </c>
      <c r="F348" s="1">
        <v>43021</v>
      </c>
      <c r="G348">
        <v>1513761</v>
      </c>
      <c r="H348" t="s">
        <v>1755</v>
      </c>
    </row>
    <row r="349" spans="1:8" x14ac:dyDescent="0.25">
      <c r="A349" t="s">
        <v>716</v>
      </c>
      <c r="B349" t="s">
        <v>1224</v>
      </c>
      <c r="C349" t="s">
        <v>52</v>
      </c>
      <c r="D349" t="s">
        <v>1308</v>
      </c>
      <c r="E349" t="s">
        <v>1077</v>
      </c>
      <c r="F349" s="1">
        <v>40207</v>
      </c>
      <c r="G349">
        <v>1013871</v>
      </c>
      <c r="H349">
        <v>1992</v>
      </c>
    </row>
    <row r="350" spans="1:8" x14ac:dyDescent="0.25">
      <c r="A350" t="s">
        <v>724</v>
      </c>
      <c r="B350" t="s">
        <v>1756</v>
      </c>
      <c r="C350" t="s">
        <v>1059</v>
      </c>
      <c r="D350" t="s">
        <v>1757</v>
      </c>
      <c r="E350" t="s">
        <v>1086</v>
      </c>
      <c r="F350" s="1">
        <v>31167</v>
      </c>
      <c r="G350">
        <v>73309</v>
      </c>
      <c r="H350">
        <v>1940</v>
      </c>
    </row>
    <row r="351" spans="1:8" x14ac:dyDescent="0.25">
      <c r="A351" t="s">
        <v>726</v>
      </c>
      <c r="B351" t="s">
        <v>1758</v>
      </c>
      <c r="C351" t="s">
        <v>1047</v>
      </c>
      <c r="D351" t="s">
        <v>1306</v>
      </c>
      <c r="E351" t="s">
        <v>1057</v>
      </c>
      <c r="F351" s="1">
        <v>37225</v>
      </c>
      <c r="G351">
        <v>1045810</v>
      </c>
      <c r="H351">
        <v>1993</v>
      </c>
    </row>
    <row r="352" spans="1:8" x14ac:dyDescent="0.25">
      <c r="A352" t="s">
        <v>728</v>
      </c>
      <c r="B352" t="s">
        <v>729</v>
      </c>
      <c r="C352" t="s">
        <v>1045</v>
      </c>
      <c r="D352" t="s">
        <v>1528</v>
      </c>
      <c r="E352" t="s">
        <v>1684</v>
      </c>
      <c r="F352" s="1">
        <v>43734</v>
      </c>
      <c r="G352">
        <v>906163</v>
      </c>
      <c r="H352">
        <v>1980</v>
      </c>
    </row>
    <row r="353" spans="1:8" x14ac:dyDescent="0.25">
      <c r="A353" t="s">
        <v>733</v>
      </c>
      <c r="B353" t="s">
        <v>1759</v>
      </c>
      <c r="C353" t="s">
        <v>1047</v>
      </c>
      <c r="D353" t="s">
        <v>1306</v>
      </c>
      <c r="E353" t="s">
        <v>1760</v>
      </c>
      <c r="F353" s="1">
        <v>44277</v>
      </c>
      <c r="G353">
        <v>1413447</v>
      </c>
      <c r="H353">
        <v>1953</v>
      </c>
    </row>
    <row r="354" spans="1:8" x14ac:dyDescent="0.25">
      <c r="A354" t="s">
        <v>747</v>
      </c>
      <c r="B354" t="s">
        <v>1761</v>
      </c>
      <c r="C354" t="s">
        <v>1045</v>
      </c>
      <c r="D354" t="s">
        <v>1392</v>
      </c>
      <c r="E354" t="s">
        <v>1229</v>
      </c>
      <c r="F354" s="1">
        <v>39899</v>
      </c>
      <c r="G354">
        <v>898173</v>
      </c>
      <c r="H354">
        <v>1957</v>
      </c>
    </row>
    <row r="355" spans="1:8" x14ac:dyDescent="0.25">
      <c r="A355" t="s">
        <v>751</v>
      </c>
      <c r="B355" t="s">
        <v>1225</v>
      </c>
      <c r="C355" t="s">
        <v>1064</v>
      </c>
      <c r="D355" t="s">
        <v>1370</v>
      </c>
      <c r="E355" t="s">
        <v>1077</v>
      </c>
      <c r="F355" s="1">
        <v>20883</v>
      </c>
      <c r="G355">
        <v>797468</v>
      </c>
      <c r="H355">
        <v>1920</v>
      </c>
    </row>
    <row r="356" spans="1:8" x14ac:dyDescent="0.25">
      <c r="A356" t="s">
        <v>737</v>
      </c>
      <c r="B356" t="s">
        <v>1762</v>
      </c>
      <c r="C356" t="s">
        <v>1042</v>
      </c>
      <c r="D356" t="s">
        <v>1650</v>
      </c>
      <c r="E356" t="s">
        <v>1763</v>
      </c>
      <c r="F356" s="1">
        <v>43808</v>
      </c>
      <c r="G356">
        <v>878927</v>
      </c>
      <c r="H356">
        <v>1934</v>
      </c>
    </row>
    <row r="357" spans="1:8" x14ac:dyDescent="0.25">
      <c r="A357" t="s">
        <v>741</v>
      </c>
      <c r="B357" t="s">
        <v>1226</v>
      </c>
      <c r="C357" t="s">
        <v>1333</v>
      </c>
      <c r="D357" t="s">
        <v>1638</v>
      </c>
      <c r="E357" t="s">
        <v>1349</v>
      </c>
      <c r="F357" s="1">
        <v>35795</v>
      </c>
      <c r="G357">
        <v>29989</v>
      </c>
      <c r="H357">
        <v>1986</v>
      </c>
    </row>
    <row r="358" spans="1:8" x14ac:dyDescent="0.25">
      <c r="A358" t="s">
        <v>743</v>
      </c>
      <c r="B358" t="s">
        <v>1764</v>
      </c>
      <c r="C358" t="s">
        <v>1047</v>
      </c>
      <c r="D358" t="s">
        <v>1306</v>
      </c>
      <c r="E358" t="s">
        <v>1079</v>
      </c>
      <c r="F358" s="1">
        <v>44733</v>
      </c>
      <c r="G358">
        <v>1097864</v>
      </c>
      <c r="H358">
        <v>1999</v>
      </c>
    </row>
    <row r="359" spans="1:8" x14ac:dyDescent="0.25">
      <c r="A359" t="s">
        <v>739</v>
      </c>
      <c r="B359" t="s">
        <v>1227</v>
      </c>
      <c r="C359" t="s">
        <v>1064</v>
      </c>
      <c r="D359" t="s">
        <v>1670</v>
      </c>
      <c r="E359" t="s">
        <v>1228</v>
      </c>
      <c r="F359" s="1">
        <v>40252</v>
      </c>
      <c r="G359">
        <v>1039684</v>
      </c>
      <c r="H359">
        <v>1906</v>
      </c>
    </row>
    <row r="360" spans="1:8" x14ac:dyDescent="0.25">
      <c r="A360" t="s">
        <v>745</v>
      </c>
      <c r="B360" t="s">
        <v>746</v>
      </c>
      <c r="C360" t="s">
        <v>1047</v>
      </c>
      <c r="D360" t="s">
        <v>1305</v>
      </c>
      <c r="E360" t="s">
        <v>1282</v>
      </c>
      <c r="F360" s="1">
        <v>32751</v>
      </c>
      <c r="G360">
        <v>1341439</v>
      </c>
      <c r="H360">
        <v>1977</v>
      </c>
    </row>
    <row r="361" spans="1:8" x14ac:dyDescent="0.25">
      <c r="A361" t="s">
        <v>749</v>
      </c>
      <c r="B361" t="s">
        <v>1765</v>
      </c>
      <c r="C361" t="s">
        <v>1042</v>
      </c>
      <c r="D361" t="s">
        <v>1524</v>
      </c>
      <c r="E361" t="s">
        <v>1766</v>
      </c>
      <c r="F361" s="1">
        <v>43924</v>
      </c>
      <c r="G361">
        <v>1781335</v>
      </c>
      <c r="H361" t="s">
        <v>1767</v>
      </c>
    </row>
    <row r="362" spans="1:8" x14ac:dyDescent="0.25">
      <c r="A362" t="s">
        <v>761</v>
      </c>
      <c r="B362" t="s">
        <v>1768</v>
      </c>
      <c r="C362" t="s">
        <v>1042</v>
      </c>
      <c r="D362" t="s">
        <v>1447</v>
      </c>
      <c r="E362" t="s">
        <v>1156</v>
      </c>
      <c r="F362" s="1">
        <v>29586</v>
      </c>
      <c r="G362">
        <v>75362</v>
      </c>
      <c r="H362">
        <v>1905</v>
      </c>
    </row>
    <row r="363" spans="1:8" x14ac:dyDescent="0.25">
      <c r="A363" t="s">
        <v>781</v>
      </c>
      <c r="B363" t="s">
        <v>782</v>
      </c>
      <c r="C363" t="s">
        <v>1059</v>
      </c>
      <c r="D363" t="s">
        <v>1341</v>
      </c>
      <c r="E363" t="s">
        <v>1174</v>
      </c>
      <c r="F363" s="1">
        <v>42942</v>
      </c>
      <c r="G363">
        <v>75677</v>
      </c>
      <c r="H363">
        <v>1959</v>
      </c>
    </row>
    <row r="364" spans="1:8" x14ac:dyDescent="0.25">
      <c r="A364" t="s">
        <v>753</v>
      </c>
      <c r="B364" t="s">
        <v>1769</v>
      </c>
      <c r="C364" t="s">
        <v>1047</v>
      </c>
      <c r="D364" t="s">
        <v>1577</v>
      </c>
      <c r="E364" t="s">
        <v>1057</v>
      </c>
      <c r="F364" s="1">
        <v>45097</v>
      </c>
      <c r="G364">
        <v>1327567</v>
      </c>
      <c r="H364">
        <v>2005</v>
      </c>
    </row>
    <row r="365" spans="1:8" x14ac:dyDescent="0.25">
      <c r="A365" t="s">
        <v>755</v>
      </c>
      <c r="B365" t="s">
        <v>756</v>
      </c>
      <c r="C365" t="s">
        <v>1333</v>
      </c>
      <c r="D365" t="s">
        <v>1688</v>
      </c>
      <c r="E365" t="s">
        <v>1349</v>
      </c>
      <c r="F365" s="1">
        <v>34607</v>
      </c>
      <c r="G365">
        <v>813828</v>
      </c>
      <c r="H365" t="s">
        <v>1770</v>
      </c>
    </row>
    <row r="366" spans="1:8" x14ac:dyDescent="0.25">
      <c r="A366" t="s">
        <v>777</v>
      </c>
      <c r="B366" t="s">
        <v>1771</v>
      </c>
      <c r="C366" t="s">
        <v>1042</v>
      </c>
      <c r="D366" t="s">
        <v>1524</v>
      </c>
      <c r="E366" t="s">
        <v>1117</v>
      </c>
      <c r="F366" s="1">
        <v>31381</v>
      </c>
      <c r="G366">
        <v>76334</v>
      </c>
      <c r="H366">
        <v>1917</v>
      </c>
    </row>
    <row r="367" spans="1:8" x14ac:dyDescent="0.25">
      <c r="A367" t="s">
        <v>759</v>
      </c>
      <c r="B367" t="s">
        <v>1772</v>
      </c>
      <c r="C367" t="s">
        <v>1042</v>
      </c>
      <c r="D367" t="s">
        <v>1390</v>
      </c>
      <c r="E367" t="s">
        <v>1230</v>
      </c>
      <c r="F367" s="1">
        <v>36069</v>
      </c>
      <c r="G367">
        <v>723531</v>
      </c>
      <c r="H367">
        <v>1971</v>
      </c>
    </row>
    <row r="368" spans="1:8" x14ac:dyDescent="0.25">
      <c r="A368" t="s">
        <v>757</v>
      </c>
      <c r="B368" t="s">
        <v>1773</v>
      </c>
      <c r="C368" t="s">
        <v>1042</v>
      </c>
      <c r="D368" t="s">
        <v>1390</v>
      </c>
      <c r="E368" t="s">
        <v>1110</v>
      </c>
      <c r="F368" s="1">
        <v>43858</v>
      </c>
      <c r="G368">
        <v>1590955</v>
      </c>
      <c r="H368">
        <v>1998</v>
      </c>
    </row>
    <row r="369" spans="1:8" x14ac:dyDescent="0.25">
      <c r="A369" t="s">
        <v>813</v>
      </c>
      <c r="B369" t="s">
        <v>1774</v>
      </c>
      <c r="C369" t="s">
        <v>1049</v>
      </c>
      <c r="D369" t="s">
        <v>1569</v>
      </c>
      <c r="E369" t="s">
        <v>1051</v>
      </c>
      <c r="F369" s="1">
        <v>42205</v>
      </c>
      <c r="G369">
        <v>1633917</v>
      </c>
      <c r="H369">
        <v>1998</v>
      </c>
    </row>
    <row r="370" spans="1:8" x14ac:dyDescent="0.25">
      <c r="A370" t="s">
        <v>789</v>
      </c>
      <c r="B370" t="s">
        <v>1775</v>
      </c>
      <c r="C370" t="s">
        <v>1042</v>
      </c>
      <c r="D370" t="s">
        <v>1524</v>
      </c>
      <c r="E370" t="s">
        <v>1776</v>
      </c>
      <c r="F370" s="1">
        <v>41183</v>
      </c>
      <c r="G370">
        <v>77360</v>
      </c>
      <c r="H370">
        <v>1966</v>
      </c>
    </row>
    <row r="371" spans="1:8" x14ac:dyDescent="0.25">
      <c r="A371" t="s">
        <v>767</v>
      </c>
      <c r="B371" t="s">
        <v>1777</v>
      </c>
      <c r="C371" t="s">
        <v>1065</v>
      </c>
      <c r="D371" t="s">
        <v>1484</v>
      </c>
      <c r="E371" t="s">
        <v>1231</v>
      </c>
      <c r="F371" s="1">
        <v>20883</v>
      </c>
      <c r="G371">
        <v>77476</v>
      </c>
      <c r="H371">
        <v>1898</v>
      </c>
    </row>
    <row r="372" spans="1:8" x14ac:dyDescent="0.25">
      <c r="A372" t="s">
        <v>769</v>
      </c>
      <c r="B372" t="s">
        <v>1778</v>
      </c>
      <c r="C372" t="s">
        <v>1043</v>
      </c>
      <c r="D372" t="s">
        <v>1421</v>
      </c>
      <c r="E372" t="s">
        <v>1349</v>
      </c>
      <c r="F372" s="1">
        <v>20883</v>
      </c>
      <c r="G372">
        <v>78003</v>
      </c>
      <c r="H372">
        <v>1849</v>
      </c>
    </row>
    <row r="373" spans="1:8" x14ac:dyDescent="0.25">
      <c r="A373" t="s">
        <v>763</v>
      </c>
      <c r="B373" t="s">
        <v>1779</v>
      </c>
      <c r="C373" t="s">
        <v>52</v>
      </c>
      <c r="D373" t="s">
        <v>1344</v>
      </c>
      <c r="E373" t="s">
        <v>1109</v>
      </c>
      <c r="F373" s="1">
        <v>44837</v>
      </c>
      <c r="G373">
        <v>1004980</v>
      </c>
      <c r="H373">
        <v>1905</v>
      </c>
    </row>
    <row r="374" spans="1:8" x14ac:dyDescent="0.25">
      <c r="A374" t="s">
        <v>785</v>
      </c>
      <c r="B374" t="s">
        <v>1233</v>
      </c>
      <c r="C374" t="s">
        <v>1065</v>
      </c>
      <c r="D374" t="s">
        <v>1337</v>
      </c>
      <c r="E374" t="s">
        <v>1349</v>
      </c>
      <c r="F374" s="1">
        <v>39538</v>
      </c>
      <c r="G374">
        <v>1413329</v>
      </c>
      <c r="H374" t="s">
        <v>1780</v>
      </c>
    </row>
    <row r="375" spans="1:8" x14ac:dyDescent="0.25">
      <c r="A375" t="s">
        <v>805</v>
      </c>
      <c r="B375" t="s">
        <v>806</v>
      </c>
      <c r="C375" t="s">
        <v>1064</v>
      </c>
      <c r="D375" t="s">
        <v>1701</v>
      </c>
      <c r="E375" t="s">
        <v>1077</v>
      </c>
      <c r="F375" s="1">
        <v>41030</v>
      </c>
      <c r="G375">
        <v>1534701</v>
      </c>
      <c r="H375" t="s">
        <v>1781</v>
      </c>
    </row>
    <row r="376" spans="1:8" x14ac:dyDescent="0.25">
      <c r="A376" t="s">
        <v>791</v>
      </c>
      <c r="B376" t="s">
        <v>1782</v>
      </c>
      <c r="C376" t="s">
        <v>52</v>
      </c>
      <c r="D376" t="s">
        <v>1344</v>
      </c>
      <c r="E376" t="s">
        <v>1079</v>
      </c>
      <c r="F376" s="1">
        <v>36437</v>
      </c>
      <c r="G376">
        <v>764622</v>
      </c>
      <c r="H376">
        <v>1985</v>
      </c>
    </row>
    <row r="377" spans="1:8" x14ac:dyDescent="0.25">
      <c r="A377" t="s">
        <v>811</v>
      </c>
      <c r="B377" t="s">
        <v>1234</v>
      </c>
      <c r="C377" t="s">
        <v>1064</v>
      </c>
      <c r="D377" t="s">
        <v>1370</v>
      </c>
      <c r="E377" t="s">
        <v>1157</v>
      </c>
      <c r="F377" s="1">
        <v>39715</v>
      </c>
      <c r="G377">
        <v>1038357</v>
      </c>
      <c r="H377">
        <v>1997</v>
      </c>
    </row>
    <row r="378" spans="1:8" x14ac:dyDescent="0.25">
      <c r="A378" t="s">
        <v>787</v>
      </c>
      <c r="B378" t="s">
        <v>1235</v>
      </c>
      <c r="C378" t="s">
        <v>1049</v>
      </c>
      <c r="D378" t="s">
        <v>1481</v>
      </c>
      <c r="E378" t="s">
        <v>1062</v>
      </c>
      <c r="F378" s="1">
        <v>32263</v>
      </c>
      <c r="G378">
        <v>713676</v>
      </c>
      <c r="H378">
        <v>1845</v>
      </c>
    </row>
    <row r="379" spans="1:8" x14ac:dyDescent="0.25">
      <c r="A379" t="s">
        <v>795</v>
      </c>
      <c r="B379" t="s">
        <v>796</v>
      </c>
      <c r="C379" t="s">
        <v>1045</v>
      </c>
      <c r="D379" t="s">
        <v>1594</v>
      </c>
      <c r="E379" t="s">
        <v>1783</v>
      </c>
      <c r="F379" s="1">
        <v>44111</v>
      </c>
      <c r="G379">
        <v>945841</v>
      </c>
      <c r="H379">
        <v>1993</v>
      </c>
    </row>
    <row r="380" spans="1:8" x14ac:dyDescent="0.25">
      <c r="A380" t="s">
        <v>797</v>
      </c>
      <c r="B380" t="s">
        <v>1236</v>
      </c>
      <c r="C380" t="s">
        <v>1059</v>
      </c>
      <c r="D380" t="s">
        <v>1319</v>
      </c>
      <c r="E380" t="s">
        <v>1062</v>
      </c>
      <c r="F380" s="1">
        <v>20883</v>
      </c>
      <c r="G380">
        <v>79879</v>
      </c>
      <c r="H380">
        <v>1883</v>
      </c>
    </row>
    <row r="381" spans="1:8" x14ac:dyDescent="0.25">
      <c r="A381" t="s">
        <v>799</v>
      </c>
      <c r="B381" t="s">
        <v>800</v>
      </c>
      <c r="C381" t="s">
        <v>52</v>
      </c>
      <c r="D381" t="s">
        <v>1327</v>
      </c>
      <c r="E381" t="s">
        <v>1060</v>
      </c>
      <c r="F381" s="1">
        <v>37165</v>
      </c>
      <c r="G381">
        <v>922224</v>
      </c>
      <c r="H381">
        <v>1920</v>
      </c>
    </row>
    <row r="382" spans="1:8" x14ac:dyDescent="0.25">
      <c r="A382" t="s">
        <v>771</v>
      </c>
      <c r="B382" t="s">
        <v>1238</v>
      </c>
      <c r="C382" t="s">
        <v>1049</v>
      </c>
      <c r="D382" t="s">
        <v>1310</v>
      </c>
      <c r="E382" t="s">
        <v>1239</v>
      </c>
      <c r="F382" s="1">
        <v>37459</v>
      </c>
      <c r="G382">
        <v>1126328</v>
      </c>
      <c r="H382">
        <v>1879</v>
      </c>
    </row>
    <row r="383" spans="1:8" x14ac:dyDescent="0.25">
      <c r="A383" t="s">
        <v>773</v>
      </c>
      <c r="B383" t="s">
        <v>1240</v>
      </c>
      <c r="C383" t="s">
        <v>1065</v>
      </c>
      <c r="D383" t="s">
        <v>1548</v>
      </c>
      <c r="E383" t="s">
        <v>1160</v>
      </c>
      <c r="F383" s="1">
        <v>20883</v>
      </c>
      <c r="G383">
        <v>80424</v>
      </c>
      <c r="H383">
        <v>1837</v>
      </c>
    </row>
    <row r="384" spans="1:8" x14ac:dyDescent="0.25">
      <c r="A384" t="s">
        <v>775</v>
      </c>
      <c r="B384" t="s">
        <v>1784</v>
      </c>
      <c r="C384" t="s">
        <v>1049</v>
      </c>
      <c r="D384" t="s">
        <v>1330</v>
      </c>
      <c r="E384" t="s">
        <v>1241</v>
      </c>
      <c r="F384" s="1">
        <v>35646</v>
      </c>
      <c r="G384">
        <v>80661</v>
      </c>
      <c r="H384">
        <v>1937</v>
      </c>
    </row>
    <row r="385" spans="1:8" x14ac:dyDescent="0.25">
      <c r="A385" t="s">
        <v>783</v>
      </c>
      <c r="B385" t="s">
        <v>1785</v>
      </c>
      <c r="C385" t="s">
        <v>1321</v>
      </c>
      <c r="D385" t="s">
        <v>1786</v>
      </c>
      <c r="E385" t="s">
        <v>1109</v>
      </c>
      <c r="F385" s="1">
        <v>37819</v>
      </c>
      <c r="G385">
        <v>1045609</v>
      </c>
      <c r="H385">
        <v>1983</v>
      </c>
    </row>
    <row r="386" spans="1:8" x14ac:dyDescent="0.25">
      <c r="A386" t="s">
        <v>801</v>
      </c>
      <c r="B386" t="s">
        <v>1242</v>
      </c>
      <c r="C386" t="s">
        <v>1049</v>
      </c>
      <c r="D386" t="s">
        <v>1310</v>
      </c>
      <c r="E386" t="s">
        <v>1243</v>
      </c>
      <c r="F386" s="1">
        <v>37459</v>
      </c>
      <c r="G386">
        <v>1137774</v>
      </c>
      <c r="H386">
        <v>1875</v>
      </c>
    </row>
    <row r="387" spans="1:8" x14ac:dyDescent="0.25">
      <c r="A387" t="s">
        <v>765</v>
      </c>
      <c r="B387" t="s">
        <v>1787</v>
      </c>
      <c r="C387" t="s">
        <v>52</v>
      </c>
      <c r="D387" t="s">
        <v>1327</v>
      </c>
      <c r="E387" t="s">
        <v>1243</v>
      </c>
      <c r="F387" s="1">
        <v>20883</v>
      </c>
      <c r="G387">
        <v>788784</v>
      </c>
      <c r="H387">
        <v>1903</v>
      </c>
    </row>
    <row r="388" spans="1:8" x14ac:dyDescent="0.25">
      <c r="A388" t="s">
        <v>807</v>
      </c>
      <c r="B388" t="s">
        <v>807</v>
      </c>
      <c r="C388" t="s">
        <v>1047</v>
      </c>
      <c r="D388" t="s">
        <v>1305</v>
      </c>
      <c r="E388" t="s">
        <v>1071</v>
      </c>
      <c r="F388" s="1">
        <v>44306</v>
      </c>
      <c r="G388">
        <v>857005</v>
      </c>
      <c r="H388">
        <v>1985</v>
      </c>
    </row>
    <row r="389" spans="1:8" x14ac:dyDescent="0.25">
      <c r="A389" t="s">
        <v>803</v>
      </c>
      <c r="B389" t="s">
        <v>804</v>
      </c>
      <c r="C389" t="s">
        <v>1321</v>
      </c>
      <c r="D389" t="s">
        <v>1558</v>
      </c>
      <c r="E389" t="s">
        <v>1244</v>
      </c>
      <c r="F389" s="1">
        <v>38583</v>
      </c>
      <c r="G389">
        <v>1393311</v>
      </c>
      <c r="H389">
        <v>1972</v>
      </c>
    </row>
    <row r="390" spans="1:8" x14ac:dyDescent="0.25">
      <c r="A390" t="s">
        <v>779</v>
      </c>
      <c r="B390" t="s">
        <v>1788</v>
      </c>
      <c r="C390" t="s">
        <v>1045</v>
      </c>
      <c r="D390" t="s">
        <v>1528</v>
      </c>
      <c r="E390" t="s">
        <v>1058</v>
      </c>
      <c r="F390" s="1">
        <v>30802</v>
      </c>
      <c r="G390">
        <v>822416</v>
      </c>
      <c r="H390">
        <v>1956</v>
      </c>
    </row>
    <row r="391" spans="1:8" x14ac:dyDescent="0.25">
      <c r="A391" t="s">
        <v>817</v>
      </c>
      <c r="B391" t="s">
        <v>1789</v>
      </c>
      <c r="C391" t="s">
        <v>1047</v>
      </c>
      <c r="D391" t="s">
        <v>1306</v>
      </c>
      <c r="E391" t="s">
        <v>1202</v>
      </c>
      <c r="F391" s="1">
        <v>42166</v>
      </c>
      <c r="G391">
        <v>1604778</v>
      </c>
      <c r="H391">
        <v>2015</v>
      </c>
    </row>
    <row r="392" spans="1:8" x14ac:dyDescent="0.25">
      <c r="A392" t="s">
        <v>809</v>
      </c>
      <c r="B392" t="s">
        <v>1790</v>
      </c>
      <c r="C392" t="s">
        <v>1042</v>
      </c>
      <c r="D392" t="s">
        <v>1657</v>
      </c>
      <c r="E392" t="s">
        <v>1077</v>
      </c>
      <c r="F392" s="1">
        <v>39995</v>
      </c>
      <c r="G392">
        <v>1050915</v>
      </c>
      <c r="H392">
        <v>1997</v>
      </c>
    </row>
    <row r="393" spans="1:8" x14ac:dyDescent="0.25">
      <c r="A393" t="s">
        <v>815</v>
      </c>
      <c r="B393" t="s">
        <v>1791</v>
      </c>
      <c r="C393" t="s">
        <v>1047</v>
      </c>
      <c r="D393" t="s">
        <v>1306</v>
      </c>
      <c r="E393" t="s">
        <v>1245</v>
      </c>
      <c r="F393" s="1">
        <v>36363</v>
      </c>
      <c r="G393">
        <v>804328</v>
      </c>
      <c r="H393">
        <v>1985</v>
      </c>
    </row>
    <row r="394" spans="1:8" x14ac:dyDescent="0.25">
      <c r="A394" t="s">
        <v>306</v>
      </c>
      <c r="B394" t="s">
        <v>1246</v>
      </c>
      <c r="C394" t="s">
        <v>1043</v>
      </c>
      <c r="D394" t="s">
        <v>1474</v>
      </c>
      <c r="E394" t="s">
        <v>1792</v>
      </c>
      <c r="F394" s="1">
        <v>37602</v>
      </c>
      <c r="G394">
        <v>1022079</v>
      </c>
      <c r="H394">
        <v>1967</v>
      </c>
    </row>
    <row r="395" spans="1:8" x14ac:dyDescent="0.25">
      <c r="A395" t="s">
        <v>831</v>
      </c>
      <c r="B395" t="s">
        <v>832</v>
      </c>
      <c r="C395" t="s">
        <v>1045</v>
      </c>
      <c r="D395" t="s">
        <v>1695</v>
      </c>
      <c r="E395" t="s">
        <v>1349</v>
      </c>
      <c r="F395" s="1">
        <v>39115</v>
      </c>
      <c r="G395">
        <v>1037038</v>
      </c>
      <c r="H395">
        <v>1967</v>
      </c>
    </row>
    <row r="396" spans="1:8" x14ac:dyDescent="0.25">
      <c r="A396" t="s">
        <v>829</v>
      </c>
      <c r="B396" t="s">
        <v>1793</v>
      </c>
      <c r="C396" t="s">
        <v>1049</v>
      </c>
      <c r="D396" t="s">
        <v>1463</v>
      </c>
      <c r="E396" t="s">
        <v>1188</v>
      </c>
      <c r="F396" s="1">
        <v>42814</v>
      </c>
      <c r="G396">
        <v>720005</v>
      </c>
      <c r="H396">
        <v>1962</v>
      </c>
    </row>
    <row r="397" spans="1:8" x14ac:dyDescent="0.25">
      <c r="A397" t="s">
        <v>845</v>
      </c>
      <c r="B397" t="s">
        <v>846</v>
      </c>
      <c r="C397" t="s">
        <v>1042</v>
      </c>
      <c r="D397" t="s">
        <v>1398</v>
      </c>
      <c r="E397" t="s">
        <v>1232</v>
      </c>
      <c r="F397" s="1">
        <v>20883</v>
      </c>
      <c r="G397">
        <v>101829</v>
      </c>
      <c r="H397">
        <v>1922</v>
      </c>
    </row>
    <row r="398" spans="1:8" x14ac:dyDescent="0.25">
      <c r="A398" t="s">
        <v>735</v>
      </c>
      <c r="B398" t="s">
        <v>1794</v>
      </c>
      <c r="C398" t="s">
        <v>1321</v>
      </c>
      <c r="D398" t="s">
        <v>1566</v>
      </c>
      <c r="E398" t="s">
        <v>1245</v>
      </c>
      <c r="F398" s="1">
        <v>42101</v>
      </c>
      <c r="G398">
        <v>726728</v>
      </c>
      <c r="H398">
        <v>1969</v>
      </c>
    </row>
    <row r="399" spans="1:8" x14ac:dyDescent="0.25">
      <c r="A399" t="s">
        <v>821</v>
      </c>
      <c r="B399" t="s">
        <v>1795</v>
      </c>
      <c r="C399" t="s">
        <v>1321</v>
      </c>
      <c r="D399" t="s">
        <v>1566</v>
      </c>
      <c r="E399" t="s">
        <v>1131</v>
      </c>
      <c r="F399" s="1">
        <v>42796</v>
      </c>
      <c r="G399">
        <v>910606</v>
      </c>
      <c r="H399">
        <v>1963</v>
      </c>
    </row>
    <row r="400" spans="1:8" x14ac:dyDescent="0.25">
      <c r="A400" t="s">
        <v>823</v>
      </c>
      <c r="B400" t="s">
        <v>1796</v>
      </c>
      <c r="C400" t="s">
        <v>1043</v>
      </c>
      <c r="D400" t="s">
        <v>1302</v>
      </c>
      <c r="E400" t="s">
        <v>1797</v>
      </c>
      <c r="F400" s="1">
        <v>41395</v>
      </c>
      <c r="G400">
        <v>872589</v>
      </c>
      <c r="H400">
        <v>1988</v>
      </c>
    </row>
    <row r="401" spans="1:8" x14ac:dyDescent="0.25">
      <c r="A401" t="s">
        <v>825</v>
      </c>
      <c r="B401" t="s">
        <v>826</v>
      </c>
      <c r="C401" t="s">
        <v>1049</v>
      </c>
      <c r="D401" t="s">
        <v>1481</v>
      </c>
      <c r="E401" t="s">
        <v>1248</v>
      </c>
      <c r="F401" s="1">
        <v>36035</v>
      </c>
      <c r="G401">
        <v>1281761</v>
      </c>
      <c r="H401">
        <v>1971</v>
      </c>
    </row>
    <row r="402" spans="1:8" x14ac:dyDescent="0.25">
      <c r="A402" t="s">
        <v>843</v>
      </c>
      <c r="B402" t="s">
        <v>1798</v>
      </c>
      <c r="C402" t="s">
        <v>1042</v>
      </c>
      <c r="D402" t="s">
        <v>1799</v>
      </c>
      <c r="E402" t="s">
        <v>1079</v>
      </c>
      <c r="F402" s="1">
        <v>39787</v>
      </c>
      <c r="G402">
        <v>1060391</v>
      </c>
      <c r="H402" t="s">
        <v>1800</v>
      </c>
    </row>
    <row r="403" spans="1:8" x14ac:dyDescent="0.25">
      <c r="A403" t="s">
        <v>833</v>
      </c>
      <c r="B403" t="s">
        <v>1801</v>
      </c>
      <c r="C403" t="s">
        <v>1043</v>
      </c>
      <c r="D403" t="s">
        <v>1300</v>
      </c>
      <c r="E403" t="s">
        <v>1245</v>
      </c>
      <c r="F403" s="1">
        <v>42942</v>
      </c>
      <c r="G403">
        <v>943819</v>
      </c>
      <c r="H403">
        <v>1989</v>
      </c>
    </row>
    <row r="404" spans="1:8" x14ac:dyDescent="0.25">
      <c r="A404" t="s">
        <v>847</v>
      </c>
      <c r="B404" t="s">
        <v>1802</v>
      </c>
      <c r="C404" t="s">
        <v>1043</v>
      </c>
      <c r="D404" t="s">
        <v>1300</v>
      </c>
      <c r="E404" t="s">
        <v>1232</v>
      </c>
      <c r="F404" s="1">
        <v>31198</v>
      </c>
      <c r="G404">
        <v>31791</v>
      </c>
      <c r="H404">
        <v>1937</v>
      </c>
    </row>
    <row r="405" spans="1:8" x14ac:dyDescent="0.25">
      <c r="A405" t="s">
        <v>827</v>
      </c>
      <c r="B405" t="s">
        <v>1803</v>
      </c>
      <c r="C405" t="s">
        <v>1042</v>
      </c>
      <c r="D405" t="s">
        <v>1390</v>
      </c>
      <c r="E405" t="s">
        <v>1249</v>
      </c>
      <c r="F405" s="1">
        <v>36865</v>
      </c>
      <c r="G405">
        <v>315213</v>
      </c>
      <c r="H405">
        <v>1948</v>
      </c>
    </row>
    <row r="406" spans="1:8" x14ac:dyDescent="0.25">
      <c r="A406" t="s">
        <v>835</v>
      </c>
      <c r="B406" t="s">
        <v>1804</v>
      </c>
      <c r="C406" t="s">
        <v>1042</v>
      </c>
      <c r="D406" t="s">
        <v>1358</v>
      </c>
      <c r="E406" t="s">
        <v>1175</v>
      </c>
      <c r="F406" s="1">
        <v>36597</v>
      </c>
      <c r="G406">
        <v>1024478</v>
      </c>
      <c r="H406">
        <v>1903</v>
      </c>
    </row>
    <row r="407" spans="1:8" x14ac:dyDescent="0.25">
      <c r="A407" t="s">
        <v>837</v>
      </c>
      <c r="B407" t="s">
        <v>838</v>
      </c>
      <c r="C407" t="s">
        <v>1042</v>
      </c>
      <c r="D407" t="s">
        <v>1799</v>
      </c>
      <c r="E407" t="s">
        <v>1058</v>
      </c>
      <c r="F407" s="1">
        <v>43374</v>
      </c>
      <c r="G407">
        <v>84839</v>
      </c>
      <c r="H407">
        <v>1948</v>
      </c>
    </row>
    <row r="408" spans="1:8" x14ac:dyDescent="0.25">
      <c r="A408" t="s">
        <v>839</v>
      </c>
      <c r="B408" t="s">
        <v>1805</v>
      </c>
      <c r="C408" t="s">
        <v>1047</v>
      </c>
      <c r="D408" t="s">
        <v>1667</v>
      </c>
      <c r="E408" t="s">
        <v>1250</v>
      </c>
      <c r="F408" s="1">
        <v>40170</v>
      </c>
      <c r="G408">
        <v>882835</v>
      </c>
      <c r="H408">
        <v>1981</v>
      </c>
    </row>
    <row r="409" spans="1:8" x14ac:dyDescent="0.25">
      <c r="A409" t="s">
        <v>841</v>
      </c>
      <c r="B409" t="s">
        <v>1806</v>
      </c>
      <c r="C409" t="s">
        <v>1045</v>
      </c>
      <c r="D409" t="s">
        <v>1807</v>
      </c>
      <c r="E409" t="s">
        <v>1808</v>
      </c>
      <c r="F409" s="1">
        <v>40168</v>
      </c>
      <c r="G409">
        <v>745732</v>
      </c>
      <c r="H409">
        <v>1982</v>
      </c>
    </row>
    <row r="410" spans="1:8" x14ac:dyDescent="0.25">
      <c r="A410" t="s">
        <v>819</v>
      </c>
      <c r="B410" t="s">
        <v>1809</v>
      </c>
      <c r="C410" t="s">
        <v>1045</v>
      </c>
      <c r="D410" t="s">
        <v>1316</v>
      </c>
      <c r="E410" t="s">
        <v>1105</v>
      </c>
      <c r="F410" s="1">
        <v>41978</v>
      </c>
      <c r="G410">
        <v>884887</v>
      </c>
      <c r="H410">
        <v>1997</v>
      </c>
    </row>
    <row r="411" spans="1:8" x14ac:dyDescent="0.25">
      <c r="A411" t="s">
        <v>871</v>
      </c>
      <c r="B411" t="s">
        <v>1810</v>
      </c>
      <c r="C411" t="s">
        <v>1049</v>
      </c>
      <c r="D411" t="s">
        <v>1449</v>
      </c>
      <c r="E411" t="s">
        <v>1349</v>
      </c>
      <c r="F411" s="1">
        <v>20883</v>
      </c>
      <c r="G411">
        <v>64040</v>
      </c>
      <c r="H411">
        <v>1917</v>
      </c>
    </row>
    <row r="412" spans="1:8" x14ac:dyDescent="0.25">
      <c r="A412" t="s">
        <v>266</v>
      </c>
      <c r="B412" t="s">
        <v>1811</v>
      </c>
      <c r="C412" t="s">
        <v>1047</v>
      </c>
      <c r="D412" t="s">
        <v>1305</v>
      </c>
      <c r="E412" t="s">
        <v>1109</v>
      </c>
      <c r="F412" s="1">
        <v>39706</v>
      </c>
      <c r="G412">
        <v>1108524</v>
      </c>
      <c r="H412">
        <v>1999</v>
      </c>
    </row>
    <row r="413" spans="1:8" x14ac:dyDescent="0.25">
      <c r="A413" t="s">
        <v>849</v>
      </c>
      <c r="B413" t="s">
        <v>1812</v>
      </c>
      <c r="C413" t="s">
        <v>1321</v>
      </c>
      <c r="D413" t="s">
        <v>1353</v>
      </c>
      <c r="E413" t="s">
        <v>1813</v>
      </c>
      <c r="F413" s="1">
        <v>42979</v>
      </c>
      <c r="G413">
        <v>1034054</v>
      </c>
      <c r="H413">
        <v>1989</v>
      </c>
    </row>
    <row r="414" spans="1:8" x14ac:dyDescent="0.25">
      <c r="A414" t="s">
        <v>859</v>
      </c>
      <c r="B414" t="s">
        <v>1814</v>
      </c>
      <c r="C414" t="s">
        <v>1064</v>
      </c>
      <c r="D414" t="s">
        <v>1401</v>
      </c>
      <c r="E414" t="s">
        <v>1077</v>
      </c>
      <c r="F414" s="1">
        <v>20883</v>
      </c>
      <c r="G414">
        <v>87347</v>
      </c>
      <c r="H414">
        <v>1926</v>
      </c>
    </row>
    <row r="415" spans="1:8" x14ac:dyDescent="0.25">
      <c r="A415" t="s">
        <v>881</v>
      </c>
      <c r="B415" t="s">
        <v>1251</v>
      </c>
      <c r="C415" t="s">
        <v>1047</v>
      </c>
      <c r="D415" t="s">
        <v>1371</v>
      </c>
      <c r="E415" t="s">
        <v>1048</v>
      </c>
      <c r="F415" s="1">
        <v>41092</v>
      </c>
      <c r="G415">
        <v>1137789</v>
      </c>
      <c r="H415">
        <v>1979</v>
      </c>
    </row>
    <row r="416" spans="1:8" x14ac:dyDescent="0.25">
      <c r="A416" t="s">
        <v>873</v>
      </c>
      <c r="B416" t="s">
        <v>1252</v>
      </c>
      <c r="C416" t="s">
        <v>52</v>
      </c>
      <c r="D416" t="s">
        <v>1344</v>
      </c>
      <c r="E416" t="s">
        <v>1245</v>
      </c>
      <c r="F416" s="1">
        <v>42811</v>
      </c>
      <c r="G416">
        <v>1032208</v>
      </c>
      <c r="H416">
        <v>1998</v>
      </c>
    </row>
    <row r="417" spans="1:8" x14ac:dyDescent="0.25">
      <c r="A417" t="s">
        <v>714</v>
      </c>
      <c r="B417" t="s">
        <v>1815</v>
      </c>
      <c r="C417" t="s">
        <v>1047</v>
      </c>
      <c r="D417" t="s">
        <v>1577</v>
      </c>
      <c r="E417" t="s">
        <v>1057</v>
      </c>
      <c r="F417" s="1">
        <v>43790</v>
      </c>
      <c r="G417">
        <v>1373715</v>
      </c>
      <c r="H417">
        <v>2003</v>
      </c>
    </row>
    <row r="418" spans="1:8" x14ac:dyDescent="0.25">
      <c r="A418" t="s">
        <v>855</v>
      </c>
      <c r="B418" t="s">
        <v>1253</v>
      </c>
      <c r="C418" t="s">
        <v>1059</v>
      </c>
      <c r="D418" t="s">
        <v>1319</v>
      </c>
      <c r="E418" t="s">
        <v>1117</v>
      </c>
      <c r="F418" s="1">
        <v>23558</v>
      </c>
      <c r="G418">
        <v>89800</v>
      </c>
      <c r="H418">
        <v>1866</v>
      </c>
    </row>
    <row r="419" spans="1:8" x14ac:dyDescent="0.25">
      <c r="A419" t="s">
        <v>869</v>
      </c>
      <c r="B419" t="s">
        <v>1816</v>
      </c>
      <c r="C419" t="s">
        <v>1321</v>
      </c>
      <c r="D419" t="s">
        <v>1566</v>
      </c>
      <c r="E419" t="s">
        <v>1201</v>
      </c>
      <c r="F419" s="1">
        <v>37433</v>
      </c>
      <c r="G419">
        <v>1063761</v>
      </c>
      <c r="H419">
        <v>2003</v>
      </c>
    </row>
    <row r="420" spans="1:8" x14ac:dyDescent="0.25">
      <c r="A420" t="s">
        <v>887</v>
      </c>
      <c r="B420" t="s">
        <v>1817</v>
      </c>
      <c r="C420" t="s">
        <v>1047</v>
      </c>
      <c r="D420" t="s">
        <v>1306</v>
      </c>
      <c r="E420" t="s">
        <v>1063</v>
      </c>
      <c r="F420" s="1">
        <v>42075</v>
      </c>
      <c r="G420">
        <v>4127</v>
      </c>
      <c r="H420">
        <v>2002</v>
      </c>
    </row>
    <row r="421" spans="1:8" x14ac:dyDescent="0.25">
      <c r="A421" t="s">
        <v>857</v>
      </c>
      <c r="B421" t="s">
        <v>1818</v>
      </c>
      <c r="C421" t="s">
        <v>1065</v>
      </c>
      <c r="D421" t="s">
        <v>1436</v>
      </c>
      <c r="E421" t="s">
        <v>1254</v>
      </c>
      <c r="F421" s="1">
        <v>39758</v>
      </c>
      <c r="G421">
        <v>91419</v>
      </c>
      <c r="H421">
        <v>1897</v>
      </c>
    </row>
    <row r="422" spans="1:8" x14ac:dyDescent="0.25">
      <c r="A422" t="s">
        <v>863</v>
      </c>
      <c r="B422" t="s">
        <v>1819</v>
      </c>
      <c r="C422" t="s">
        <v>1042</v>
      </c>
      <c r="D422" t="s">
        <v>1524</v>
      </c>
      <c r="E422" t="s">
        <v>1255</v>
      </c>
      <c r="F422" s="1">
        <v>30224</v>
      </c>
      <c r="G422">
        <v>91440</v>
      </c>
      <c r="H422">
        <v>1920</v>
      </c>
    </row>
    <row r="423" spans="1:8" x14ac:dyDescent="0.25">
      <c r="A423" t="s">
        <v>867</v>
      </c>
      <c r="B423" t="s">
        <v>1820</v>
      </c>
      <c r="C423" t="s">
        <v>52</v>
      </c>
      <c r="D423" t="s">
        <v>1327</v>
      </c>
      <c r="E423" t="s">
        <v>1058</v>
      </c>
      <c r="F423" s="1">
        <v>20883</v>
      </c>
      <c r="G423">
        <v>92122</v>
      </c>
      <c r="H423">
        <v>1945</v>
      </c>
    </row>
    <row r="424" spans="1:8" x14ac:dyDescent="0.25">
      <c r="A424" t="s">
        <v>614</v>
      </c>
      <c r="B424" t="s">
        <v>1256</v>
      </c>
      <c r="C424" t="s">
        <v>1042</v>
      </c>
      <c r="D424" t="s">
        <v>1346</v>
      </c>
      <c r="E424" t="s">
        <v>1081</v>
      </c>
      <c r="F424" s="1">
        <v>34516</v>
      </c>
      <c r="G424">
        <v>92380</v>
      </c>
      <c r="H424">
        <v>1967</v>
      </c>
    </row>
    <row r="425" spans="1:8" x14ac:dyDescent="0.25">
      <c r="A425" t="s">
        <v>885</v>
      </c>
      <c r="B425" t="s">
        <v>1257</v>
      </c>
      <c r="C425" t="s">
        <v>1042</v>
      </c>
      <c r="D425" t="s">
        <v>1524</v>
      </c>
      <c r="E425" t="s">
        <v>1258</v>
      </c>
      <c r="F425" s="1">
        <v>30224</v>
      </c>
      <c r="G425">
        <v>93556</v>
      </c>
      <c r="H425">
        <v>1843</v>
      </c>
    </row>
    <row r="426" spans="1:8" x14ac:dyDescent="0.25">
      <c r="A426" t="s">
        <v>851</v>
      </c>
      <c r="B426" t="s">
        <v>1821</v>
      </c>
      <c r="C426" t="s">
        <v>1045</v>
      </c>
      <c r="D426" t="s">
        <v>1468</v>
      </c>
      <c r="E426" t="s">
        <v>1067</v>
      </c>
      <c r="F426" s="1">
        <v>36684</v>
      </c>
      <c r="G426">
        <v>829224</v>
      </c>
      <c r="H426">
        <v>1971</v>
      </c>
    </row>
    <row r="427" spans="1:8" x14ac:dyDescent="0.25">
      <c r="A427" t="s">
        <v>879</v>
      </c>
      <c r="B427" t="s">
        <v>880</v>
      </c>
      <c r="C427" t="s">
        <v>1049</v>
      </c>
      <c r="D427" t="s">
        <v>1356</v>
      </c>
      <c r="E427" t="s">
        <v>1071</v>
      </c>
      <c r="F427" s="1">
        <v>37694</v>
      </c>
      <c r="G427">
        <v>93751</v>
      </c>
      <c r="H427">
        <v>1792</v>
      </c>
    </row>
    <row r="428" spans="1:8" x14ac:dyDescent="0.25">
      <c r="A428" t="s">
        <v>877</v>
      </c>
      <c r="B428" t="s">
        <v>1822</v>
      </c>
      <c r="C428" t="s">
        <v>1059</v>
      </c>
      <c r="D428" t="s">
        <v>1757</v>
      </c>
      <c r="E428" t="s">
        <v>1823</v>
      </c>
      <c r="F428" s="1">
        <v>44917</v>
      </c>
      <c r="G428">
        <v>1022671</v>
      </c>
      <c r="H428">
        <v>1993</v>
      </c>
    </row>
    <row r="429" spans="1:8" x14ac:dyDescent="0.25">
      <c r="A429" t="s">
        <v>875</v>
      </c>
      <c r="B429" t="s">
        <v>1824</v>
      </c>
      <c r="C429" t="s">
        <v>1043</v>
      </c>
      <c r="D429" t="s">
        <v>1300</v>
      </c>
      <c r="E429" t="s">
        <v>1048</v>
      </c>
      <c r="F429" s="1">
        <v>43822</v>
      </c>
      <c r="G429">
        <v>1757898</v>
      </c>
      <c r="H429">
        <v>1985</v>
      </c>
    </row>
    <row r="430" spans="1:8" x14ac:dyDescent="0.25">
      <c r="A430" t="s">
        <v>891</v>
      </c>
      <c r="B430" t="s">
        <v>892</v>
      </c>
      <c r="C430" t="s">
        <v>1043</v>
      </c>
      <c r="D430" t="s">
        <v>1300</v>
      </c>
      <c r="E430" t="s">
        <v>1261</v>
      </c>
      <c r="F430" s="1">
        <v>36872</v>
      </c>
      <c r="G430">
        <v>310764</v>
      </c>
      <c r="H430">
        <v>1941</v>
      </c>
    </row>
    <row r="431" spans="1:8" x14ac:dyDescent="0.25">
      <c r="A431" t="s">
        <v>861</v>
      </c>
      <c r="B431" t="s">
        <v>1825</v>
      </c>
      <c r="C431" t="s">
        <v>1047</v>
      </c>
      <c r="D431" t="s">
        <v>1371</v>
      </c>
      <c r="E431" t="s">
        <v>1051</v>
      </c>
      <c r="F431" s="1">
        <v>45369</v>
      </c>
      <c r="G431">
        <v>1375365</v>
      </c>
      <c r="H431">
        <v>1993</v>
      </c>
    </row>
    <row r="432" spans="1:8" x14ac:dyDescent="0.25">
      <c r="A432" t="s">
        <v>889</v>
      </c>
      <c r="B432" t="s">
        <v>890</v>
      </c>
      <c r="C432" t="s">
        <v>1049</v>
      </c>
      <c r="D432" t="s">
        <v>1348</v>
      </c>
      <c r="E432" t="s">
        <v>1166</v>
      </c>
      <c r="F432" s="1">
        <v>42326</v>
      </c>
      <c r="G432">
        <v>1601712</v>
      </c>
      <c r="H432">
        <v>2003</v>
      </c>
    </row>
    <row r="433" spans="1:8" x14ac:dyDescent="0.25">
      <c r="A433" t="s">
        <v>865</v>
      </c>
      <c r="B433" t="s">
        <v>1826</v>
      </c>
      <c r="C433" t="s">
        <v>1047</v>
      </c>
      <c r="D433" t="s">
        <v>1305</v>
      </c>
      <c r="E433" t="s">
        <v>1053</v>
      </c>
      <c r="F433" s="1">
        <v>42810</v>
      </c>
      <c r="G433">
        <v>883241</v>
      </c>
      <c r="H433">
        <v>1986</v>
      </c>
    </row>
    <row r="434" spans="1:8" x14ac:dyDescent="0.25">
      <c r="A434" t="s">
        <v>893</v>
      </c>
      <c r="B434" t="s">
        <v>1827</v>
      </c>
      <c r="C434" t="s">
        <v>1065</v>
      </c>
      <c r="D434" t="s">
        <v>1828</v>
      </c>
      <c r="E434" t="s">
        <v>1077</v>
      </c>
      <c r="F434" s="1">
        <v>31777</v>
      </c>
      <c r="G434">
        <v>96021</v>
      </c>
      <c r="H434">
        <v>1969</v>
      </c>
    </row>
    <row r="435" spans="1:8" x14ac:dyDescent="0.25">
      <c r="A435" t="s">
        <v>920</v>
      </c>
      <c r="B435" t="s">
        <v>1829</v>
      </c>
      <c r="C435" t="s">
        <v>1333</v>
      </c>
      <c r="D435" t="s">
        <v>1830</v>
      </c>
      <c r="E435" t="s">
        <v>1156</v>
      </c>
      <c r="F435" s="1">
        <v>43661</v>
      </c>
      <c r="G435">
        <v>1283699</v>
      </c>
      <c r="H435">
        <v>1994</v>
      </c>
    </row>
    <row r="436" spans="1:8" x14ac:dyDescent="0.25">
      <c r="A436" t="s">
        <v>928</v>
      </c>
      <c r="B436" t="s">
        <v>1831</v>
      </c>
      <c r="C436" t="s">
        <v>1049</v>
      </c>
      <c r="D436" t="s">
        <v>1356</v>
      </c>
      <c r="E436" t="s">
        <v>1200</v>
      </c>
      <c r="F436" s="1">
        <v>43675</v>
      </c>
      <c r="G436">
        <v>1113169</v>
      </c>
      <c r="H436">
        <v>1937</v>
      </c>
    </row>
    <row r="437" spans="1:8" x14ac:dyDescent="0.25">
      <c r="A437" t="s">
        <v>940</v>
      </c>
      <c r="B437" t="s">
        <v>1832</v>
      </c>
      <c r="C437" t="s">
        <v>1333</v>
      </c>
      <c r="D437" t="s">
        <v>1536</v>
      </c>
      <c r="E437" t="s">
        <v>1349</v>
      </c>
      <c r="F437" s="1">
        <v>43178</v>
      </c>
      <c r="G437">
        <v>946581</v>
      </c>
      <c r="H437">
        <v>1993</v>
      </c>
    </row>
    <row r="438" spans="1:8" x14ac:dyDescent="0.25">
      <c r="A438" t="s">
        <v>922</v>
      </c>
      <c r="B438" t="s">
        <v>923</v>
      </c>
      <c r="C438" t="s">
        <v>1045</v>
      </c>
      <c r="D438" t="s">
        <v>1695</v>
      </c>
      <c r="E438" t="s">
        <v>1349</v>
      </c>
      <c r="F438" s="1">
        <v>38231</v>
      </c>
      <c r="G438">
        <v>1116132</v>
      </c>
      <c r="H438">
        <v>2017</v>
      </c>
    </row>
    <row r="439" spans="1:8" x14ac:dyDescent="0.25">
      <c r="A439" t="s">
        <v>924</v>
      </c>
      <c r="B439" t="s">
        <v>1833</v>
      </c>
      <c r="C439" t="s">
        <v>1064</v>
      </c>
      <c r="D439" t="s">
        <v>1670</v>
      </c>
      <c r="E439" t="s">
        <v>1077</v>
      </c>
      <c r="F439" s="1">
        <v>44846</v>
      </c>
      <c r="G439">
        <v>1389170</v>
      </c>
      <c r="H439">
        <v>2005</v>
      </c>
    </row>
    <row r="440" spans="1:8" x14ac:dyDescent="0.25">
      <c r="A440" t="s">
        <v>914</v>
      </c>
      <c r="B440" t="s">
        <v>915</v>
      </c>
      <c r="C440" t="s">
        <v>1065</v>
      </c>
      <c r="D440" t="s">
        <v>1496</v>
      </c>
      <c r="E440" t="s">
        <v>1073</v>
      </c>
      <c r="F440" s="1">
        <v>28125</v>
      </c>
      <c r="G440">
        <v>27419</v>
      </c>
      <c r="H440">
        <v>1902</v>
      </c>
    </row>
    <row r="441" spans="1:8" x14ac:dyDescent="0.25">
      <c r="A441" t="s">
        <v>906</v>
      </c>
      <c r="B441" t="s">
        <v>1834</v>
      </c>
      <c r="C441" t="s">
        <v>1047</v>
      </c>
      <c r="D441" t="s">
        <v>1653</v>
      </c>
      <c r="E441" t="s">
        <v>1262</v>
      </c>
      <c r="F441" s="1">
        <v>40833</v>
      </c>
      <c r="G441">
        <v>1385157</v>
      </c>
      <c r="H441">
        <v>2007</v>
      </c>
    </row>
    <row r="442" spans="1:8" x14ac:dyDescent="0.25">
      <c r="A442" t="s">
        <v>902</v>
      </c>
      <c r="B442" t="s">
        <v>1835</v>
      </c>
      <c r="C442" t="s">
        <v>1047</v>
      </c>
      <c r="D442" t="s">
        <v>1667</v>
      </c>
      <c r="E442" t="s">
        <v>1074</v>
      </c>
      <c r="F442" s="1">
        <v>44004</v>
      </c>
      <c r="G442">
        <v>1094285</v>
      </c>
      <c r="H442">
        <v>1960</v>
      </c>
    </row>
    <row r="443" spans="1:8" x14ac:dyDescent="0.25">
      <c r="A443" t="s">
        <v>912</v>
      </c>
      <c r="B443" t="s">
        <v>1836</v>
      </c>
      <c r="C443" t="s">
        <v>1043</v>
      </c>
      <c r="D443" t="s">
        <v>1300</v>
      </c>
      <c r="E443" t="s">
        <v>1837</v>
      </c>
      <c r="F443" s="1">
        <v>43483</v>
      </c>
      <c r="G443">
        <v>96943</v>
      </c>
      <c r="H443">
        <v>1943</v>
      </c>
    </row>
    <row r="444" spans="1:8" x14ac:dyDescent="0.25">
      <c r="A444" t="s">
        <v>908</v>
      </c>
      <c r="B444" t="s">
        <v>1838</v>
      </c>
      <c r="C444" t="s">
        <v>1047</v>
      </c>
      <c r="D444" t="s">
        <v>1373</v>
      </c>
      <c r="E444" t="s">
        <v>1264</v>
      </c>
      <c r="F444" s="1">
        <v>44095</v>
      </c>
      <c r="G444">
        <v>97210</v>
      </c>
      <c r="H444">
        <v>1960</v>
      </c>
    </row>
    <row r="445" spans="1:8" x14ac:dyDescent="0.25">
      <c r="A445" t="s">
        <v>934</v>
      </c>
      <c r="B445" t="s">
        <v>935</v>
      </c>
      <c r="C445" t="s">
        <v>1045</v>
      </c>
      <c r="D445" t="s">
        <v>1575</v>
      </c>
      <c r="E445" t="s">
        <v>1282</v>
      </c>
      <c r="F445" s="1">
        <v>44186</v>
      </c>
      <c r="G445">
        <v>1318605</v>
      </c>
      <c r="H445">
        <v>2003</v>
      </c>
    </row>
    <row r="446" spans="1:8" x14ac:dyDescent="0.25">
      <c r="A446" t="s">
        <v>942</v>
      </c>
      <c r="B446" t="s">
        <v>1266</v>
      </c>
      <c r="C446" t="s">
        <v>1047</v>
      </c>
      <c r="D446" t="s">
        <v>1306</v>
      </c>
      <c r="E446" t="s">
        <v>1081</v>
      </c>
      <c r="F446" s="1">
        <v>36962</v>
      </c>
      <c r="G446">
        <v>97476</v>
      </c>
      <c r="H446">
        <v>1930</v>
      </c>
    </row>
    <row r="447" spans="1:8" x14ac:dyDescent="0.25">
      <c r="A447" t="s">
        <v>944</v>
      </c>
      <c r="B447" t="s">
        <v>1839</v>
      </c>
      <c r="C447" t="s">
        <v>1042</v>
      </c>
      <c r="D447" t="s">
        <v>1398</v>
      </c>
      <c r="E447" t="s">
        <v>1267</v>
      </c>
      <c r="F447" s="1">
        <v>28855</v>
      </c>
      <c r="G447">
        <v>217346</v>
      </c>
      <c r="H447">
        <v>1923</v>
      </c>
    </row>
    <row r="448" spans="1:8" x14ac:dyDescent="0.25">
      <c r="A448" t="s">
        <v>918</v>
      </c>
      <c r="B448" t="s">
        <v>1269</v>
      </c>
      <c r="C448" t="s">
        <v>1043</v>
      </c>
      <c r="D448" t="s">
        <v>1312</v>
      </c>
      <c r="E448" t="s">
        <v>1232</v>
      </c>
      <c r="F448" s="1">
        <v>38202</v>
      </c>
      <c r="G448">
        <v>97745</v>
      </c>
      <c r="H448" t="s">
        <v>1840</v>
      </c>
    </row>
    <row r="449" spans="1:8" x14ac:dyDescent="0.25">
      <c r="A449" t="s">
        <v>916</v>
      </c>
      <c r="B449" t="s">
        <v>1841</v>
      </c>
      <c r="C449" t="s">
        <v>1045</v>
      </c>
      <c r="D449" t="s">
        <v>1807</v>
      </c>
      <c r="E449" t="s">
        <v>1259</v>
      </c>
      <c r="F449" s="1">
        <v>31320</v>
      </c>
      <c r="G449">
        <v>109198</v>
      </c>
      <c r="H449">
        <v>1987</v>
      </c>
    </row>
    <row r="450" spans="1:8" x14ac:dyDescent="0.25">
      <c r="A450" t="s">
        <v>932</v>
      </c>
      <c r="B450" t="s">
        <v>1842</v>
      </c>
      <c r="C450" t="s">
        <v>1045</v>
      </c>
      <c r="D450" t="s">
        <v>1407</v>
      </c>
      <c r="E450" t="s">
        <v>1843</v>
      </c>
      <c r="F450" s="1">
        <v>41663</v>
      </c>
      <c r="G450">
        <v>916365</v>
      </c>
      <c r="H450">
        <v>1938</v>
      </c>
    </row>
    <row r="451" spans="1:8" x14ac:dyDescent="0.25">
      <c r="A451" t="s">
        <v>938</v>
      </c>
      <c r="B451" t="s">
        <v>1844</v>
      </c>
      <c r="C451" t="s">
        <v>1042</v>
      </c>
      <c r="D451" t="s">
        <v>1298</v>
      </c>
      <c r="E451" t="s">
        <v>1048</v>
      </c>
      <c r="F451" s="1">
        <v>40499</v>
      </c>
      <c r="G451">
        <v>1466258</v>
      </c>
      <c r="H451">
        <v>1871</v>
      </c>
    </row>
    <row r="452" spans="1:8" x14ac:dyDescent="0.25">
      <c r="A452" t="s">
        <v>900</v>
      </c>
      <c r="B452" t="s">
        <v>1845</v>
      </c>
      <c r="C452" t="s">
        <v>1042</v>
      </c>
      <c r="D452" t="s">
        <v>1398</v>
      </c>
      <c r="E452" t="s">
        <v>1117</v>
      </c>
      <c r="F452" s="1">
        <v>42524</v>
      </c>
      <c r="G452">
        <v>1260221</v>
      </c>
      <c r="H452">
        <v>1993</v>
      </c>
    </row>
    <row r="453" spans="1:8" x14ac:dyDescent="0.25">
      <c r="A453" t="s">
        <v>930</v>
      </c>
      <c r="B453" t="s">
        <v>1846</v>
      </c>
      <c r="C453" t="s">
        <v>1049</v>
      </c>
      <c r="D453" t="s">
        <v>1330</v>
      </c>
      <c r="E453" t="s">
        <v>1349</v>
      </c>
      <c r="F453" s="1">
        <v>37489</v>
      </c>
      <c r="G453">
        <v>86312</v>
      </c>
      <c r="H453">
        <v>1853</v>
      </c>
    </row>
    <row r="454" spans="1:8" x14ac:dyDescent="0.25">
      <c r="A454" t="s">
        <v>926</v>
      </c>
      <c r="B454" t="s">
        <v>927</v>
      </c>
      <c r="C454" t="s">
        <v>1047</v>
      </c>
      <c r="D454" t="s">
        <v>1667</v>
      </c>
      <c r="E454" t="s">
        <v>1847</v>
      </c>
      <c r="F454" s="1">
        <v>44217</v>
      </c>
      <c r="G454">
        <v>864749</v>
      </c>
      <c r="H454">
        <v>1978</v>
      </c>
    </row>
    <row r="455" spans="1:8" x14ac:dyDescent="0.25">
      <c r="A455" t="s">
        <v>910</v>
      </c>
      <c r="B455" t="s">
        <v>1848</v>
      </c>
      <c r="C455" t="s">
        <v>1049</v>
      </c>
      <c r="D455" t="s">
        <v>1481</v>
      </c>
      <c r="E455" t="s">
        <v>1086</v>
      </c>
      <c r="F455" s="1">
        <v>35768</v>
      </c>
      <c r="G455">
        <v>92230</v>
      </c>
      <c r="H455">
        <v>1872</v>
      </c>
    </row>
    <row r="456" spans="1:8" x14ac:dyDescent="0.25">
      <c r="A456" t="s">
        <v>946</v>
      </c>
      <c r="B456" t="s">
        <v>1849</v>
      </c>
      <c r="C456" t="s">
        <v>1047</v>
      </c>
      <c r="D456" t="s">
        <v>1305</v>
      </c>
      <c r="E456" t="s">
        <v>1143</v>
      </c>
      <c r="F456" s="1">
        <v>44004</v>
      </c>
      <c r="G456">
        <v>860731</v>
      </c>
      <c r="H456">
        <v>1966</v>
      </c>
    </row>
    <row r="457" spans="1:8" x14ac:dyDescent="0.25">
      <c r="A457" t="s">
        <v>936</v>
      </c>
      <c r="B457" t="s">
        <v>1271</v>
      </c>
      <c r="C457" t="s">
        <v>1065</v>
      </c>
      <c r="D457" t="s">
        <v>1436</v>
      </c>
      <c r="E457" t="s">
        <v>1272</v>
      </c>
      <c r="F457" s="1">
        <v>38574</v>
      </c>
      <c r="G457">
        <v>100493</v>
      </c>
      <c r="H457">
        <v>1935</v>
      </c>
    </row>
    <row r="458" spans="1:8" x14ac:dyDescent="0.25">
      <c r="A458" t="s">
        <v>966</v>
      </c>
      <c r="B458" t="s">
        <v>1850</v>
      </c>
      <c r="C458" t="s">
        <v>1049</v>
      </c>
      <c r="D458" t="s">
        <v>1404</v>
      </c>
      <c r="E458" t="s">
        <v>1073</v>
      </c>
      <c r="F458" s="1">
        <v>36465</v>
      </c>
      <c r="G458">
        <v>36104</v>
      </c>
      <c r="H458">
        <v>1968</v>
      </c>
    </row>
    <row r="459" spans="1:8" x14ac:dyDescent="0.25">
      <c r="A459" t="s">
        <v>950</v>
      </c>
      <c r="B459" t="s">
        <v>1851</v>
      </c>
      <c r="C459" t="s">
        <v>1042</v>
      </c>
      <c r="D459" t="s">
        <v>1852</v>
      </c>
      <c r="E459" t="s">
        <v>1109</v>
      </c>
      <c r="F459" s="1">
        <v>45278</v>
      </c>
      <c r="G459">
        <v>1543151</v>
      </c>
      <c r="H459">
        <v>2009</v>
      </c>
    </row>
    <row r="460" spans="1:8" x14ac:dyDescent="0.25">
      <c r="A460" t="s">
        <v>952</v>
      </c>
      <c r="B460" t="s">
        <v>953</v>
      </c>
      <c r="C460" t="s">
        <v>1321</v>
      </c>
      <c r="D460" t="s">
        <v>1394</v>
      </c>
      <c r="E460" t="s">
        <v>1853</v>
      </c>
      <c r="F460" s="1">
        <v>42436</v>
      </c>
      <c r="G460">
        <v>74208</v>
      </c>
      <c r="H460">
        <v>1972</v>
      </c>
    </row>
    <row r="461" spans="1:8" x14ac:dyDescent="0.25">
      <c r="A461" t="s">
        <v>956</v>
      </c>
      <c r="B461" t="s">
        <v>1854</v>
      </c>
      <c r="C461" t="s">
        <v>1045</v>
      </c>
      <c r="D461" t="s">
        <v>1407</v>
      </c>
      <c r="E461" t="s">
        <v>1855</v>
      </c>
      <c r="F461" s="1">
        <v>42478</v>
      </c>
      <c r="G461">
        <v>1403568</v>
      </c>
      <c r="H461">
        <v>1990</v>
      </c>
    </row>
    <row r="462" spans="1:8" x14ac:dyDescent="0.25">
      <c r="A462" t="s">
        <v>960</v>
      </c>
      <c r="B462" t="s">
        <v>961</v>
      </c>
      <c r="C462" t="s">
        <v>1042</v>
      </c>
      <c r="D462" t="s">
        <v>1500</v>
      </c>
      <c r="E462" t="s">
        <v>1091</v>
      </c>
      <c r="F462" s="1">
        <v>20883</v>
      </c>
      <c r="G462">
        <v>100885</v>
      </c>
      <c r="H462">
        <v>1862</v>
      </c>
    </row>
    <row r="463" spans="1:8" x14ac:dyDescent="0.25">
      <c r="A463" t="s">
        <v>948</v>
      </c>
      <c r="B463" t="s">
        <v>1856</v>
      </c>
      <c r="C463" t="s">
        <v>1042</v>
      </c>
      <c r="D463" t="s">
        <v>1346</v>
      </c>
      <c r="E463" t="s">
        <v>1095</v>
      </c>
      <c r="F463" s="1">
        <v>42250</v>
      </c>
      <c r="G463">
        <v>100517</v>
      </c>
      <c r="H463">
        <v>1967</v>
      </c>
    </row>
    <row r="464" spans="1:8" x14ac:dyDescent="0.25">
      <c r="A464" t="s">
        <v>962</v>
      </c>
      <c r="B464" t="s">
        <v>1274</v>
      </c>
      <c r="C464" t="s">
        <v>1042</v>
      </c>
      <c r="D464" t="s">
        <v>1460</v>
      </c>
      <c r="E464" t="s">
        <v>1219</v>
      </c>
      <c r="F464" s="1">
        <v>37459</v>
      </c>
      <c r="G464">
        <v>1090727</v>
      </c>
      <c r="H464">
        <v>1907</v>
      </c>
    </row>
    <row r="465" spans="1:8" x14ac:dyDescent="0.25">
      <c r="A465" t="s">
        <v>964</v>
      </c>
      <c r="B465" t="s">
        <v>1857</v>
      </c>
      <c r="C465" t="s">
        <v>1042</v>
      </c>
      <c r="D465" t="s">
        <v>1564</v>
      </c>
      <c r="E465" t="s">
        <v>1166</v>
      </c>
      <c r="F465" s="1">
        <v>41902</v>
      </c>
      <c r="G465">
        <v>1067701</v>
      </c>
      <c r="H465">
        <v>1997</v>
      </c>
    </row>
    <row r="466" spans="1:8" x14ac:dyDescent="0.25">
      <c r="A466" t="s">
        <v>958</v>
      </c>
      <c r="B466" t="s">
        <v>1858</v>
      </c>
      <c r="C466" t="s">
        <v>1043</v>
      </c>
      <c r="D466" t="s">
        <v>1456</v>
      </c>
      <c r="E466" t="s">
        <v>1273</v>
      </c>
      <c r="F466" s="1">
        <v>34516</v>
      </c>
      <c r="G466">
        <v>731766</v>
      </c>
      <c r="H466">
        <v>1977</v>
      </c>
    </row>
    <row r="467" spans="1:8" x14ac:dyDescent="0.25">
      <c r="A467" t="s">
        <v>954</v>
      </c>
      <c r="B467" t="s">
        <v>1859</v>
      </c>
      <c r="C467" t="s">
        <v>1043</v>
      </c>
      <c r="D467" t="s">
        <v>1603</v>
      </c>
      <c r="E467" t="s">
        <v>1860</v>
      </c>
      <c r="F467" s="1">
        <v>41902</v>
      </c>
      <c r="G467">
        <v>352915</v>
      </c>
      <c r="H467">
        <v>1979</v>
      </c>
    </row>
    <row r="468" spans="1:8" x14ac:dyDescent="0.25">
      <c r="A468" t="s">
        <v>974</v>
      </c>
      <c r="B468" t="s">
        <v>1275</v>
      </c>
      <c r="C468" t="s">
        <v>1064</v>
      </c>
      <c r="D468" t="s">
        <v>1701</v>
      </c>
      <c r="E468" t="s">
        <v>1265</v>
      </c>
      <c r="F468" s="1">
        <v>37610</v>
      </c>
      <c r="G468">
        <v>1035002</v>
      </c>
      <c r="H468">
        <v>1980</v>
      </c>
    </row>
    <row r="469" spans="1:8" x14ac:dyDescent="0.25">
      <c r="A469" t="s">
        <v>986</v>
      </c>
      <c r="B469" t="s">
        <v>1861</v>
      </c>
      <c r="C469" t="s">
        <v>1321</v>
      </c>
      <c r="D469" t="s">
        <v>1606</v>
      </c>
      <c r="E469" t="s">
        <v>1095</v>
      </c>
      <c r="F469" s="1">
        <v>39876</v>
      </c>
      <c r="G469">
        <v>740260</v>
      </c>
      <c r="H469">
        <v>1998</v>
      </c>
    </row>
    <row r="470" spans="1:8" x14ac:dyDescent="0.25">
      <c r="A470" t="s">
        <v>976</v>
      </c>
      <c r="B470" t="s">
        <v>1862</v>
      </c>
      <c r="C470" t="s">
        <v>1042</v>
      </c>
      <c r="D470" t="s">
        <v>1799</v>
      </c>
      <c r="E470" t="s">
        <v>1232</v>
      </c>
      <c r="F470" s="1">
        <v>45201</v>
      </c>
      <c r="G470">
        <v>1967680</v>
      </c>
      <c r="H470">
        <v>2023</v>
      </c>
    </row>
    <row r="471" spans="1:8" x14ac:dyDescent="0.25">
      <c r="A471" t="s">
        <v>982</v>
      </c>
      <c r="B471" t="s">
        <v>1863</v>
      </c>
      <c r="C471" t="s">
        <v>1047</v>
      </c>
      <c r="D471" t="s">
        <v>1318</v>
      </c>
      <c r="E471" t="s">
        <v>1276</v>
      </c>
      <c r="F471" s="1">
        <v>38749</v>
      </c>
      <c r="G471">
        <v>1014473</v>
      </c>
      <c r="H471">
        <v>1995</v>
      </c>
    </row>
    <row r="472" spans="1:8" x14ac:dyDescent="0.25">
      <c r="A472" t="s">
        <v>980</v>
      </c>
      <c r="B472" t="s">
        <v>1864</v>
      </c>
      <c r="C472" t="s">
        <v>1042</v>
      </c>
      <c r="D472" t="s">
        <v>1544</v>
      </c>
      <c r="E472" t="s">
        <v>1865</v>
      </c>
      <c r="F472" s="1">
        <v>42285</v>
      </c>
      <c r="G472">
        <v>1442145</v>
      </c>
      <c r="H472">
        <v>1971</v>
      </c>
    </row>
    <row r="473" spans="1:8" x14ac:dyDescent="0.25">
      <c r="A473" t="s">
        <v>990</v>
      </c>
      <c r="B473" t="s">
        <v>1866</v>
      </c>
      <c r="C473" t="s">
        <v>1333</v>
      </c>
      <c r="D473" t="s">
        <v>1384</v>
      </c>
      <c r="E473" t="s">
        <v>1349</v>
      </c>
      <c r="F473" s="1">
        <v>30650</v>
      </c>
      <c r="G473">
        <v>732712</v>
      </c>
      <c r="H473" t="s">
        <v>1867</v>
      </c>
    </row>
    <row r="474" spans="1:8" x14ac:dyDescent="0.25">
      <c r="A474" t="s">
        <v>984</v>
      </c>
      <c r="B474" t="s">
        <v>1868</v>
      </c>
      <c r="C474" t="s">
        <v>1043</v>
      </c>
      <c r="D474" t="s">
        <v>1302</v>
      </c>
      <c r="E474" t="s">
        <v>1061</v>
      </c>
      <c r="F474" s="1">
        <v>41540</v>
      </c>
      <c r="G474">
        <v>875320</v>
      </c>
      <c r="H474">
        <v>1989</v>
      </c>
    </row>
    <row r="475" spans="1:8" x14ac:dyDescent="0.25">
      <c r="A475" t="s">
        <v>970</v>
      </c>
      <c r="B475" t="s">
        <v>1869</v>
      </c>
      <c r="C475" t="s">
        <v>1045</v>
      </c>
      <c r="D475" t="s">
        <v>1695</v>
      </c>
      <c r="E475" t="s">
        <v>1078</v>
      </c>
      <c r="F475" s="1">
        <v>29036</v>
      </c>
      <c r="G475">
        <v>103379</v>
      </c>
      <c r="H475">
        <v>1899</v>
      </c>
    </row>
    <row r="476" spans="1:8" x14ac:dyDescent="0.25">
      <c r="A476" t="s">
        <v>988</v>
      </c>
      <c r="B476" t="s">
        <v>1870</v>
      </c>
      <c r="C476" t="s">
        <v>1043</v>
      </c>
      <c r="D476" t="s">
        <v>1421</v>
      </c>
      <c r="E476" t="s">
        <v>1062</v>
      </c>
      <c r="F476" s="1">
        <v>38100</v>
      </c>
      <c r="G476">
        <v>1792044</v>
      </c>
      <c r="H476">
        <v>1961</v>
      </c>
    </row>
    <row r="477" spans="1:8" x14ac:dyDescent="0.25">
      <c r="A477" t="s">
        <v>972</v>
      </c>
      <c r="B477" t="s">
        <v>1871</v>
      </c>
      <c r="C477" t="s">
        <v>1321</v>
      </c>
      <c r="D477" t="s">
        <v>1617</v>
      </c>
      <c r="E477" t="s">
        <v>1349</v>
      </c>
      <c r="F477" s="1">
        <v>44720</v>
      </c>
      <c r="G477">
        <v>1705696</v>
      </c>
      <c r="H477">
        <v>2017</v>
      </c>
    </row>
    <row r="478" spans="1:8" x14ac:dyDescent="0.25">
      <c r="A478" t="s">
        <v>968</v>
      </c>
      <c r="B478" t="s">
        <v>969</v>
      </c>
      <c r="C478" t="s">
        <v>1049</v>
      </c>
      <c r="D478" t="s">
        <v>1569</v>
      </c>
      <c r="E478" t="s">
        <v>1109</v>
      </c>
      <c r="F478" s="1">
        <v>40168</v>
      </c>
      <c r="G478">
        <v>1403161</v>
      </c>
      <c r="H478">
        <v>1958</v>
      </c>
    </row>
    <row r="479" spans="1:8" x14ac:dyDescent="0.25">
      <c r="A479" t="s">
        <v>978</v>
      </c>
      <c r="B479" t="s">
        <v>1872</v>
      </c>
      <c r="C479" t="s">
        <v>1059</v>
      </c>
      <c r="D479" t="s">
        <v>1706</v>
      </c>
      <c r="E479" t="s">
        <v>1248</v>
      </c>
      <c r="F479" s="1">
        <v>36341</v>
      </c>
      <c r="G479">
        <v>1396009</v>
      </c>
      <c r="H479">
        <v>1909</v>
      </c>
    </row>
    <row r="480" spans="1:8" x14ac:dyDescent="0.25">
      <c r="A480" t="s">
        <v>1014</v>
      </c>
      <c r="B480" t="s">
        <v>1873</v>
      </c>
      <c r="C480" t="s">
        <v>1049</v>
      </c>
      <c r="D480" t="s">
        <v>1330</v>
      </c>
      <c r="E480" t="s">
        <v>1874</v>
      </c>
      <c r="F480" s="1">
        <v>43804</v>
      </c>
      <c r="G480">
        <v>11544</v>
      </c>
      <c r="H480">
        <v>1967</v>
      </c>
    </row>
    <row r="481" spans="1:8" x14ac:dyDescent="0.25">
      <c r="A481" t="s">
        <v>992</v>
      </c>
      <c r="B481" t="s">
        <v>1875</v>
      </c>
      <c r="C481" t="s">
        <v>1042</v>
      </c>
      <c r="D481" t="s">
        <v>1447</v>
      </c>
      <c r="E481" t="s">
        <v>1062</v>
      </c>
      <c r="F481" s="1">
        <v>43523</v>
      </c>
      <c r="G481">
        <v>943452</v>
      </c>
      <c r="H481" t="s">
        <v>1876</v>
      </c>
    </row>
    <row r="482" spans="1:8" x14ac:dyDescent="0.25">
      <c r="A482" t="s">
        <v>996</v>
      </c>
      <c r="B482" t="s">
        <v>1877</v>
      </c>
      <c r="C482" t="s">
        <v>1065</v>
      </c>
      <c r="D482" t="s">
        <v>1878</v>
      </c>
      <c r="E482" t="s">
        <v>1087</v>
      </c>
      <c r="F482" s="1">
        <v>29220</v>
      </c>
      <c r="G482">
        <v>1618921</v>
      </c>
      <c r="H482">
        <v>2014</v>
      </c>
    </row>
    <row r="483" spans="1:8" x14ac:dyDescent="0.25">
      <c r="A483" t="s">
        <v>1012</v>
      </c>
      <c r="B483" t="s">
        <v>1879</v>
      </c>
      <c r="C483" t="s">
        <v>1065</v>
      </c>
      <c r="D483" t="s">
        <v>1496</v>
      </c>
      <c r="E483" t="s">
        <v>1277</v>
      </c>
      <c r="F483" s="1">
        <v>30194</v>
      </c>
      <c r="G483">
        <v>104169</v>
      </c>
      <c r="H483">
        <v>1962</v>
      </c>
    </row>
    <row r="484" spans="1:8" x14ac:dyDescent="0.25">
      <c r="A484" t="s">
        <v>313</v>
      </c>
      <c r="B484" t="s">
        <v>1880</v>
      </c>
      <c r="C484" t="s">
        <v>1333</v>
      </c>
      <c r="D484" t="s">
        <v>1688</v>
      </c>
      <c r="E484" t="s">
        <v>1278</v>
      </c>
      <c r="F484" s="1">
        <v>27941</v>
      </c>
      <c r="G484">
        <v>1744489</v>
      </c>
      <c r="H484">
        <v>1923</v>
      </c>
    </row>
    <row r="485" spans="1:8" x14ac:dyDescent="0.25">
      <c r="A485" t="s">
        <v>998</v>
      </c>
      <c r="B485" t="s">
        <v>1881</v>
      </c>
      <c r="C485" t="s">
        <v>1333</v>
      </c>
      <c r="D485" t="s">
        <v>1581</v>
      </c>
      <c r="E485" t="s">
        <v>1349</v>
      </c>
      <c r="F485" s="1">
        <v>44662</v>
      </c>
      <c r="G485">
        <v>1437107</v>
      </c>
      <c r="H485" t="s">
        <v>1882</v>
      </c>
    </row>
    <row r="486" spans="1:8" x14ac:dyDescent="0.25">
      <c r="A486" t="s">
        <v>1008</v>
      </c>
      <c r="B486" t="s">
        <v>1883</v>
      </c>
      <c r="C486" t="s">
        <v>1042</v>
      </c>
      <c r="D486" t="s">
        <v>1799</v>
      </c>
      <c r="E486" t="s">
        <v>1077</v>
      </c>
      <c r="F486" s="1">
        <v>36038</v>
      </c>
      <c r="G486">
        <v>823768</v>
      </c>
      <c r="H486">
        <v>1968</v>
      </c>
    </row>
    <row r="487" spans="1:8" x14ac:dyDescent="0.25">
      <c r="A487" t="s">
        <v>994</v>
      </c>
      <c r="B487" t="s">
        <v>995</v>
      </c>
      <c r="C487" t="s">
        <v>1043</v>
      </c>
      <c r="D487" t="s">
        <v>1312</v>
      </c>
      <c r="E487" t="s">
        <v>1279</v>
      </c>
      <c r="F487" s="1">
        <v>37258</v>
      </c>
      <c r="G487">
        <v>1000697</v>
      </c>
      <c r="H487">
        <v>1958</v>
      </c>
    </row>
    <row r="488" spans="1:8" x14ac:dyDescent="0.25">
      <c r="A488" t="s">
        <v>1002</v>
      </c>
      <c r="B488" t="s">
        <v>1884</v>
      </c>
      <c r="C488" t="s">
        <v>52</v>
      </c>
      <c r="D488" t="s">
        <v>1327</v>
      </c>
      <c r="E488" t="s">
        <v>1175</v>
      </c>
      <c r="F488" s="1">
        <v>39752</v>
      </c>
      <c r="G488">
        <v>783325</v>
      </c>
      <c r="H488">
        <v>1896</v>
      </c>
    </row>
    <row r="489" spans="1:8" x14ac:dyDescent="0.25">
      <c r="A489" t="s">
        <v>1006</v>
      </c>
      <c r="B489" t="s">
        <v>1280</v>
      </c>
      <c r="C489" t="s">
        <v>1049</v>
      </c>
      <c r="D489" t="s">
        <v>1404</v>
      </c>
      <c r="E489" t="s">
        <v>1109</v>
      </c>
      <c r="F489" s="1">
        <v>27941</v>
      </c>
      <c r="G489">
        <v>72971</v>
      </c>
      <c r="H489">
        <v>1852</v>
      </c>
    </row>
    <row r="490" spans="1:8" x14ac:dyDescent="0.25">
      <c r="A490" t="s">
        <v>1004</v>
      </c>
      <c r="B490" t="s">
        <v>1885</v>
      </c>
      <c r="C490" t="s">
        <v>1321</v>
      </c>
      <c r="D490" t="s">
        <v>1606</v>
      </c>
      <c r="E490" t="s">
        <v>1886</v>
      </c>
      <c r="F490" s="1">
        <v>39843</v>
      </c>
      <c r="G490">
        <v>766704</v>
      </c>
      <c r="H490">
        <v>1970</v>
      </c>
    </row>
    <row r="491" spans="1:8" x14ac:dyDescent="0.25">
      <c r="A491" t="s">
        <v>1018</v>
      </c>
      <c r="B491" t="s">
        <v>1887</v>
      </c>
      <c r="C491" t="s">
        <v>1043</v>
      </c>
      <c r="D491" t="s">
        <v>1324</v>
      </c>
      <c r="E491" t="s">
        <v>1888</v>
      </c>
      <c r="F491" s="1">
        <v>43973</v>
      </c>
      <c r="G491">
        <v>105770</v>
      </c>
      <c r="H491">
        <v>1923</v>
      </c>
    </row>
    <row r="492" spans="1:8" x14ac:dyDescent="0.25">
      <c r="A492" t="s">
        <v>1000</v>
      </c>
      <c r="B492" t="s">
        <v>1281</v>
      </c>
      <c r="C492" t="s">
        <v>1047</v>
      </c>
      <c r="D492" t="s">
        <v>1371</v>
      </c>
      <c r="E492" t="s">
        <v>1051</v>
      </c>
      <c r="F492" s="1">
        <v>39995</v>
      </c>
      <c r="G492">
        <v>106040</v>
      </c>
      <c r="H492">
        <v>1970</v>
      </c>
    </row>
    <row r="493" spans="1:8" x14ac:dyDescent="0.25">
      <c r="A493" t="s">
        <v>1016</v>
      </c>
      <c r="B493" t="s">
        <v>1889</v>
      </c>
      <c r="C493" t="s">
        <v>1059</v>
      </c>
      <c r="D493" t="s">
        <v>1341</v>
      </c>
      <c r="E493" t="s">
        <v>1058</v>
      </c>
      <c r="F493" s="1">
        <v>42180</v>
      </c>
      <c r="G493">
        <v>1732845</v>
      </c>
      <c r="H493">
        <v>2015</v>
      </c>
    </row>
    <row r="494" spans="1:8" x14ac:dyDescent="0.25">
      <c r="A494" t="s">
        <v>1022</v>
      </c>
      <c r="B494" t="s">
        <v>1890</v>
      </c>
      <c r="C494" t="s">
        <v>1321</v>
      </c>
      <c r="D494" t="s">
        <v>1891</v>
      </c>
      <c r="E494" t="s">
        <v>1067</v>
      </c>
      <c r="F494" s="1">
        <v>29129</v>
      </c>
      <c r="G494">
        <v>106535</v>
      </c>
      <c r="H494">
        <v>1900</v>
      </c>
    </row>
    <row r="495" spans="1:8" x14ac:dyDescent="0.25">
      <c r="A495" t="s">
        <v>1010</v>
      </c>
      <c r="B495" t="s">
        <v>1892</v>
      </c>
      <c r="C495" t="s">
        <v>1064</v>
      </c>
      <c r="D495" t="s">
        <v>1670</v>
      </c>
      <c r="E495" t="s">
        <v>1228</v>
      </c>
      <c r="F495" s="1">
        <v>27484</v>
      </c>
      <c r="G495">
        <v>107263</v>
      </c>
      <c r="H495">
        <v>1908</v>
      </c>
    </row>
    <row r="496" spans="1:8" x14ac:dyDescent="0.25">
      <c r="A496" t="s">
        <v>1020</v>
      </c>
      <c r="B496" t="s">
        <v>1893</v>
      </c>
      <c r="C496" t="s">
        <v>1049</v>
      </c>
      <c r="D496" t="s">
        <v>1367</v>
      </c>
      <c r="E496" t="s">
        <v>1076</v>
      </c>
      <c r="F496" s="1">
        <v>42374</v>
      </c>
      <c r="G496">
        <v>1140536</v>
      </c>
      <c r="H496">
        <v>2016</v>
      </c>
    </row>
    <row r="497" spans="1:8" x14ac:dyDescent="0.25">
      <c r="A497" t="s">
        <v>466</v>
      </c>
      <c r="B497" t="s">
        <v>1894</v>
      </c>
      <c r="C497" t="s">
        <v>1042</v>
      </c>
      <c r="D497" t="s">
        <v>1524</v>
      </c>
      <c r="E497" t="s">
        <v>1174</v>
      </c>
      <c r="F497" s="1">
        <v>29767</v>
      </c>
      <c r="G497">
        <v>277135</v>
      </c>
      <c r="H497">
        <v>1927</v>
      </c>
    </row>
    <row r="498" spans="1:8" x14ac:dyDescent="0.25">
      <c r="A498" t="s">
        <v>1024</v>
      </c>
      <c r="B498" t="s">
        <v>1895</v>
      </c>
      <c r="C498" t="s">
        <v>1045</v>
      </c>
      <c r="D498" t="s">
        <v>1435</v>
      </c>
      <c r="E498" t="s">
        <v>1721</v>
      </c>
      <c r="F498" s="1">
        <v>39766</v>
      </c>
      <c r="G498">
        <v>1174922</v>
      </c>
      <c r="H498">
        <v>2002</v>
      </c>
    </row>
    <row r="499" spans="1:8" x14ac:dyDescent="0.25">
      <c r="A499" t="s">
        <v>1026</v>
      </c>
      <c r="B499" t="s">
        <v>1896</v>
      </c>
      <c r="C499" t="s">
        <v>52</v>
      </c>
      <c r="D499" t="s">
        <v>1344</v>
      </c>
      <c r="E499" t="s">
        <v>1073</v>
      </c>
      <c r="F499" s="1">
        <v>20883</v>
      </c>
      <c r="G499">
        <v>72903</v>
      </c>
      <c r="H499">
        <v>1909</v>
      </c>
    </row>
    <row r="500" spans="1:8" x14ac:dyDescent="0.25">
      <c r="A500" t="s">
        <v>1032</v>
      </c>
      <c r="B500" t="s">
        <v>1033</v>
      </c>
      <c r="C500" t="s">
        <v>1042</v>
      </c>
      <c r="D500" t="s">
        <v>1524</v>
      </c>
      <c r="E500" t="s">
        <v>1260</v>
      </c>
      <c r="F500" s="1">
        <v>40848</v>
      </c>
      <c r="G500">
        <v>1524472</v>
      </c>
      <c r="H500">
        <v>2011</v>
      </c>
    </row>
    <row r="501" spans="1:8" x14ac:dyDescent="0.25">
      <c r="A501" t="s">
        <v>1034</v>
      </c>
      <c r="B501" t="s">
        <v>1897</v>
      </c>
      <c r="C501" t="s">
        <v>1045</v>
      </c>
      <c r="D501" t="s">
        <v>1468</v>
      </c>
      <c r="E501" t="s">
        <v>1100</v>
      </c>
      <c r="F501" s="1">
        <v>35709</v>
      </c>
      <c r="G501">
        <v>1041061</v>
      </c>
      <c r="H501">
        <v>1997</v>
      </c>
    </row>
    <row r="502" spans="1:8" x14ac:dyDescent="0.25">
      <c r="A502" t="s">
        <v>1038</v>
      </c>
      <c r="B502" t="s">
        <v>1898</v>
      </c>
      <c r="C502" t="s">
        <v>1047</v>
      </c>
      <c r="D502" t="s">
        <v>1667</v>
      </c>
      <c r="E502" t="s">
        <v>1452</v>
      </c>
      <c r="F502" s="1">
        <v>43822</v>
      </c>
      <c r="G502">
        <v>877212</v>
      </c>
      <c r="H502">
        <v>1969</v>
      </c>
    </row>
    <row r="503" spans="1:8" x14ac:dyDescent="0.25">
      <c r="A503" t="s">
        <v>1036</v>
      </c>
      <c r="B503" t="s">
        <v>1899</v>
      </c>
      <c r="C503" t="s">
        <v>1043</v>
      </c>
      <c r="D503" t="s">
        <v>1300</v>
      </c>
      <c r="E503" t="s">
        <v>1284</v>
      </c>
      <c r="F503" s="1">
        <v>37110</v>
      </c>
      <c r="G503">
        <v>1136869</v>
      </c>
      <c r="H503">
        <v>1927</v>
      </c>
    </row>
    <row r="504" spans="1:8" x14ac:dyDescent="0.25">
      <c r="A504" t="s">
        <v>1040</v>
      </c>
      <c r="B504" t="s">
        <v>1900</v>
      </c>
      <c r="C504" t="s">
        <v>1043</v>
      </c>
      <c r="D504" t="s">
        <v>1421</v>
      </c>
      <c r="E504" t="s">
        <v>1901</v>
      </c>
      <c r="F504" s="1">
        <v>41446</v>
      </c>
      <c r="G504">
        <v>1555280</v>
      </c>
      <c r="H504">
        <v>1952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Stock Screener-Overall</vt:lpstr>
      <vt:lpstr>Location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Aguilera</dc:creator>
  <cp:lastModifiedBy>Aguilera, Juanesteban</cp:lastModifiedBy>
  <dcterms:created xsi:type="dcterms:W3CDTF">2024-03-22T02:40:37Z</dcterms:created>
  <dcterms:modified xsi:type="dcterms:W3CDTF">2024-04-05T04:16:28Z</dcterms:modified>
</cp:coreProperties>
</file>