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7ab797fdac369a/IE/2022_Fall/ZZ_Notebooks/NB_PPLE_Fall2022/Excels/"/>
    </mc:Choice>
  </mc:AlternateContent>
  <xr:revisionPtr revIDLastSave="50" documentId="8_{C707783C-04DC-41F6-A200-D4A40F1D4148}" xr6:coauthVersionLast="47" xr6:coauthVersionMax="47" xr10:uidLastSave="{62DD708E-7953-4438-8F6D-50ECADFEC7FB}"/>
  <bookViews>
    <workbookView xWindow="-108" yWindow="-108" windowWidth="23256" windowHeight="12456" xr2:uid="{6E8F85D3-1CA2-4F29-ACB1-42411CDB7F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D5" i="1"/>
  <c r="F6" i="1" s="1"/>
  <c r="E5" i="1"/>
  <c r="F5" i="1"/>
  <c r="D6" i="1"/>
  <c r="D7" i="1" s="1"/>
  <c r="E6" i="1"/>
  <c r="E3" i="1"/>
  <c r="D3" i="1"/>
  <c r="F3" i="1"/>
  <c r="E7" i="1" l="1"/>
  <c r="D8" i="1"/>
  <c r="F8" i="1"/>
  <c r="F7" i="1"/>
  <c r="E8" i="1" l="1"/>
  <c r="F9" i="1" s="1"/>
  <c r="D9" i="1" l="1"/>
  <c r="E9" i="1" l="1"/>
  <c r="D10" i="1"/>
  <c r="F10" i="1"/>
  <c r="E10" i="1" l="1"/>
  <c r="F11" i="1" s="1"/>
  <c r="D11" i="1"/>
  <c r="E11" i="1" l="1"/>
  <c r="D12" i="1" s="1"/>
  <c r="E12" i="1" l="1"/>
  <c r="D13" i="1"/>
  <c r="F13" i="1"/>
  <c r="F12" i="1"/>
  <c r="E13" i="1" l="1"/>
  <c r="F14" i="1" s="1"/>
  <c r="D14" i="1"/>
  <c r="E14" i="1" l="1"/>
  <c r="D15" i="1" s="1"/>
  <c r="E15" i="1" l="1"/>
  <c r="F16" i="1" s="1"/>
  <c r="D16" i="1"/>
  <c r="F15" i="1"/>
  <c r="E16" i="1" l="1"/>
  <c r="F17" i="1" s="1"/>
  <c r="D17" i="1" l="1"/>
  <c r="E17" i="1" l="1"/>
  <c r="D18" i="1"/>
  <c r="F18" i="1"/>
  <c r="E18" i="1" l="1"/>
  <c r="F19" i="1" s="1"/>
  <c r="D19" i="1"/>
  <c r="E19" i="1" l="1"/>
  <c r="D20" i="1" s="1"/>
  <c r="E20" i="1" l="1"/>
  <c r="D21" i="1" s="1"/>
  <c r="F21" i="1"/>
  <c r="F20" i="1"/>
  <c r="E21" i="1" l="1"/>
  <c r="F22" i="1" s="1"/>
  <c r="D22" i="1"/>
  <c r="E22" i="1" l="1"/>
  <c r="D23" i="1" s="1"/>
  <c r="E23" i="1" l="1"/>
  <c r="D24" i="1"/>
  <c r="F24" i="1"/>
  <c r="F23" i="1"/>
  <c r="E24" i="1" l="1"/>
  <c r="D25" i="1" s="1"/>
  <c r="E25" i="1" l="1"/>
  <c r="F26" i="1"/>
  <c r="D26" i="1"/>
  <c r="F25" i="1"/>
  <c r="E26" i="1" l="1"/>
  <c r="F27" i="1" s="1"/>
  <c r="D27" i="1"/>
  <c r="E27" i="1" l="1"/>
  <c r="D28" i="1" s="1"/>
  <c r="F28" i="1"/>
  <c r="E28" i="1" l="1"/>
  <c r="D29" i="1"/>
  <c r="F29" i="1"/>
  <c r="E29" i="1" l="1"/>
  <c r="F30" i="1" s="1"/>
  <c r="D30" i="1" l="1"/>
  <c r="E30" i="1" l="1"/>
  <c r="D31" i="1" s="1"/>
  <c r="E31" i="1" l="1"/>
  <c r="D32" i="1" s="1"/>
  <c r="F32" i="1"/>
  <c r="F31" i="1"/>
  <c r="E32" i="1" l="1"/>
  <c r="F33" i="1" s="1"/>
  <c r="D33" i="1" l="1"/>
  <c r="E33" i="1" l="1"/>
  <c r="F34" i="1"/>
  <c r="D34" i="1"/>
  <c r="E34" i="1" l="1"/>
  <c r="D35" i="1"/>
  <c r="F35" i="1"/>
  <c r="E35" i="1" l="1"/>
  <c r="D36" i="1" s="1"/>
  <c r="E36" i="1" l="1"/>
  <c r="D37" i="1"/>
  <c r="F37" i="1"/>
  <c r="F36" i="1"/>
  <c r="E37" i="1" l="1"/>
  <c r="F38" i="1" s="1"/>
  <c r="D38" i="1" l="1"/>
  <c r="E38" i="1" l="1"/>
  <c r="D39" i="1" s="1"/>
  <c r="E39" i="1" l="1"/>
  <c r="F40" i="1" s="1"/>
  <c r="D40" i="1"/>
  <c r="F39" i="1"/>
  <c r="E40" i="1" l="1"/>
  <c r="F41" i="1"/>
  <c r="D41" i="1"/>
  <c r="E41" i="1" l="1"/>
  <c r="F42" i="1"/>
  <c r="D42" i="1"/>
  <c r="E42" i="1" l="1"/>
  <c r="D43" i="1" s="1"/>
  <c r="F43" i="1"/>
  <c r="E43" i="1" l="1"/>
  <c r="D44" i="1" s="1"/>
  <c r="E44" i="1" l="1"/>
  <c r="F45" i="1"/>
  <c r="D45" i="1"/>
  <c r="F44" i="1"/>
  <c r="E45" i="1" l="1"/>
  <c r="F46" i="1" s="1"/>
  <c r="D46" i="1"/>
  <c r="E46" i="1" l="1"/>
  <c r="D47" i="1"/>
  <c r="F47" i="1"/>
  <c r="E47" i="1" l="1"/>
  <c r="D48" i="1" s="1"/>
  <c r="F48" i="1"/>
  <c r="E48" i="1" l="1"/>
  <c r="F49" i="1" s="1"/>
  <c r="D49" i="1" l="1"/>
  <c r="E49" i="1" l="1"/>
  <c r="F50" i="1"/>
  <c r="D50" i="1"/>
  <c r="E50" i="1" l="1"/>
  <c r="F51" i="1"/>
  <c r="D51" i="1"/>
  <c r="E51" i="1" l="1"/>
  <c r="D52" i="1" s="1"/>
  <c r="F52" i="1"/>
  <c r="E52" i="1" l="1"/>
  <c r="F53" i="1"/>
  <c r="D53" i="1"/>
  <c r="E53" i="1" l="1"/>
  <c r="F54" i="1" s="1"/>
  <c r="D54" i="1" l="1"/>
  <c r="E54" i="1" l="1"/>
  <c r="D55" i="1" s="1"/>
  <c r="E55" i="1" l="1"/>
  <c r="D56" i="1"/>
  <c r="F56" i="1"/>
  <c r="F55" i="1"/>
  <c r="E56" i="1" l="1"/>
  <c r="F57" i="1" s="1"/>
  <c r="D57" i="1"/>
  <c r="E57" i="1" l="1"/>
  <c r="F58" i="1"/>
  <c r="D58" i="1"/>
  <c r="E58" i="1" l="1"/>
  <c r="D59" i="1" s="1"/>
  <c r="E59" i="1" l="1"/>
  <c r="D60" i="1" s="1"/>
  <c r="E60" i="1" s="1"/>
  <c r="F59" i="1"/>
  <c r="F72" i="1" l="1"/>
  <c r="F65" i="1"/>
  <c r="F71" i="1"/>
  <c r="F66" i="1"/>
  <c r="F68" i="1"/>
  <c r="F69" i="1"/>
  <c r="F64" i="1"/>
  <c r="F67" i="1"/>
  <c r="F70" i="1"/>
  <c r="F63" i="1"/>
  <c r="F60" i="1"/>
</calcChain>
</file>

<file path=xl/sharedStrings.xml><?xml version="1.0" encoding="utf-8"?>
<sst xmlns="http://schemas.openxmlformats.org/spreadsheetml/2006/main" count="45" uniqueCount="9">
  <si>
    <t>year</t>
  </si>
  <si>
    <t>Time</t>
  </si>
  <si>
    <t>Observation</t>
  </si>
  <si>
    <t>Level</t>
  </si>
  <si>
    <t>Slope</t>
  </si>
  <si>
    <t>Forecast</t>
  </si>
  <si>
    <t>-</t>
  </si>
  <si>
    <t>h</t>
  </si>
  <si>
    <t>Fitted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</si>
</sst>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alpha=&quot;0.0000"/>
    <numFmt numFmtId="165" formatCode="&quot;beta*=&quot;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2" fontId="0" fillId="4" borderId="1" xfId="0" applyNumberFormat="1" applyFill="1" applyBorder="1" applyAlignment="1">
      <alignment horizontal="center"/>
    </xf>
    <xf numFmtId="164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64DA-6D10-4220-BAE7-96492A41DDBF}">
  <dimension ref="A1:I72"/>
  <sheetViews>
    <sheetView tabSelected="1" workbookViewId="0">
      <pane ySplit="1" topLeftCell="A44" activePane="bottomLeft" state="frozen"/>
      <selection pane="bottomLeft" activeCell="C60" sqref="C60"/>
    </sheetView>
  </sheetViews>
  <sheetFormatPr defaultRowHeight="14.4" x14ac:dyDescent="0.3"/>
  <cols>
    <col min="3" max="3" width="10.88671875" bestFit="1" customWidth="1"/>
    <col min="6" max="6" width="11" bestFit="1" customWidth="1"/>
    <col min="8" max="8" width="12" bestFit="1" customWidth="1"/>
    <col min="9" max="9" width="12.21875" bestFit="1" customWidth="1"/>
  </cols>
  <sheetData>
    <row r="1" spans="1:9" ht="15" thickBot="1" x14ac:dyDescent="0.3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8</v>
      </c>
      <c r="H1" s="11">
        <v>0.99990000000000001</v>
      </c>
      <c r="I1" s="12">
        <v>0.32669999999999999</v>
      </c>
    </row>
    <row r="2" spans="1:9" ht="15" thickBot="1" x14ac:dyDescent="0.35">
      <c r="A2" s="7" t="s">
        <v>6</v>
      </c>
      <c r="B2" s="7">
        <v>0</v>
      </c>
      <c r="C2" s="7" t="s">
        <v>6</v>
      </c>
      <c r="D2" s="8">
        <v>10.050000000000001</v>
      </c>
      <c r="E2" s="8">
        <v>0.22</v>
      </c>
      <c r="F2" s="7" t="s">
        <v>6</v>
      </c>
      <c r="H2" s="6"/>
    </row>
    <row r="3" spans="1:9" ht="15" thickBot="1" x14ac:dyDescent="0.35">
      <c r="A3" s="9">
        <v>1960</v>
      </c>
      <c r="B3" s="7">
        <v>1</v>
      </c>
      <c r="C3" s="8">
        <v>10.276</v>
      </c>
      <c r="D3" s="10">
        <f>$H$1*C3+(1-$H$1)*(D2+E2)</f>
        <v>10.2759994</v>
      </c>
      <c r="E3" s="10">
        <f>$I$1*(D3-D2)+(1-$I$1)*E2</f>
        <v>0.22196000397999974</v>
      </c>
      <c r="F3" s="10">
        <f>D2+E2</f>
        <v>10.270000000000001</v>
      </c>
    </row>
    <row r="4" spans="1:9" ht="15" thickBot="1" x14ac:dyDescent="0.35">
      <c r="A4" s="9">
        <v>1961</v>
      </c>
      <c r="B4" s="7">
        <v>2</v>
      </c>
      <c r="C4" s="8">
        <v>10.483000000000001</v>
      </c>
      <c r="D4" s="10">
        <f>$H$1*C4+(1-$H$1)*(D3+E3)</f>
        <v>10.4830014959404</v>
      </c>
      <c r="E4" s="10">
        <f t="shared" ref="E4:E60" si="0">$I$1*(D4-D3)+(1-$I$1)*E3</f>
        <v>0.21707325542346242</v>
      </c>
      <c r="F4" s="10">
        <f t="shared" ref="F4:F60" si="1">D3+E3</f>
        <v>10.497959403979999</v>
      </c>
    </row>
    <row r="5" spans="1:9" ht="15" thickBot="1" x14ac:dyDescent="0.35">
      <c r="A5" s="9">
        <v>1962</v>
      </c>
      <c r="B5" s="7">
        <v>3</v>
      </c>
      <c r="C5" s="8">
        <v>10.742000000000001</v>
      </c>
      <c r="D5" s="10">
        <f t="shared" ref="D5:D60" si="2">$H$1*C5+(1-$H$1)*(D4+E4)</f>
        <v>10.741995807475137</v>
      </c>
      <c r="E5" s="10">
        <f t="shared" si="0"/>
        <v>0.23076886445501585</v>
      </c>
      <c r="F5" s="10">
        <f t="shared" si="1"/>
        <v>10.700074751363863</v>
      </c>
    </row>
    <row r="6" spans="1:9" ht="15" thickBot="1" x14ac:dyDescent="0.35">
      <c r="A6" s="9">
        <v>1963</v>
      </c>
      <c r="B6" s="7">
        <v>4</v>
      </c>
      <c r="C6" s="8">
        <v>10.95</v>
      </c>
      <c r="D6" s="10">
        <f t="shared" si="2"/>
        <v>10.950002276467194</v>
      </c>
      <c r="E6" s="10">
        <f t="shared" si="0"/>
        <v>0.22333238985726717</v>
      </c>
      <c r="F6" s="10">
        <f t="shared" si="1"/>
        <v>10.972764671930152</v>
      </c>
    </row>
    <row r="7" spans="1:9" ht="15" thickBot="1" x14ac:dyDescent="0.35">
      <c r="A7" s="9">
        <v>1964</v>
      </c>
      <c r="B7" s="7">
        <v>5</v>
      </c>
      <c r="C7" s="8">
        <v>11.167</v>
      </c>
      <c r="D7" s="10">
        <f t="shared" si="2"/>
        <v>11.167000633466632</v>
      </c>
      <c r="E7" s="10">
        <f t="shared" si="0"/>
        <v>0.22126306132261447</v>
      </c>
      <c r="F7" s="10">
        <f t="shared" si="1"/>
        <v>11.173334666324461</v>
      </c>
    </row>
    <row r="8" spans="1:9" ht="15" thickBot="1" x14ac:dyDescent="0.35">
      <c r="A8" s="9">
        <v>1965</v>
      </c>
      <c r="B8" s="7">
        <v>6</v>
      </c>
      <c r="C8" s="8">
        <v>11.388</v>
      </c>
      <c r="D8" s="10">
        <f t="shared" si="2"/>
        <v>11.388000026369479</v>
      </c>
      <c r="E8" s="10">
        <f t="shared" si="0"/>
        <v>0.2211769208498765</v>
      </c>
      <c r="F8" s="10">
        <f t="shared" si="1"/>
        <v>11.388263694789247</v>
      </c>
    </row>
    <row r="9" spans="1:9" ht="15" thickBot="1" x14ac:dyDescent="0.35">
      <c r="A9" s="9">
        <v>1966</v>
      </c>
      <c r="B9" s="7">
        <v>7</v>
      </c>
      <c r="C9" s="8">
        <v>11.651</v>
      </c>
      <c r="D9" s="10">
        <f t="shared" si="2"/>
        <v>11.650995817694723</v>
      </c>
      <c r="E9" s="10">
        <f t="shared" si="0"/>
        <v>0.23483914583417895</v>
      </c>
      <c r="F9" s="10">
        <f t="shared" si="1"/>
        <v>11.609176947219355</v>
      </c>
    </row>
    <row r="10" spans="1:9" ht="15" thickBot="1" x14ac:dyDescent="0.35">
      <c r="A10" s="9">
        <v>1967</v>
      </c>
      <c r="B10" s="7">
        <v>8</v>
      </c>
      <c r="C10" s="8">
        <v>11.798999999999999</v>
      </c>
      <c r="D10" s="10">
        <f t="shared" si="2"/>
        <v>11.799008683496352</v>
      </c>
      <c r="E10" s="10">
        <f t="shared" si="0"/>
        <v>0.20647300014754491</v>
      </c>
      <c r="F10" s="10">
        <f t="shared" si="1"/>
        <v>11.885834963528902</v>
      </c>
    </row>
    <row r="11" spans="1:9" ht="15" thickBot="1" x14ac:dyDescent="0.35">
      <c r="A11" s="9">
        <v>1968</v>
      </c>
      <c r="B11" s="7">
        <v>9</v>
      </c>
      <c r="C11" s="8">
        <v>12.009</v>
      </c>
      <c r="D11" s="10">
        <f t="shared" si="2"/>
        <v>12.008999648168365</v>
      </c>
      <c r="E11" s="10">
        <f t="shared" si="0"/>
        <v>0.20762231915768858</v>
      </c>
      <c r="F11" s="10">
        <f t="shared" si="1"/>
        <v>12.005481683643897</v>
      </c>
    </row>
    <row r="12" spans="1:9" ht="15" thickBot="1" x14ac:dyDescent="0.35">
      <c r="A12" s="9">
        <v>1969</v>
      </c>
      <c r="B12" s="7">
        <v>10</v>
      </c>
      <c r="C12" s="8">
        <v>12.263</v>
      </c>
      <c r="D12" s="10">
        <f t="shared" si="2"/>
        <v>12.262995362196733</v>
      </c>
      <c r="E12" s="10">
        <f t="shared" si="0"/>
        <v>0.22277250726193976</v>
      </c>
      <c r="F12" s="10">
        <f t="shared" si="1"/>
        <v>12.216621967326054</v>
      </c>
    </row>
    <row r="13" spans="1:9" ht="15" thickBot="1" x14ac:dyDescent="0.35">
      <c r="A13" s="9">
        <v>1970</v>
      </c>
      <c r="B13" s="7">
        <v>11</v>
      </c>
      <c r="C13" s="8">
        <v>12.507</v>
      </c>
      <c r="D13" s="10">
        <f t="shared" si="2"/>
        <v>12.506997876786945</v>
      </c>
      <c r="E13" s="10">
        <f t="shared" si="0"/>
        <v>0.22970835065608639</v>
      </c>
      <c r="F13" s="10">
        <f t="shared" si="1"/>
        <v>12.485767869458673</v>
      </c>
    </row>
    <row r="14" spans="1:9" ht="15" thickBot="1" x14ac:dyDescent="0.35">
      <c r="A14" s="9">
        <v>1971</v>
      </c>
      <c r="B14" s="7">
        <v>12</v>
      </c>
      <c r="C14" s="8">
        <v>12.936999999999999</v>
      </c>
      <c r="D14" s="10">
        <f t="shared" si="2"/>
        <v>12.936979970622744</v>
      </c>
      <c r="E14" s="10">
        <f t="shared" si="0"/>
        <v>0.29513778255289835</v>
      </c>
      <c r="F14" s="10">
        <f t="shared" si="1"/>
        <v>12.736706227443031</v>
      </c>
    </row>
    <row r="15" spans="1:9" ht="15" thickBot="1" x14ac:dyDescent="0.35">
      <c r="A15" s="9">
        <v>1972</v>
      </c>
      <c r="B15" s="7">
        <v>13</v>
      </c>
      <c r="C15" s="8">
        <v>13.177</v>
      </c>
      <c r="D15" s="10">
        <f t="shared" si="2"/>
        <v>13.177005511775317</v>
      </c>
      <c r="E15" s="10">
        <f t="shared" si="0"/>
        <v>0.27713261328741196</v>
      </c>
      <c r="F15" s="10">
        <f t="shared" si="1"/>
        <v>13.232117753175642</v>
      </c>
    </row>
    <row r="16" spans="1:9" ht="15" thickBot="1" x14ac:dyDescent="0.35">
      <c r="A16" s="9">
        <v>1973</v>
      </c>
      <c r="B16" s="7">
        <v>14</v>
      </c>
      <c r="C16" s="8">
        <v>13.38</v>
      </c>
      <c r="D16" s="10">
        <f t="shared" si="2"/>
        <v>13.380007413812507</v>
      </c>
      <c r="E16" s="10">
        <f t="shared" si="0"/>
        <v>0.2529141099219645</v>
      </c>
      <c r="F16" s="10">
        <f t="shared" si="1"/>
        <v>13.454138125062729</v>
      </c>
    </row>
    <row r="17" spans="1:6" ht="15" thickBot="1" x14ac:dyDescent="0.35">
      <c r="A17" s="9">
        <v>1974</v>
      </c>
      <c r="B17" s="7">
        <v>15</v>
      </c>
      <c r="C17" s="8">
        <v>13.723000000000001</v>
      </c>
      <c r="D17" s="10">
        <f t="shared" si="2"/>
        <v>13.722990992152374</v>
      </c>
      <c r="E17" s="10">
        <f t="shared" si="0"/>
        <v>0.28233980525409319</v>
      </c>
      <c r="F17" s="10">
        <f t="shared" si="1"/>
        <v>13.632921523734471</v>
      </c>
    </row>
    <row r="18" spans="1:6" ht="15" thickBot="1" x14ac:dyDescent="0.35">
      <c r="A18" s="9">
        <v>1975</v>
      </c>
      <c r="B18" s="7">
        <v>16</v>
      </c>
      <c r="C18" s="8">
        <v>13.893000000000001</v>
      </c>
      <c r="D18" s="10">
        <f t="shared" si="2"/>
        <v>13.893011233079742</v>
      </c>
      <c r="E18" s="10">
        <f t="shared" si="0"/>
        <v>0.24564500358855204</v>
      </c>
      <c r="F18" s="10">
        <f t="shared" si="1"/>
        <v>14.005330797406467</v>
      </c>
    </row>
    <row r="19" spans="1:6" ht="15" thickBot="1" x14ac:dyDescent="0.35">
      <c r="A19" s="9">
        <v>1976</v>
      </c>
      <c r="B19" s="7">
        <v>17</v>
      </c>
      <c r="C19" s="8">
        <v>14.032999999999999</v>
      </c>
      <c r="D19" s="10">
        <f t="shared" si="2"/>
        <v>14.033010565623666</v>
      </c>
      <c r="E19" s="10">
        <f t="shared" si="0"/>
        <v>0.2111305628582722</v>
      </c>
      <c r="F19" s="10">
        <f t="shared" si="1"/>
        <v>14.138656236668293</v>
      </c>
    </row>
    <row r="20" spans="1:6" ht="15" thickBot="1" x14ac:dyDescent="0.35">
      <c r="A20" s="9">
        <v>1977</v>
      </c>
      <c r="B20" s="7">
        <v>18</v>
      </c>
      <c r="C20" s="8">
        <v>14.192</v>
      </c>
      <c r="D20" s="10">
        <f t="shared" si="2"/>
        <v>14.192005214112848</v>
      </c>
      <c r="E20" s="10">
        <f t="shared" si="0"/>
        <v>0.19409775963389048</v>
      </c>
      <c r="F20" s="10">
        <f t="shared" si="1"/>
        <v>14.244141128481939</v>
      </c>
    </row>
    <row r="21" spans="1:6" ht="15" thickBot="1" x14ac:dyDescent="0.35">
      <c r="A21" s="9">
        <v>1978</v>
      </c>
      <c r="B21" s="7">
        <v>19</v>
      </c>
      <c r="C21" s="8">
        <v>14.358000000000001</v>
      </c>
      <c r="D21" s="10">
        <f t="shared" si="2"/>
        <v>14.358002810297375</v>
      </c>
      <c r="E21" s="10">
        <f t="shared" si="0"/>
        <v>0.1849174362349833</v>
      </c>
      <c r="F21" s="10">
        <f t="shared" si="1"/>
        <v>14.386102973746739</v>
      </c>
    </row>
    <row r="22" spans="1:6" ht="15" thickBot="1" x14ac:dyDescent="0.35">
      <c r="A22" s="9">
        <v>1979</v>
      </c>
      <c r="B22" s="7">
        <v>20</v>
      </c>
      <c r="C22" s="8">
        <v>14.513999999999999</v>
      </c>
      <c r="D22" s="10">
        <f t="shared" si="2"/>
        <v>14.514002892024651</v>
      </c>
      <c r="E22" s="10">
        <f t="shared" si="0"/>
        <v>0.17547013651731538</v>
      </c>
      <c r="F22" s="10">
        <f t="shared" si="1"/>
        <v>14.542920246532358</v>
      </c>
    </row>
    <row r="23" spans="1:6" ht="15" thickBot="1" x14ac:dyDescent="0.35">
      <c r="A23" s="9">
        <v>1980</v>
      </c>
      <c r="B23" s="7">
        <v>21</v>
      </c>
      <c r="C23" s="8">
        <v>14.692</v>
      </c>
      <c r="D23" s="10">
        <f t="shared" si="2"/>
        <v>14.691999747302853</v>
      </c>
      <c r="E23" s="10">
        <f t="shared" si="0"/>
        <v>0.17629561553649714</v>
      </c>
      <c r="F23" s="10">
        <f t="shared" si="1"/>
        <v>14.689473028541967</v>
      </c>
    </row>
    <row r="24" spans="1:6" ht="15" thickBot="1" x14ac:dyDescent="0.35">
      <c r="A24" s="9">
        <v>1981</v>
      </c>
      <c r="B24" s="7">
        <v>22</v>
      </c>
      <c r="C24" s="8">
        <v>14.927</v>
      </c>
      <c r="D24" s="10">
        <f t="shared" si="2"/>
        <v>14.926994129536283</v>
      </c>
      <c r="E24" s="10">
        <f t="shared" si="0"/>
        <v>0.19547250261638488</v>
      </c>
      <c r="F24" s="10">
        <f t="shared" si="1"/>
        <v>14.868295362839351</v>
      </c>
    </row>
    <row r="25" spans="1:6" ht="15" thickBot="1" x14ac:dyDescent="0.35">
      <c r="A25" s="9">
        <v>1982</v>
      </c>
      <c r="B25" s="7">
        <v>23</v>
      </c>
      <c r="C25" s="8">
        <v>15.178000000000001</v>
      </c>
      <c r="D25" s="10">
        <f t="shared" si="2"/>
        <v>15.177994446663215</v>
      </c>
      <c r="E25" s="10">
        <f t="shared" si="0"/>
        <v>0.21361343961698068</v>
      </c>
      <c r="F25" s="10">
        <f t="shared" si="1"/>
        <v>15.122466632152667</v>
      </c>
    </row>
    <row r="26" spans="1:6" ht="15" thickBot="1" x14ac:dyDescent="0.35">
      <c r="A26" s="9">
        <v>1983</v>
      </c>
      <c r="B26" s="7">
        <v>24</v>
      </c>
      <c r="C26" s="8">
        <v>15.369</v>
      </c>
      <c r="D26" s="10">
        <f t="shared" si="2"/>
        <v>15.369002260788628</v>
      </c>
      <c r="E26" s="10">
        <f t="shared" si="0"/>
        <v>0.20622818176888558</v>
      </c>
      <c r="F26" s="10">
        <f t="shared" si="1"/>
        <v>15.391607886280196</v>
      </c>
    </row>
    <row r="27" spans="1:6" ht="15" thickBot="1" x14ac:dyDescent="0.35">
      <c r="A27" s="9">
        <v>1984</v>
      </c>
      <c r="B27" s="7">
        <v>25</v>
      </c>
      <c r="C27" s="8">
        <v>15.544</v>
      </c>
      <c r="D27" s="10">
        <f t="shared" si="2"/>
        <v>15.544003123044256</v>
      </c>
      <c r="E27" s="10">
        <f t="shared" si="0"/>
        <v>0.1960262164839042</v>
      </c>
      <c r="F27" s="10">
        <f t="shared" si="1"/>
        <v>15.575230442557514</v>
      </c>
    </row>
    <row r="28" spans="1:6" ht="15" thickBot="1" x14ac:dyDescent="0.35">
      <c r="A28" s="9">
        <v>1985</v>
      </c>
      <c r="B28" s="7">
        <v>26</v>
      </c>
      <c r="C28" s="8">
        <v>15.757999999999999</v>
      </c>
      <c r="D28" s="10">
        <f t="shared" si="2"/>
        <v>15.757998202933953</v>
      </c>
      <c r="E28" s="10">
        <f t="shared" si="0"/>
        <v>0.20189664415857678</v>
      </c>
      <c r="F28" s="10">
        <f t="shared" si="1"/>
        <v>15.74002933952816</v>
      </c>
    </row>
    <row r="29" spans="1:6" ht="15" thickBot="1" x14ac:dyDescent="0.35">
      <c r="A29" s="9">
        <v>1986</v>
      </c>
      <c r="B29" s="7">
        <v>27</v>
      </c>
      <c r="C29" s="8">
        <v>16.018000000000001</v>
      </c>
      <c r="D29" s="10">
        <f t="shared" si="2"/>
        <v>16.01799418948471</v>
      </c>
      <c r="E29" s="10">
        <f t="shared" si="0"/>
        <v>0.22087769931810222</v>
      </c>
      <c r="F29" s="10">
        <f t="shared" si="1"/>
        <v>15.95989484709253</v>
      </c>
    </row>
    <row r="30" spans="1:6" ht="15" thickBot="1" x14ac:dyDescent="0.35">
      <c r="A30" s="9">
        <v>1987</v>
      </c>
      <c r="B30" s="7">
        <v>28</v>
      </c>
      <c r="C30" s="8">
        <v>16.263999999999999</v>
      </c>
      <c r="D30" s="10">
        <f t="shared" si="2"/>
        <v>16.263997487188881</v>
      </c>
      <c r="E30" s="10">
        <f t="shared" si="0"/>
        <v>0.22908623231083075</v>
      </c>
      <c r="F30" s="10">
        <f t="shared" si="1"/>
        <v>16.238871888802812</v>
      </c>
    </row>
    <row r="31" spans="1:6" ht="15" thickBot="1" x14ac:dyDescent="0.35">
      <c r="A31" s="9">
        <v>1988</v>
      </c>
      <c r="B31" s="7">
        <v>29</v>
      </c>
      <c r="C31" s="8">
        <v>16.532</v>
      </c>
      <c r="D31" s="10">
        <f t="shared" si="2"/>
        <v>16.531996108371949</v>
      </c>
      <c r="E31" s="10">
        <f t="shared" si="0"/>
        <v>0.24179890975539067</v>
      </c>
      <c r="F31" s="10">
        <f t="shared" si="1"/>
        <v>16.493083719499712</v>
      </c>
    </row>
    <row r="32" spans="1:6" ht="15" thickBot="1" x14ac:dyDescent="0.35">
      <c r="A32" s="9">
        <v>1989</v>
      </c>
      <c r="B32" s="7">
        <v>30</v>
      </c>
      <c r="C32" s="8">
        <v>16.814</v>
      </c>
      <c r="D32" s="10">
        <f t="shared" si="2"/>
        <v>16.813995979501815</v>
      </c>
      <c r="E32" s="10">
        <f t="shared" si="0"/>
        <v>0.25493256383643176</v>
      </c>
      <c r="F32" s="10">
        <f t="shared" si="1"/>
        <v>16.773795018127341</v>
      </c>
    </row>
    <row r="33" spans="1:6" ht="15" thickBot="1" x14ac:dyDescent="0.35">
      <c r="A33" s="9">
        <v>1990</v>
      </c>
      <c r="B33" s="7">
        <v>31</v>
      </c>
      <c r="C33" s="8">
        <v>17.065000000000001</v>
      </c>
      <c r="D33" s="10">
        <f t="shared" si="2"/>
        <v>17.065000392854333</v>
      </c>
      <c r="E33" s="10">
        <f t="shared" si="0"/>
        <v>0.25364923707333725</v>
      </c>
      <c r="F33" s="10">
        <f t="shared" si="1"/>
        <v>17.068928543338245</v>
      </c>
    </row>
    <row r="34" spans="1:6" ht="15" thickBot="1" x14ac:dyDescent="0.35">
      <c r="A34" s="9">
        <v>1991</v>
      </c>
      <c r="B34" s="7">
        <v>32</v>
      </c>
      <c r="C34" s="8">
        <v>17.283999999999999</v>
      </c>
      <c r="D34" s="10">
        <f t="shared" si="2"/>
        <v>17.284003464962989</v>
      </c>
      <c r="E34" s="10">
        <f t="shared" si="0"/>
        <v>0.24233033497937584</v>
      </c>
      <c r="F34" s="10">
        <f t="shared" si="1"/>
        <v>17.31864962992767</v>
      </c>
    </row>
    <row r="35" spans="1:6" ht="15" thickBot="1" x14ac:dyDescent="0.35">
      <c r="A35" s="9">
        <v>1992</v>
      </c>
      <c r="B35" s="7">
        <v>33</v>
      </c>
      <c r="C35" s="8">
        <v>17.495000000000001</v>
      </c>
      <c r="D35" s="10">
        <f t="shared" si="2"/>
        <v>17.495003133379996</v>
      </c>
      <c r="E35" s="10">
        <f t="shared" si="0"/>
        <v>0.23209460621344974</v>
      </c>
      <c r="F35" s="10">
        <f t="shared" si="1"/>
        <v>17.526333799942364</v>
      </c>
    </row>
    <row r="36" spans="1:6" ht="15" thickBot="1" x14ac:dyDescent="0.35">
      <c r="A36" s="9">
        <v>1993</v>
      </c>
      <c r="B36" s="7">
        <v>34</v>
      </c>
      <c r="C36" s="8">
        <v>17.667000000000002</v>
      </c>
      <c r="D36" s="10">
        <f t="shared" si="2"/>
        <v>17.66700600977396</v>
      </c>
      <c r="E36" s="10">
        <f t="shared" si="0"/>
        <v>0.2124626380814239</v>
      </c>
      <c r="F36" s="10">
        <f t="shared" si="1"/>
        <v>17.727097739593447</v>
      </c>
    </row>
    <row r="37" spans="1:6" ht="15" thickBot="1" x14ac:dyDescent="0.35">
      <c r="A37" s="9">
        <v>1994</v>
      </c>
      <c r="B37" s="7">
        <v>35</v>
      </c>
      <c r="C37" s="8">
        <v>17.855</v>
      </c>
      <c r="D37" s="10">
        <f t="shared" si="2"/>
        <v>17.855002446864784</v>
      </c>
      <c r="E37" s="10">
        <f t="shared" si="0"/>
        <v>0.20446953021779493</v>
      </c>
      <c r="F37" s="10">
        <f t="shared" si="1"/>
        <v>17.879468647855383</v>
      </c>
    </row>
    <row r="38" spans="1:6" ht="15" thickBot="1" x14ac:dyDescent="0.35">
      <c r="A38" s="9">
        <v>1995</v>
      </c>
      <c r="B38" s="7">
        <v>36</v>
      </c>
      <c r="C38" s="8">
        <v>18.071999999999999</v>
      </c>
      <c r="D38" s="10">
        <f t="shared" si="2"/>
        <v>18.071998747197711</v>
      </c>
      <c r="E38" s="10">
        <f t="shared" si="0"/>
        <v>0.20856202601440843</v>
      </c>
      <c r="F38" s="10">
        <f t="shared" si="1"/>
        <v>18.05947197708258</v>
      </c>
    </row>
    <row r="39" spans="1:6" ht="15" thickBot="1" x14ac:dyDescent="0.35">
      <c r="A39" s="9">
        <v>1996</v>
      </c>
      <c r="B39" s="7">
        <v>37</v>
      </c>
      <c r="C39" s="8">
        <v>18.311</v>
      </c>
      <c r="D39" s="10">
        <f t="shared" si="2"/>
        <v>18.310996956077322</v>
      </c>
      <c r="E39" s="10">
        <f t="shared" si="0"/>
        <v>0.2185055269564701</v>
      </c>
      <c r="F39" s="10">
        <f t="shared" si="1"/>
        <v>18.28056077321212</v>
      </c>
    </row>
    <row r="40" spans="1:6" ht="15" thickBot="1" x14ac:dyDescent="0.35">
      <c r="A40" s="9">
        <v>1997</v>
      </c>
      <c r="B40" s="7">
        <v>38</v>
      </c>
      <c r="C40" s="8">
        <v>18.516999999999999</v>
      </c>
      <c r="D40" s="10">
        <f t="shared" si="2"/>
        <v>18.517001250248303</v>
      </c>
      <c r="E40" s="10">
        <f t="shared" si="0"/>
        <v>0.21442137420545079</v>
      </c>
      <c r="F40" s="10">
        <f t="shared" si="1"/>
        <v>18.529502483033792</v>
      </c>
    </row>
    <row r="41" spans="1:6" ht="15" thickBot="1" x14ac:dyDescent="0.35">
      <c r="A41" s="9">
        <v>1998</v>
      </c>
      <c r="B41" s="7">
        <v>39</v>
      </c>
      <c r="C41" s="8">
        <v>18.710999999999999</v>
      </c>
      <c r="D41" s="10">
        <f t="shared" si="2"/>
        <v>18.711002042262443</v>
      </c>
      <c r="E41" s="10">
        <f t="shared" si="0"/>
        <v>0.20774997000354969</v>
      </c>
      <c r="F41" s="10">
        <f t="shared" si="1"/>
        <v>18.731422624453753</v>
      </c>
    </row>
    <row r="42" spans="1:6" ht="15" thickBot="1" x14ac:dyDescent="0.35">
      <c r="A42" s="9">
        <v>1999</v>
      </c>
      <c r="B42" s="7">
        <v>40</v>
      </c>
      <c r="C42" s="8">
        <v>18.925999999999998</v>
      </c>
      <c r="D42" s="10">
        <f t="shared" si="2"/>
        <v>18.925999275201224</v>
      </c>
      <c r="E42" s="10">
        <f t="shared" si="0"/>
        <v>0.21011765080448994</v>
      </c>
      <c r="F42" s="10">
        <f t="shared" si="1"/>
        <v>18.918752012265994</v>
      </c>
    </row>
    <row r="43" spans="1:6" ht="15" thickBot="1" x14ac:dyDescent="0.35">
      <c r="A43" s="9">
        <v>2000</v>
      </c>
      <c r="B43" s="7">
        <v>41</v>
      </c>
      <c r="C43" s="8">
        <v>19.152999999999999</v>
      </c>
      <c r="D43" s="10">
        <f t="shared" si="2"/>
        <v>19.152998311692599</v>
      </c>
      <c r="E43" s="10">
        <f t="shared" si="0"/>
        <v>0.21563279950839515</v>
      </c>
      <c r="F43" s="10">
        <f t="shared" si="1"/>
        <v>19.136116926005716</v>
      </c>
    </row>
    <row r="44" spans="1:6" ht="15" thickBot="1" x14ac:dyDescent="0.35">
      <c r="A44" s="9">
        <v>2001</v>
      </c>
      <c r="B44" s="7">
        <v>42</v>
      </c>
      <c r="C44" s="8">
        <v>19.413</v>
      </c>
      <c r="D44" s="10">
        <f t="shared" si="2"/>
        <v>19.412995563111121</v>
      </c>
      <c r="E44" s="10">
        <f t="shared" si="0"/>
        <v>0.23012666594743353</v>
      </c>
      <c r="F44" s="10">
        <f t="shared" si="1"/>
        <v>19.368631111200994</v>
      </c>
    </row>
    <row r="45" spans="1:6" ht="15" thickBot="1" x14ac:dyDescent="0.35">
      <c r="A45" s="9">
        <v>2002</v>
      </c>
      <c r="B45" s="7">
        <v>43</v>
      </c>
      <c r="C45" s="8">
        <v>19.651</v>
      </c>
      <c r="D45" s="10">
        <f t="shared" si="2"/>
        <v>19.650999212222906</v>
      </c>
      <c r="E45" s="10">
        <f t="shared" si="0"/>
        <v>0.23270007634722734</v>
      </c>
      <c r="F45" s="10">
        <f t="shared" si="1"/>
        <v>19.643122229058555</v>
      </c>
    </row>
    <row r="46" spans="1:6" ht="15" thickBot="1" x14ac:dyDescent="0.35">
      <c r="A46" s="9">
        <v>2003</v>
      </c>
      <c r="B46" s="7">
        <v>44</v>
      </c>
      <c r="C46" s="8">
        <v>19.895</v>
      </c>
      <c r="D46" s="10">
        <f t="shared" si="2"/>
        <v>19.894998869928855</v>
      </c>
      <c r="E46" s="10">
        <f t="shared" si="0"/>
        <v>0.23639164957712167</v>
      </c>
      <c r="F46" s="10">
        <f t="shared" si="1"/>
        <v>19.883699288570135</v>
      </c>
    </row>
    <row r="47" spans="1:6" ht="15" thickBot="1" x14ac:dyDescent="0.35">
      <c r="A47" s="9">
        <v>2004</v>
      </c>
      <c r="B47" s="7">
        <v>45</v>
      </c>
      <c r="C47" s="8">
        <v>20.126999999999999</v>
      </c>
      <c r="D47" s="10">
        <f t="shared" si="2"/>
        <v>20.127000439051951</v>
      </c>
      <c r="E47" s="10">
        <f t="shared" si="0"/>
        <v>0.23495741029279138</v>
      </c>
      <c r="F47" s="10">
        <f t="shared" si="1"/>
        <v>20.131390519505977</v>
      </c>
    </row>
    <row r="48" spans="1:6" ht="15" thickBot="1" x14ac:dyDescent="0.35">
      <c r="A48" s="9">
        <v>2005</v>
      </c>
      <c r="B48" s="7">
        <v>46</v>
      </c>
      <c r="C48" s="8">
        <v>20.395</v>
      </c>
      <c r="D48" s="10">
        <f t="shared" si="2"/>
        <v>20.394996695784936</v>
      </c>
      <c r="E48" s="10">
        <f t="shared" si="0"/>
        <v>0.2457512014248027</v>
      </c>
      <c r="F48" s="10">
        <f t="shared" si="1"/>
        <v>20.361957849344741</v>
      </c>
    </row>
    <row r="49" spans="1:6" ht="15" thickBot="1" x14ac:dyDescent="0.35">
      <c r="A49" s="9">
        <v>2006</v>
      </c>
      <c r="B49" s="7">
        <v>47</v>
      </c>
      <c r="C49" s="8">
        <v>20.698</v>
      </c>
      <c r="D49" s="10">
        <f t="shared" si="2"/>
        <v>20.697994274789721</v>
      </c>
      <c r="E49" s="10">
        <f t="shared" si="0"/>
        <v>0.26445359298018289</v>
      </c>
      <c r="F49" s="10">
        <f t="shared" si="1"/>
        <v>20.640747897209739</v>
      </c>
    </row>
    <row r="50" spans="1:6" ht="15" thickBot="1" x14ac:dyDescent="0.35">
      <c r="A50" s="9">
        <v>2007</v>
      </c>
      <c r="B50" s="7">
        <v>48</v>
      </c>
      <c r="C50" s="8">
        <v>20.827999999999999</v>
      </c>
      <c r="D50" s="10">
        <f t="shared" si="2"/>
        <v>20.828013444786777</v>
      </c>
      <c r="E50" s="10">
        <f t="shared" si="0"/>
        <v>0.22053386699159516</v>
      </c>
      <c r="F50" s="10">
        <f t="shared" si="1"/>
        <v>20.962447867769903</v>
      </c>
    </row>
    <row r="51" spans="1:6" ht="15" thickBot="1" x14ac:dyDescent="0.35">
      <c r="A51" s="9">
        <v>2008</v>
      </c>
      <c r="B51" s="7">
        <v>49</v>
      </c>
      <c r="C51" s="8">
        <v>21.248999999999999</v>
      </c>
      <c r="D51" s="10">
        <f t="shared" si="2"/>
        <v>21.24897995473118</v>
      </c>
      <c r="E51" s="10">
        <f t="shared" si="0"/>
        <v>0.28601521144427755</v>
      </c>
      <c r="F51" s="10">
        <f t="shared" si="1"/>
        <v>21.048547311778371</v>
      </c>
    </row>
    <row r="52" spans="1:6" ht="15" thickBot="1" x14ac:dyDescent="0.35">
      <c r="A52" s="9">
        <v>2009</v>
      </c>
      <c r="B52" s="7">
        <v>50</v>
      </c>
      <c r="C52" s="8">
        <v>21.692</v>
      </c>
      <c r="D52" s="10">
        <f t="shared" si="2"/>
        <v>21.691984299516616</v>
      </c>
      <c r="E52" s="10">
        <f t="shared" si="0"/>
        <v>0.33730356130683403</v>
      </c>
      <c r="F52" s="10">
        <f t="shared" si="1"/>
        <v>21.534995166175456</v>
      </c>
    </row>
    <row r="53" spans="1:6" ht="15" thickBot="1" x14ac:dyDescent="0.35">
      <c r="A53" s="9">
        <v>2010</v>
      </c>
      <c r="B53" s="7">
        <v>51</v>
      </c>
      <c r="C53" s="8">
        <v>22.032</v>
      </c>
      <c r="D53" s="10">
        <f t="shared" si="2"/>
        <v>22.031999728786083</v>
      </c>
      <c r="E53" s="10">
        <f t="shared" si="0"/>
        <v>0.33818952857022633</v>
      </c>
      <c r="F53" s="10">
        <f t="shared" si="1"/>
        <v>22.029287860823448</v>
      </c>
    </row>
    <row r="54" spans="1:6" ht="15" thickBot="1" x14ac:dyDescent="0.35">
      <c r="A54" s="9">
        <v>2011</v>
      </c>
      <c r="B54" s="7">
        <v>52</v>
      </c>
      <c r="C54" s="8">
        <v>22.34</v>
      </c>
      <c r="D54" s="10">
        <f t="shared" si="2"/>
        <v>22.340003018925735</v>
      </c>
      <c r="E54" s="10">
        <f t="shared" si="0"/>
        <v>0.32832768447495775</v>
      </c>
      <c r="F54" s="10">
        <f t="shared" si="1"/>
        <v>22.370189257356309</v>
      </c>
    </row>
    <row r="55" spans="1:6" ht="15" thickBot="1" x14ac:dyDescent="0.35">
      <c r="A55" s="9">
        <v>2012</v>
      </c>
      <c r="B55" s="7">
        <v>53</v>
      </c>
      <c r="C55" s="8">
        <v>22.742000000000001</v>
      </c>
      <c r="D55" s="10">
        <f t="shared" si="2"/>
        <v>22.741992633070343</v>
      </c>
      <c r="E55" s="10">
        <f t="shared" si="0"/>
        <v>0.35239303689803236</v>
      </c>
      <c r="F55" s="10">
        <f t="shared" si="1"/>
        <v>22.668330703400692</v>
      </c>
    </row>
    <row r="56" spans="1:6" ht="15" thickBot="1" x14ac:dyDescent="0.35">
      <c r="A56" s="9">
        <v>2013</v>
      </c>
      <c r="B56" s="7">
        <v>54</v>
      </c>
      <c r="C56" s="8">
        <v>23.146000000000001</v>
      </c>
      <c r="D56" s="10">
        <f t="shared" si="2"/>
        <v>23.145994838566999</v>
      </c>
      <c r="E56" s="10">
        <f t="shared" si="0"/>
        <v>0.36925375227920282</v>
      </c>
      <c r="F56" s="10">
        <f t="shared" si="1"/>
        <v>23.094385669968375</v>
      </c>
    </row>
    <row r="57" spans="1:6" ht="15" thickBot="1" x14ac:dyDescent="0.35">
      <c r="A57" s="9">
        <v>2014</v>
      </c>
      <c r="B57" s="7">
        <v>55</v>
      </c>
      <c r="C57" s="8">
        <v>23.504000000000001</v>
      </c>
      <c r="D57" s="10">
        <f t="shared" si="2"/>
        <v>23.504001124859084</v>
      </c>
      <c r="E57" s="10">
        <f t="shared" si="0"/>
        <v>0.36557920514121134</v>
      </c>
      <c r="F57" s="10">
        <f t="shared" si="1"/>
        <v>23.515248590846202</v>
      </c>
    </row>
    <row r="58" spans="1:6" ht="15" thickBot="1" x14ac:dyDescent="0.35">
      <c r="A58" s="9">
        <v>2015</v>
      </c>
      <c r="B58" s="7">
        <v>56</v>
      </c>
      <c r="C58" s="8">
        <v>23.850999999999999</v>
      </c>
      <c r="D58" s="10">
        <f t="shared" si="2"/>
        <v>23.851001858032998</v>
      </c>
      <c r="E58" s="10">
        <f t="shared" si="0"/>
        <v>0.3595096183494953</v>
      </c>
      <c r="F58" s="10">
        <f t="shared" si="1"/>
        <v>23.869580330000296</v>
      </c>
    </row>
    <row r="59" spans="1:6" ht="15" thickBot="1" x14ac:dyDescent="0.35">
      <c r="A59" s="9">
        <v>2016</v>
      </c>
      <c r="B59" s="7">
        <v>57</v>
      </c>
      <c r="C59" s="8">
        <v>24.210999999999999</v>
      </c>
      <c r="D59" s="10">
        <f t="shared" si="2"/>
        <v>24.210999951147638</v>
      </c>
      <c r="E59" s="10">
        <f t="shared" si="0"/>
        <v>0.35966920305526823</v>
      </c>
      <c r="F59" s="10">
        <f t="shared" si="1"/>
        <v>24.210511476382493</v>
      </c>
    </row>
    <row r="60" spans="1:6" ht="15" thickBot="1" x14ac:dyDescent="0.35">
      <c r="A60" s="9">
        <v>2017</v>
      </c>
      <c r="B60" s="7">
        <v>58</v>
      </c>
      <c r="C60" s="8">
        <v>24.599</v>
      </c>
      <c r="D60" s="10">
        <f t="shared" si="2"/>
        <v>24.598997166915421</v>
      </c>
      <c r="E60" s="10">
        <f t="shared" si="0"/>
        <v>0.36892396480844669</v>
      </c>
      <c r="F60" s="10">
        <f t="shared" si="1"/>
        <v>24.570669154202907</v>
      </c>
    </row>
    <row r="61" spans="1:6" ht="15" thickBot="1" x14ac:dyDescent="0.35"/>
    <row r="62" spans="1:6" ht="15" thickBot="1" x14ac:dyDescent="0.35">
      <c r="A62" s="1" t="s">
        <v>6</v>
      </c>
      <c r="B62" s="2" t="s">
        <v>7</v>
      </c>
      <c r="C62" s="3" t="s">
        <v>6</v>
      </c>
      <c r="D62" s="3" t="s">
        <v>6</v>
      </c>
      <c r="E62" s="3" t="s">
        <v>6</v>
      </c>
      <c r="F62" s="4" t="s">
        <v>5</v>
      </c>
    </row>
    <row r="63" spans="1:6" ht="15" thickBot="1" x14ac:dyDescent="0.35">
      <c r="A63" s="9">
        <v>2018</v>
      </c>
      <c r="B63" s="7">
        <v>1</v>
      </c>
      <c r="C63" s="7" t="s">
        <v>6</v>
      </c>
      <c r="D63" s="7" t="s">
        <v>6</v>
      </c>
      <c r="E63" s="7" t="s">
        <v>6</v>
      </c>
      <c r="F63" s="13">
        <f>$C$60+B63*$E$60</f>
        <v>24.967923964808445</v>
      </c>
    </row>
    <row r="64" spans="1:6" ht="15" thickBot="1" x14ac:dyDescent="0.35">
      <c r="A64" s="9">
        <v>2019</v>
      </c>
      <c r="B64" s="7">
        <v>2</v>
      </c>
      <c r="C64" s="7" t="s">
        <v>6</v>
      </c>
      <c r="D64" s="7" t="s">
        <v>6</v>
      </c>
      <c r="E64" s="7" t="s">
        <v>6</v>
      </c>
      <c r="F64" s="13">
        <f t="shared" ref="F64:F72" si="3">$C$60+B64*$E$60</f>
        <v>25.336847929616894</v>
      </c>
    </row>
    <row r="65" spans="1:6" ht="15" thickBot="1" x14ac:dyDescent="0.35">
      <c r="A65" s="9">
        <v>2020</v>
      </c>
      <c r="B65" s="7">
        <v>3</v>
      </c>
      <c r="C65" s="7" t="s">
        <v>6</v>
      </c>
      <c r="D65" s="7" t="s">
        <v>6</v>
      </c>
      <c r="E65" s="7" t="s">
        <v>6</v>
      </c>
      <c r="F65" s="13">
        <f t="shared" si="3"/>
        <v>25.705771894425339</v>
      </c>
    </row>
    <row r="66" spans="1:6" ht="15" thickBot="1" x14ac:dyDescent="0.35">
      <c r="A66" s="9">
        <v>2021</v>
      </c>
      <c r="B66" s="7">
        <v>4</v>
      </c>
      <c r="C66" s="7" t="s">
        <v>6</v>
      </c>
      <c r="D66" s="7" t="s">
        <v>6</v>
      </c>
      <c r="E66" s="7" t="s">
        <v>6</v>
      </c>
      <c r="F66" s="13">
        <f t="shared" si="3"/>
        <v>26.074695859233788</v>
      </c>
    </row>
    <row r="67" spans="1:6" ht="15" thickBot="1" x14ac:dyDescent="0.35">
      <c r="A67" s="9">
        <v>2022</v>
      </c>
      <c r="B67" s="7">
        <v>5</v>
      </c>
      <c r="C67" s="7" t="s">
        <v>6</v>
      </c>
      <c r="D67" s="7" t="s">
        <v>6</v>
      </c>
      <c r="E67" s="7" t="s">
        <v>6</v>
      </c>
      <c r="F67" s="13">
        <f t="shared" si="3"/>
        <v>26.443619824042234</v>
      </c>
    </row>
    <row r="68" spans="1:6" ht="15" thickBot="1" x14ac:dyDescent="0.35">
      <c r="A68" s="9">
        <v>2023</v>
      </c>
      <c r="B68" s="7">
        <v>6</v>
      </c>
      <c r="C68" s="7" t="s">
        <v>6</v>
      </c>
      <c r="D68" s="7" t="s">
        <v>6</v>
      </c>
      <c r="E68" s="7" t="s">
        <v>6</v>
      </c>
      <c r="F68" s="13">
        <f t="shared" si="3"/>
        <v>26.812543788850682</v>
      </c>
    </row>
    <row r="69" spans="1:6" ht="15" thickBot="1" x14ac:dyDescent="0.35">
      <c r="A69" s="9">
        <v>2024</v>
      </c>
      <c r="B69" s="7">
        <v>7</v>
      </c>
      <c r="C69" s="7" t="s">
        <v>6</v>
      </c>
      <c r="D69" s="7" t="s">
        <v>6</v>
      </c>
      <c r="E69" s="7" t="s">
        <v>6</v>
      </c>
      <c r="F69" s="13">
        <f t="shared" si="3"/>
        <v>27.181467753659128</v>
      </c>
    </row>
    <row r="70" spans="1:6" ht="15" thickBot="1" x14ac:dyDescent="0.35">
      <c r="A70" s="9">
        <v>2025</v>
      </c>
      <c r="B70" s="7">
        <v>8</v>
      </c>
      <c r="C70" s="7" t="s">
        <v>6</v>
      </c>
      <c r="D70" s="7" t="s">
        <v>6</v>
      </c>
      <c r="E70" s="7" t="s">
        <v>6</v>
      </c>
      <c r="F70" s="13">
        <f t="shared" si="3"/>
        <v>27.550391718467573</v>
      </c>
    </row>
    <row r="71" spans="1:6" ht="15" thickBot="1" x14ac:dyDescent="0.35">
      <c r="A71" s="9">
        <v>2026</v>
      </c>
      <c r="B71" s="7">
        <v>9</v>
      </c>
      <c r="C71" s="7" t="s">
        <v>6</v>
      </c>
      <c r="D71" s="7" t="s">
        <v>6</v>
      </c>
      <c r="E71" s="7" t="s">
        <v>6</v>
      </c>
      <c r="F71" s="13">
        <f t="shared" si="3"/>
        <v>27.919315683276022</v>
      </c>
    </row>
    <row r="72" spans="1:6" ht="15" thickBot="1" x14ac:dyDescent="0.35">
      <c r="A72" s="9">
        <v>2027</v>
      </c>
      <c r="B72" s="7">
        <v>10</v>
      </c>
      <c r="C72" s="7" t="s">
        <v>6</v>
      </c>
      <c r="D72" s="7" t="s">
        <v>6</v>
      </c>
      <c r="E72" s="7" t="s">
        <v>6</v>
      </c>
      <c r="F72" s="13">
        <f t="shared" si="3"/>
        <v>28.288239648084467</v>
      </c>
    </row>
  </sheetData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 Garbayo de Pablo</cp:lastModifiedBy>
  <dcterms:created xsi:type="dcterms:W3CDTF">2022-08-21T22:21:12Z</dcterms:created>
  <dcterms:modified xsi:type="dcterms:W3CDTF">2022-09-05T13:30:17Z</dcterms:modified>
</cp:coreProperties>
</file>