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uanlopezbarreiro/Desktop/Doctorado/Revisiones/Revisión BC y AF/Revisión BC/Artículos/Art 6/"/>
    </mc:Choice>
  </mc:AlternateContent>
  <xr:revisionPtr revIDLastSave="0" documentId="13_ncr:1_{638A2166-3EFD-D84D-A8B1-FDB51D037E52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SUS" sheetId="4" r:id="rId1"/>
    <sheet name="Experts" sheetId="9" r:id="rId2"/>
    <sheet name="Experts Count" sheetId="11" r:id="rId3"/>
    <sheet name="Player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H5" i="11"/>
  <c r="H4" i="11"/>
  <c r="H3" i="11"/>
  <c r="G3" i="11"/>
  <c r="G5" i="11"/>
  <c r="G4" i="11"/>
  <c r="E27" i="10"/>
  <c r="D27" i="10"/>
  <c r="C27" i="10"/>
  <c r="D26" i="10"/>
  <c r="E26" i="10"/>
  <c r="C26" i="10"/>
  <c r="K3" i="4"/>
  <c r="L3" i="4" s="1"/>
  <c r="K4" i="4"/>
  <c r="L4" i="4"/>
  <c r="K5" i="4"/>
  <c r="L5" i="4"/>
  <c r="K6" i="4"/>
  <c r="L6" i="4" s="1"/>
  <c r="K7" i="4"/>
  <c r="L7" i="4" s="1"/>
  <c r="K8" i="4"/>
  <c r="L8" i="4" s="1"/>
  <c r="K9" i="4"/>
  <c r="L9" i="4"/>
  <c r="K10" i="4"/>
  <c r="L10" i="4" s="1"/>
  <c r="K11" i="4"/>
  <c r="L11" i="4" s="1"/>
  <c r="K12" i="4"/>
  <c r="L12" i="4"/>
  <c r="K13" i="4"/>
  <c r="L13" i="4" s="1"/>
  <c r="K14" i="4"/>
  <c r="L14" i="4" s="1"/>
  <c r="K15" i="4"/>
  <c r="L15" i="4" s="1"/>
  <c r="K16" i="4"/>
  <c r="L16" i="4"/>
  <c r="K17" i="4"/>
  <c r="L17" i="4"/>
  <c r="K18" i="4"/>
  <c r="L18" i="4" s="1"/>
  <c r="K19" i="4"/>
  <c r="L19" i="4" s="1"/>
  <c r="K20" i="4"/>
  <c r="L20" i="4"/>
  <c r="K21" i="4"/>
  <c r="L21" i="4"/>
  <c r="K22" i="4"/>
  <c r="L22" i="4" s="1"/>
  <c r="K23" i="4"/>
  <c r="L23" i="4" s="1"/>
  <c r="K2" i="4"/>
  <c r="L2" i="4" s="1"/>
</calcChain>
</file>

<file path=xl/sharedStrings.xml><?xml version="1.0" encoding="utf-8"?>
<sst xmlns="http://schemas.openxmlformats.org/spreadsheetml/2006/main" count="1303" uniqueCount="77">
  <si>
    <t>Marca temporal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</si>
  <si>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</si>
  <si>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</si>
  <si>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</si>
  <si>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</si>
  <si>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</si>
  <si>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</si>
  <si>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</si>
  <si>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</si>
  <si>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</si>
  <si>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</si>
  <si>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PARCIAL</t>
  </si>
  <si>
    <t>Total</t>
  </si>
  <si>
    <t>Min</t>
  </si>
  <si>
    <t>Count</t>
  </si>
  <si>
    <t>SD</t>
  </si>
  <si>
    <t>¿Cuál es tu formación?</t>
  </si>
  <si>
    <t>Reto 11: Debe realizar 4 series de entre 4 y 8 repeticiones con la máxima carga posible de media sentadilla y Hip thrust dos veces por semana [¿Puede ser contraproducente para el usuario y, por lo tanto, las desaconsejaría?]</t>
  </si>
  <si>
    <t>Reto 11: Debe realizar 4 series de entre 4 y 8 repeticiones con la máxima carga posible de media sentadilla y Hip thrust dos veces por semana [La sugerencia presentada, ¿contaría con su respaldo en términos de recomendación?]</t>
  </si>
  <si>
    <t>Reto 11: Debe realizar 4 series de entre 4 y 8 repeticiones con la máxima carga posible de media sentadilla y Hip thrust dos veces por semana [Visto el perfil y el reto de entrenamiento propuesto, ¿considera que tiene el potencial de mejorar el rendimiento del jugador?]</t>
  </si>
  <si>
    <t>Reto 1: Debe realizar 3 series de cinco repeticiones del NHE 2 veces por semana [¿Puede ser contraproducente para el usuario y, por lo tanto, las desaconsejaría?]</t>
  </si>
  <si>
    <t>Reto 1: Debe realizar 3 series de cinco repeticiones del NHE 2 veces por semana [La sugerencia presentada, ¿contaría con su respaldo en términos de recomendación?]</t>
  </si>
  <si>
    <t>Reto 1: Debe realizar 3 series de cinco repeticiones del NHE 2 veces por semana [Visto el perfil y el reto de entrenamiento propuesto, ¿considera que tiene el potencial de mejorar el rendimiento del jugador?]</t>
  </si>
  <si>
    <t>Reto 8: Debe realizar 3 series de 3 sprints de 20 metros con el trineo con un 12% de tu peso [¿Puede ser contraproducente para el usuario y, por lo tanto, las desaconsejaría?]</t>
  </si>
  <si>
    <t>Reto 8: Debe realizar 3 series de 3 sprints de 20 metros con el trineo con un 12% de tu peso [La sugerencia presentada, ¿contaría con su respaldo en términos de recomendación?]</t>
  </si>
  <si>
    <t>Reto 8: Debe realizar 3 series de 3 sprints de 20 metros con el trineo con un 12% de tu peso [Visto el perfil y el reto de entrenamiento propuesto, ¿considera que tiene el potencial de mejorar el rendimiento del jugador?]</t>
  </si>
  <si>
    <t>Reto 14: Debe realizar dos sesiones semanales de 6 sprints empujando el trineo con una carga la mitad de tu peso corporal [¿Puede ser contraproducente para el usuario y, por lo tanto, las desaconsejaría?]</t>
  </si>
  <si>
    <t>Reto 14: Debe realizar dos sesiones semanales de 6 sprints empujando el trineo con una carga la mitad de tu peso corporal [La sugerencia presentada, ¿contaría con su respaldo en términos de recomendación?]</t>
  </si>
  <si>
    <t>Reto 14: Debe realizar dos sesiones semanales de 6 sprints empujando el trineo con una carga la mitad de tu peso corporal [Visto el perfil y el reto de entrenamiento propuesto, ¿considera que tiene el potencial de mejorar el rendimiento del jugador?]</t>
  </si>
  <si>
    <t>Reto 4: Debe realizar 3 series de 20 repeticiones de los siguiente ejercicios: V crunch, Mountain climber, Scissor kicks, Superman y Hip extension; dos veces por semana [¿Puede ser contraproducente para el usuario y, por lo tanto, las desaconsejaría?]</t>
  </si>
  <si>
    <t>Reto 4: Debe realizar 3 series de 20 repeticiones de los siguiente ejercicios: V crunch, Mountain climber, Scissor kicks, Superman y Hip extension; dos veces por semana [La sugerencia presentada, ¿contaría con su respaldo en términos de recomendación?]</t>
  </si>
  <si>
    <t>Reto 4: Debe realizar 3 series de 20 repeticiones de los siguiente ejercicios: V crunch, Mountain climber, Scissor kicks, Superman y Hip extension; dos veces por semana [Visto el perfil y el reto de entrenamiento propuesto, ¿considera que tiene el potencial de mejorar el rendimiento del jugador?]</t>
  </si>
  <si>
    <t>Reto 3: Debe realizar 6 series de 15-20 saltos. Dos sesiones semanales, en una saltos verticales y en otra saltos horizontales [¿Puede ser contraproducente para el usuario y, por lo tanto, las desaconsejaría?]</t>
  </si>
  <si>
    <t>Reto 3: Debe realizar 6 series de 15-20 saltos. Dos sesiones semanales, en una saltos verticales y en otra saltos horizontales [La sugerencia presentada, ¿contaría con su respaldo en términos de recomendación?]</t>
  </si>
  <si>
    <t>Reto 3: Debe realizar 6 series de 15-20 saltos. Dos sesiones semanales, en una saltos verticales y en otra saltos horizontales [Visto el perfil y el reto de entrenamiento propuesto, ¿considera que tiene el potencial de mejorar el rendimiento del jugador?]</t>
  </si>
  <si>
    <t>4/29/2024 12:09:00</t>
  </si>
  <si>
    <t>Graduado en CCAFD, Entrenador de fútbol N1, Preparador físico</t>
  </si>
  <si>
    <t>No</t>
  </si>
  <si>
    <t>Sí</t>
  </si>
  <si>
    <t>Entrenador de fútbol N3</t>
  </si>
  <si>
    <t>Preparador físico</t>
  </si>
  <si>
    <t>7/18/2024 23:38:53</t>
  </si>
  <si>
    <t>Licenciado en medicina</t>
  </si>
  <si>
    <t>7/19/2024 12:03:07</t>
  </si>
  <si>
    <t>Licenciado en medicina, Medicina Interna</t>
  </si>
  <si>
    <t>7/19/2024 12:13:09</t>
  </si>
  <si>
    <t>7/19/2024 12:23:51</t>
  </si>
  <si>
    <t>Enfermera</t>
  </si>
  <si>
    <t>Login en la plataforma:</t>
  </si>
  <si>
    <t>Consideras que el reto de entrenamiento propuesto puede mejorar tu capacidades y tu rendimiento en el fútbol?</t>
  </si>
  <si>
    <t>Crees que el reto de entrenamiento propuesto es demasiado complicado o duro?</t>
  </si>
  <si>
    <t>Repetirías el proceso de evaluación y recomendación para continuar con este tipo de entrenamiento personalizado basado en retos?</t>
  </si>
  <si>
    <t>XXX</t>
  </si>
  <si>
    <t>Q1</t>
  </si>
  <si>
    <t>Q2</t>
  </si>
  <si>
    <t>Q3</t>
  </si>
  <si>
    <t>Entrenador de fútbol N4</t>
  </si>
  <si>
    <t>Entrenador de fútbol N5</t>
  </si>
  <si>
    <t>Entrenador de fútbol N6</t>
  </si>
  <si>
    <t>Entrenador de fútbol N7</t>
  </si>
  <si>
    <t>Entrenador de fútbol N8</t>
  </si>
  <si>
    <t>Entrenador de fútbol N9</t>
  </si>
  <si>
    <t>Entrenador de fútbol N10</t>
  </si>
  <si>
    <t>Entrenador de fútbol N11</t>
  </si>
  <si>
    <t>Entrenador de fútbol N12</t>
  </si>
  <si>
    <t>Entrenador de fútbol N13</t>
  </si>
  <si>
    <t>Entrenador de fútbol N14</t>
  </si>
  <si>
    <t>Entrenador de fútbol N15</t>
  </si>
  <si>
    <t>Entrenador de fútbol N16</t>
  </si>
  <si>
    <t>Entrenador de fútbol N17</t>
  </si>
  <si>
    <t>Entrenador de fútbol N18</t>
  </si>
  <si>
    <t>Entrenador de fútbol N19</t>
  </si>
  <si>
    <t>Entrenador de fútbol N20</t>
  </si>
  <si>
    <t>Entrenador de fútbol N21</t>
  </si>
  <si>
    <t>Entrenador de fútbol N22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</si>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</sst>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A81C-E369-3146-9A19-5EC3487BED9F}">
  <dimension ref="A1:S29"/>
  <sheetViews>
    <sheetView tabSelected="1" workbookViewId="0">
      <selection activeCell="O28" sqref="O28"/>
    </sheetView>
  </sheetViews>
  <sheetFormatPr baseColWidth="10" defaultRowHeight="13" x14ac:dyDescent="0.15"/>
  <sheetData>
    <row r="1" spans="1:19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9" x14ac:dyDescent="0.15">
      <c r="A2">
        <v>4</v>
      </c>
      <c r="B2">
        <v>4</v>
      </c>
      <c r="C2">
        <v>4</v>
      </c>
      <c r="D2">
        <v>3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f>SUM(A2:J2)</f>
        <v>39</v>
      </c>
      <c r="L2">
        <f>K2*2.5</f>
        <v>97.5</v>
      </c>
      <c r="P2" s="2"/>
      <c r="Q2" s="2"/>
      <c r="R2" s="2"/>
      <c r="S2" s="2"/>
    </row>
    <row r="3" spans="1:19" x14ac:dyDescent="0.15">
      <c r="A3">
        <v>3</v>
      </c>
      <c r="B3">
        <v>3</v>
      </c>
      <c r="C3">
        <v>4</v>
      </c>
      <c r="D3">
        <v>3</v>
      </c>
      <c r="E3">
        <v>3</v>
      </c>
      <c r="F3">
        <v>4</v>
      </c>
      <c r="G3">
        <v>4</v>
      </c>
      <c r="H3">
        <v>3</v>
      </c>
      <c r="I3">
        <v>3</v>
      </c>
      <c r="J3">
        <v>3</v>
      </c>
      <c r="K3">
        <f t="shared" ref="K3:K23" si="0">SUM(A3:J3)</f>
        <v>33</v>
      </c>
      <c r="L3">
        <f t="shared" ref="L3:L23" si="1">K3*2.5</f>
        <v>82.5</v>
      </c>
      <c r="P3" s="2"/>
      <c r="Q3" s="2"/>
      <c r="S3" s="5"/>
    </row>
    <row r="4" spans="1:19" x14ac:dyDescent="0.15">
      <c r="A4">
        <v>2</v>
      </c>
      <c r="B4">
        <v>4</v>
      </c>
      <c r="C4">
        <v>4</v>
      </c>
      <c r="D4">
        <v>3</v>
      </c>
      <c r="E4">
        <v>4</v>
      </c>
      <c r="F4">
        <v>2</v>
      </c>
      <c r="G4">
        <v>3</v>
      </c>
      <c r="H4">
        <v>3</v>
      </c>
      <c r="I4">
        <v>2</v>
      </c>
      <c r="J4">
        <v>3</v>
      </c>
      <c r="K4">
        <f t="shared" si="0"/>
        <v>30</v>
      </c>
      <c r="L4">
        <f t="shared" si="1"/>
        <v>75</v>
      </c>
      <c r="P4" s="2"/>
      <c r="Q4" s="2"/>
      <c r="S4" s="5"/>
    </row>
    <row r="5" spans="1:19" x14ac:dyDescent="0.15">
      <c r="A5">
        <v>4</v>
      </c>
      <c r="B5">
        <v>4</v>
      </c>
      <c r="C5">
        <v>4</v>
      </c>
      <c r="D5">
        <v>3</v>
      </c>
      <c r="E5">
        <v>4</v>
      </c>
      <c r="F5">
        <v>4</v>
      </c>
      <c r="G5">
        <v>2</v>
      </c>
      <c r="H5">
        <v>3</v>
      </c>
      <c r="I5">
        <v>4</v>
      </c>
      <c r="J5">
        <v>2</v>
      </c>
      <c r="K5">
        <f t="shared" si="0"/>
        <v>34</v>
      </c>
      <c r="L5">
        <f t="shared" si="1"/>
        <v>85</v>
      </c>
      <c r="P5" s="2"/>
      <c r="Q5" s="2"/>
      <c r="S5" s="5"/>
    </row>
    <row r="6" spans="1:19" x14ac:dyDescent="0.15">
      <c r="A6">
        <v>2</v>
      </c>
      <c r="B6">
        <v>3</v>
      </c>
      <c r="C6">
        <v>3</v>
      </c>
      <c r="D6">
        <v>4</v>
      </c>
      <c r="E6">
        <v>3</v>
      </c>
      <c r="F6">
        <v>4</v>
      </c>
      <c r="G6">
        <v>3</v>
      </c>
      <c r="H6">
        <v>4</v>
      </c>
      <c r="I6">
        <v>2</v>
      </c>
      <c r="J6">
        <v>4</v>
      </c>
      <c r="K6">
        <f t="shared" si="0"/>
        <v>32</v>
      </c>
      <c r="L6">
        <f t="shared" si="1"/>
        <v>80</v>
      </c>
      <c r="P6" s="2"/>
      <c r="Q6" s="2"/>
      <c r="S6" s="5"/>
    </row>
    <row r="7" spans="1:19" x14ac:dyDescent="0.15">
      <c r="A7">
        <v>4</v>
      </c>
      <c r="B7">
        <v>3</v>
      </c>
      <c r="C7">
        <v>4</v>
      </c>
      <c r="D7">
        <v>3</v>
      </c>
      <c r="E7">
        <v>3</v>
      </c>
      <c r="F7">
        <v>3</v>
      </c>
      <c r="G7">
        <v>4</v>
      </c>
      <c r="H7">
        <v>3</v>
      </c>
      <c r="I7">
        <v>4</v>
      </c>
      <c r="J7">
        <v>4</v>
      </c>
      <c r="K7">
        <f t="shared" si="0"/>
        <v>35</v>
      </c>
      <c r="L7">
        <f t="shared" si="1"/>
        <v>87.5</v>
      </c>
      <c r="P7" s="2"/>
      <c r="Q7" s="2"/>
      <c r="S7" s="5"/>
    </row>
    <row r="8" spans="1:19" x14ac:dyDescent="0.15">
      <c r="A8">
        <v>3</v>
      </c>
      <c r="B8">
        <v>3</v>
      </c>
      <c r="C8">
        <v>3</v>
      </c>
      <c r="D8">
        <v>4</v>
      </c>
      <c r="E8">
        <v>3</v>
      </c>
      <c r="F8">
        <v>3</v>
      </c>
      <c r="G8">
        <v>3</v>
      </c>
      <c r="H8">
        <v>3</v>
      </c>
      <c r="I8">
        <v>4</v>
      </c>
      <c r="J8">
        <v>3</v>
      </c>
      <c r="K8">
        <f t="shared" si="0"/>
        <v>32</v>
      </c>
      <c r="L8">
        <f t="shared" si="1"/>
        <v>80</v>
      </c>
      <c r="P8" s="2"/>
      <c r="Q8" s="2"/>
      <c r="S8" s="5"/>
    </row>
    <row r="9" spans="1:19" x14ac:dyDescent="0.15">
      <c r="A9">
        <v>2</v>
      </c>
      <c r="B9">
        <v>4</v>
      </c>
      <c r="C9">
        <v>4</v>
      </c>
      <c r="D9">
        <v>4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f t="shared" si="0"/>
        <v>32</v>
      </c>
      <c r="L9">
        <f t="shared" si="1"/>
        <v>80</v>
      </c>
    </row>
    <row r="10" spans="1:19" x14ac:dyDescent="0.15">
      <c r="A10">
        <v>3</v>
      </c>
      <c r="B10">
        <v>4</v>
      </c>
      <c r="C10">
        <v>4</v>
      </c>
      <c r="D10">
        <v>4</v>
      </c>
      <c r="E10">
        <v>2</v>
      </c>
      <c r="F10">
        <v>3</v>
      </c>
      <c r="G10">
        <v>4</v>
      </c>
      <c r="H10">
        <v>4</v>
      </c>
      <c r="I10">
        <v>3</v>
      </c>
      <c r="J10">
        <v>4</v>
      </c>
      <c r="K10">
        <f t="shared" si="0"/>
        <v>35</v>
      </c>
      <c r="L10">
        <f t="shared" si="1"/>
        <v>87.5</v>
      </c>
    </row>
    <row r="11" spans="1:19" x14ac:dyDescent="0.15">
      <c r="A11">
        <v>2</v>
      </c>
      <c r="B11">
        <v>1</v>
      </c>
      <c r="C11">
        <v>2</v>
      </c>
      <c r="D11">
        <v>3</v>
      </c>
      <c r="E11">
        <v>3</v>
      </c>
      <c r="F11">
        <v>2</v>
      </c>
      <c r="G11">
        <v>2</v>
      </c>
      <c r="H11">
        <v>2</v>
      </c>
      <c r="I11">
        <v>3</v>
      </c>
      <c r="J11">
        <v>2</v>
      </c>
      <c r="K11">
        <f t="shared" si="0"/>
        <v>22</v>
      </c>
      <c r="L11">
        <f t="shared" si="1"/>
        <v>55</v>
      </c>
    </row>
    <row r="12" spans="1:19" x14ac:dyDescent="0.15">
      <c r="A12">
        <v>4</v>
      </c>
      <c r="B12">
        <v>1</v>
      </c>
      <c r="C12">
        <v>4</v>
      </c>
      <c r="D12">
        <v>4</v>
      </c>
      <c r="E12">
        <v>3</v>
      </c>
      <c r="F12">
        <v>4</v>
      </c>
      <c r="G12">
        <v>4</v>
      </c>
      <c r="H12">
        <v>4</v>
      </c>
      <c r="I12">
        <v>4</v>
      </c>
      <c r="J12">
        <v>4</v>
      </c>
      <c r="K12">
        <f t="shared" si="0"/>
        <v>36</v>
      </c>
      <c r="L12">
        <f t="shared" si="1"/>
        <v>90</v>
      </c>
      <c r="M12" s="2"/>
      <c r="O12" s="2"/>
    </row>
    <row r="13" spans="1:19" x14ac:dyDescent="0.1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f t="shared" si="0"/>
        <v>30</v>
      </c>
      <c r="L13">
        <f t="shared" si="1"/>
        <v>75</v>
      </c>
      <c r="M13" s="2"/>
      <c r="N13" s="3"/>
      <c r="O13" s="2"/>
    </row>
    <row r="14" spans="1:19" x14ac:dyDescent="0.15">
      <c r="A14">
        <v>1</v>
      </c>
      <c r="B14">
        <v>4</v>
      </c>
      <c r="C14">
        <v>1</v>
      </c>
      <c r="D14">
        <v>3</v>
      </c>
      <c r="E14">
        <v>2</v>
      </c>
      <c r="F14">
        <v>4</v>
      </c>
      <c r="G14">
        <v>0</v>
      </c>
      <c r="H14">
        <v>4</v>
      </c>
      <c r="I14">
        <v>1</v>
      </c>
      <c r="J14">
        <v>4</v>
      </c>
      <c r="K14">
        <f t="shared" si="0"/>
        <v>24</v>
      </c>
      <c r="L14">
        <f t="shared" si="1"/>
        <v>60</v>
      </c>
      <c r="M14" s="2"/>
      <c r="O14" s="2"/>
    </row>
    <row r="15" spans="1:19" x14ac:dyDescent="0.15">
      <c r="A15">
        <v>3</v>
      </c>
      <c r="B15">
        <v>4</v>
      </c>
      <c r="C15">
        <v>4</v>
      </c>
      <c r="D15">
        <v>4</v>
      </c>
      <c r="E15">
        <v>4</v>
      </c>
      <c r="F15">
        <v>3</v>
      </c>
      <c r="G15">
        <v>3</v>
      </c>
      <c r="H15">
        <v>4</v>
      </c>
      <c r="I15">
        <v>3</v>
      </c>
      <c r="J15">
        <v>4</v>
      </c>
      <c r="K15">
        <f t="shared" si="0"/>
        <v>36</v>
      </c>
      <c r="L15">
        <f t="shared" si="1"/>
        <v>90</v>
      </c>
      <c r="M15" s="2"/>
      <c r="O15" s="2"/>
    </row>
    <row r="16" spans="1:19" x14ac:dyDescent="0.15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f t="shared" si="0"/>
        <v>40</v>
      </c>
      <c r="L16">
        <f t="shared" si="1"/>
        <v>100</v>
      </c>
      <c r="M16" s="2"/>
      <c r="O16" s="2"/>
    </row>
    <row r="17" spans="1:15" x14ac:dyDescent="0.1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f t="shared" si="0"/>
        <v>30</v>
      </c>
      <c r="L17">
        <f t="shared" si="1"/>
        <v>75</v>
      </c>
      <c r="M17" s="2"/>
      <c r="O17" s="2"/>
    </row>
    <row r="18" spans="1:15" x14ac:dyDescent="0.15">
      <c r="A18">
        <v>3</v>
      </c>
      <c r="B18">
        <v>4</v>
      </c>
      <c r="C18">
        <v>3</v>
      </c>
      <c r="D18">
        <v>2</v>
      </c>
      <c r="E18">
        <v>3</v>
      </c>
      <c r="F18">
        <v>4</v>
      </c>
      <c r="G18">
        <v>2</v>
      </c>
      <c r="H18">
        <v>4</v>
      </c>
      <c r="I18">
        <v>3</v>
      </c>
      <c r="J18">
        <v>4</v>
      </c>
      <c r="K18">
        <f t="shared" si="0"/>
        <v>32</v>
      </c>
      <c r="L18">
        <f t="shared" si="1"/>
        <v>80</v>
      </c>
      <c r="O18" s="2"/>
    </row>
    <row r="19" spans="1:15" x14ac:dyDescent="0.15">
      <c r="A19">
        <v>3</v>
      </c>
      <c r="B19">
        <v>3</v>
      </c>
      <c r="C19">
        <v>3</v>
      </c>
      <c r="D19">
        <v>3</v>
      </c>
      <c r="E19">
        <v>3</v>
      </c>
      <c r="F19">
        <v>4</v>
      </c>
      <c r="G19">
        <v>3</v>
      </c>
      <c r="H19">
        <v>4</v>
      </c>
      <c r="I19">
        <v>3</v>
      </c>
      <c r="J19">
        <v>4</v>
      </c>
      <c r="K19">
        <f t="shared" si="0"/>
        <v>33</v>
      </c>
      <c r="L19">
        <f t="shared" si="1"/>
        <v>82.5</v>
      </c>
    </row>
    <row r="20" spans="1:15" x14ac:dyDescent="0.15">
      <c r="A20">
        <v>4</v>
      </c>
      <c r="B20">
        <v>4</v>
      </c>
      <c r="C20">
        <v>4</v>
      </c>
      <c r="D20">
        <v>3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f t="shared" si="0"/>
        <v>39</v>
      </c>
      <c r="L20">
        <f t="shared" si="1"/>
        <v>97.5</v>
      </c>
    </row>
    <row r="21" spans="1:15" x14ac:dyDescent="0.15">
      <c r="A21">
        <v>2</v>
      </c>
      <c r="B21">
        <v>4</v>
      </c>
      <c r="C21">
        <v>3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f t="shared" si="0"/>
        <v>37</v>
      </c>
      <c r="L21">
        <f t="shared" si="1"/>
        <v>92.5</v>
      </c>
    </row>
    <row r="22" spans="1:15" x14ac:dyDescent="0.15">
      <c r="A22">
        <v>1</v>
      </c>
      <c r="B22">
        <v>4</v>
      </c>
      <c r="C22">
        <v>1</v>
      </c>
      <c r="D22">
        <v>3</v>
      </c>
      <c r="E22">
        <v>1</v>
      </c>
      <c r="F22">
        <v>3</v>
      </c>
      <c r="G22">
        <v>1</v>
      </c>
      <c r="H22">
        <v>4</v>
      </c>
      <c r="I22">
        <v>1</v>
      </c>
      <c r="J22">
        <v>3</v>
      </c>
      <c r="K22">
        <f t="shared" si="0"/>
        <v>22</v>
      </c>
      <c r="L22">
        <f t="shared" si="1"/>
        <v>55</v>
      </c>
    </row>
    <row r="23" spans="1:15" x14ac:dyDescent="0.15">
      <c r="A23">
        <v>2</v>
      </c>
      <c r="B23">
        <v>3</v>
      </c>
      <c r="C23">
        <v>3</v>
      </c>
      <c r="D23">
        <v>3</v>
      </c>
      <c r="E23">
        <v>2</v>
      </c>
      <c r="F23">
        <v>3</v>
      </c>
      <c r="G23">
        <v>1</v>
      </c>
      <c r="H23">
        <v>3</v>
      </c>
      <c r="I23">
        <v>3</v>
      </c>
      <c r="J23">
        <v>2</v>
      </c>
      <c r="K23">
        <f t="shared" si="0"/>
        <v>25</v>
      </c>
      <c r="L23">
        <f t="shared" si="1"/>
        <v>62.5</v>
      </c>
    </row>
    <row r="26" spans="1:15" x14ac:dyDescent="0.15">
      <c r="K26" s="2" t="s">
        <v>75</v>
      </c>
      <c r="L26">
        <f>AVERAGE(L2:L23)</f>
        <v>80.454545454545453</v>
      </c>
    </row>
    <row r="27" spans="1:15" x14ac:dyDescent="0.15">
      <c r="K27" s="2" t="s">
        <v>76</v>
      </c>
      <c r="L27">
        <f>MAX(L2:L23)</f>
        <v>100</v>
      </c>
    </row>
    <row r="28" spans="1:15" x14ac:dyDescent="0.15">
      <c r="K28" s="2" t="s">
        <v>13</v>
      </c>
      <c r="L28">
        <f>MIN(L2:L23)</f>
        <v>55</v>
      </c>
    </row>
    <row r="29" spans="1:15" x14ac:dyDescent="0.15">
      <c r="K29" s="2" t="s">
        <v>15</v>
      </c>
      <c r="L29">
        <f>STDEV(L2:L23)</f>
        <v>12.993504870941075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DF06-E671-9444-A223-F7FE53D2F115}">
  <dimension ref="A1:BS8"/>
  <sheetViews>
    <sheetView workbookViewId="0">
      <selection activeCell="E13" sqref="E13"/>
    </sheetView>
  </sheetViews>
  <sheetFormatPr baseColWidth="10" defaultRowHeight="13" x14ac:dyDescent="0.15"/>
  <sheetData>
    <row r="1" spans="1:71" x14ac:dyDescent="0.15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17</v>
      </c>
      <c r="J1" s="2" t="s">
        <v>18</v>
      </c>
      <c r="K1" s="2" t="s">
        <v>19</v>
      </c>
      <c r="L1" s="2" t="s">
        <v>23</v>
      </c>
      <c r="M1" s="2" t="s">
        <v>24</v>
      </c>
      <c r="N1" s="2" t="s">
        <v>25</v>
      </c>
      <c r="O1" s="2" t="s">
        <v>23</v>
      </c>
      <c r="P1" s="2" t="s">
        <v>24</v>
      </c>
      <c r="Q1" s="2" t="s">
        <v>25</v>
      </c>
      <c r="R1" s="2" t="s">
        <v>23</v>
      </c>
      <c r="S1" s="2" t="s">
        <v>24</v>
      </c>
      <c r="T1" s="2" t="s">
        <v>25</v>
      </c>
      <c r="U1" s="2" t="s">
        <v>23</v>
      </c>
      <c r="V1" s="2" t="s">
        <v>24</v>
      </c>
      <c r="W1" s="2" t="s">
        <v>25</v>
      </c>
      <c r="X1" s="2" t="s">
        <v>23</v>
      </c>
      <c r="Y1" s="2" t="s">
        <v>24</v>
      </c>
      <c r="Z1" s="2" t="s">
        <v>25</v>
      </c>
      <c r="AA1" s="2" t="s">
        <v>17</v>
      </c>
      <c r="AB1" s="2" t="s">
        <v>18</v>
      </c>
      <c r="AC1" s="2" t="s">
        <v>19</v>
      </c>
      <c r="AD1" s="2" t="s">
        <v>26</v>
      </c>
      <c r="AE1" s="2" t="s">
        <v>27</v>
      </c>
      <c r="AF1" s="2" t="s">
        <v>28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26</v>
      </c>
      <c r="AN1" s="2" t="s">
        <v>27</v>
      </c>
      <c r="AO1" s="2" t="s">
        <v>28</v>
      </c>
      <c r="AP1" s="2" t="s">
        <v>17</v>
      </c>
      <c r="AQ1" s="2" t="s">
        <v>18</v>
      </c>
      <c r="AR1" s="2" t="s">
        <v>19</v>
      </c>
      <c r="AS1" s="2" t="s">
        <v>26</v>
      </c>
      <c r="AT1" s="2" t="s">
        <v>27</v>
      </c>
      <c r="AU1" s="2" t="s">
        <v>28</v>
      </c>
      <c r="AV1" s="2" t="s">
        <v>23</v>
      </c>
      <c r="AW1" s="2" t="s">
        <v>24</v>
      </c>
      <c r="AX1" s="2" t="s">
        <v>25</v>
      </c>
      <c r="AY1" s="2" t="s">
        <v>29</v>
      </c>
      <c r="AZ1" s="2" t="s">
        <v>30</v>
      </c>
      <c r="BA1" s="2" t="s">
        <v>31</v>
      </c>
      <c r="BB1" s="2" t="s">
        <v>32</v>
      </c>
      <c r="BC1" s="2" t="s">
        <v>33</v>
      </c>
      <c r="BD1" s="2" t="s">
        <v>34</v>
      </c>
      <c r="BE1" s="2" t="s">
        <v>23</v>
      </c>
      <c r="BF1" s="2" t="s">
        <v>24</v>
      </c>
      <c r="BG1" s="2" t="s">
        <v>25</v>
      </c>
      <c r="BH1" s="2" t="s">
        <v>23</v>
      </c>
      <c r="BI1" s="2" t="s">
        <v>24</v>
      </c>
      <c r="BJ1" s="2" t="s">
        <v>25</v>
      </c>
      <c r="BK1" s="2" t="s">
        <v>29</v>
      </c>
      <c r="BL1" s="2" t="s">
        <v>30</v>
      </c>
      <c r="BM1" s="2" t="s">
        <v>31</v>
      </c>
      <c r="BN1" s="2" t="s">
        <v>17</v>
      </c>
      <c r="BO1" s="2" t="s">
        <v>18</v>
      </c>
      <c r="BP1" s="2" t="s">
        <v>19</v>
      </c>
      <c r="BQ1" s="2" t="s">
        <v>17</v>
      </c>
      <c r="BR1" s="2" t="s">
        <v>18</v>
      </c>
      <c r="BS1" s="2" t="s">
        <v>19</v>
      </c>
    </row>
    <row r="2" spans="1:71" x14ac:dyDescent="0.15">
      <c r="A2" s="6" t="s">
        <v>35</v>
      </c>
      <c r="B2" s="2" t="s">
        <v>36</v>
      </c>
      <c r="C2" s="2" t="s">
        <v>37</v>
      </c>
      <c r="D2" s="2" t="s">
        <v>38</v>
      </c>
      <c r="E2" s="2" t="s">
        <v>38</v>
      </c>
      <c r="F2" s="2" t="s">
        <v>37</v>
      </c>
      <c r="G2" s="2" t="s">
        <v>38</v>
      </c>
      <c r="H2" s="2" t="s">
        <v>38</v>
      </c>
      <c r="I2" s="2" t="s">
        <v>37</v>
      </c>
      <c r="J2" s="2" t="s">
        <v>38</v>
      </c>
      <c r="K2" s="2" t="s">
        <v>38</v>
      </c>
      <c r="L2" s="2" t="s">
        <v>37</v>
      </c>
      <c r="M2" s="2" t="s">
        <v>38</v>
      </c>
      <c r="N2" s="2" t="s">
        <v>38</v>
      </c>
      <c r="O2" s="2" t="s">
        <v>37</v>
      </c>
      <c r="P2" s="2" t="s">
        <v>38</v>
      </c>
      <c r="Q2" s="2" t="s">
        <v>38</v>
      </c>
      <c r="R2" s="2" t="s">
        <v>37</v>
      </c>
      <c r="S2" s="2" t="s">
        <v>38</v>
      </c>
      <c r="T2" s="2" t="s">
        <v>38</v>
      </c>
      <c r="U2" s="2" t="s">
        <v>37</v>
      </c>
      <c r="V2" s="2" t="s">
        <v>38</v>
      </c>
      <c r="W2" s="2" t="s">
        <v>38</v>
      </c>
      <c r="X2" s="2" t="s">
        <v>37</v>
      </c>
      <c r="Y2" s="2" t="s">
        <v>38</v>
      </c>
      <c r="Z2" s="2" t="s">
        <v>38</v>
      </c>
      <c r="AA2" s="2" t="s">
        <v>37</v>
      </c>
      <c r="AB2" s="2" t="s">
        <v>38</v>
      </c>
      <c r="AC2" s="2" t="s">
        <v>38</v>
      </c>
      <c r="AD2" s="2" t="s">
        <v>37</v>
      </c>
      <c r="AE2" s="2" t="s">
        <v>38</v>
      </c>
      <c r="AF2" s="2" t="s">
        <v>38</v>
      </c>
      <c r="AG2" s="2" t="s">
        <v>37</v>
      </c>
      <c r="AH2" s="2" t="s">
        <v>38</v>
      </c>
      <c r="AI2" s="2" t="s">
        <v>38</v>
      </c>
      <c r="AJ2" s="2" t="s">
        <v>37</v>
      </c>
      <c r="AK2" s="2" t="s">
        <v>38</v>
      </c>
      <c r="AL2" s="2" t="s">
        <v>38</v>
      </c>
      <c r="AM2" s="2" t="s">
        <v>37</v>
      </c>
      <c r="AN2" s="2" t="s">
        <v>38</v>
      </c>
      <c r="AO2" s="2" t="s">
        <v>38</v>
      </c>
      <c r="AP2" s="2" t="s">
        <v>37</v>
      </c>
      <c r="AQ2" s="2" t="s">
        <v>38</v>
      </c>
      <c r="AR2" s="2" t="s">
        <v>38</v>
      </c>
      <c r="AS2" s="2" t="s">
        <v>37</v>
      </c>
      <c r="AT2" s="2" t="s">
        <v>38</v>
      </c>
      <c r="AU2" s="2" t="s">
        <v>38</v>
      </c>
      <c r="AV2" s="2" t="s">
        <v>37</v>
      </c>
      <c r="AW2" s="2" t="s">
        <v>38</v>
      </c>
      <c r="AX2" s="2" t="s">
        <v>38</v>
      </c>
      <c r="AY2" s="2" t="s">
        <v>37</v>
      </c>
      <c r="AZ2" s="2" t="s">
        <v>38</v>
      </c>
      <c r="BA2" s="2" t="s">
        <v>38</v>
      </c>
      <c r="BB2" s="2" t="s">
        <v>37</v>
      </c>
      <c r="BC2" s="2" t="s">
        <v>38</v>
      </c>
      <c r="BD2" s="2" t="s">
        <v>38</v>
      </c>
      <c r="BE2" s="2" t="s">
        <v>37</v>
      </c>
      <c r="BF2" s="2" t="s">
        <v>38</v>
      </c>
      <c r="BG2" s="2" t="s">
        <v>38</v>
      </c>
      <c r="BH2" s="2" t="s">
        <v>37</v>
      </c>
      <c r="BI2" s="2" t="s">
        <v>38</v>
      </c>
      <c r="BJ2" s="2" t="s">
        <v>38</v>
      </c>
      <c r="BK2" s="2" t="s">
        <v>37</v>
      </c>
      <c r="BL2" s="2" t="s">
        <v>38</v>
      </c>
      <c r="BM2" s="2" t="s">
        <v>38</v>
      </c>
      <c r="BN2" s="2" t="s">
        <v>37</v>
      </c>
      <c r="BO2" s="2" t="s">
        <v>38</v>
      </c>
      <c r="BP2" s="2" t="s">
        <v>38</v>
      </c>
      <c r="BQ2" s="2" t="s">
        <v>37</v>
      </c>
      <c r="BR2" s="2" t="s">
        <v>38</v>
      </c>
      <c r="BS2" s="2" t="s">
        <v>38</v>
      </c>
    </row>
    <row r="3" spans="1:71" x14ac:dyDescent="0.15">
      <c r="A3" s="6">
        <v>45509.584479166668</v>
      </c>
      <c r="B3" s="2" t="s">
        <v>39</v>
      </c>
      <c r="C3" s="2" t="s">
        <v>37</v>
      </c>
      <c r="D3" s="2" t="s">
        <v>38</v>
      </c>
      <c r="E3" s="2" t="s">
        <v>38</v>
      </c>
      <c r="F3" s="2" t="s">
        <v>37</v>
      </c>
      <c r="G3" s="2" t="s">
        <v>38</v>
      </c>
      <c r="H3" s="2" t="s">
        <v>38</v>
      </c>
      <c r="I3" s="2" t="s">
        <v>37</v>
      </c>
      <c r="J3" s="2" t="s">
        <v>38</v>
      </c>
      <c r="K3" s="2" t="s">
        <v>37</v>
      </c>
      <c r="L3" s="2" t="s">
        <v>37</v>
      </c>
      <c r="M3" s="2" t="s">
        <v>38</v>
      </c>
      <c r="N3" s="2" t="s">
        <v>38</v>
      </c>
      <c r="O3" s="2" t="s">
        <v>37</v>
      </c>
      <c r="P3" s="2" t="s">
        <v>38</v>
      </c>
      <c r="Q3" s="2" t="s">
        <v>38</v>
      </c>
      <c r="R3" s="2" t="s">
        <v>37</v>
      </c>
      <c r="S3" s="2" t="s">
        <v>38</v>
      </c>
      <c r="T3" s="2" t="s">
        <v>38</v>
      </c>
      <c r="U3" s="2" t="s">
        <v>37</v>
      </c>
      <c r="V3" s="2" t="s">
        <v>38</v>
      </c>
      <c r="W3" s="2" t="s">
        <v>38</v>
      </c>
      <c r="X3" s="2" t="s">
        <v>37</v>
      </c>
      <c r="Y3" s="2" t="s">
        <v>38</v>
      </c>
      <c r="Z3" s="2" t="s">
        <v>38</v>
      </c>
      <c r="AA3" s="2" t="s">
        <v>37</v>
      </c>
      <c r="AB3" s="2" t="s">
        <v>38</v>
      </c>
      <c r="AC3" s="2" t="s">
        <v>38</v>
      </c>
      <c r="AD3" s="2" t="s">
        <v>37</v>
      </c>
      <c r="AE3" s="2" t="s">
        <v>38</v>
      </c>
      <c r="AF3" s="2" t="s">
        <v>38</v>
      </c>
      <c r="AG3" s="2" t="s">
        <v>37</v>
      </c>
      <c r="AH3" s="2" t="s">
        <v>38</v>
      </c>
      <c r="AI3" s="2" t="s">
        <v>37</v>
      </c>
      <c r="AJ3" s="2" t="s">
        <v>37</v>
      </c>
      <c r="AK3" s="2" t="s">
        <v>38</v>
      </c>
      <c r="AL3" s="2" t="s">
        <v>38</v>
      </c>
      <c r="AM3" s="2" t="s">
        <v>37</v>
      </c>
      <c r="AN3" s="2" t="s">
        <v>38</v>
      </c>
      <c r="AO3" s="2" t="s">
        <v>38</v>
      </c>
      <c r="AP3" s="2" t="s">
        <v>37</v>
      </c>
      <c r="AQ3" s="2" t="s">
        <v>37</v>
      </c>
      <c r="AR3" s="2" t="s">
        <v>37</v>
      </c>
      <c r="AS3" s="2" t="s">
        <v>37</v>
      </c>
      <c r="AT3" s="2" t="s">
        <v>38</v>
      </c>
      <c r="AU3" s="2" t="s">
        <v>38</v>
      </c>
      <c r="AV3" s="2" t="s">
        <v>37</v>
      </c>
      <c r="AW3" s="2" t="s">
        <v>38</v>
      </c>
      <c r="AX3" s="2" t="s">
        <v>38</v>
      </c>
      <c r="AY3" s="2" t="s">
        <v>37</v>
      </c>
      <c r="AZ3" s="2" t="s">
        <v>38</v>
      </c>
      <c r="BA3" s="2" t="s">
        <v>38</v>
      </c>
      <c r="BB3" s="2" t="s">
        <v>37</v>
      </c>
      <c r="BC3" s="2" t="s">
        <v>38</v>
      </c>
      <c r="BD3" s="2" t="s">
        <v>38</v>
      </c>
      <c r="BE3" s="2" t="s">
        <v>37</v>
      </c>
      <c r="BF3" s="2" t="s">
        <v>38</v>
      </c>
      <c r="BG3" s="2" t="s">
        <v>38</v>
      </c>
      <c r="BH3" s="2" t="s">
        <v>37</v>
      </c>
      <c r="BI3" s="2" t="s">
        <v>38</v>
      </c>
      <c r="BJ3" s="2" t="s">
        <v>38</v>
      </c>
      <c r="BK3" s="2" t="s">
        <v>37</v>
      </c>
      <c r="BL3" s="2" t="s">
        <v>38</v>
      </c>
      <c r="BM3" s="2" t="s">
        <v>38</v>
      </c>
      <c r="BN3" s="2" t="s">
        <v>37</v>
      </c>
      <c r="BO3" s="2" t="s">
        <v>37</v>
      </c>
      <c r="BP3" s="2" t="s">
        <v>38</v>
      </c>
      <c r="BQ3" s="2" t="s">
        <v>37</v>
      </c>
      <c r="BR3" s="2" t="s">
        <v>38</v>
      </c>
      <c r="BS3" s="2" t="s">
        <v>38</v>
      </c>
    </row>
    <row r="4" spans="1:71" x14ac:dyDescent="0.15">
      <c r="A4" s="6">
        <v>45509.585590277777</v>
      </c>
      <c r="B4" s="2" t="s">
        <v>40</v>
      </c>
      <c r="C4" s="2" t="s">
        <v>37</v>
      </c>
      <c r="D4" s="2" t="s">
        <v>38</v>
      </c>
      <c r="E4" s="2" t="s">
        <v>38</v>
      </c>
      <c r="F4" s="2" t="s">
        <v>37</v>
      </c>
      <c r="G4" s="2" t="s">
        <v>38</v>
      </c>
      <c r="H4" s="2" t="s">
        <v>38</v>
      </c>
      <c r="I4" s="2" t="s">
        <v>37</v>
      </c>
      <c r="J4" s="2" t="s">
        <v>38</v>
      </c>
      <c r="K4" s="2" t="s">
        <v>38</v>
      </c>
      <c r="L4" s="2" t="s">
        <v>37</v>
      </c>
      <c r="M4" s="2" t="s">
        <v>38</v>
      </c>
      <c r="N4" s="2" t="s">
        <v>38</v>
      </c>
      <c r="O4" s="2" t="s">
        <v>37</v>
      </c>
      <c r="P4" s="2" t="s">
        <v>38</v>
      </c>
      <c r="Q4" s="2" t="s">
        <v>38</v>
      </c>
      <c r="R4" s="2" t="s">
        <v>37</v>
      </c>
      <c r="S4" s="2" t="s">
        <v>38</v>
      </c>
      <c r="T4" s="2" t="s">
        <v>38</v>
      </c>
      <c r="U4" s="2" t="s">
        <v>37</v>
      </c>
      <c r="V4" s="2" t="s">
        <v>38</v>
      </c>
      <c r="W4" s="2" t="s">
        <v>38</v>
      </c>
      <c r="X4" s="2" t="s">
        <v>37</v>
      </c>
      <c r="Y4" s="2" t="s">
        <v>38</v>
      </c>
      <c r="Z4" s="2" t="s">
        <v>38</v>
      </c>
      <c r="AA4" s="2" t="s">
        <v>37</v>
      </c>
      <c r="AB4" s="2" t="s">
        <v>38</v>
      </c>
      <c r="AC4" s="2" t="s">
        <v>38</v>
      </c>
      <c r="AD4" s="2" t="s">
        <v>37</v>
      </c>
      <c r="AE4" s="2" t="s">
        <v>38</v>
      </c>
      <c r="AF4" s="2" t="s">
        <v>38</v>
      </c>
      <c r="AG4" s="2" t="s">
        <v>37</v>
      </c>
      <c r="AH4" s="2" t="s">
        <v>37</v>
      </c>
      <c r="AI4" s="2" t="s">
        <v>38</v>
      </c>
      <c r="AJ4" s="2" t="s">
        <v>37</v>
      </c>
      <c r="AK4" s="2" t="s">
        <v>38</v>
      </c>
      <c r="AL4" s="2" t="s">
        <v>38</v>
      </c>
      <c r="AM4" s="2" t="s">
        <v>37</v>
      </c>
      <c r="AN4" s="2" t="s">
        <v>38</v>
      </c>
      <c r="AO4" s="2" t="s">
        <v>38</v>
      </c>
      <c r="AP4" s="2" t="s">
        <v>37</v>
      </c>
      <c r="AQ4" s="2" t="s">
        <v>38</v>
      </c>
      <c r="AR4" s="2" t="s">
        <v>38</v>
      </c>
      <c r="AS4" s="2" t="s">
        <v>37</v>
      </c>
      <c r="AT4" s="2" t="s">
        <v>38</v>
      </c>
      <c r="AU4" s="2" t="s">
        <v>38</v>
      </c>
      <c r="AV4" s="2" t="s">
        <v>37</v>
      </c>
      <c r="AW4" s="2" t="s">
        <v>38</v>
      </c>
      <c r="AX4" s="2" t="s">
        <v>38</v>
      </c>
      <c r="AY4" s="2" t="s">
        <v>37</v>
      </c>
      <c r="AZ4" s="2" t="s">
        <v>38</v>
      </c>
      <c r="BA4" s="2" t="s">
        <v>38</v>
      </c>
      <c r="BB4" s="2" t="s">
        <v>37</v>
      </c>
      <c r="BC4" s="2" t="s">
        <v>38</v>
      </c>
      <c r="BD4" s="2" t="s">
        <v>38</v>
      </c>
      <c r="BE4" s="2" t="s">
        <v>37</v>
      </c>
      <c r="BF4" s="2" t="s">
        <v>38</v>
      </c>
      <c r="BG4" s="2" t="s">
        <v>38</v>
      </c>
      <c r="BH4" s="2" t="s">
        <v>37</v>
      </c>
      <c r="BI4" s="2" t="s">
        <v>38</v>
      </c>
      <c r="BJ4" s="2" t="s">
        <v>38</v>
      </c>
      <c r="BK4" s="2" t="s">
        <v>37</v>
      </c>
      <c r="BL4" s="2" t="s">
        <v>38</v>
      </c>
      <c r="BM4" s="2" t="s">
        <v>38</v>
      </c>
      <c r="BN4" s="2" t="s">
        <v>37</v>
      </c>
      <c r="BO4" s="2" t="s">
        <v>37</v>
      </c>
      <c r="BP4" s="2" t="s">
        <v>37</v>
      </c>
      <c r="BQ4" s="2" t="s">
        <v>37</v>
      </c>
      <c r="BR4" s="2" t="s">
        <v>38</v>
      </c>
      <c r="BS4" s="2" t="s">
        <v>38</v>
      </c>
    </row>
    <row r="5" spans="1:71" x14ac:dyDescent="0.15">
      <c r="A5" s="6" t="s">
        <v>41</v>
      </c>
      <c r="B5" s="2" t="s">
        <v>42</v>
      </c>
      <c r="C5" s="2" t="s">
        <v>37</v>
      </c>
      <c r="D5" s="2" t="s">
        <v>38</v>
      </c>
      <c r="E5" s="2" t="s">
        <v>38</v>
      </c>
      <c r="F5" s="2" t="s">
        <v>37</v>
      </c>
      <c r="G5" s="2" t="s">
        <v>38</v>
      </c>
      <c r="H5" s="2" t="s">
        <v>38</v>
      </c>
      <c r="I5" s="2" t="s">
        <v>37</v>
      </c>
      <c r="J5" s="2" t="s">
        <v>38</v>
      </c>
      <c r="K5" s="2" t="s">
        <v>38</v>
      </c>
      <c r="L5" s="2" t="s">
        <v>37</v>
      </c>
      <c r="M5" s="2" t="s">
        <v>38</v>
      </c>
      <c r="N5" s="2" t="s">
        <v>38</v>
      </c>
      <c r="O5" s="2" t="s">
        <v>37</v>
      </c>
      <c r="P5" s="2" t="s">
        <v>38</v>
      </c>
      <c r="Q5" s="2" t="s">
        <v>38</v>
      </c>
      <c r="R5" s="2" t="s">
        <v>37</v>
      </c>
      <c r="S5" s="2" t="s">
        <v>38</v>
      </c>
      <c r="T5" s="2" t="s">
        <v>38</v>
      </c>
      <c r="U5" s="2" t="s">
        <v>37</v>
      </c>
      <c r="V5" s="2" t="s">
        <v>38</v>
      </c>
      <c r="W5" s="2" t="s">
        <v>38</v>
      </c>
      <c r="X5" s="2" t="s">
        <v>37</v>
      </c>
      <c r="Y5" s="2" t="s">
        <v>38</v>
      </c>
      <c r="Z5" s="2" t="s">
        <v>37</v>
      </c>
      <c r="AA5" s="2" t="s">
        <v>37</v>
      </c>
      <c r="AB5" s="2" t="s">
        <v>38</v>
      </c>
      <c r="AC5" s="2" t="s">
        <v>38</v>
      </c>
      <c r="AD5" s="2" t="s">
        <v>37</v>
      </c>
      <c r="AE5" s="2" t="s">
        <v>38</v>
      </c>
      <c r="AF5" s="2" t="s">
        <v>38</v>
      </c>
      <c r="AG5" s="2" t="s">
        <v>38</v>
      </c>
      <c r="AH5" s="2" t="s">
        <v>37</v>
      </c>
      <c r="AI5" s="2" t="s">
        <v>37</v>
      </c>
      <c r="AJ5" s="2" t="s">
        <v>37</v>
      </c>
      <c r="AK5" s="2" t="s">
        <v>38</v>
      </c>
      <c r="AL5" s="2" t="s">
        <v>38</v>
      </c>
      <c r="AM5" s="2" t="s">
        <v>37</v>
      </c>
      <c r="AN5" s="2" t="s">
        <v>38</v>
      </c>
      <c r="AO5" s="2" t="s">
        <v>37</v>
      </c>
      <c r="AP5" s="2" t="s">
        <v>37</v>
      </c>
      <c r="AQ5" s="2" t="s">
        <v>38</v>
      </c>
      <c r="AR5" s="2" t="s">
        <v>38</v>
      </c>
      <c r="AS5" s="2" t="s">
        <v>37</v>
      </c>
      <c r="AT5" s="2" t="s">
        <v>38</v>
      </c>
      <c r="AU5" s="2" t="s">
        <v>37</v>
      </c>
      <c r="AV5" s="2" t="s">
        <v>37</v>
      </c>
      <c r="AW5" s="2" t="s">
        <v>38</v>
      </c>
      <c r="AX5" s="2" t="s">
        <v>37</v>
      </c>
      <c r="AY5" s="2" t="s">
        <v>37</v>
      </c>
      <c r="AZ5" s="2" t="s">
        <v>38</v>
      </c>
      <c r="BA5" s="2" t="s">
        <v>38</v>
      </c>
      <c r="BB5" s="2" t="s">
        <v>37</v>
      </c>
      <c r="BC5" s="2" t="s">
        <v>38</v>
      </c>
      <c r="BD5" s="2" t="s">
        <v>37</v>
      </c>
      <c r="BE5" s="2" t="s">
        <v>37</v>
      </c>
      <c r="BF5" s="2" t="s">
        <v>38</v>
      </c>
      <c r="BG5" s="2" t="s">
        <v>37</v>
      </c>
      <c r="BH5" s="2" t="s">
        <v>37</v>
      </c>
      <c r="BI5" s="2" t="s">
        <v>38</v>
      </c>
      <c r="BJ5" s="2" t="s">
        <v>38</v>
      </c>
      <c r="BK5" s="2" t="s">
        <v>37</v>
      </c>
      <c r="BL5" s="2" t="s">
        <v>38</v>
      </c>
      <c r="BM5" s="2" t="s">
        <v>37</v>
      </c>
      <c r="BN5" s="2" t="s">
        <v>38</v>
      </c>
      <c r="BO5" s="2" t="s">
        <v>37</v>
      </c>
      <c r="BP5" s="2" t="s">
        <v>37</v>
      </c>
      <c r="BQ5" s="2" t="s">
        <v>37</v>
      </c>
      <c r="BR5" s="2" t="s">
        <v>38</v>
      </c>
      <c r="BS5" s="2" t="s">
        <v>38</v>
      </c>
    </row>
    <row r="6" spans="1:71" x14ac:dyDescent="0.15">
      <c r="A6" s="6" t="s">
        <v>43</v>
      </c>
      <c r="B6" s="2" t="s">
        <v>44</v>
      </c>
      <c r="C6" s="2" t="s">
        <v>37</v>
      </c>
      <c r="D6" s="2" t="s">
        <v>38</v>
      </c>
      <c r="E6" s="2" t="s">
        <v>38</v>
      </c>
      <c r="F6" s="2" t="s">
        <v>37</v>
      </c>
      <c r="G6" s="2" t="s">
        <v>38</v>
      </c>
      <c r="H6" s="2" t="s">
        <v>38</v>
      </c>
      <c r="I6" s="2" t="s">
        <v>37</v>
      </c>
      <c r="J6" s="2" t="s">
        <v>38</v>
      </c>
      <c r="K6" s="2" t="s">
        <v>38</v>
      </c>
      <c r="L6" s="2" t="s">
        <v>37</v>
      </c>
      <c r="M6" s="2" t="s">
        <v>38</v>
      </c>
      <c r="N6" s="2" t="s">
        <v>38</v>
      </c>
      <c r="O6" s="2" t="s">
        <v>37</v>
      </c>
      <c r="P6" s="2" t="s">
        <v>38</v>
      </c>
      <c r="Q6" s="2" t="s">
        <v>37</v>
      </c>
      <c r="R6" s="2" t="s">
        <v>37</v>
      </c>
      <c r="S6" s="2" t="s">
        <v>38</v>
      </c>
      <c r="T6" s="2" t="s">
        <v>38</v>
      </c>
      <c r="U6" s="2" t="s">
        <v>37</v>
      </c>
      <c r="V6" s="2" t="s">
        <v>38</v>
      </c>
      <c r="W6" s="2" t="s">
        <v>38</v>
      </c>
      <c r="X6" s="2" t="s">
        <v>37</v>
      </c>
      <c r="Y6" s="2" t="s">
        <v>38</v>
      </c>
      <c r="Z6" s="2" t="s">
        <v>37</v>
      </c>
      <c r="AA6" s="2" t="s">
        <v>37</v>
      </c>
      <c r="AB6" s="2" t="s">
        <v>38</v>
      </c>
      <c r="AC6" s="2" t="s">
        <v>38</v>
      </c>
      <c r="AD6" s="2" t="s">
        <v>37</v>
      </c>
      <c r="AE6" s="2" t="s">
        <v>38</v>
      </c>
      <c r="AF6" s="2" t="s">
        <v>38</v>
      </c>
      <c r="AG6" s="2" t="s">
        <v>38</v>
      </c>
      <c r="AH6" s="2" t="s">
        <v>37</v>
      </c>
      <c r="AI6" s="2" t="s">
        <v>37</v>
      </c>
      <c r="AJ6" s="2" t="s">
        <v>37</v>
      </c>
      <c r="AK6" s="2" t="s">
        <v>38</v>
      </c>
      <c r="AL6" s="2" t="s">
        <v>37</v>
      </c>
      <c r="AM6" s="2" t="s">
        <v>37</v>
      </c>
      <c r="AN6" s="2" t="s">
        <v>38</v>
      </c>
      <c r="AO6" s="2" t="s">
        <v>37</v>
      </c>
      <c r="AP6" s="2" t="s">
        <v>38</v>
      </c>
      <c r="AQ6" s="2" t="s">
        <v>37</v>
      </c>
      <c r="AR6" s="2" t="s">
        <v>37</v>
      </c>
      <c r="AS6" s="2" t="s">
        <v>37</v>
      </c>
      <c r="AT6" s="2" t="s">
        <v>38</v>
      </c>
      <c r="AU6" s="2" t="s">
        <v>37</v>
      </c>
      <c r="AV6" s="2" t="s">
        <v>37</v>
      </c>
      <c r="AW6" s="2" t="s">
        <v>38</v>
      </c>
      <c r="AX6" s="2" t="s">
        <v>38</v>
      </c>
      <c r="AY6" s="2" t="s">
        <v>37</v>
      </c>
      <c r="AZ6" s="2" t="s">
        <v>38</v>
      </c>
      <c r="BA6" s="2" t="s">
        <v>37</v>
      </c>
      <c r="BB6" s="2" t="s">
        <v>37</v>
      </c>
      <c r="BC6" s="2" t="s">
        <v>38</v>
      </c>
      <c r="BD6" s="2" t="s">
        <v>38</v>
      </c>
      <c r="BE6" s="2" t="s">
        <v>37</v>
      </c>
      <c r="BF6" s="2" t="s">
        <v>38</v>
      </c>
      <c r="BG6" s="2" t="s">
        <v>37</v>
      </c>
      <c r="BH6" s="2" t="s">
        <v>37</v>
      </c>
      <c r="BI6" s="2" t="s">
        <v>38</v>
      </c>
      <c r="BJ6" s="2" t="s">
        <v>38</v>
      </c>
      <c r="BK6" s="2" t="s">
        <v>37</v>
      </c>
      <c r="BL6" s="2" t="s">
        <v>38</v>
      </c>
      <c r="BM6" s="2" t="s">
        <v>37</v>
      </c>
      <c r="BN6" s="2" t="s">
        <v>38</v>
      </c>
      <c r="BO6" s="2" t="s">
        <v>37</v>
      </c>
      <c r="BP6" s="2" t="s">
        <v>37</v>
      </c>
      <c r="BQ6" s="2" t="s">
        <v>37</v>
      </c>
      <c r="BR6" s="2" t="s">
        <v>38</v>
      </c>
      <c r="BS6" s="2" t="s">
        <v>38</v>
      </c>
    </row>
    <row r="7" spans="1:71" x14ac:dyDescent="0.15">
      <c r="A7" s="6" t="s">
        <v>45</v>
      </c>
      <c r="B7" s="2" t="s">
        <v>42</v>
      </c>
      <c r="C7" s="2" t="s">
        <v>37</v>
      </c>
      <c r="D7" s="2" t="s">
        <v>38</v>
      </c>
      <c r="E7" s="2" t="s">
        <v>38</v>
      </c>
      <c r="F7" s="2" t="s">
        <v>37</v>
      </c>
      <c r="G7" s="2" t="s">
        <v>38</v>
      </c>
      <c r="H7" s="2" t="s">
        <v>37</v>
      </c>
      <c r="I7" s="2" t="s">
        <v>38</v>
      </c>
      <c r="J7" s="2" t="s">
        <v>37</v>
      </c>
      <c r="K7" s="2" t="s">
        <v>37</v>
      </c>
      <c r="L7" s="2" t="s">
        <v>37</v>
      </c>
      <c r="M7" s="2" t="s">
        <v>38</v>
      </c>
      <c r="N7" s="2" t="s">
        <v>38</v>
      </c>
      <c r="O7" s="2" t="s">
        <v>37</v>
      </c>
      <c r="P7" s="2" t="s">
        <v>38</v>
      </c>
      <c r="Q7" s="2" t="s">
        <v>38</v>
      </c>
      <c r="R7" s="2" t="s">
        <v>37</v>
      </c>
      <c r="S7" s="2" t="s">
        <v>38</v>
      </c>
      <c r="T7" s="2" t="s">
        <v>38</v>
      </c>
      <c r="U7" s="2" t="s">
        <v>37</v>
      </c>
      <c r="V7" s="2" t="s">
        <v>38</v>
      </c>
      <c r="W7" s="2" t="s">
        <v>38</v>
      </c>
      <c r="X7" s="2" t="s">
        <v>37</v>
      </c>
      <c r="Y7" s="2" t="s">
        <v>38</v>
      </c>
      <c r="Z7" s="2" t="s">
        <v>37</v>
      </c>
      <c r="AA7" s="2" t="s">
        <v>37</v>
      </c>
      <c r="AB7" s="2" t="s">
        <v>38</v>
      </c>
      <c r="AC7" s="2" t="s">
        <v>38</v>
      </c>
      <c r="AD7" s="2" t="s">
        <v>37</v>
      </c>
      <c r="AE7" s="2" t="s">
        <v>38</v>
      </c>
      <c r="AF7" s="2" t="s">
        <v>38</v>
      </c>
      <c r="AG7" s="2" t="s">
        <v>38</v>
      </c>
      <c r="AH7" s="2" t="s">
        <v>37</v>
      </c>
      <c r="AI7" s="2" t="s">
        <v>37</v>
      </c>
      <c r="AJ7" s="2" t="s">
        <v>37</v>
      </c>
      <c r="AK7" s="2" t="s">
        <v>38</v>
      </c>
      <c r="AL7" s="2" t="s">
        <v>38</v>
      </c>
      <c r="AM7" s="2" t="s">
        <v>37</v>
      </c>
      <c r="AN7" s="2" t="s">
        <v>38</v>
      </c>
      <c r="AO7" s="2" t="s">
        <v>37</v>
      </c>
      <c r="AP7" s="2" t="s">
        <v>38</v>
      </c>
      <c r="AQ7" s="2" t="s">
        <v>37</v>
      </c>
      <c r="AR7" s="2" t="s">
        <v>37</v>
      </c>
      <c r="AS7" s="2" t="s">
        <v>37</v>
      </c>
      <c r="AT7" s="2" t="s">
        <v>38</v>
      </c>
      <c r="AU7" s="2" t="s">
        <v>37</v>
      </c>
      <c r="AV7" s="2" t="s">
        <v>37</v>
      </c>
      <c r="AW7" s="2" t="s">
        <v>38</v>
      </c>
      <c r="AX7" s="2" t="s">
        <v>37</v>
      </c>
      <c r="AY7" s="2" t="s">
        <v>37</v>
      </c>
      <c r="AZ7" s="2" t="s">
        <v>38</v>
      </c>
      <c r="BA7" s="2" t="s">
        <v>37</v>
      </c>
      <c r="BB7" s="2" t="s">
        <v>37</v>
      </c>
      <c r="BC7" s="2" t="s">
        <v>38</v>
      </c>
      <c r="BD7" s="2" t="s">
        <v>38</v>
      </c>
      <c r="BE7" s="2" t="s">
        <v>37</v>
      </c>
      <c r="BF7" s="2" t="s">
        <v>38</v>
      </c>
      <c r="BG7" s="2" t="s">
        <v>37</v>
      </c>
      <c r="BH7" s="2" t="s">
        <v>37</v>
      </c>
      <c r="BI7" s="2" t="s">
        <v>38</v>
      </c>
      <c r="BJ7" s="2" t="s">
        <v>38</v>
      </c>
      <c r="BK7" s="2" t="s">
        <v>37</v>
      </c>
      <c r="BL7" s="2" t="s">
        <v>38</v>
      </c>
      <c r="BM7" s="2" t="s">
        <v>37</v>
      </c>
      <c r="BN7" s="2" t="s">
        <v>38</v>
      </c>
      <c r="BO7" s="2" t="s">
        <v>37</v>
      </c>
      <c r="BP7" s="2" t="s">
        <v>37</v>
      </c>
      <c r="BQ7" s="2" t="s">
        <v>37</v>
      </c>
      <c r="BR7" s="2" t="s">
        <v>38</v>
      </c>
      <c r="BS7" s="2" t="s">
        <v>38</v>
      </c>
    </row>
    <row r="8" spans="1:71" x14ac:dyDescent="0.15">
      <c r="A8" s="6" t="s">
        <v>46</v>
      </c>
      <c r="B8" s="2" t="s">
        <v>47</v>
      </c>
      <c r="C8" s="2" t="s">
        <v>37</v>
      </c>
      <c r="D8" s="2" t="s">
        <v>38</v>
      </c>
      <c r="E8" s="2" t="s">
        <v>38</v>
      </c>
      <c r="F8" s="2" t="s">
        <v>37</v>
      </c>
      <c r="G8" s="2" t="s">
        <v>38</v>
      </c>
      <c r="H8" s="2" t="s">
        <v>38</v>
      </c>
      <c r="I8" s="2" t="s">
        <v>38</v>
      </c>
      <c r="J8" s="2" t="s">
        <v>37</v>
      </c>
      <c r="K8" s="2" t="s">
        <v>37</v>
      </c>
      <c r="L8" s="2" t="s">
        <v>37</v>
      </c>
      <c r="M8" s="2" t="s">
        <v>38</v>
      </c>
      <c r="N8" s="2" t="s">
        <v>38</v>
      </c>
      <c r="O8" s="2" t="s">
        <v>37</v>
      </c>
      <c r="P8" s="2" t="s">
        <v>38</v>
      </c>
      <c r="Q8" s="2" t="s">
        <v>38</v>
      </c>
      <c r="R8" s="2" t="s">
        <v>37</v>
      </c>
      <c r="S8" s="2" t="s">
        <v>38</v>
      </c>
      <c r="T8" s="2" t="s">
        <v>38</v>
      </c>
      <c r="U8" s="2" t="s">
        <v>37</v>
      </c>
      <c r="V8" s="2" t="s">
        <v>38</v>
      </c>
      <c r="W8" s="2" t="s">
        <v>38</v>
      </c>
      <c r="X8" s="2" t="s">
        <v>37</v>
      </c>
      <c r="Y8" s="2" t="s">
        <v>38</v>
      </c>
      <c r="Z8" s="2" t="s">
        <v>37</v>
      </c>
      <c r="AA8" s="2" t="s">
        <v>37</v>
      </c>
      <c r="AB8" s="2" t="s">
        <v>38</v>
      </c>
      <c r="AC8" s="2" t="s">
        <v>38</v>
      </c>
      <c r="AD8" s="2" t="s">
        <v>37</v>
      </c>
      <c r="AE8" s="2" t="s">
        <v>38</v>
      </c>
      <c r="AF8" s="2" t="s">
        <v>38</v>
      </c>
      <c r="AG8" s="2" t="s">
        <v>38</v>
      </c>
      <c r="AH8" s="2" t="s">
        <v>37</v>
      </c>
      <c r="AI8" s="2" t="s">
        <v>37</v>
      </c>
      <c r="AJ8" s="2" t="s">
        <v>37</v>
      </c>
      <c r="AK8" s="2" t="s">
        <v>38</v>
      </c>
      <c r="AL8" s="2" t="s">
        <v>37</v>
      </c>
      <c r="AM8" s="2" t="s">
        <v>37</v>
      </c>
      <c r="AN8" s="2" t="s">
        <v>38</v>
      </c>
      <c r="AO8" s="2" t="s">
        <v>37</v>
      </c>
      <c r="AP8" s="2" t="s">
        <v>38</v>
      </c>
      <c r="AQ8" s="2" t="s">
        <v>37</v>
      </c>
      <c r="AR8" s="2" t="s">
        <v>37</v>
      </c>
      <c r="AS8" s="2" t="s">
        <v>37</v>
      </c>
      <c r="AT8" s="2" t="s">
        <v>38</v>
      </c>
      <c r="AU8" s="2" t="s">
        <v>38</v>
      </c>
      <c r="AV8" s="2" t="s">
        <v>37</v>
      </c>
      <c r="AW8" s="2" t="s">
        <v>38</v>
      </c>
      <c r="AX8" s="2" t="s">
        <v>37</v>
      </c>
      <c r="AY8" s="2" t="s">
        <v>37</v>
      </c>
      <c r="AZ8" s="2" t="s">
        <v>38</v>
      </c>
      <c r="BA8" s="2" t="s">
        <v>38</v>
      </c>
      <c r="BB8" s="2" t="s">
        <v>37</v>
      </c>
      <c r="BC8" s="2" t="s">
        <v>38</v>
      </c>
      <c r="BD8" s="2" t="s">
        <v>38</v>
      </c>
      <c r="BE8" s="2" t="s">
        <v>37</v>
      </c>
      <c r="BF8" s="2" t="s">
        <v>38</v>
      </c>
      <c r="BG8" s="2" t="s">
        <v>38</v>
      </c>
      <c r="BH8" s="2" t="s">
        <v>37</v>
      </c>
      <c r="BI8" s="2" t="s">
        <v>38</v>
      </c>
      <c r="BJ8" s="2" t="s">
        <v>38</v>
      </c>
      <c r="BK8" s="2" t="s">
        <v>37</v>
      </c>
      <c r="BL8" s="2" t="s">
        <v>38</v>
      </c>
      <c r="BM8" s="2" t="s">
        <v>37</v>
      </c>
      <c r="BN8" s="2" t="s">
        <v>38</v>
      </c>
      <c r="BO8" s="2" t="s">
        <v>37</v>
      </c>
      <c r="BP8" s="2" t="s">
        <v>37</v>
      </c>
      <c r="BQ8" s="2" t="s">
        <v>37</v>
      </c>
      <c r="BR8" s="2" t="s">
        <v>38</v>
      </c>
      <c r="BS8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F30C-E486-CD4A-8581-668AF4F27714}">
  <dimension ref="A1:W162"/>
  <sheetViews>
    <sheetView workbookViewId="0">
      <selection activeCell="H6" sqref="H6"/>
    </sheetView>
  </sheetViews>
  <sheetFormatPr baseColWidth="10" defaultRowHeight="13" x14ac:dyDescent="0.15"/>
  <sheetData>
    <row r="1" spans="1:23" x14ac:dyDescent="0.15">
      <c r="A1" s="2" t="s">
        <v>16</v>
      </c>
      <c r="B1" s="2" t="s">
        <v>53</v>
      </c>
      <c r="C1" s="2" t="s">
        <v>54</v>
      </c>
      <c r="D1" s="2" t="s">
        <v>55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15">
      <c r="A2" s="2" t="s">
        <v>36</v>
      </c>
      <c r="B2" s="2" t="s">
        <v>37</v>
      </c>
      <c r="C2" s="2" t="s">
        <v>38</v>
      </c>
      <c r="D2" s="2" t="s">
        <v>38</v>
      </c>
      <c r="F2" s="2" t="s">
        <v>14</v>
      </c>
      <c r="G2" s="2" t="s">
        <v>38</v>
      </c>
      <c r="H2" s="2" t="s">
        <v>37</v>
      </c>
    </row>
    <row r="3" spans="1:23" x14ac:dyDescent="0.15">
      <c r="A3" s="2" t="s">
        <v>39</v>
      </c>
      <c r="B3" s="2" t="s">
        <v>37</v>
      </c>
      <c r="C3" s="2" t="s">
        <v>38</v>
      </c>
      <c r="D3" s="2" t="s">
        <v>38</v>
      </c>
      <c r="F3" s="2" t="s">
        <v>53</v>
      </c>
      <c r="G3">
        <f>COUNTIF(B2:B162,"Sí")</f>
        <v>13</v>
      </c>
      <c r="H3">
        <f>COUNTIF(B2:B162,"No")</f>
        <v>141</v>
      </c>
    </row>
    <row r="4" spans="1:23" x14ac:dyDescent="0.15">
      <c r="A4" s="2" t="s">
        <v>40</v>
      </c>
      <c r="B4" s="2" t="s">
        <v>37</v>
      </c>
      <c r="C4" s="2" t="s">
        <v>38</v>
      </c>
      <c r="D4" s="2" t="s">
        <v>38</v>
      </c>
      <c r="F4" s="2" t="s">
        <v>54</v>
      </c>
      <c r="G4">
        <f>COUNTIF(C2:C162,"Sí")</f>
        <v>137</v>
      </c>
      <c r="H4">
        <f>COUNTIF(C2:C163,"No")</f>
        <v>17</v>
      </c>
    </row>
    <row r="5" spans="1:23" x14ac:dyDescent="0.15">
      <c r="A5" s="2" t="s">
        <v>42</v>
      </c>
      <c r="B5" s="2" t="s">
        <v>37</v>
      </c>
      <c r="C5" s="2" t="s">
        <v>38</v>
      </c>
      <c r="D5" s="2" t="s">
        <v>38</v>
      </c>
      <c r="F5" s="2" t="s">
        <v>55</v>
      </c>
      <c r="G5">
        <f>COUNTIF(D2:D162,"Sí")</f>
        <v>109</v>
      </c>
      <c r="H5">
        <f>COUNTIF(D2:D164,"No")</f>
        <v>45</v>
      </c>
    </row>
    <row r="6" spans="1:23" x14ac:dyDescent="0.15">
      <c r="A6" s="2" t="s">
        <v>44</v>
      </c>
      <c r="B6" s="2" t="s">
        <v>37</v>
      </c>
      <c r="C6" s="2" t="s">
        <v>38</v>
      </c>
      <c r="D6" s="2" t="s">
        <v>38</v>
      </c>
    </row>
    <row r="7" spans="1:23" x14ac:dyDescent="0.15">
      <c r="A7" s="2" t="s">
        <v>42</v>
      </c>
      <c r="B7" s="2" t="s">
        <v>37</v>
      </c>
      <c r="C7" s="2" t="s">
        <v>38</v>
      </c>
      <c r="D7" s="2" t="s">
        <v>38</v>
      </c>
    </row>
    <row r="8" spans="1:23" x14ac:dyDescent="0.15">
      <c r="A8" s="2" t="s">
        <v>47</v>
      </c>
      <c r="B8" s="2" t="s">
        <v>37</v>
      </c>
      <c r="C8" s="2" t="s">
        <v>38</v>
      </c>
      <c r="D8" s="2" t="s">
        <v>38</v>
      </c>
    </row>
    <row r="9" spans="1:23" x14ac:dyDescent="0.15">
      <c r="A9" s="2" t="s">
        <v>36</v>
      </c>
      <c r="B9" s="2" t="s">
        <v>37</v>
      </c>
      <c r="C9" s="2" t="s">
        <v>38</v>
      </c>
      <c r="D9" s="2" t="s">
        <v>38</v>
      </c>
    </row>
    <row r="10" spans="1:23" x14ac:dyDescent="0.15">
      <c r="A10" s="2" t="s">
        <v>36</v>
      </c>
      <c r="B10" s="2" t="s">
        <v>37</v>
      </c>
      <c r="C10" s="2" t="s">
        <v>38</v>
      </c>
      <c r="D10" s="2" t="s">
        <v>38</v>
      </c>
    </row>
    <row r="11" spans="1:23" x14ac:dyDescent="0.15">
      <c r="A11" s="2" t="s">
        <v>56</v>
      </c>
      <c r="B11" s="2" t="s">
        <v>37</v>
      </c>
      <c r="C11" s="2" t="s">
        <v>38</v>
      </c>
      <c r="D11" s="2" t="s">
        <v>38</v>
      </c>
    </row>
    <row r="12" spans="1:23" x14ac:dyDescent="0.15">
      <c r="A12" s="2" t="s">
        <v>40</v>
      </c>
      <c r="B12" s="2" t="s">
        <v>37</v>
      </c>
      <c r="C12" s="2" t="s">
        <v>38</v>
      </c>
      <c r="D12" s="2" t="s">
        <v>38</v>
      </c>
    </row>
    <row r="13" spans="1:23" x14ac:dyDescent="0.15">
      <c r="A13" s="2" t="s">
        <v>42</v>
      </c>
      <c r="B13" s="2" t="s">
        <v>37</v>
      </c>
      <c r="C13" s="2" t="s">
        <v>38</v>
      </c>
      <c r="D13" s="2" t="s">
        <v>38</v>
      </c>
    </row>
    <row r="14" spans="1:23" x14ac:dyDescent="0.15">
      <c r="A14" s="2" t="s">
        <v>44</v>
      </c>
      <c r="B14" s="2" t="s">
        <v>37</v>
      </c>
      <c r="C14" s="2" t="s">
        <v>38</v>
      </c>
      <c r="D14" s="2" t="s">
        <v>37</v>
      </c>
    </row>
    <row r="15" spans="1:23" x14ac:dyDescent="0.15">
      <c r="A15" s="2" t="s">
        <v>42</v>
      </c>
      <c r="B15" s="2" t="s">
        <v>37</v>
      </c>
      <c r="C15" s="2" t="s">
        <v>38</v>
      </c>
      <c r="D15" s="2" t="s">
        <v>38</v>
      </c>
    </row>
    <row r="16" spans="1:23" x14ac:dyDescent="0.15">
      <c r="A16" s="2" t="s">
        <v>47</v>
      </c>
      <c r="B16" s="2" t="s">
        <v>37</v>
      </c>
      <c r="C16" s="2" t="s">
        <v>38</v>
      </c>
      <c r="D16" s="2" t="s">
        <v>38</v>
      </c>
    </row>
    <row r="17" spans="1:4" x14ac:dyDescent="0.15">
      <c r="A17" s="2" t="s">
        <v>36</v>
      </c>
      <c r="B17" s="2" t="s">
        <v>37</v>
      </c>
      <c r="C17" s="2" t="s">
        <v>38</v>
      </c>
      <c r="D17" s="2" t="s">
        <v>37</v>
      </c>
    </row>
    <row r="18" spans="1:4" x14ac:dyDescent="0.15">
      <c r="A18" s="2" t="s">
        <v>36</v>
      </c>
      <c r="B18" s="2" t="s">
        <v>37</v>
      </c>
      <c r="C18" s="2" t="s">
        <v>38</v>
      </c>
      <c r="D18" s="2" t="s">
        <v>38</v>
      </c>
    </row>
    <row r="19" spans="1:4" x14ac:dyDescent="0.15">
      <c r="A19" s="2" t="s">
        <v>57</v>
      </c>
      <c r="B19" s="2" t="s">
        <v>37</v>
      </c>
      <c r="C19" s="2" t="s">
        <v>38</v>
      </c>
      <c r="D19" s="2" t="s">
        <v>38</v>
      </c>
    </row>
    <row r="20" spans="1:4" x14ac:dyDescent="0.15">
      <c r="A20" s="2" t="s">
        <v>40</v>
      </c>
      <c r="B20" s="2" t="s">
        <v>37</v>
      </c>
      <c r="C20" s="2" t="s">
        <v>38</v>
      </c>
      <c r="D20" s="2" t="s">
        <v>38</v>
      </c>
    </row>
    <row r="21" spans="1:4" x14ac:dyDescent="0.15">
      <c r="A21" s="2" t="s">
        <v>42</v>
      </c>
      <c r="B21" s="2" t="s">
        <v>38</v>
      </c>
      <c r="C21" s="2" t="s">
        <v>37</v>
      </c>
      <c r="D21" s="2" t="s">
        <v>37</v>
      </c>
    </row>
    <row r="22" spans="1:4" x14ac:dyDescent="0.15">
      <c r="A22" s="2" t="s">
        <v>44</v>
      </c>
      <c r="B22" s="2" t="s">
        <v>38</v>
      </c>
      <c r="C22" s="2" t="s">
        <v>37</v>
      </c>
      <c r="D22" s="2" t="s">
        <v>37</v>
      </c>
    </row>
    <row r="23" spans="1:4" x14ac:dyDescent="0.15">
      <c r="A23" s="2" t="s">
        <v>42</v>
      </c>
      <c r="B23" s="2" t="s">
        <v>37</v>
      </c>
      <c r="C23" s="2" t="s">
        <v>38</v>
      </c>
      <c r="D23" s="2" t="s">
        <v>38</v>
      </c>
    </row>
    <row r="24" spans="1:4" x14ac:dyDescent="0.15">
      <c r="A24" s="2" t="s">
        <v>47</v>
      </c>
      <c r="B24" s="2" t="s">
        <v>37</v>
      </c>
      <c r="C24" s="2" t="s">
        <v>38</v>
      </c>
      <c r="D24" s="2" t="s">
        <v>38</v>
      </c>
    </row>
    <row r="25" spans="1:4" x14ac:dyDescent="0.15">
      <c r="A25" s="2" t="s">
        <v>36</v>
      </c>
      <c r="B25" s="2" t="s">
        <v>37</v>
      </c>
      <c r="C25" s="2" t="s">
        <v>38</v>
      </c>
      <c r="D25" s="2" t="s">
        <v>38</v>
      </c>
    </row>
    <row r="26" spans="1:4" x14ac:dyDescent="0.15">
      <c r="A26" s="2" t="s">
        <v>36</v>
      </c>
      <c r="B26" s="2" t="s">
        <v>37</v>
      </c>
      <c r="C26" s="2" t="s">
        <v>38</v>
      </c>
      <c r="D26" s="2" t="s">
        <v>38</v>
      </c>
    </row>
    <row r="27" spans="1:4" x14ac:dyDescent="0.15">
      <c r="A27" s="2" t="s">
        <v>58</v>
      </c>
      <c r="B27" s="2" t="s">
        <v>37</v>
      </c>
      <c r="C27" s="2" t="s">
        <v>38</v>
      </c>
      <c r="D27" s="2" t="s">
        <v>38</v>
      </c>
    </row>
    <row r="28" spans="1:4" x14ac:dyDescent="0.15">
      <c r="A28" s="2" t="s">
        <v>40</v>
      </c>
      <c r="B28" s="2" t="s">
        <v>37</v>
      </c>
      <c r="C28" s="2" t="s">
        <v>38</v>
      </c>
      <c r="D28" s="2" t="s">
        <v>38</v>
      </c>
    </row>
    <row r="29" spans="1:4" x14ac:dyDescent="0.15">
      <c r="A29" s="2" t="s">
        <v>42</v>
      </c>
      <c r="B29" s="2" t="s">
        <v>37</v>
      </c>
      <c r="C29" s="2" t="s">
        <v>38</v>
      </c>
      <c r="D29" s="2" t="s">
        <v>38</v>
      </c>
    </row>
    <row r="30" spans="1:4" x14ac:dyDescent="0.15">
      <c r="A30" s="2" t="s">
        <v>44</v>
      </c>
      <c r="B30" s="2" t="s">
        <v>37</v>
      </c>
      <c r="C30" s="2" t="s">
        <v>38</v>
      </c>
      <c r="D30" s="2" t="s">
        <v>38</v>
      </c>
    </row>
    <row r="31" spans="1:4" x14ac:dyDescent="0.15">
      <c r="A31" s="2" t="s">
        <v>42</v>
      </c>
      <c r="B31" s="2" t="s">
        <v>37</v>
      </c>
      <c r="C31" s="2" t="s">
        <v>38</v>
      </c>
      <c r="D31" s="2" t="s">
        <v>38</v>
      </c>
    </row>
    <row r="32" spans="1:4" x14ac:dyDescent="0.15">
      <c r="A32" s="2" t="s">
        <v>47</v>
      </c>
      <c r="B32" s="2" t="s">
        <v>37</v>
      </c>
      <c r="C32" s="2" t="s">
        <v>38</v>
      </c>
      <c r="D32" s="2" t="s">
        <v>38</v>
      </c>
    </row>
    <row r="33" spans="1:4" x14ac:dyDescent="0.15">
      <c r="A33" s="2" t="s">
        <v>36</v>
      </c>
      <c r="B33" s="2" t="s">
        <v>37</v>
      </c>
      <c r="C33" s="2" t="s">
        <v>38</v>
      </c>
      <c r="D33" s="2" t="s">
        <v>38</v>
      </c>
    </row>
    <row r="34" spans="1:4" x14ac:dyDescent="0.15">
      <c r="A34" s="2" t="s">
        <v>36</v>
      </c>
      <c r="B34" s="2" t="s">
        <v>37</v>
      </c>
      <c r="C34" s="2" t="s">
        <v>38</v>
      </c>
      <c r="D34" s="2" t="s">
        <v>37</v>
      </c>
    </row>
    <row r="35" spans="1:4" x14ac:dyDescent="0.15">
      <c r="A35" s="2" t="s">
        <v>59</v>
      </c>
      <c r="B35" s="2" t="s">
        <v>37</v>
      </c>
      <c r="C35" s="2" t="s">
        <v>38</v>
      </c>
      <c r="D35" s="2" t="s">
        <v>38</v>
      </c>
    </row>
    <row r="36" spans="1:4" x14ac:dyDescent="0.15">
      <c r="A36" s="2" t="s">
        <v>40</v>
      </c>
      <c r="B36" s="2" t="s">
        <v>37</v>
      </c>
      <c r="C36" s="2" t="s">
        <v>38</v>
      </c>
      <c r="D36" s="2" t="s">
        <v>38</v>
      </c>
    </row>
    <row r="37" spans="1:4" x14ac:dyDescent="0.15">
      <c r="A37" s="2" t="s">
        <v>42</v>
      </c>
      <c r="B37" s="2" t="s">
        <v>37</v>
      </c>
      <c r="C37" s="2" t="s">
        <v>38</v>
      </c>
      <c r="D37" s="2" t="s">
        <v>38</v>
      </c>
    </row>
    <row r="38" spans="1:4" x14ac:dyDescent="0.15">
      <c r="A38" s="2" t="s">
        <v>44</v>
      </c>
      <c r="B38" s="2" t="s">
        <v>37</v>
      </c>
      <c r="C38" s="2" t="s">
        <v>38</v>
      </c>
      <c r="D38" s="2" t="s">
        <v>38</v>
      </c>
    </row>
    <row r="39" spans="1:4" x14ac:dyDescent="0.15">
      <c r="A39" s="2" t="s">
        <v>42</v>
      </c>
      <c r="B39" s="2" t="s">
        <v>37</v>
      </c>
      <c r="C39" s="2" t="s">
        <v>38</v>
      </c>
      <c r="D39" s="2" t="s">
        <v>38</v>
      </c>
    </row>
    <row r="40" spans="1:4" x14ac:dyDescent="0.15">
      <c r="A40" s="2" t="s">
        <v>47</v>
      </c>
      <c r="B40" s="2" t="s">
        <v>37</v>
      </c>
      <c r="C40" s="2" t="s">
        <v>38</v>
      </c>
      <c r="D40" s="2" t="s">
        <v>38</v>
      </c>
    </row>
    <row r="41" spans="1:4" x14ac:dyDescent="0.15">
      <c r="A41" s="2" t="s">
        <v>36</v>
      </c>
      <c r="B41" s="2" t="s">
        <v>37</v>
      </c>
      <c r="C41" s="2" t="s">
        <v>38</v>
      </c>
      <c r="D41" s="2" t="s">
        <v>38</v>
      </c>
    </row>
    <row r="42" spans="1:4" x14ac:dyDescent="0.15">
      <c r="A42" s="2" t="s">
        <v>36</v>
      </c>
      <c r="B42" s="2" t="s">
        <v>37</v>
      </c>
      <c r="C42" s="2" t="s">
        <v>38</v>
      </c>
      <c r="D42" s="2" t="s">
        <v>38</v>
      </c>
    </row>
    <row r="43" spans="1:4" x14ac:dyDescent="0.15">
      <c r="A43" s="2" t="s">
        <v>60</v>
      </c>
      <c r="B43" s="2" t="s">
        <v>37</v>
      </c>
      <c r="C43" s="2" t="s">
        <v>38</v>
      </c>
      <c r="D43" s="2" t="s">
        <v>38</v>
      </c>
    </row>
    <row r="44" spans="1:4" x14ac:dyDescent="0.15">
      <c r="A44" s="2" t="s">
        <v>40</v>
      </c>
      <c r="B44" s="2" t="s">
        <v>37</v>
      </c>
      <c r="C44" s="2" t="s">
        <v>38</v>
      </c>
      <c r="D44" s="2" t="s">
        <v>38</v>
      </c>
    </row>
    <row r="45" spans="1:4" x14ac:dyDescent="0.15">
      <c r="A45" s="2" t="s">
        <v>42</v>
      </c>
      <c r="B45" s="2" t="s">
        <v>37</v>
      </c>
      <c r="C45" s="2" t="s">
        <v>38</v>
      </c>
      <c r="D45" s="2" t="s">
        <v>38</v>
      </c>
    </row>
    <row r="46" spans="1:4" x14ac:dyDescent="0.15">
      <c r="A46" s="2" t="s">
        <v>44</v>
      </c>
      <c r="B46" s="2" t="s">
        <v>37</v>
      </c>
      <c r="C46" s="2" t="s">
        <v>38</v>
      </c>
      <c r="D46" s="2" t="s">
        <v>38</v>
      </c>
    </row>
    <row r="47" spans="1:4" x14ac:dyDescent="0.15">
      <c r="A47" s="2" t="s">
        <v>42</v>
      </c>
      <c r="B47" s="2" t="s">
        <v>37</v>
      </c>
      <c r="C47" s="2" t="s">
        <v>38</v>
      </c>
      <c r="D47" s="2" t="s">
        <v>38</v>
      </c>
    </row>
    <row r="48" spans="1:4" x14ac:dyDescent="0.15">
      <c r="A48" s="2" t="s">
        <v>47</v>
      </c>
      <c r="B48" s="2" t="s">
        <v>37</v>
      </c>
      <c r="C48" s="2" t="s">
        <v>38</v>
      </c>
      <c r="D48" s="2" t="s">
        <v>38</v>
      </c>
    </row>
    <row r="49" spans="1:4" x14ac:dyDescent="0.15">
      <c r="A49" s="2" t="s">
        <v>36</v>
      </c>
      <c r="B49" s="2" t="s">
        <v>37</v>
      </c>
      <c r="C49" s="2" t="s">
        <v>38</v>
      </c>
      <c r="D49" s="2" t="s">
        <v>38</v>
      </c>
    </row>
    <row r="50" spans="1:4" x14ac:dyDescent="0.15">
      <c r="A50" s="2" t="s">
        <v>36</v>
      </c>
      <c r="B50" s="2" t="s">
        <v>37</v>
      </c>
      <c r="C50" s="2" t="s">
        <v>38</v>
      </c>
      <c r="D50" s="2" t="s">
        <v>38</v>
      </c>
    </row>
    <row r="51" spans="1:4" x14ac:dyDescent="0.15">
      <c r="A51" s="2" t="s">
        <v>61</v>
      </c>
      <c r="B51" s="2" t="s">
        <v>37</v>
      </c>
      <c r="C51" s="2" t="s">
        <v>38</v>
      </c>
      <c r="D51" s="2" t="s">
        <v>38</v>
      </c>
    </row>
    <row r="52" spans="1:4" x14ac:dyDescent="0.15">
      <c r="A52" s="2" t="s">
        <v>40</v>
      </c>
      <c r="B52" s="2" t="s">
        <v>37</v>
      </c>
      <c r="C52" s="2" t="s">
        <v>38</v>
      </c>
      <c r="D52" s="2" t="s">
        <v>38</v>
      </c>
    </row>
    <row r="53" spans="1:4" x14ac:dyDescent="0.15">
      <c r="A53" s="2" t="s">
        <v>42</v>
      </c>
      <c r="B53" s="2" t="s">
        <v>37</v>
      </c>
      <c r="C53" s="2" t="s">
        <v>38</v>
      </c>
      <c r="D53" s="2" t="s">
        <v>38</v>
      </c>
    </row>
    <row r="54" spans="1:4" x14ac:dyDescent="0.15">
      <c r="A54" s="2" t="s">
        <v>44</v>
      </c>
      <c r="B54" s="2" t="s">
        <v>37</v>
      </c>
      <c r="C54" s="2" t="s">
        <v>38</v>
      </c>
      <c r="D54" s="2" t="s">
        <v>37</v>
      </c>
    </row>
    <row r="55" spans="1:4" x14ac:dyDescent="0.15">
      <c r="A55" s="2" t="s">
        <v>42</v>
      </c>
      <c r="B55" s="2" t="s">
        <v>37</v>
      </c>
      <c r="C55" s="2" t="s">
        <v>38</v>
      </c>
      <c r="D55" s="2" t="s">
        <v>37</v>
      </c>
    </row>
    <row r="56" spans="1:4" x14ac:dyDescent="0.15">
      <c r="A56" s="2" t="s">
        <v>47</v>
      </c>
      <c r="B56" s="2" t="s">
        <v>37</v>
      </c>
      <c r="C56" s="2" t="s">
        <v>38</v>
      </c>
      <c r="D56" s="2" t="s">
        <v>37</v>
      </c>
    </row>
    <row r="57" spans="1:4" x14ac:dyDescent="0.15">
      <c r="A57" s="2" t="s">
        <v>36</v>
      </c>
      <c r="B57" s="2" t="s">
        <v>37</v>
      </c>
      <c r="C57" s="2" t="s">
        <v>38</v>
      </c>
      <c r="D57" s="2" t="s">
        <v>37</v>
      </c>
    </row>
    <row r="58" spans="1:4" x14ac:dyDescent="0.15">
      <c r="A58" s="2" t="s">
        <v>36</v>
      </c>
      <c r="B58" s="2" t="s">
        <v>37</v>
      </c>
      <c r="C58" s="2" t="s">
        <v>38</v>
      </c>
      <c r="D58" s="2" t="s">
        <v>38</v>
      </c>
    </row>
    <row r="59" spans="1:4" x14ac:dyDescent="0.15">
      <c r="A59" s="2" t="s">
        <v>62</v>
      </c>
      <c r="B59" s="2" t="s">
        <v>37</v>
      </c>
      <c r="C59" s="2" t="s">
        <v>38</v>
      </c>
      <c r="D59" s="2" t="s">
        <v>38</v>
      </c>
    </row>
    <row r="60" spans="1:4" x14ac:dyDescent="0.15">
      <c r="A60" s="2" t="s">
        <v>40</v>
      </c>
      <c r="B60" s="2" t="s">
        <v>37</v>
      </c>
      <c r="C60" s="2" t="s">
        <v>38</v>
      </c>
      <c r="D60" s="2" t="s">
        <v>38</v>
      </c>
    </row>
    <row r="61" spans="1:4" x14ac:dyDescent="0.15">
      <c r="A61" s="2" t="s">
        <v>42</v>
      </c>
      <c r="B61" s="2" t="s">
        <v>37</v>
      </c>
      <c r="C61" s="2" t="s">
        <v>38</v>
      </c>
      <c r="D61" s="2" t="s">
        <v>38</v>
      </c>
    </row>
    <row r="62" spans="1:4" x14ac:dyDescent="0.15">
      <c r="A62" s="2" t="s">
        <v>44</v>
      </c>
      <c r="B62" s="2" t="s">
        <v>37</v>
      </c>
      <c r="C62" s="2" t="s">
        <v>38</v>
      </c>
      <c r="D62" s="2" t="s">
        <v>38</v>
      </c>
    </row>
    <row r="63" spans="1:4" x14ac:dyDescent="0.15">
      <c r="A63" s="2" t="s">
        <v>42</v>
      </c>
      <c r="B63" s="2" t="s">
        <v>37</v>
      </c>
      <c r="C63" s="2" t="s">
        <v>38</v>
      </c>
      <c r="D63" s="2" t="s">
        <v>38</v>
      </c>
    </row>
    <row r="64" spans="1:4" x14ac:dyDescent="0.15">
      <c r="A64" s="2" t="s">
        <v>47</v>
      </c>
      <c r="B64" s="2" t="s">
        <v>37</v>
      </c>
      <c r="C64" s="2" t="s">
        <v>38</v>
      </c>
      <c r="D64" s="2" t="s">
        <v>38</v>
      </c>
    </row>
    <row r="65" spans="1:4" x14ac:dyDescent="0.15">
      <c r="A65" s="2" t="s">
        <v>36</v>
      </c>
      <c r="B65" s="2" t="s">
        <v>37</v>
      </c>
      <c r="C65" s="2" t="s">
        <v>38</v>
      </c>
      <c r="D65" s="2" t="s">
        <v>38</v>
      </c>
    </row>
    <row r="66" spans="1:4" x14ac:dyDescent="0.15">
      <c r="A66" s="2" t="s">
        <v>36</v>
      </c>
      <c r="B66" s="2" t="s">
        <v>37</v>
      </c>
      <c r="C66" s="2" t="s">
        <v>38</v>
      </c>
      <c r="D66" s="2" t="s">
        <v>38</v>
      </c>
    </row>
    <row r="67" spans="1:4" x14ac:dyDescent="0.15">
      <c r="A67" s="2" t="s">
        <v>63</v>
      </c>
      <c r="B67" s="2" t="s">
        <v>37</v>
      </c>
      <c r="C67" s="2" t="s">
        <v>38</v>
      </c>
      <c r="D67" s="2" t="s">
        <v>38</v>
      </c>
    </row>
    <row r="68" spans="1:4" x14ac:dyDescent="0.15">
      <c r="A68" s="2" t="s">
        <v>40</v>
      </c>
      <c r="B68" s="2" t="s">
        <v>37</v>
      </c>
      <c r="C68" s="2" t="s">
        <v>38</v>
      </c>
      <c r="D68" s="2" t="s">
        <v>38</v>
      </c>
    </row>
    <row r="69" spans="1:4" x14ac:dyDescent="0.15">
      <c r="A69" s="2" t="s">
        <v>42</v>
      </c>
      <c r="B69" s="2" t="s">
        <v>37</v>
      </c>
      <c r="C69" s="2" t="s">
        <v>38</v>
      </c>
      <c r="D69" s="2" t="s">
        <v>38</v>
      </c>
    </row>
    <row r="70" spans="1:4" x14ac:dyDescent="0.15">
      <c r="A70" s="2" t="s">
        <v>44</v>
      </c>
      <c r="B70" s="2" t="s">
        <v>37</v>
      </c>
      <c r="C70" s="2" t="s">
        <v>38</v>
      </c>
      <c r="D70" s="2" t="s">
        <v>38</v>
      </c>
    </row>
    <row r="71" spans="1:4" x14ac:dyDescent="0.15">
      <c r="A71" s="2" t="s">
        <v>42</v>
      </c>
      <c r="B71" s="2" t="s">
        <v>37</v>
      </c>
      <c r="C71" s="2" t="s">
        <v>38</v>
      </c>
      <c r="D71" s="2" t="s">
        <v>38</v>
      </c>
    </row>
    <row r="72" spans="1:4" x14ac:dyDescent="0.15">
      <c r="A72" s="2" t="s">
        <v>47</v>
      </c>
      <c r="B72" s="2" t="s">
        <v>37</v>
      </c>
      <c r="C72" s="2" t="s">
        <v>38</v>
      </c>
      <c r="D72" s="2" t="s">
        <v>38</v>
      </c>
    </row>
    <row r="73" spans="1:4" x14ac:dyDescent="0.15">
      <c r="A73" s="2" t="s">
        <v>36</v>
      </c>
      <c r="B73" s="2" t="s">
        <v>37</v>
      </c>
      <c r="C73" s="2" t="s">
        <v>38</v>
      </c>
      <c r="D73" s="2" t="s">
        <v>37</v>
      </c>
    </row>
    <row r="74" spans="1:4" x14ac:dyDescent="0.15">
      <c r="A74" s="2" t="s">
        <v>36</v>
      </c>
      <c r="B74" s="2" t="s">
        <v>37</v>
      </c>
      <c r="C74" s="2" t="s">
        <v>37</v>
      </c>
      <c r="D74" s="2" t="s">
        <v>38</v>
      </c>
    </row>
    <row r="75" spans="1:4" x14ac:dyDescent="0.15">
      <c r="A75" s="2" t="s">
        <v>64</v>
      </c>
      <c r="B75" s="2" t="s">
        <v>38</v>
      </c>
      <c r="C75" s="2" t="s">
        <v>37</v>
      </c>
      <c r="D75" s="2" t="s">
        <v>37</v>
      </c>
    </row>
    <row r="76" spans="1:4" x14ac:dyDescent="0.15">
      <c r="A76" s="2" t="s">
        <v>40</v>
      </c>
      <c r="B76" s="2" t="s">
        <v>38</v>
      </c>
      <c r="C76" s="2" t="s">
        <v>37</v>
      </c>
      <c r="D76" s="2" t="s">
        <v>37</v>
      </c>
    </row>
    <row r="77" spans="1:4" x14ac:dyDescent="0.15">
      <c r="A77" s="2" t="s">
        <v>42</v>
      </c>
      <c r="B77" s="2" t="s">
        <v>38</v>
      </c>
      <c r="C77" s="2" t="s">
        <v>37</v>
      </c>
      <c r="D77" s="2" t="s">
        <v>37</v>
      </c>
    </row>
    <row r="78" spans="1:4" x14ac:dyDescent="0.15">
      <c r="A78" s="2" t="s">
        <v>44</v>
      </c>
      <c r="B78" s="2" t="s">
        <v>38</v>
      </c>
      <c r="C78" s="2" t="s">
        <v>37</v>
      </c>
      <c r="D78" s="2" t="s">
        <v>37</v>
      </c>
    </row>
    <row r="79" spans="1:4" x14ac:dyDescent="0.15">
      <c r="A79" s="2" t="s">
        <v>42</v>
      </c>
      <c r="B79" s="2" t="s">
        <v>37</v>
      </c>
      <c r="C79" s="2" t="s">
        <v>38</v>
      </c>
      <c r="D79" s="2" t="s">
        <v>38</v>
      </c>
    </row>
    <row r="80" spans="1:4" x14ac:dyDescent="0.15">
      <c r="A80" s="2" t="s">
        <v>47</v>
      </c>
      <c r="B80" s="2" t="s">
        <v>37</v>
      </c>
      <c r="C80" s="2" t="s">
        <v>38</v>
      </c>
      <c r="D80" s="2" t="s">
        <v>38</v>
      </c>
    </row>
    <row r="81" spans="1:4" x14ac:dyDescent="0.15">
      <c r="A81" s="2" t="s">
        <v>36</v>
      </c>
      <c r="B81" s="2" t="s">
        <v>37</v>
      </c>
      <c r="C81" s="2" t="s">
        <v>38</v>
      </c>
      <c r="D81" s="2" t="s">
        <v>38</v>
      </c>
    </row>
    <row r="82" spans="1:4" x14ac:dyDescent="0.15">
      <c r="A82" s="2" t="s">
        <v>36</v>
      </c>
      <c r="B82" s="2" t="s">
        <v>37</v>
      </c>
      <c r="C82" s="2" t="s">
        <v>38</v>
      </c>
      <c r="D82" s="2" t="s">
        <v>38</v>
      </c>
    </row>
    <row r="83" spans="1:4" x14ac:dyDescent="0.15">
      <c r="A83" s="2" t="s">
        <v>65</v>
      </c>
      <c r="B83" s="2" t="s">
        <v>37</v>
      </c>
      <c r="C83" s="2" t="s">
        <v>38</v>
      </c>
      <c r="D83" s="2" t="s">
        <v>37</v>
      </c>
    </row>
    <row r="84" spans="1:4" x14ac:dyDescent="0.15">
      <c r="A84" s="2" t="s">
        <v>40</v>
      </c>
      <c r="B84" s="2" t="s">
        <v>37</v>
      </c>
      <c r="C84" s="2" t="s">
        <v>38</v>
      </c>
      <c r="D84" s="2" t="s">
        <v>38</v>
      </c>
    </row>
    <row r="85" spans="1:4" x14ac:dyDescent="0.15">
      <c r="A85" s="2" t="s">
        <v>42</v>
      </c>
      <c r="B85" s="2" t="s">
        <v>37</v>
      </c>
      <c r="C85" s="2" t="s">
        <v>38</v>
      </c>
      <c r="D85" s="2" t="s">
        <v>37</v>
      </c>
    </row>
    <row r="86" spans="1:4" x14ac:dyDescent="0.15">
      <c r="A86" s="2" t="s">
        <v>44</v>
      </c>
      <c r="B86" s="2" t="s">
        <v>37</v>
      </c>
      <c r="C86" s="2" t="s">
        <v>38</v>
      </c>
      <c r="D86" s="2" t="s">
        <v>38</v>
      </c>
    </row>
    <row r="87" spans="1:4" x14ac:dyDescent="0.15">
      <c r="A87" s="2" t="s">
        <v>42</v>
      </c>
      <c r="B87" s="2" t="s">
        <v>37</v>
      </c>
      <c r="C87" s="2" t="s">
        <v>38</v>
      </c>
      <c r="D87" s="2" t="s">
        <v>38</v>
      </c>
    </row>
    <row r="88" spans="1:4" x14ac:dyDescent="0.15">
      <c r="A88" s="2" t="s">
        <v>47</v>
      </c>
      <c r="B88" s="2" t="s">
        <v>37</v>
      </c>
      <c r="C88" s="2" t="s">
        <v>38</v>
      </c>
      <c r="D88" s="2" t="s">
        <v>38</v>
      </c>
    </row>
    <row r="89" spans="1:4" x14ac:dyDescent="0.15">
      <c r="A89" s="2" t="s">
        <v>36</v>
      </c>
      <c r="B89" s="2" t="s">
        <v>37</v>
      </c>
      <c r="C89" s="2" t="s">
        <v>38</v>
      </c>
      <c r="D89" s="2" t="s">
        <v>37</v>
      </c>
    </row>
    <row r="90" spans="1:4" x14ac:dyDescent="0.15">
      <c r="A90" s="2" t="s">
        <v>36</v>
      </c>
      <c r="B90" s="2" t="s">
        <v>37</v>
      </c>
      <c r="C90" s="2" t="s">
        <v>38</v>
      </c>
      <c r="D90" s="2" t="s">
        <v>37</v>
      </c>
    </row>
    <row r="91" spans="1:4" x14ac:dyDescent="0.15">
      <c r="A91" s="2" t="s">
        <v>66</v>
      </c>
      <c r="B91" s="2" t="s">
        <v>37</v>
      </c>
      <c r="C91" s="2" t="s">
        <v>38</v>
      </c>
      <c r="D91" s="2" t="s">
        <v>37</v>
      </c>
    </row>
    <row r="92" spans="1:4" x14ac:dyDescent="0.15">
      <c r="A92" s="2" t="s">
        <v>40</v>
      </c>
      <c r="B92" s="2" t="s">
        <v>37</v>
      </c>
      <c r="C92" s="2" t="s">
        <v>38</v>
      </c>
      <c r="D92" s="2" t="s">
        <v>37</v>
      </c>
    </row>
    <row r="93" spans="1:4" x14ac:dyDescent="0.15">
      <c r="A93" s="2" t="s">
        <v>42</v>
      </c>
      <c r="B93" s="2" t="s">
        <v>37</v>
      </c>
      <c r="C93" s="2" t="s">
        <v>38</v>
      </c>
      <c r="D93" s="2" t="s">
        <v>38</v>
      </c>
    </row>
    <row r="94" spans="1:4" x14ac:dyDescent="0.15">
      <c r="A94" s="2" t="s">
        <v>44</v>
      </c>
      <c r="B94" s="2" t="s">
        <v>37</v>
      </c>
      <c r="C94" s="2" t="s">
        <v>37</v>
      </c>
      <c r="D94" s="2" t="s">
        <v>37</v>
      </c>
    </row>
    <row r="95" spans="1:4" x14ac:dyDescent="0.15">
      <c r="A95" s="2" t="s">
        <v>42</v>
      </c>
      <c r="B95" s="2" t="s">
        <v>37</v>
      </c>
      <c r="C95" s="2" t="s">
        <v>38</v>
      </c>
      <c r="D95" s="2" t="s">
        <v>38</v>
      </c>
    </row>
    <row r="96" spans="1:4" x14ac:dyDescent="0.15">
      <c r="A96" s="2" t="s">
        <v>47</v>
      </c>
      <c r="B96" s="2" t="s">
        <v>37</v>
      </c>
      <c r="C96" s="2" t="s">
        <v>38</v>
      </c>
      <c r="D96" s="2" t="s">
        <v>38</v>
      </c>
    </row>
    <row r="97" spans="1:4" x14ac:dyDescent="0.15">
      <c r="A97" s="2" t="s">
        <v>36</v>
      </c>
      <c r="B97" s="2" t="s">
        <v>38</v>
      </c>
      <c r="C97" s="2" t="s">
        <v>37</v>
      </c>
      <c r="D97" s="2" t="s">
        <v>37</v>
      </c>
    </row>
    <row r="98" spans="1:4" x14ac:dyDescent="0.15">
      <c r="A98" s="2" t="s">
        <v>36</v>
      </c>
      <c r="B98" s="2" t="s">
        <v>38</v>
      </c>
      <c r="C98" s="2" t="s">
        <v>37</v>
      </c>
      <c r="D98" s="2" t="s">
        <v>37</v>
      </c>
    </row>
    <row r="99" spans="1:4" x14ac:dyDescent="0.15">
      <c r="A99" s="2" t="s">
        <v>67</v>
      </c>
      <c r="B99" s="2" t="s">
        <v>38</v>
      </c>
      <c r="C99" s="2" t="s">
        <v>37</v>
      </c>
      <c r="D99" s="2" t="s">
        <v>37</v>
      </c>
    </row>
    <row r="100" spans="1:4" x14ac:dyDescent="0.15">
      <c r="A100" s="2" t="s">
        <v>40</v>
      </c>
      <c r="B100" s="2" t="s">
        <v>37</v>
      </c>
      <c r="C100" s="2" t="s">
        <v>38</v>
      </c>
      <c r="D100" s="2" t="s">
        <v>38</v>
      </c>
    </row>
    <row r="101" spans="1:4" x14ac:dyDescent="0.15">
      <c r="A101" s="2" t="s">
        <v>42</v>
      </c>
      <c r="B101" s="2" t="s">
        <v>37</v>
      </c>
      <c r="C101" s="2" t="s">
        <v>38</v>
      </c>
      <c r="D101" s="2" t="s">
        <v>38</v>
      </c>
    </row>
    <row r="102" spans="1:4" x14ac:dyDescent="0.15">
      <c r="A102" s="2" t="s">
        <v>44</v>
      </c>
      <c r="B102" s="2" t="s">
        <v>37</v>
      </c>
      <c r="C102" s="2" t="s">
        <v>38</v>
      </c>
      <c r="D102" s="2" t="s">
        <v>38</v>
      </c>
    </row>
    <row r="103" spans="1:4" x14ac:dyDescent="0.15">
      <c r="A103" s="2" t="s">
        <v>42</v>
      </c>
      <c r="B103" s="2" t="s">
        <v>37</v>
      </c>
      <c r="C103" s="2" t="s">
        <v>38</v>
      </c>
      <c r="D103" s="2" t="s">
        <v>37</v>
      </c>
    </row>
    <row r="104" spans="1:4" x14ac:dyDescent="0.15">
      <c r="A104" s="2" t="s">
        <v>47</v>
      </c>
      <c r="B104" s="2" t="s">
        <v>37</v>
      </c>
      <c r="C104" s="2" t="s">
        <v>38</v>
      </c>
      <c r="D104" s="2" t="s">
        <v>37</v>
      </c>
    </row>
    <row r="105" spans="1:4" x14ac:dyDescent="0.15">
      <c r="A105" s="2" t="s">
        <v>36</v>
      </c>
      <c r="B105" s="2" t="s">
        <v>37</v>
      </c>
      <c r="C105" s="2" t="s">
        <v>38</v>
      </c>
      <c r="D105" s="2" t="s">
        <v>37</v>
      </c>
    </row>
    <row r="106" spans="1:4" x14ac:dyDescent="0.15">
      <c r="A106" s="2" t="s">
        <v>36</v>
      </c>
      <c r="B106" s="2" t="s">
        <v>37</v>
      </c>
      <c r="C106" s="2" t="s">
        <v>38</v>
      </c>
      <c r="D106" s="2" t="s">
        <v>38</v>
      </c>
    </row>
    <row r="107" spans="1:4" x14ac:dyDescent="0.15">
      <c r="A107" s="2" t="s">
        <v>68</v>
      </c>
      <c r="B107" s="2" t="s">
        <v>37</v>
      </c>
      <c r="C107" s="2" t="s">
        <v>38</v>
      </c>
      <c r="D107" s="2" t="s">
        <v>38</v>
      </c>
    </row>
    <row r="108" spans="1:4" x14ac:dyDescent="0.15">
      <c r="A108" s="2" t="s">
        <v>40</v>
      </c>
      <c r="B108" s="2" t="s">
        <v>37</v>
      </c>
      <c r="C108" s="2" t="s">
        <v>38</v>
      </c>
      <c r="D108" s="2" t="s">
        <v>38</v>
      </c>
    </row>
    <row r="109" spans="1:4" x14ac:dyDescent="0.15">
      <c r="A109" s="2" t="s">
        <v>42</v>
      </c>
      <c r="B109" s="2" t="s">
        <v>37</v>
      </c>
      <c r="C109" s="2" t="s">
        <v>38</v>
      </c>
      <c r="D109" s="2" t="s">
        <v>38</v>
      </c>
    </row>
    <row r="110" spans="1:4" x14ac:dyDescent="0.15">
      <c r="A110" s="2" t="s">
        <v>44</v>
      </c>
      <c r="B110" s="2" t="s">
        <v>37</v>
      </c>
      <c r="C110" s="2" t="s">
        <v>38</v>
      </c>
      <c r="D110" s="2" t="s">
        <v>37</v>
      </c>
    </row>
    <row r="111" spans="1:4" x14ac:dyDescent="0.15">
      <c r="A111" s="2" t="s">
        <v>42</v>
      </c>
      <c r="B111" s="2" t="s">
        <v>37</v>
      </c>
      <c r="C111" s="2" t="s">
        <v>38</v>
      </c>
      <c r="D111" s="2" t="s">
        <v>38</v>
      </c>
    </row>
    <row r="112" spans="1:4" x14ac:dyDescent="0.15">
      <c r="A112" s="2" t="s">
        <v>47</v>
      </c>
      <c r="B112" s="2" t="s">
        <v>37</v>
      </c>
      <c r="C112" s="2" t="s">
        <v>38</v>
      </c>
      <c r="D112" s="2" t="s">
        <v>37</v>
      </c>
    </row>
    <row r="113" spans="1:4" x14ac:dyDescent="0.15">
      <c r="A113" s="2" t="s">
        <v>36</v>
      </c>
      <c r="B113" s="2" t="s">
        <v>37</v>
      </c>
      <c r="C113" s="2" t="s">
        <v>38</v>
      </c>
      <c r="D113" s="2" t="s">
        <v>37</v>
      </c>
    </row>
    <row r="114" spans="1:4" x14ac:dyDescent="0.15">
      <c r="A114" s="2" t="s">
        <v>36</v>
      </c>
      <c r="B114" s="2" t="s">
        <v>37</v>
      </c>
      <c r="C114" s="2" t="s">
        <v>38</v>
      </c>
      <c r="D114" s="2" t="s">
        <v>38</v>
      </c>
    </row>
    <row r="115" spans="1:4" x14ac:dyDescent="0.15">
      <c r="A115" s="2" t="s">
        <v>69</v>
      </c>
      <c r="B115" s="2" t="s">
        <v>37</v>
      </c>
      <c r="C115" s="2" t="s">
        <v>38</v>
      </c>
      <c r="D115" s="2" t="s">
        <v>38</v>
      </c>
    </row>
    <row r="116" spans="1:4" x14ac:dyDescent="0.15">
      <c r="A116" s="2" t="s">
        <v>40</v>
      </c>
      <c r="B116" s="2" t="s">
        <v>37</v>
      </c>
      <c r="C116" s="2" t="s">
        <v>38</v>
      </c>
      <c r="D116" s="2" t="s">
        <v>38</v>
      </c>
    </row>
    <row r="117" spans="1:4" x14ac:dyDescent="0.15">
      <c r="A117" s="2" t="s">
        <v>42</v>
      </c>
      <c r="B117" s="2" t="s">
        <v>37</v>
      </c>
      <c r="C117" s="2" t="s">
        <v>38</v>
      </c>
      <c r="D117" s="2" t="s">
        <v>38</v>
      </c>
    </row>
    <row r="118" spans="1:4" x14ac:dyDescent="0.15">
      <c r="A118" s="2" t="s">
        <v>44</v>
      </c>
      <c r="B118" s="2" t="s">
        <v>37</v>
      </c>
      <c r="C118" s="2" t="s">
        <v>38</v>
      </c>
      <c r="D118" s="2" t="s">
        <v>37</v>
      </c>
    </row>
    <row r="119" spans="1:4" x14ac:dyDescent="0.15">
      <c r="A119" s="2" t="s">
        <v>42</v>
      </c>
      <c r="B119" s="2" t="s">
        <v>37</v>
      </c>
      <c r="C119" s="2" t="s">
        <v>38</v>
      </c>
      <c r="D119" s="2" t="s">
        <v>37</v>
      </c>
    </row>
    <row r="120" spans="1:4" x14ac:dyDescent="0.15">
      <c r="A120" s="2" t="s">
        <v>47</v>
      </c>
      <c r="B120" s="2" t="s">
        <v>37</v>
      </c>
      <c r="C120" s="2" t="s">
        <v>38</v>
      </c>
      <c r="D120" s="2" t="s">
        <v>38</v>
      </c>
    </row>
    <row r="121" spans="1:4" x14ac:dyDescent="0.15">
      <c r="A121" s="2" t="s">
        <v>36</v>
      </c>
      <c r="B121" s="2" t="s">
        <v>37</v>
      </c>
      <c r="C121" s="2" t="s">
        <v>38</v>
      </c>
      <c r="D121" s="2" t="s">
        <v>38</v>
      </c>
    </row>
    <row r="122" spans="1:4" x14ac:dyDescent="0.15">
      <c r="A122" s="2" t="s">
        <v>36</v>
      </c>
      <c r="B122" s="2" t="s">
        <v>37</v>
      </c>
      <c r="C122" s="2" t="s">
        <v>38</v>
      </c>
      <c r="D122" s="2" t="s">
        <v>38</v>
      </c>
    </row>
    <row r="123" spans="1:4" x14ac:dyDescent="0.15">
      <c r="A123" s="2" t="s">
        <v>70</v>
      </c>
      <c r="B123" s="2" t="s">
        <v>37</v>
      </c>
      <c r="C123" s="2" t="s">
        <v>38</v>
      </c>
      <c r="D123" s="2" t="s">
        <v>38</v>
      </c>
    </row>
    <row r="124" spans="1:4" x14ac:dyDescent="0.15">
      <c r="A124" s="2" t="s">
        <v>40</v>
      </c>
      <c r="B124" s="2" t="s">
        <v>37</v>
      </c>
      <c r="C124" s="2" t="s">
        <v>38</v>
      </c>
      <c r="D124" s="2" t="s">
        <v>37</v>
      </c>
    </row>
    <row r="125" spans="1:4" x14ac:dyDescent="0.15">
      <c r="A125" s="2" t="s">
        <v>42</v>
      </c>
      <c r="B125" s="2" t="s">
        <v>37</v>
      </c>
      <c r="C125" s="2" t="s">
        <v>38</v>
      </c>
      <c r="D125" s="2" t="s">
        <v>38</v>
      </c>
    </row>
    <row r="126" spans="1:4" x14ac:dyDescent="0.15">
      <c r="A126" s="2" t="s">
        <v>44</v>
      </c>
      <c r="B126" s="2" t="s">
        <v>37</v>
      </c>
      <c r="C126" s="2" t="s">
        <v>38</v>
      </c>
      <c r="D126" s="2" t="s">
        <v>38</v>
      </c>
    </row>
    <row r="127" spans="1:4" x14ac:dyDescent="0.15">
      <c r="A127" s="2" t="s">
        <v>42</v>
      </c>
      <c r="B127" s="2" t="s">
        <v>37</v>
      </c>
      <c r="C127" s="2" t="s">
        <v>38</v>
      </c>
      <c r="D127" s="2" t="s">
        <v>38</v>
      </c>
    </row>
    <row r="128" spans="1:4" x14ac:dyDescent="0.15">
      <c r="A128" s="2" t="s">
        <v>47</v>
      </c>
      <c r="B128" s="2" t="s">
        <v>37</v>
      </c>
      <c r="C128" s="2" t="s">
        <v>38</v>
      </c>
      <c r="D128" s="2" t="s">
        <v>38</v>
      </c>
    </row>
    <row r="129" spans="1:4" x14ac:dyDescent="0.15">
      <c r="A129" s="2" t="s">
        <v>36</v>
      </c>
      <c r="B129" s="2" t="s">
        <v>37</v>
      </c>
      <c r="C129" s="2" t="s">
        <v>38</v>
      </c>
      <c r="D129" s="2" t="s">
        <v>38</v>
      </c>
    </row>
    <row r="130" spans="1:4" x14ac:dyDescent="0.15">
      <c r="A130" s="2" t="s">
        <v>36</v>
      </c>
      <c r="B130" s="2" t="s">
        <v>37</v>
      </c>
      <c r="C130" s="2" t="s">
        <v>38</v>
      </c>
      <c r="D130" s="2" t="s">
        <v>38</v>
      </c>
    </row>
    <row r="131" spans="1:4" x14ac:dyDescent="0.15">
      <c r="A131" s="2" t="s">
        <v>71</v>
      </c>
      <c r="B131" s="2" t="s">
        <v>37</v>
      </c>
      <c r="C131" s="2" t="s">
        <v>38</v>
      </c>
      <c r="D131" s="2" t="s">
        <v>37</v>
      </c>
    </row>
    <row r="132" spans="1:4" x14ac:dyDescent="0.15">
      <c r="A132" s="2" t="s">
        <v>40</v>
      </c>
      <c r="B132" s="2" t="s">
        <v>37</v>
      </c>
      <c r="C132" s="2" t="s">
        <v>38</v>
      </c>
      <c r="D132" s="2" t="s">
        <v>37</v>
      </c>
    </row>
    <row r="133" spans="1:4" x14ac:dyDescent="0.15">
      <c r="A133" s="2" t="s">
        <v>42</v>
      </c>
      <c r="B133" s="2" t="s">
        <v>37</v>
      </c>
      <c r="C133" s="2" t="s">
        <v>38</v>
      </c>
      <c r="D133" s="2" t="s">
        <v>37</v>
      </c>
    </row>
    <row r="134" spans="1:4" x14ac:dyDescent="0.15">
      <c r="A134" s="2" t="s">
        <v>44</v>
      </c>
      <c r="B134" s="2" t="s">
        <v>37</v>
      </c>
      <c r="C134" s="2" t="s">
        <v>38</v>
      </c>
      <c r="D134" s="2" t="s">
        <v>38</v>
      </c>
    </row>
    <row r="135" spans="1:4" x14ac:dyDescent="0.15">
      <c r="A135" s="2" t="s">
        <v>42</v>
      </c>
      <c r="B135" s="2" t="s">
        <v>37</v>
      </c>
      <c r="C135" s="2" t="s">
        <v>38</v>
      </c>
      <c r="D135" s="2" t="s">
        <v>38</v>
      </c>
    </row>
    <row r="136" spans="1:4" x14ac:dyDescent="0.15">
      <c r="A136" s="2" t="s">
        <v>47</v>
      </c>
      <c r="B136" s="2" t="s">
        <v>37</v>
      </c>
      <c r="C136" s="2" t="s">
        <v>38</v>
      </c>
      <c r="D136" s="2" t="s">
        <v>38</v>
      </c>
    </row>
    <row r="137" spans="1:4" x14ac:dyDescent="0.15">
      <c r="A137" s="2" t="s">
        <v>36</v>
      </c>
      <c r="B137" s="2" t="s">
        <v>37</v>
      </c>
      <c r="C137" s="2" t="s">
        <v>38</v>
      </c>
      <c r="D137" s="2" t="s">
        <v>38</v>
      </c>
    </row>
    <row r="138" spans="1:4" x14ac:dyDescent="0.15">
      <c r="A138" s="2" t="s">
        <v>36</v>
      </c>
      <c r="B138" s="2" t="s">
        <v>37</v>
      </c>
      <c r="C138" s="2" t="s">
        <v>38</v>
      </c>
      <c r="D138" s="2" t="s">
        <v>38</v>
      </c>
    </row>
    <row r="139" spans="1:4" x14ac:dyDescent="0.15">
      <c r="A139" s="2" t="s">
        <v>72</v>
      </c>
      <c r="B139" s="2" t="s">
        <v>37</v>
      </c>
      <c r="C139" s="2" t="s">
        <v>38</v>
      </c>
      <c r="D139" s="2" t="s">
        <v>38</v>
      </c>
    </row>
    <row r="140" spans="1:4" x14ac:dyDescent="0.15">
      <c r="A140" s="2" t="s">
        <v>40</v>
      </c>
      <c r="B140" s="2" t="s">
        <v>37</v>
      </c>
      <c r="C140" s="2" t="s">
        <v>38</v>
      </c>
      <c r="D140" s="2" t="s">
        <v>38</v>
      </c>
    </row>
    <row r="141" spans="1:4" x14ac:dyDescent="0.15">
      <c r="A141" s="2" t="s">
        <v>42</v>
      </c>
      <c r="B141" s="2" t="s">
        <v>37</v>
      </c>
      <c r="C141" s="2" t="s">
        <v>38</v>
      </c>
      <c r="D141" s="2" t="s">
        <v>38</v>
      </c>
    </row>
    <row r="142" spans="1:4" x14ac:dyDescent="0.15">
      <c r="A142" s="2" t="s">
        <v>44</v>
      </c>
      <c r="B142" s="2" t="s">
        <v>37</v>
      </c>
      <c r="C142" s="2" t="s">
        <v>38</v>
      </c>
      <c r="D142" s="2" t="s">
        <v>38</v>
      </c>
    </row>
    <row r="143" spans="1:4" x14ac:dyDescent="0.15">
      <c r="A143" s="2" t="s">
        <v>42</v>
      </c>
      <c r="B143" s="2" t="s">
        <v>37</v>
      </c>
      <c r="C143" s="2" t="s">
        <v>38</v>
      </c>
      <c r="D143" s="2" t="s">
        <v>38</v>
      </c>
    </row>
    <row r="144" spans="1:4" x14ac:dyDescent="0.15">
      <c r="A144" s="2" t="s">
        <v>47</v>
      </c>
      <c r="B144" s="2" t="s">
        <v>37</v>
      </c>
      <c r="C144" s="2" t="s">
        <v>38</v>
      </c>
      <c r="D144" s="2" t="s">
        <v>38</v>
      </c>
    </row>
    <row r="145" spans="1:4" x14ac:dyDescent="0.15">
      <c r="A145" s="2" t="s">
        <v>36</v>
      </c>
      <c r="B145" s="2" t="s">
        <v>37</v>
      </c>
      <c r="C145" s="2" t="s">
        <v>38</v>
      </c>
      <c r="D145" s="2" t="s">
        <v>37</v>
      </c>
    </row>
    <row r="146" spans="1:4" x14ac:dyDescent="0.15">
      <c r="A146" s="2" t="s">
        <v>36</v>
      </c>
      <c r="B146" s="2" t="s">
        <v>37</v>
      </c>
      <c r="C146" s="2" t="s">
        <v>38</v>
      </c>
      <c r="D146" s="2" t="s">
        <v>37</v>
      </c>
    </row>
    <row r="147" spans="1:4" x14ac:dyDescent="0.15">
      <c r="A147" s="2" t="s">
        <v>73</v>
      </c>
      <c r="B147" s="2" t="s">
        <v>37</v>
      </c>
      <c r="C147" s="2" t="s">
        <v>38</v>
      </c>
      <c r="D147" s="2" t="s">
        <v>37</v>
      </c>
    </row>
    <row r="148" spans="1:4" x14ac:dyDescent="0.15">
      <c r="A148" s="2" t="s">
        <v>40</v>
      </c>
      <c r="B148" s="2" t="s">
        <v>37</v>
      </c>
      <c r="C148" s="2" t="s">
        <v>38</v>
      </c>
      <c r="D148" s="2" t="s">
        <v>37</v>
      </c>
    </row>
    <row r="149" spans="1:4" x14ac:dyDescent="0.15">
      <c r="A149" s="2" t="s">
        <v>42</v>
      </c>
      <c r="B149" s="2" t="s">
        <v>37</v>
      </c>
      <c r="C149" s="2" t="s">
        <v>38</v>
      </c>
      <c r="D149" s="2" t="s">
        <v>38</v>
      </c>
    </row>
    <row r="150" spans="1:4" x14ac:dyDescent="0.15">
      <c r="A150" s="2" t="s">
        <v>44</v>
      </c>
      <c r="B150" s="2" t="s">
        <v>37</v>
      </c>
      <c r="C150" s="2" t="s">
        <v>37</v>
      </c>
      <c r="D150" s="2" t="s">
        <v>38</v>
      </c>
    </row>
    <row r="151" spans="1:4" x14ac:dyDescent="0.15">
      <c r="A151" s="2" t="s">
        <v>42</v>
      </c>
      <c r="B151" s="2" t="s">
        <v>37</v>
      </c>
      <c r="C151" s="2" t="s">
        <v>37</v>
      </c>
      <c r="D151" s="2" t="s">
        <v>37</v>
      </c>
    </row>
    <row r="152" spans="1:4" x14ac:dyDescent="0.15">
      <c r="A152" s="2" t="s">
        <v>47</v>
      </c>
      <c r="B152" s="2" t="s">
        <v>38</v>
      </c>
      <c r="C152" s="2" t="s">
        <v>37</v>
      </c>
      <c r="D152" s="2" t="s">
        <v>37</v>
      </c>
    </row>
    <row r="153" spans="1:4" x14ac:dyDescent="0.15">
      <c r="A153" s="2" t="s">
        <v>36</v>
      </c>
      <c r="B153" s="2" t="s">
        <v>38</v>
      </c>
      <c r="C153" s="2" t="s">
        <v>37</v>
      </c>
      <c r="D153" s="2" t="s">
        <v>37</v>
      </c>
    </row>
    <row r="154" spans="1:4" x14ac:dyDescent="0.15">
      <c r="A154" s="2" t="s">
        <v>36</v>
      </c>
      <c r="B154" s="2" t="s">
        <v>38</v>
      </c>
      <c r="C154" s="2" t="s">
        <v>37</v>
      </c>
      <c r="D154" s="2" t="s">
        <v>37</v>
      </c>
    </row>
    <row r="155" spans="1:4" x14ac:dyDescent="0.15">
      <c r="A155" s="2" t="s">
        <v>74</v>
      </c>
      <c r="B155" s="2" t="s">
        <v>38</v>
      </c>
      <c r="C155" s="2" t="s">
        <v>37</v>
      </c>
      <c r="D155" s="2" t="s">
        <v>37</v>
      </c>
    </row>
    <row r="156" spans="1:4" x14ac:dyDescent="0.15">
      <c r="A156" s="2"/>
      <c r="B156" s="2"/>
      <c r="C156" s="2"/>
      <c r="D156" s="2"/>
    </row>
    <row r="157" spans="1:4" x14ac:dyDescent="0.15">
      <c r="A157" s="2"/>
      <c r="B157" s="2"/>
      <c r="C157" s="2"/>
      <c r="D157" s="2"/>
    </row>
    <row r="158" spans="1:4" x14ac:dyDescent="0.15">
      <c r="A158" s="2"/>
      <c r="B158" s="2"/>
      <c r="C158" s="2"/>
      <c r="D158" s="2"/>
    </row>
    <row r="159" spans="1:4" x14ac:dyDescent="0.15">
      <c r="A159" s="2"/>
      <c r="B159" s="2"/>
      <c r="C159" s="2"/>
      <c r="D159" s="2"/>
    </row>
    <row r="160" spans="1:4" x14ac:dyDescent="0.15">
      <c r="A160" s="2"/>
      <c r="B160" s="2"/>
      <c r="C160" s="2"/>
      <c r="D160" s="2"/>
    </row>
    <row r="161" spans="1:4" x14ac:dyDescent="0.15">
      <c r="A161" s="2"/>
      <c r="B161" s="2"/>
      <c r="C161" s="2"/>
      <c r="D161" s="2"/>
    </row>
    <row r="162" spans="1:4" x14ac:dyDescent="0.15">
      <c r="A162" s="2"/>
      <c r="B162" s="2"/>
      <c r="C162" s="2"/>
      <c r="D162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EA0B-B6D2-D347-B2B9-73D551A23EB5}">
  <dimension ref="A1:E27"/>
  <sheetViews>
    <sheetView workbookViewId="0">
      <selection activeCell="H17" sqref="H17"/>
    </sheetView>
  </sheetViews>
  <sheetFormatPr baseColWidth="10" defaultRowHeight="13" x14ac:dyDescent="0.15"/>
  <sheetData>
    <row r="1" spans="1:5" x14ac:dyDescent="0.1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</row>
    <row r="2" spans="1:5" x14ac:dyDescent="0.15">
      <c r="A2" s="4">
        <v>45456.727396909722</v>
      </c>
      <c r="B2" s="1" t="s">
        <v>52</v>
      </c>
      <c r="C2" s="1" t="s">
        <v>38</v>
      </c>
      <c r="D2" s="1" t="s">
        <v>37</v>
      </c>
      <c r="E2" s="1" t="s">
        <v>38</v>
      </c>
    </row>
    <row r="3" spans="1:5" x14ac:dyDescent="0.15">
      <c r="A3" s="4">
        <v>45456.727578229169</v>
      </c>
      <c r="B3" s="1" t="s">
        <v>52</v>
      </c>
      <c r="C3" s="1" t="s">
        <v>38</v>
      </c>
      <c r="D3" s="1" t="s">
        <v>37</v>
      </c>
      <c r="E3" s="1" t="s">
        <v>38</v>
      </c>
    </row>
    <row r="4" spans="1:5" x14ac:dyDescent="0.15">
      <c r="A4" s="4">
        <v>45456.727996574074</v>
      </c>
      <c r="B4" s="1" t="s">
        <v>52</v>
      </c>
      <c r="C4" s="1" t="s">
        <v>38</v>
      </c>
      <c r="D4" s="1" t="s">
        <v>37</v>
      </c>
      <c r="E4" s="1" t="s">
        <v>38</v>
      </c>
    </row>
    <row r="5" spans="1:5" x14ac:dyDescent="0.15">
      <c r="A5" s="4">
        <v>45456.72805096065</v>
      </c>
      <c r="B5" s="1" t="s">
        <v>52</v>
      </c>
      <c r="C5" s="1" t="s">
        <v>38</v>
      </c>
      <c r="D5" s="1" t="s">
        <v>37</v>
      </c>
      <c r="E5" s="1" t="s">
        <v>38</v>
      </c>
    </row>
    <row r="6" spans="1:5" x14ac:dyDescent="0.15">
      <c r="A6" s="4">
        <v>45456.728180266204</v>
      </c>
      <c r="B6" s="1" t="s">
        <v>52</v>
      </c>
      <c r="C6" s="1" t="s">
        <v>38</v>
      </c>
      <c r="D6" s="1" t="s">
        <v>37</v>
      </c>
      <c r="E6" s="1" t="s">
        <v>38</v>
      </c>
    </row>
    <row r="7" spans="1:5" x14ac:dyDescent="0.15">
      <c r="A7" s="4">
        <v>45456.728288217593</v>
      </c>
      <c r="B7" s="1" t="s">
        <v>52</v>
      </c>
      <c r="C7" s="1" t="s">
        <v>38</v>
      </c>
      <c r="D7" s="1" t="s">
        <v>37</v>
      </c>
      <c r="E7" s="1" t="s">
        <v>38</v>
      </c>
    </row>
    <row r="8" spans="1:5" x14ac:dyDescent="0.15">
      <c r="A8" s="4">
        <v>45456.728420092593</v>
      </c>
      <c r="B8" s="1" t="s">
        <v>52</v>
      </c>
      <c r="C8" s="1" t="s">
        <v>38</v>
      </c>
      <c r="D8" s="1" t="s">
        <v>37</v>
      </c>
      <c r="E8" s="1" t="s">
        <v>38</v>
      </c>
    </row>
    <row r="9" spans="1:5" x14ac:dyDescent="0.15">
      <c r="A9" s="4">
        <v>45456.728549768522</v>
      </c>
      <c r="B9" s="1" t="s">
        <v>52</v>
      </c>
      <c r="C9" s="1" t="s">
        <v>38</v>
      </c>
      <c r="D9" s="1" t="s">
        <v>37</v>
      </c>
      <c r="E9" s="1" t="s">
        <v>38</v>
      </c>
    </row>
    <row r="10" spans="1:5" x14ac:dyDescent="0.15">
      <c r="A10" s="4">
        <v>45456.728679282409</v>
      </c>
      <c r="B10" s="1" t="s">
        <v>52</v>
      </c>
      <c r="C10" s="1" t="s">
        <v>38</v>
      </c>
      <c r="D10" s="1" t="s">
        <v>37</v>
      </c>
      <c r="E10" s="1" t="s">
        <v>38</v>
      </c>
    </row>
    <row r="11" spans="1:5" x14ac:dyDescent="0.15">
      <c r="A11" s="4">
        <v>45456.728825486112</v>
      </c>
      <c r="B11" s="1" t="s">
        <v>52</v>
      </c>
      <c r="C11" s="1" t="s">
        <v>38</v>
      </c>
      <c r="D11" s="1" t="s">
        <v>37</v>
      </c>
      <c r="E11" s="1" t="s">
        <v>38</v>
      </c>
    </row>
    <row r="12" spans="1:5" x14ac:dyDescent="0.15">
      <c r="A12" s="4">
        <v>45456.728989340278</v>
      </c>
      <c r="B12" s="1" t="s">
        <v>52</v>
      </c>
      <c r="C12" s="1" t="s">
        <v>38</v>
      </c>
      <c r="D12" s="1" t="s">
        <v>37</v>
      </c>
      <c r="E12" s="1" t="s">
        <v>38</v>
      </c>
    </row>
    <row r="13" spans="1:5" x14ac:dyDescent="0.15">
      <c r="A13" s="4">
        <v>45456.729080659723</v>
      </c>
      <c r="B13" s="1" t="s">
        <v>52</v>
      </c>
      <c r="C13" s="1" t="s">
        <v>38</v>
      </c>
      <c r="D13" s="1" t="s">
        <v>37</v>
      </c>
      <c r="E13" s="1" t="s">
        <v>38</v>
      </c>
    </row>
    <row r="14" spans="1:5" x14ac:dyDescent="0.15">
      <c r="A14" s="4">
        <v>45456.729252592588</v>
      </c>
      <c r="B14" s="1" t="s">
        <v>52</v>
      </c>
      <c r="C14" s="1" t="s">
        <v>38</v>
      </c>
      <c r="D14" s="1" t="s">
        <v>37</v>
      </c>
      <c r="E14" s="1" t="s">
        <v>38</v>
      </c>
    </row>
    <row r="15" spans="1:5" x14ac:dyDescent="0.15">
      <c r="A15" s="4">
        <v>45456.729375555558</v>
      </c>
      <c r="B15" s="1" t="s">
        <v>52</v>
      </c>
      <c r="C15" s="1" t="s">
        <v>38</v>
      </c>
      <c r="D15" s="1" t="s">
        <v>37</v>
      </c>
      <c r="E15" s="1" t="s">
        <v>37</v>
      </c>
    </row>
    <row r="16" spans="1:5" x14ac:dyDescent="0.15">
      <c r="A16" s="4">
        <v>45456.729520034722</v>
      </c>
      <c r="B16" s="1" t="s">
        <v>52</v>
      </c>
      <c r="C16" s="1" t="s">
        <v>38</v>
      </c>
      <c r="D16" s="1" t="s">
        <v>37</v>
      </c>
      <c r="E16" s="1" t="s">
        <v>38</v>
      </c>
    </row>
    <row r="17" spans="1:5" x14ac:dyDescent="0.15">
      <c r="A17" s="4">
        <v>45456.729632442133</v>
      </c>
      <c r="B17" s="1" t="s">
        <v>52</v>
      </c>
      <c r="C17" s="1" t="s">
        <v>38</v>
      </c>
      <c r="D17" s="1" t="s">
        <v>37</v>
      </c>
      <c r="E17" s="1" t="s">
        <v>38</v>
      </c>
    </row>
    <row r="18" spans="1:5" x14ac:dyDescent="0.15">
      <c r="A18" s="4">
        <v>45456.729739849536</v>
      </c>
      <c r="B18" s="1" t="s">
        <v>52</v>
      </c>
      <c r="C18" s="1" t="s">
        <v>38</v>
      </c>
      <c r="D18" s="1" t="s">
        <v>37</v>
      </c>
      <c r="E18" s="1" t="s">
        <v>38</v>
      </c>
    </row>
    <row r="19" spans="1:5" x14ac:dyDescent="0.15">
      <c r="A19" s="4">
        <v>45456.729879953702</v>
      </c>
      <c r="B19" s="1" t="s">
        <v>52</v>
      </c>
      <c r="C19" s="1" t="s">
        <v>38</v>
      </c>
      <c r="D19" s="1" t="s">
        <v>37</v>
      </c>
      <c r="E19" s="1" t="s">
        <v>38</v>
      </c>
    </row>
    <row r="20" spans="1:5" x14ac:dyDescent="0.15">
      <c r="A20" s="4">
        <v>45456.730106319446</v>
      </c>
      <c r="B20" s="1" t="s">
        <v>52</v>
      </c>
      <c r="C20" s="1" t="s">
        <v>38</v>
      </c>
      <c r="D20" s="1" t="s">
        <v>37</v>
      </c>
      <c r="E20" s="1" t="s">
        <v>38</v>
      </c>
    </row>
    <row r="21" spans="1:5" x14ac:dyDescent="0.15">
      <c r="A21" s="4">
        <v>45456.730242164354</v>
      </c>
      <c r="B21" s="1" t="s">
        <v>52</v>
      </c>
      <c r="C21" s="1" t="s">
        <v>38</v>
      </c>
      <c r="D21" s="1" t="s">
        <v>37</v>
      </c>
      <c r="E21" s="1" t="s">
        <v>38</v>
      </c>
    </row>
    <row r="22" spans="1:5" x14ac:dyDescent="0.15">
      <c r="A22" s="4">
        <v>45456.730359027773</v>
      </c>
      <c r="B22" s="1" t="s">
        <v>52</v>
      </c>
      <c r="C22" s="1" t="s">
        <v>38</v>
      </c>
      <c r="D22" s="1" t="s">
        <v>37</v>
      </c>
      <c r="E22" s="1" t="s">
        <v>38</v>
      </c>
    </row>
    <row r="23" spans="1:5" x14ac:dyDescent="0.15">
      <c r="A23" s="4">
        <v>45456.730465023153</v>
      </c>
      <c r="B23" s="1" t="s">
        <v>52</v>
      </c>
      <c r="C23" s="1" t="s">
        <v>38</v>
      </c>
      <c r="D23" s="1" t="s">
        <v>37</v>
      </c>
      <c r="E23" s="1" t="s">
        <v>38</v>
      </c>
    </row>
    <row r="26" spans="1:5" x14ac:dyDescent="0.15">
      <c r="B26" s="1" t="s">
        <v>38</v>
      </c>
      <c r="C26">
        <f>COUNTIF(C2:C23,"Sí")</f>
        <v>22</v>
      </c>
      <c r="D26">
        <f t="shared" ref="D26:E26" si="0">COUNTIF(D2:D23,"Sí")</f>
        <v>0</v>
      </c>
      <c r="E26">
        <f t="shared" si="0"/>
        <v>21</v>
      </c>
    </row>
    <row r="27" spans="1:5" x14ac:dyDescent="0.15">
      <c r="B27" s="1" t="s">
        <v>37</v>
      </c>
      <c r="C27">
        <f>COUNTIF(C2:C23,"No")</f>
        <v>0</v>
      </c>
      <c r="D27">
        <f t="shared" ref="D27:E27" si="1">COUNTIF(D2:D23,"No")</f>
        <v>22</v>
      </c>
      <c r="E27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SUS</vt:lpstr>
      <vt:lpstr>Experts</vt:lpstr>
      <vt:lpstr>Experts Count</vt:lpstr>
      <vt:lpstr>Players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López Barreiro</cp:lastModifiedBy>
  <dcterms:created xsi:type="dcterms:W3CDTF">2024-07-10T12:34:13Z</dcterms:created>
  <dcterms:modified xsi:type="dcterms:W3CDTF">2024-10-17T08:36:49Z</dcterms:modified>
  <cp:category/>
</cp:coreProperties>
</file>