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U\Documents\UNIVERSIDAD\2025-2\Analisis y diseño de sistemas\"/>
    </mc:Choice>
  </mc:AlternateContent>
  <xr:revisionPtr revIDLastSave="0" documentId="13_ncr:1_{9ABDB470-A4CC-4734-8798-2991F9104E13}" xr6:coauthVersionLast="47" xr6:coauthVersionMax="47" xr10:uidLastSave="{00000000-0000-0000-0000-000000000000}"/>
  <bookViews>
    <workbookView xWindow="-96" yWindow="-96" windowWidth="23232" windowHeight="12432" xr2:uid="{A41CEA73-D401-4574-BBDE-9B73DFABAB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1" i="1" l="1"/>
  <c r="N21" i="1"/>
  <c r="I21" i="1"/>
  <c r="R20" i="1"/>
  <c r="N20" i="1"/>
  <c r="I20" i="1"/>
  <c r="R19" i="1"/>
  <c r="N19" i="1"/>
  <c r="I19" i="1"/>
  <c r="N18" i="1"/>
  <c r="I18" i="1"/>
  <c r="N17" i="1"/>
  <c r="I17" i="1"/>
  <c r="N16" i="1"/>
  <c r="I16" i="1"/>
  <c r="N15" i="1"/>
  <c r="I15" i="1"/>
  <c r="N14" i="1"/>
  <c r="N13" i="1"/>
  <c r="N12" i="1"/>
  <c r="I12" i="1"/>
  <c r="N11" i="1"/>
  <c r="I11" i="1"/>
  <c r="N10" i="1"/>
  <c r="I10" i="1"/>
  <c r="N22" i="1"/>
  <c r="N23" i="1"/>
  <c r="N24" i="1"/>
  <c r="N25" i="1"/>
  <c r="N9" i="1"/>
  <c r="N8" i="1"/>
  <c r="I9" i="1"/>
  <c r="I22" i="1"/>
  <c r="I23" i="1"/>
  <c r="I24" i="1"/>
  <c r="I25" i="1"/>
  <c r="I8" i="1"/>
  <c r="S19" i="1"/>
  <c r="T19" i="1"/>
  <c r="U19" i="1"/>
  <c r="V19" i="1"/>
  <c r="S20" i="1"/>
  <c r="T20" i="1"/>
  <c r="U20" i="1"/>
  <c r="V20" i="1"/>
  <c r="S21" i="1"/>
  <c r="T21" i="1"/>
  <c r="U21" i="1"/>
  <c r="V21" i="1"/>
  <c r="S22" i="1"/>
  <c r="T22" i="1"/>
  <c r="U22" i="1"/>
  <c r="V22" i="1"/>
  <c r="S23" i="1"/>
  <c r="T23" i="1"/>
  <c r="U23" i="1"/>
  <c r="V23" i="1"/>
  <c r="R22" i="1"/>
  <c r="R23" i="1"/>
</calcChain>
</file>

<file path=xl/sharedStrings.xml><?xml version="1.0" encoding="utf-8"?>
<sst xmlns="http://schemas.openxmlformats.org/spreadsheetml/2006/main" count="123" uniqueCount="66">
  <si>
    <t>Identificación del Riesgo</t>
  </si>
  <si>
    <t>Evaluación del Riesgo</t>
  </si>
  <si>
    <t>Controles</t>
  </si>
  <si>
    <t>Evaluación del Riesgo Residual</t>
  </si>
  <si>
    <t>Código</t>
  </si>
  <si>
    <t>Nombre del Riesgo</t>
  </si>
  <si>
    <t>Descripción</t>
  </si>
  <si>
    <t>Causas</t>
  </si>
  <si>
    <t>Efectos</t>
  </si>
  <si>
    <t>Probabilidad</t>
  </si>
  <si>
    <t>Nivel de Riesgo</t>
  </si>
  <si>
    <t>Responsable</t>
  </si>
  <si>
    <t>Consecuencia</t>
  </si>
  <si>
    <t>MATRIZ DE RIEGOS</t>
  </si>
  <si>
    <t>Proyecto/Proceso</t>
  </si>
  <si>
    <t>Fecha Diligenciamiento</t>
  </si>
  <si>
    <t>PROBABILIDAD</t>
  </si>
  <si>
    <t>Muy Alta</t>
  </si>
  <si>
    <t>Alta</t>
  </si>
  <si>
    <t>Media</t>
  </si>
  <si>
    <t>Baja</t>
  </si>
  <si>
    <t>Muy Baja</t>
  </si>
  <si>
    <t>Mínima</t>
  </si>
  <si>
    <t>Menor</t>
  </si>
  <si>
    <t>Moderada</t>
  </si>
  <si>
    <t xml:space="preserve">Mayor </t>
  </si>
  <si>
    <t>Maxima</t>
  </si>
  <si>
    <t>Tolerable</t>
  </si>
  <si>
    <t>Aceptable</t>
  </si>
  <si>
    <t>Alto</t>
  </si>
  <si>
    <t>Extremo</t>
  </si>
  <si>
    <t>R1</t>
  </si>
  <si>
    <t>Requisitos mal levantados</t>
  </si>
  <si>
    <t>Los requisitos no reflejan las necesidades reales de caficultores/consumidores</t>
  </si>
  <si>
    <t>Entrevistas incompletas, poca participación</t>
  </si>
  <si>
    <t>El sistema diseñado no resuelve el problema real</t>
  </si>
  <si>
    <t>Validar con mínimo 3 fuentes (encuestas, entrevistas, bibliografía)</t>
  </si>
  <si>
    <t>Product Owner</t>
  </si>
  <si>
    <t>Scrum Master</t>
  </si>
  <si>
    <t>Equipo Diseño</t>
  </si>
  <si>
    <t>Analista</t>
  </si>
  <si>
    <t>Contactar asociaciones, usar incentivos (ej. visibilidad)</t>
  </si>
  <si>
    <t>Probar prototipo con 3 usuarios reales antes de aprobar</t>
  </si>
  <si>
    <t>Validar mapa con docente y equipo</t>
  </si>
  <si>
    <t>Capacitación rápida en Trello y Figma</t>
  </si>
  <si>
    <t>R2</t>
  </si>
  <si>
    <t>R3</t>
  </si>
  <si>
    <t>R4</t>
  </si>
  <si>
    <t>R5</t>
  </si>
  <si>
    <t>Baja participación de caficultores</t>
  </si>
  <si>
    <t>Prototipo no comprendido por usuarios</t>
  </si>
  <si>
    <t>Inconsistencias en la matriz de stakeholders</t>
  </si>
  <si>
    <t>Mal uso de herramientas (Trello, Figma)</t>
  </si>
  <si>
    <t>Los caficultores no responden encuestas o entrevistas</t>
  </si>
  <si>
    <t>Usuarios no entienden wireframes o mockups</t>
  </si>
  <si>
    <t>No se clasifican bien los actores clave</t>
  </si>
  <si>
    <t>El equipo no se adapta a las herramientas digitales</t>
  </si>
  <si>
    <t>Falta de tiempo, desconocimiento del proyecto</t>
  </si>
  <si>
    <t>Baja alfabetización digital</t>
  </si>
  <si>
    <t>Falta de comunicación</t>
  </si>
  <si>
    <t>Falta de experiencia</t>
  </si>
  <si>
    <t>Datos insuficientes para el análisis</t>
  </si>
  <si>
    <t>Cambios tardíos en el diseño</t>
  </si>
  <si>
    <t>Requisitos incompletos</t>
  </si>
  <si>
    <t>Retrasos en entregables</t>
  </si>
  <si>
    <t xml:space="preserve">Café con origen :Analisis y diseño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</si>
</sst>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4" borderId="0" xfId="0" applyFont="1" applyFill="1" applyAlignment="1">
      <alignment horizontal="centerContinuous"/>
    </xf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3" fillId="2" borderId="0" xfId="0" applyFont="1" applyFill="1" applyAlignment="1">
      <alignment horizontal="centerContinuous"/>
    </xf>
    <xf numFmtId="0" fontId="0" fillId="5" borderId="0" xfId="0" applyFill="1"/>
    <xf numFmtId="0" fontId="0" fillId="0" borderId="0" xfId="0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1" xfId="0" applyBorder="1"/>
    <xf numFmtId="14" fontId="0" fillId="5" borderId="0" xfId="0" applyNumberFormat="1" applyFill="1"/>
    <xf numFmtId="0" fontId="4" fillId="5" borderId="0" xfId="0" applyFont="1" applyFill="1"/>
    <xf numFmtId="0" fontId="2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24">
    <dxf>
      <font>
        <b/>
        <i val="0"/>
        <color theme="1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94DCF8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94DCF8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94DCF8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94DCF8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94DCF8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7C80"/>
        </patternFill>
      </fill>
    </dxf>
    <dxf>
      <font>
        <b/>
        <i val="0"/>
        <color auto="1"/>
      </font>
      <fill>
        <patternFill>
          <bgColor rgb="FFFFFF66"/>
        </patternFill>
      </fill>
    </dxf>
    <dxf>
      <font>
        <b/>
        <i val="0"/>
        <color auto="1"/>
      </font>
      <fill>
        <patternFill>
          <bgColor rgb="FF94DCF8"/>
        </patternFill>
      </fill>
    </dxf>
    <dxf>
      <font>
        <b/>
        <i val="0"/>
        <color theme="1"/>
      </font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C000"/>
      <color rgb="FF94DCF8"/>
      <color rgb="FFFFFF66"/>
      <color rgb="FFFF7C80"/>
      <color rgb="FFEF5B5B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D4CF-E56E-43EF-BF64-7AEE9859404F}">
  <dimension ref="B1:V25"/>
  <sheetViews>
    <sheetView tabSelected="1" zoomScaleNormal="100" workbookViewId="0">
      <selection activeCell="G9" sqref="G9"/>
    </sheetView>
  </sheetViews>
  <sheetFormatPr baseColWidth="10" defaultRowHeight="14.4" x14ac:dyDescent="0.3"/>
  <cols>
    <col min="1" max="1" width="2" customWidth="1"/>
    <col min="2" max="2" width="6.77734375" bestFit="1" customWidth="1"/>
    <col min="3" max="3" width="22.44140625" bestFit="1" customWidth="1"/>
    <col min="4" max="4" width="24.21875" customWidth="1"/>
    <col min="5" max="5" width="15.88671875" customWidth="1"/>
    <col min="6" max="6" width="17.109375" customWidth="1"/>
    <col min="7" max="7" width="11.88671875" bestFit="1" customWidth="1"/>
    <col min="8" max="8" width="14" bestFit="1" customWidth="1"/>
    <col min="9" max="9" width="14.5546875" bestFit="1" customWidth="1"/>
    <col min="10" max="10" width="21" bestFit="1" customWidth="1"/>
    <col min="11" max="11" width="13" bestFit="1" customWidth="1"/>
    <col min="12" max="12" width="11.88671875" bestFit="1" customWidth="1"/>
    <col min="13" max="13" width="13" bestFit="1" customWidth="1"/>
    <col min="14" max="14" width="13.6640625" bestFit="1" customWidth="1"/>
    <col min="16" max="16" width="13.33203125" bestFit="1" customWidth="1"/>
    <col min="17" max="17" width="9.5546875" bestFit="1" customWidth="1"/>
  </cols>
  <sheetData>
    <row r="1" spans="2:2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21" ht="23.4" x14ac:dyDescent="0.45">
      <c r="B2" s="6" t="s">
        <v>13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2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21" x14ac:dyDescent="0.3">
      <c r="B4" s="1"/>
      <c r="C4" s="4" t="s">
        <v>14</v>
      </c>
      <c r="D4" s="7" t="s">
        <v>65</v>
      </c>
      <c r="E4" s="7"/>
      <c r="F4" s="15"/>
      <c r="G4" s="15"/>
      <c r="H4" s="1"/>
      <c r="I4" s="1"/>
      <c r="J4" s="4" t="s">
        <v>15</v>
      </c>
      <c r="K4" s="1"/>
      <c r="L4" s="14">
        <v>45933</v>
      </c>
      <c r="M4" s="7"/>
      <c r="N4" s="1"/>
    </row>
    <row r="5" spans="2:2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21" x14ac:dyDescent="0.3">
      <c r="B6" s="3" t="s">
        <v>0</v>
      </c>
      <c r="C6" s="3"/>
      <c r="D6" s="3"/>
      <c r="E6" s="3"/>
      <c r="F6" s="3"/>
      <c r="G6" s="3" t="s">
        <v>1</v>
      </c>
      <c r="H6" s="3"/>
      <c r="I6" s="3"/>
      <c r="J6" s="3" t="s">
        <v>2</v>
      </c>
      <c r="K6" s="3"/>
      <c r="L6" s="3" t="s">
        <v>3</v>
      </c>
      <c r="M6" s="3"/>
      <c r="N6" s="3"/>
    </row>
    <row r="7" spans="2:21" ht="15" customHeight="1" x14ac:dyDescent="0.3">
      <c r="B7" s="2" t="s">
        <v>4</v>
      </c>
      <c r="C7" s="2" t="s">
        <v>5</v>
      </c>
      <c r="D7" s="16" t="s">
        <v>6</v>
      </c>
      <c r="E7" s="2" t="s">
        <v>7</v>
      </c>
      <c r="F7" s="2" t="s">
        <v>8</v>
      </c>
      <c r="G7" s="2" t="s">
        <v>9</v>
      </c>
      <c r="H7" s="2" t="s">
        <v>12</v>
      </c>
      <c r="I7" s="2" t="s">
        <v>10</v>
      </c>
      <c r="J7" s="2" t="s">
        <v>2</v>
      </c>
      <c r="K7" s="2" t="s">
        <v>11</v>
      </c>
      <c r="L7" s="2" t="s">
        <v>9</v>
      </c>
      <c r="M7" s="2" t="s">
        <v>12</v>
      </c>
      <c r="N7" s="2" t="s">
        <v>10</v>
      </c>
    </row>
    <row r="8" spans="2:21" s="17" customFormat="1" ht="47.4" customHeight="1" x14ac:dyDescent="0.3">
      <c r="B8" s="26" t="s">
        <v>31</v>
      </c>
      <c r="C8" s="27" t="s">
        <v>32</v>
      </c>
      <c r="D8" s="27" t="s">
        <v>33</v>
      </c>
      <c r="E8" s="27" t="s">
        <v>34</v>
      </c>
      <c r="F8" s="27" t="s">
        <v>35</v>
      </c>
      <c r="G8" s="25" t="s">
        <v>18</v>
      </c>
      <c r="H8" s="25" t="s">
        <v>25</v>
      </c>
      <c r="I8" s="25" t="str">
        <f>IFERROR(INDEX($Q$10:$U$14,MATCH(G8,$P$10:$P$14,0),MATCH(H8,$Q$9:$U$9,0)),"")</f>
        <v>Extremo</v>
      </c>
      <c r="J8" s="18" t="s">
        <v>36</v>
      </c>
      <c r="K8" s="18" t="s">
        <v>37</v>
      </c>
      <c r="L8" s="18" t="s">
        <v>19</v>
      </c>
      <c r="M8" s="18" t="s">
        <v>24</v>
      </c>
      <c r="N8" s="18" t="str">
        <f>IFERROR(INDEX($Q$10:$U$14,MATCH(L8,$P$10:$P$14,0),MATCH(M8,$Q$9:$U$9,0)),"")</f>
        <v>Tolerable</v>
      </c>
    </row>
    <row r="9" spans="2:21" s="17" customFormat="1" ht="42" customHeight="1" x14ac:dyDescent="0.3">
      <c r="B9" s="26" t="s">
        <v>45</v>
      </c>
      <c r="C9" s="27" t="s">
        <v>49</v>
      </c>
      <c r="D9" s="27" t="s">
        <v>53</v>
      </c>
      <c r="E9" s="27" t="s">
        <v>57</v>
      </c>
      <c r="F9" s="27" t="s">
        <v>61</v>
      </c>
      <c r="G9" s="25" t="s">
        <v>19</v>
      </c>
      <c r="H9" s="25" t="s">
        <v>24</v>
      </c>
      <c r="I9" s="25" t="str">
        <f t="shared" ref="I9:I20" si="0">IFERROR(INDEX($Q$10:$U$14,MATCH(G9,$P$10:$P$14,0),MATCH(H9,$Q$9:$U$9,0)),"")</f>
        <v>Tolerable</v>
      </c>
      <c r="J9" s="18" t="s">
        <v>41</v>
      </c>
      <c r="K9" s="18" t="s">
        <v>38</v>
      </c>
      <c r="L9" s="18" t="s">
        <v>20</v>
      </c>
      <c r="M9" s="18" t="s">
        <v>23</v>
      </c>
      <c r="N9" s="18" t="str">
        <f t="shared" ref="N9:N25" si="1">IFERROR(INDEX($Q$10:$U$14,MATCH(L9,$P$10:$P$14,0),MATCH(M9,$Q$9:$U$9,0)),"")</f>
        <v>Aceptable</v>
      </c>
      <c r="P9" s="19" t="s">
        <v>16</v>
      </c>
      <c r="Q9" s="20" t="s">
        <v>22</v>
      </c>
      <c r="R9" s="20" t="s">
        <v>23</v>
      </c>
      <c r="S9" s="20" t="s">
        <v>24</v>
      </c>
      <c r="T9" s="20" t="s">
        <v>25</v>
      </c>
      <c r="U9" s="20" t="s">
        <v>26</v>
      </c>
    </row>
    <row r="10" spans="2:21" s="17" customFormat="1" ht="46.2" customHeight="1" x14ac:dyDescent="0.3">
      <c r="B10" s="26" t="s">
        <v>46</v>
      </c>
      <c r="C10" s="27" t="s">
        <v>50</v>
      </c>
      <c r="D10" s="27" t="s">
        <v>54</v>
      </c>
      <c r="E10" s="27" t="s">
        <v>58</v>
      </c>
      <c r="F10" s="27" t="s">
        <v>62</v>
      </c>
      <c r="G10" s="25" t="s">
        <v>18</v>
      </c>
      <c r="H10" s="25" t="s">
        <v>25</v>
      </c>
      <c r="I10" s="25" t="str">
        <f t="shared" si="0"/>
        <v>Extremo</v>
      </c>
      <c r="J10" s="18" t="s">
        <v>42</v>
      </c>
      <c r="K10" s="18" t="s">
        <v>39</v>
      </c>
      <c r="L10" s="18" t="s">
        <v>19</v>
      </c>
      <c r="M10" s="18" t="s">
        <v>23</v>
      </c>
      <c r="N10" s="18" t="str">
        <f t="shared" si="1"/>
        <v>Tolerable</v>
      </c>
      <c r="P10" s="20" t="s">
        <v>17</v>
      </c>
      <c r="Q10" s="21" t="s">
        <v>27</v>
      </c>
      <c r="R10" s="21" t="s">
        <v>27</v>
      </c>
      <c r="S10" s="22" t="s">
        <v>29</v>
      </c>
      <c r="T10" s="23" t="s">
        <v>30</v>
      </c>
      <c r="U10" s="23" t="s">
        <v>30</v>
      </c>
    </row>
    <row r="11" spans="2:21" s="17" customFormat="1" ht="31.8" customHeight="1" x14ac:dyDescent="0.3">
      <c r="B11" s="26" t="s">
        <v>47</v>
      </c>
      <c r="C11" s="27" t="s">
        <v>51</v>
      </c>
      <c r="D11" s="27" t="s">
        <v>55</v>
      </c>
      <c r="E11" s="27" t="s">
        <v>59</v>
      </c>
      <c r="F11" s="27" t="s">
        <v>63</v>
      </c>
      <c r="G11" s="25" t="s">
        <v>19</v>
      </c>
      <c r="H11" s="25" t="s">
        <v>24</v>
      </c>
      <c r="I11" s="25" t="str">
        <f t="shared" si="0"/>
        <v>Tolerable</v>
      </c>
      <c r="J11" s="18" t="s">
        <v>43</v>
      </c>
      <c r="K11" s="18" t="s">
        <v>40</v>
      </c>
      <c r="L11" s="18" t="s">
        <v>20</v>
      </c>
      <c r="M11" s="18" t="s">
        <v>23</v>
      </c>
      <c r="N11" s="18" t="str">
        <f t="shared" si="1"/>
        <v>Aceptable</v>
      </c>
      <c r="P11" s="20" t="s">
        <v>18</v>
      </c>
      <c r="Q11" s="24" t="s">
        <v>28</v>
      </c>
      <c r="R11" s="21" t="s">
        <v>27</v>
      </c>
      <c r="S11" s="22" t="s">
        <v>29</v>
      </c>
      <c r="T11" s="23" t="s">
        <v>30</v>
      </c>
      <c r="U11" s="23" t="s">
        <v>30</v>
      </c>
    </row>
    <row r="12" spans="2:21" s="17" customFormat="1" ht="27" customHeight="1" x14ac:dyDescent="0.3">
      <c r="B12" s="26" t="s">
        <v>48</v>
      </c>
      <c r="C12" s="27" t="s">
        <v>52</v>
      </c>
      <c r="D12" s="27" t="s">
        <v>56</v>
      </c>
      <c r="E12" s="27" t="s">
        <v>60</v>
      </c>
      <c r="F12" s="27" t="s">
        <v>64</v>
      </c>
      <c r="G12" s="25" t="s">
        <v>19</v>
      </c>
      <c r="H12" s="25" t="s">
        <v>25</v>
      </c>
      <c r="I12" s="25" t="str">
        <f t="shared" si="0"/>
        <v>Alto</v>
      </c>
      <c r="J12" s="18" t="s">
        <v>44</v>
      </c>
      <c r="K12" s="18" t="s">
        <v>38</v>
      </c>
      <c r="L12" s="18" t="s">
        <v>20</v>
      </c>
      <c r="M12" s="18" t="s">
        <v>23</v>
      </c>
      <c r="N12" s="18" t="str">
        <f t="shared" si="1"/>
        <v>Aceptable</v>
      </c>
      <c r="P12" s="20" t="s">
        <v>19</v>
      </c>
      <c r="Q12" s="24" t="s">
        <v>28</v>
      </c>
      <c r="R12" s="21" t="s">
        <v>27</v>
      </c>
      <c r="S12" s="21" t="s">
        <v>27</v>
      </c>
      <c r="T12" s="22" t="s">
        <v>29</v>
      </c>
      <c r="U12" s="23" t="s">
        <v>30</v>
      </c>
    </row>
    <row r="13" spans="2:21" s="17" customFormat="1" x14ac:dyDescent="0.3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 t="str">
        <f t="shared" si="1"/>
        <v/>
      </c>
      <c r="P13" s="20" t="s">
        <v>20</v>
      </c>
      <c r="Q13" s="24" t="s">
        <v>28</v>
      </c>
      <c r="R13" s="24" t="s">
        <v>28</v>
      </c>
      <c r="S13" s="21" t="s">
        <v>27</v>
      </c>
      <c r="T13" s="22" t="s">
        <v>29</v>
      </c>
      <c r="U13" s="23" t="s">
        <v>30</v>
      </c>
    </row>
    <row r="14" spans="2:21" s="17" customFormat="1" x14ac:dyDescent="0.3"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 t="str">
        <f t="shared" si="1"/>
        <v/>
      </c>
      <c r="P14" s="20" t="s">
        <v>21</v>
      </c>
      <c r="Q14" s="24" t="s">
        <v>28</v>
      </c>
      <c r="R14" s="24" t="s">
        <v>28</v>
      </c>
      <c r="S14" s="24" t="s">
        <v>28</v>
      </c>
      <c r="T14" s="21" t="s">
        <v>27</v>
      </c>
      <c r="U14" s="22" t="s">
        <v>29</v>
      </c>
    </row>
    <row r="15" spans="2:21" s="17" customFormat="1" x14ac:dyDescent="0.3">
      <c r="B15" s="18"/>
      <c r="C15" s="18"/>
      <c r="D15" s="18"/>
      <c r="E15" s="18"/>
      <c r="F15" s="18"/>
      <c r="G15" s="18"/>
      <c r="H15" s="18"/>
      <c r="I15" s="18" t="str">
        <f t="shared" si="0"/>
        <v/>
      </c>
      <c r="J15" s="18"/>
      <c r="K15" s="18"/>
      <c r="L15" s="18"/>
      <c r="M15" s="18"/>
      <c r="N15" s="18" t="str">
        <f t="shared" si="1"/>
        <v/>
      </c>
    </row>
    <row r="16" spans="2:21" s="17" customFormat="1" x14ac:dyDescent="0.3">
      <c r="B16" s="18"/>
      <c r="C16" s="18"/>
      <c r="D16" s="18"/>
      <c r="E16" s="18"/>
      <c r="F16" s="18"/>
      <c r="G16" s="18"/>
      <c r="H16" s="18"/>
      <c r="I16" s="18" t="str">
        <f t="shared" si="0"/>
        <v/>
      </c>
      <c r="J16" s="18"/>
      <c r="K16" s="18"/>
      <c r="L16" s="18"/>
      <c r="M16" s="18"/>
      <c r="N16" s="18" t="str">
        <f t="shared" si="1"/>
        <v/>
      </c>
    </row>
    <row r="17" spans="2:22" s="17" customFormat="1" x14ac:dyDescent="0.3">
      <c r="B17" s="18"/>
      <c r="C17" s="18"/>
      <c r="D17" s="18"/>
      <c r="E17" s="18"/>
      <c r="F17" s="18"/>
      <c r="G17" s="18"/>
      <c r="H17" s="18"/>
      <c r="I17" s="18" t="str">
        <f t="shared" si="0"/>
        <v/>
      </c>
      <c r="J17" s="18"/>
      <c r="K17" s="18"/>
      <c r="L17" s="18"/>
      <c r="M17" s="18"/>
      <c r="N17" s="18" t="str">
        <f t="shared" si="1"/>
        <v/>
      </c>
      <c r="P17" s="19"/>
      <c r="Q17" s="19"/>
      <c r="R17" s="20" t="s">
        <v>22</v>
      </c>
      <c r="S17" s="20" t="s">
        <v>23</v>
      </c>
      <c r="T17" s="20" t="s">
        <v>24</v>
      </c>
      <c r="U17" s="20" t="s">
        <v>25</v>
      </c>
      <c r="V17" s="20" t="s">
        <v>26</v>
      </c>
    </row>
    <row r="18" spans="2:22" s="17" customFormat="1" x14ac:dyDescent="0.3">
      <c r="B18" s="18"/>
      <c r="C18" s="18"/>
      <c r="D18" s="18"/>
      <c r="E18" s="18"/>
      <c r="F18" s="18"/>
      <c r="G18" s="18"/>
      <c r="H18" s="18"/>
      <c r="I18" s="18" t="str">
        <f t="shared" si="0"/>
        <v/>
      </c>
      <c r="J18" s="18"/>
      <c r="K18" s="18"/>
      <c r="L18" s="18"/>
      <c r="M18" s="18"/>
      <c r="N18" s="18" t="str">
        <f t="shared" si="1"/>
        <v/>
      </c>
      <c r="P18" s="20" t="s">
        <v>16</v>
      </c>
      <c r="Q18" s="20"/>
      <c r="R18" s="20">
        <v>1</v>
      </c>
      <c r="S18" s="20">
        <v>2</v>
      </c>
      <c r="T18" s="20">
        <v>4</v>
      </c>
      <c r="U18" s="20">
        <v>8</v>
      </c>
      <c r="V18" s="20">
        <v>16</v>
      </c>
    </row>
    <row r="19" spans="2:22" s="17" customFormat="1" x14ac:dyDescent="0.3">
      <c r="B19" s="18"/>
      <c r="C19" s="18"/>
      <c r="D19" s="18"/>
      <c r="E19" s="18"/>
      <c r="F19" s="18"/>
      <c r="G19" s="18"/>
      <c r="H19" s="18"/>
      <c r="I19" s="18" t="str">
        <f t="shared" si="0"/>
        <v/>
      </c>
      <c r="J19" s="18"/>
      <c r="K19" s="18"/>
      <c r="L19" s="18"/>
      <c r="M19" s="18"/>
      <c r="N19" s="18" t="str">
        <f t="shared" si="1"/>
        <v/>
      </c>
      <c r="P19" s="20" t="s">
        <v>17</v>
      </c>
      <c r="Q19" s="20">
        <v>5</v>
      </c>
      <c r="R19" s="21">
        <f>R$18*$Q19</f>
        <v>5</v>
      </c>
      <c r="S19" s="21">
        <f t="shared" ref="S19:V19" si="2">S$18*$Q19</f>
        <v>10</v>
      </c>
      <c r="T19" s="22">
        <f t="shared" si="2"/>
        <v>20</v>
      </c>
      <c r="U19" s="23">
        <f t="shared" si="2"/>
        <v>40</v>
      </c>
      <c r="V19" s="23">
        <f t="shared" si="2"/>
        <v>80</v>
      </c>
    </row>
    <row r="20" spans="2:22" s="17" customFormat="1" x14ac:dyDescent="0.3">
      <c r="B20" s="18"/>
      <c r="C20" s="18"/>
      <c r="D20" s="18"/>
      <c r="E20" s="18"/>
      <c r="F20" s="18"/>
      <c r="G20" s="18"/>
      <c r="H20" s="18"/>
      <c r="I20" s="18" t="str">
        <f t="shared" si="0"/>
        <v/>
      </c>
      <c r="J20" s="18"/>
      <c r="K20" s="18"/>
      <c r="L20" s="18"/>
      <c r="M20" s="18"/>
      <c r="N20" s="18" t="str">
        <f t="shared" si="1"/>
        <v/>
      </c>
      <c r="P20" s="20" t="s">
        <v>18</v>
      </c>
      <c r="Q20" s="20">
        <v>4</v>
      </c>
      <c r="R20" s="24">
        <f t="shared" ref="R20:V23" si="3">R$18*$Q20</f>
        <v>4</v>
      </c>
      <c r="S20" s="21">
        <f t="shared" si="3"/>
        <v>8</v>
      </c>
      <c r="T20" s="22">
        <f t="shared" si="3"/>
        <v>16</v>
      </c>
      <c r="U20" s="23">
        <f t="shared" si="3"/>
        <v>32</v>
      </c>
      <c r="V20" s="23">
        <f t="shared" si="3"/>
        <v>64</v>
      </c>
    </row>
    <row r="21" spans="2:22" s="17" customFormat="1" x14ac:dyDescent="0.3">
      <c r="B21" s="18"/>
      <c r="C21" s="18"/>
      <c r="D21" s="18"/>
      <c r="E21" s="18"/>
      <c r="F21" s="18"/>
      <c r="G21" s="18"/>
      <c r="H21" s="18"/>
      <c r="I21" s="18" t="str">
        <f t="shared" ref="I21:I25" si="4">IFERROR(INDEX($Q$10:$U$14,MATCH(G21,$P$10:$P$14,0),MATCH(H21,$Q$9:$U$9,0)),"")</f>
        <v/>
      </c>
      <c r="J21" s="18"/>
      <c r="K21" s="18"/>
      <c r="L21" s="18"/>
      <c r="M21" s="18"/>
      <c r="N21" s="18" t="str">
        <f t="shared" si="1"/>
        <v/>
      </c>
      <c r="P21" s="20" t="s">
        <v>19</v>
      </c>
      <c r="Q21" s="20">
        <v>3</v>
      </c>
      <c r="R21" s="24">
        <f t="shared" si="3"/>
        <v>3</v>
      </c>
      <c r="S21" s="21">
        <f t="shared" si="3"/>
        <v>6</v>
      </c>
      <c r="T21" s="21">
        <f t="shared" si="3"/>
        <v>12</v>
      </c>
      <c r="U21" s="22">
        <f t="shared" si="3"/>
        <v>24</v>
      </c>
      <c r="V21" s="23">
        <f t="shared" si="3"/>
        <v>48</v>
      </c>
    </row>
    <row r="22" spans="2:22" s="17" customFormat="1" x14ac:dyDescent="0.3">
      <c r="B22" s="18"/>
      <c r="C22" s="18"/>
      <c r="D22" s="18"/>
      <c r="E22" s="18"/>
      <c r="F22" s="18"/>
      <c r="G22" s="18"/>
      <c r="H22" s="18"/>
      <c r="I22" s="18" t="str">
        <f t="shared" si="4"/>
        <v/>
      </c>
      <c r="J22" s="18"/>
      <c r="K22" s="18"/>
      <c r="L22" s="18"/>
      <c r="M22" s="18"/>
      <c r="N22" s="18" t="str">
        <f t="shared" si="1"/>
        <v/>
      </c>
      <c r="P22" s="20" t="s">
        <v>20</v>
      </c>
      <c r="Q22" s="20">
        <v>2</v>
      </c>
      <c r="R22" s="24">
        <f t="shared" si="3"/>
        <v>2</v>
      </c>
      <c r="S22" s="24">
        <f t="shared" si="3"/>
        <v>4</v>
      </c>
      <c r="T22" s="21">
        <f t="shared" si="3"/>
        <v>8</v>
      </c>
      <c r="U22" s="22">
        <f t="shared" si="3"/>
        <v>16</v>
      </c>
      <c r="V22" s="23">
        <f t="shared" si="3"/>
        <v>32</v>
      </c>
    </row>
    <row r="23" spans="2:22" x14ac:dyDescent="0.3">
      <c r="B23" s="13"/>
      <c r="C23" s="13"/>
      <c r="D23" s="13"/>
      <c r="E23" s="13"/>
      <c r="F23" s="13"/>
      <c r="G23" s="13"/>
      <c r="H23" s="13"/>
      <c r="I23" s="13" t="str">
        <f t="shared" si="4"/>
        <v/>
      </c>
      <c r="J23" s="13"/>
      <c r="K23" s="13"/>
      <c r="L23" s="13"/>
      <c r="M23" s="13"/>
      <c r="N23" s="13" t="str">
        <f t="shared" si="1"/>
        <v/>
      </c>
      <c r="O23" s="8"/>
      <c r="P23" s="9" t="s">
        <v>21</v>
      </c>
      <c r="Q23" s="9">
        <v>1</v>
      </c>
      <c r="R23" s="12">
        <f t="shared" si="3"/>
        <v>1</v>
      </c>
      <c r="S23" s="12">
        <f t="shared" si="3"/>
        <v>2</v>
      </c>
      <c r="T23" s="12">
        <f t="shared" si="3"/>
        <v>4</v>
      </c>
      <c r="U23" s="10">
        <f t="shared" si="3"/>
        <v>8</v>
      </c>
      <c r="V23" s="11">
        <f t="shared" si="3"/>
        <v>16</v>
      </c>
    </row>
    <row r="24" spans="2:22" x14ac:dyDescent="0.3">
      <c r="B24" s="13"/>
      <c r="C24" s="13"/>
      <c r="D24" s="13"/>
      <c r="E24" s="13"/>
      <c r="F24" s="13"/>
      <c r="G24" s="13"/>
      <c r="H24" s="13"/>
      <c r="I24" s="13" t="str">
        <f t="shared" si="4"/>
        <v/>
      </c>
      <c r="J24" s="13"/>
      <c r="K24" s="13"/>
      <c r="L24" s="13"/>
      <c r="M24" s="13"/>
      <c r="N24" s="13" t="str">
        <f t="shared" si="1"/>
        <v/>
      </c>
    </row>
    <row r="25" spans="2:22" x14ac:dyDescent="0.3">
      <c r="B25" s="13"/>
      <c r="C25" s="13"/>
      <c r="D25" s="13"/>
      <c r="E25" s="13"/>
      <c r="F25" s="13"/>
      <c r="G25" s="13"/>
      <c r="H25" s="13"/>
      <c r="I25" s="13" t="str">
        <f t="shared" si="4"/>
        <v/>
      </c>
      <c r="J25" s="13"/>
      <c r="K25" s="13"/>
      <c r="L25" s="13"/>
      <c r="M25" s="13"/>
      <c r="N25" s="13" t="str">
        <f t="shared" si="1"/>
        <v/>
      </c>
    </row>
  </sheetData>
  <phoneticPr fontId="5" type="noConversion"/>
  <conditionalFormatting sqref="I8:I25">
    <cfRule type="cellIs" dxfId="23" priority="5" operator="equal">
      <formula>"Alto"</formula>
    </cfRule>
    <cfRule type="cellIs" dxfId="22" priority="6" operator="equal">
      <formula>"Aceptable"</formula>
    </cfRule>
    <cfRule type="cellIs" dxfId="21" priority="7" operator="equal">
      <formula>"Tolerable"</formula>
    </cfRule>
    <cfRule type="cellIs" dxfId="20" priority="8" operator="equal">
      <formula>"Extremo"</formula>
    </cfRule>
  </conditionalFormatting>
  <conditionalFormatting sqref="N8:N25">
    <cfRule type="cellIs" dxfId="19" priority="1" operator="equal">
      <formula>"Alto"</formula>
    </cfRule>
    <cfRule type="cellIs" dxfId="18" priority="2" operator="equal">
      <formula>"Aceptable"</formula>
    </cfRule>
    <cfRule type="cellIs" dxfId="17" priority="3" operator="equal">
      <formula>"Tolerable"</formula>
    </cfRule>
    <cfRule type="cellIs" dxfId="16" priority="4" operator="equal">
      <formula>"Extremo"</formula>
    </cfRule>
  </conditionalFormatting>
  <dataValidations count="2">
    <dataValidation type="list" allowBlank="1" showInputMessage="1" showErrorMessage="1" sqref="G8:G25 L8:L25" xr:uid="{D07569D4-F93E-4D1C-94B9-5C794E7627AF}">
      <formula1>$P$10:$P$14</formula1>
    </dataValidation>
    <dataValidation type="list" allowBlank="1" showInputMessage="1" showErrorMessage="1" sqref="H8:H25 M8:M25" xr:uid="{6A5D9E91-AD56-40D4-ABED-0D4422A4B7F4}">
      <formula1>$Q$9:$U$9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UBAQUE JARAMILLO</dc:creator>
  <cp:lastModifiedBy>JUAN DAVID UBAQUE JARAMILLO</cp:lastModifiedBy>
  <dcterms:created xsi:type="dcterms:W3CDTF">2025-10-03T00:25:35Z</dcterms:created>
  <dcterms:modified xsi:type="dcterms:W3CDTF">2025-10-04T16:26:20Z</dcterms:modified>
</cp:coreProperties>
</file>