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r/Desktop/"/>
    </mc:Choice>
  </mc:AlternateContent>
  <xr:revisionPtr revIDLastSave="0" documentId="13_ncr:1_{3CDC456C-D0EF-7B4E-8876-CFC10631D529}" xr6:coauthVersionLast="45" xr6:coauthVersionMax="45" xr10:uidLastSave="{00000000-0000-0000-0000-000000000000}"/>
  <bookViews>
    <workbookView xWindow="480" yWindow="460" windowWidth="37520" windowHeight="19520" xr2:uid="{A28EE0D1-5F78-9F49-A2B0-03DC6557E5BE}"/>
  </bookViews>
  <sheets>
    <sheet name="ListaCotejo" sheetId="1" r:id="rId1"/>
    <sheet name="Ponder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/>
  <c r="A93" i="1" l="1"/>
  <c r="A83" i="1"/>
  <c r="A61" i="1"/>
  <c r="A44" i="1"/>
  <c r="A33" i="1"/>
  <c r="A23" i="1"/>
  <c r="B12" i="2"/>
  <c r="I11" i="1" l="1"/>
</calcChain>
</file>

<file path=xl/sharedStrings.xml><?xml version="1.0" encoding="utf-8"?>
<sst xmlns="http://schemas.openxmlformats.org/spreadsheetml/2006/main" count="124" uniqueCount="79">
  <si>
    <t>Indicadores</t>
  </si>
  <si>
    <t>Materia:</t>
  </si>
  <si>
    <t>Dr. José Eder Guzmán Mendoza</t>
  </si>
  <si>
    <t>Nombre Proesor:</t>
  </si>
  <si>
    <t>Líder Equipo:</t>
  </si>
  <si>
    <t>Alumna(o):</t>
  </si>
  <si>
    <t>Cumple</t>
  </si>
  <si>
    <t>SI</t>
  </si>
  <si>
    <t>NO</t>
  </si>
  <si>
    <t>Observaciones</t>
  </si>
  <si>
    <t>Grupo:</t>
  </si>
  <si>
    <t>Fecha:</t>
  </si>
  <si>
    <t>TOTAL</t>
  </si>
  <si>
    <t>CALIFICACIÓN:</t>
  </si>
  <si>
    <t>UNIVERSIDAD POLITÉCNICA DE AGUASCALIENTES</t>
  </si>
  <si>
    <t>Administración de Proyectos de TI</t>
  </si>
  <si>
    <t>Sistemas Estratégicos de la Información</t>
  </si>
  <si>
    <t>EP1 - Planeación de Gestión de Proyectos de TI</t>
  </si>
  <si>
    <t>LISTA DE COTEJO</t>
  </si>
  <si>
    <t>DATOS GENERALES</t>
  </si>
  <si>
    <t>INSTRUCCIONES</t>
  </si>
  <si>
    <t>Revisar las actividades que se solicitan y marque en los apartados “SI+” cuando la evidencia se cumple, “SI-“ cuando se cumple parcialmente y “NO” cuando no se cumple. En la columna “Observaciones”  si fuese necesario puede realizar indicaciones que ayuden al alumno a saber cuáles son  las condiciones no cumplidas.</t>
  </si>
  <si>
    <t>Valor del Reactivo</t>
  </si>
  <si>
    <t>Estructura del Documento</t>
  </si>
  <si>
    <t>El documento contiene el apartado 1. Descripción General del Proyecto</t>
  </si>
  <si>
    <t>El documento contiene el apartado 2. Planeación del Proyecto</t>
  </si>
  <si>
    <t>El documento contiene el apartado 3. Estimación de Costos</t>
  </si>
  <si>
    <t>El documento contiene el apartado 4. Gestión de Riesgos</t>
  </si>
  <si>
    <t>Diseño del Documento</t>
  </si>
  <si>
    <t>El documento contiene una Portada</t>
  </si>
  <si>
    <t>El documento contiene un Índice</t>
  </si>
  <si>
    <t>El documento contiene numeración en sus páginas</t>
  </si>
  <si>
    <t>El documento contiene estilos en sus títulos, subtitulos y parrafos</t>
  </si>
  <si>
    <t>Los títulos y subtitulos tienen numeración</t>
  </si>
  <si>
    <t>1. Descripción General del Proyecto</t>
  </si>
  <si>
    <t>Se describe claramente el título del proyecto</t>
  </si>
  <si>
    <t>Se describe claramente la problemática detectada</t>
  </si>
  <si>
    <t>Se describe claramente la propuesta de solución desde un enfoque tecnológico</t>
  </si>
  <si>
    <t>Se describe claramente el contexto general donde será aplicado el proyecto</t>
  </si>
  <si>
    <t>Se describe claramente el objetivo general del Proyecto (alineado a la propuesta de solución tecnológica)</t>
  </si>
  <si>
    <t>Se define al Responsable Técnico del proyecto</t>
  </si>
  <si>
    <t>Se define al Responsable Legar del proyecto</t>
  </si>
  <si>
    <t>Se define al Responsable Administrativo del proyecto</t>
  </si>
  <si>
    <t>Se entrega oficio de asignación del Responsable Técnico</t>
  </si>
  <si>
    <t>Se entrega oficio de asignación del Responsable Legal</t>
  </si>
  <si>
    <t>Se entrega oficio de asignación del Responsable Administrativo</t>
  </si>
  <si>
    <t>2. Planeación del Proyecto</t>
  </si>
  <si>
    <t>Se identifica un listado de todas las actividades del proyecto</t>
  </si>
  <si>
    <t>Se clasifican las actividades del proyecto por Productos entregables</t>
  </si>
  <si>
    <t>Se identifica la red de actividades bajo un enfoque de secuencia lógico</t>
  </si>
  <si>
    <t>Se describe la tabla de actividades clasificadas por producto con: la estimación de duración de cada actividad y las tareas antecedentes</t>
  </si>
  <si>
    <t>Se describe el diagrama de Red - con la técnica CRM</t>
  </si>
  <si>
    <t>En el diagrama de Red se identifica la rutá crítica del proyecto</t>
  </si>
  <si>
    <t>Se describen las holguras de las actividades del proyecto a manera de tabla</t>
  </si>
  <si>
    <t>Se describe el diagrama de Gantt de todo el proyecto</t>
  </si>
  <si>
    <t>El diagrama de Gantt tiene como fechas: inicio (lunes 9 de marzo); cierre (miercoles 15 de octubre); entrega del prototipo (viernes 3 de abril de 2020)</t>
  </si>
  <si>
    <t>Se describen a todos los roles del proyecto</t>
  </si>
  <si>
    <t>Se describe una plantilla para generar cada perfil de puestos con: funciones principales, funciones de apoyo, competencias técnicas, competencias suaves, sueldo, jornada de trabajo, recursos y/o equipamiento necesario para ejercer el trabajo)</t>
  </si>
  <si>
    <t>Se identifica una tabla con la asignación de roles-nombramientos</t>
  </si>
  <si>
    <t>Se observa la generación de oficios para cada rol definido</t>
  </si>
  <si>
    <t>Se describe la Matriz RACI del proyecto</t>
  </si>
  <si>
    <t>Se observa que la matriz RACI cubre todos los roles-actividades</t>
  </si>
  <si>
    <t>3. Estimación de Costos</t>
  </si>
  <si>
    <t>ITEM</t>
  </si>
  <si>
    <t>PONDERACIÓN</t>
  </si>
  <si>
    <t>Se describe el análisis de estimación de costos para desarrollar cada actividad</t>
  </si>
  <si>
    <t>Se describe la clasificación de los tipos de costos: Fijos, Directos, Variables, Indirectos</t>
  </si>
  <si>
    <t>Se observa la utilización de alguna de las técnicas para la estimación de costos</t>
  </si>
  <si>
    <t>Se menciona claramente el presupuesto total para desarrollar el proyecto</t>
  </si>
  <si>
    <t>4. Gestión de Riesgos</t>
  </si>
  <si>
    <t>ISEI07A</t>
  </si>
  <si>
    <t>Se describe el análisis de riesgos del Proyecto</t>
  </si>
  <si>
    <t>Se describe el análisis de riesgos del producto o técnicos</t>
  </si>
  <si>
    <t>Se describe el análisis de riesgos del negocio</t>
  </si>
  <si>
    <t>Se describe el análisis de la clasificación de las probabilidades de riesgos a manera de tabal</t>
  </si>
  <si>
    <t>Se describe de manera gráfica el análisis de riesgos global</t>
  </si>
  <si>
    <t>Se describen al menos dos planes de contingencia para los riesgos más potenciales</t>
  </si>
  <si>
    <t>PONDERACIONES</t>
  </si>
  <si>
    <t>Se puede observar un solo perfil de puesto de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</si>
</sst>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12"/>
      <color rgb="FFFF0000"/>
      <name val="Calibri"/>
      <family val="2"/>
      <scheme val="minor"/>
    </font>
    <font>
      <sz val="12"/>
      <color theme="3"/>
      <name val="Calibri Light"/>
      <family val="2"/>
      <scheme val="major"/>
    </font>
    <font>
      <sz val="12"/>
      <color theme="1"/>
      <name val="Century Gothic"/>
      <family val="1"/>
    </font>
    <font>
      <sz val="16"/>
      <color theme="1"/>
      <name val="Century Gothic"/>
      <family val="1"/>
    </font>
    <font>
      <sz val="12"/>
      <color theme="1"/>
      <name val="Courier"/>
      <family val="1"/>
    </font>
    <font>
      <sz val="20"/>
      <color theme="1"/>
      <name val="Helvetica"/>
      <family val="2"/>
    </font>
    <font>
      <sz val="9"/>
      <color theme="0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4"/>
      <color theme="1"/>
      <name val="Century Gothic Negrita"/>
    </font>
    <font>
      <sz val="12"/>
      <color theme="0"/>
      <name val="Century Gothic"/>
      <family val="1"/>
    </font>
    <font>
      <b/>
      <sz val="26"/>
      <color theme="1"/>
      <name val="Century Gothic Negrita"/>
    </font>
    <font>
      <sz val="14"/>
      <color theme="0"/>
      <name val="Century Gothic"/>
      <family val="1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theme="0"/>
      <name val="Avenir Book"/>
      <family val="2"/>
    </font>
    <font>
      <sz val="10"/>
      <color theme="1"/>
      <name val="Avenir Light"/>
      <family val="2"/>
    </font>
    <font>
      <b/>
      <sz val="12"/>
      <color theme="0"/>
      <name val="Avenir Light"/>
      <family val="2"/>
    </font>
    <font>
      <b/>
      <sz val="10"/>
      <color theme="0"/>
      <name val="Avenir Light"/>
      <family val="2"/>
    </font>
    <font>
      <sz val="14"/>
      <color theme="0"/>
      <name val="Avenir Book"/>
      <family val="2"/>
    </font>
    <font>
      <sz val="12"/>
      <color theme="0"/>
      <name val="Avenir Next Regular"/>
    </font>
    <font>
      <sz val="12"/>
      <color theme="1"/>
      <name val="Avenir Next Ultra Light"/>
      <family val="2"/>
    </font>
    <font>
      <b/>
      <sz val="12"/>
      <color theme="1"/>
      <name val="Avenir Next Ultra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2" fillId="5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22" fillId="4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0" borderId="1" xfId="0" applyFont="1" applyBorder="1"/>
    <xf numFmtId="9" fontId="27" fillId="0" borderId="1" xfId="0" applyNumberFormat="1" applyFont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9" fontId="0" fillId="9" borderId="1" xfId="0" applyNumberForma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right"/>
    </xf>
    <xf numFmtId="0" fontId="13" fillId="6" borderId="2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24" fillId="8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0B70-7D22-AA49-A5BF-3F6A4FA91551}">
  <dimension ref="A2:J100"/>
  <sheetViews>
    <sheetView showGridLines="0" tabSelected="1" zoomScaleNormal="100" workbookViewId="0">
      <selection activeCell="F101" sqref="F101"/>
    </sheetView>
  </sheetViews>
  <sheetFormatPr baseColWidth="10" defaultRowHeight="16"/>
  <cols>
    <col min="1" max="1" width="8.6640625" customWidth="1"/>
    <col min="2" max="2" width="9.6640625" customWidth="1"/>
    <col min="4" max="4" width="37.6640625" customWidth="1"/>
    <col min="5" max="5" width="12" customWidth="1"/>
    <col min="6" max="7" width="6.5" customWidth="1"/>
    <col min="8" max="8" width="4.5" customWidth="1"/>
    <col min="9" max="9" width="22" customWidth="1"/>
    <col min="10" max="10" width="9.5" customWidth="1"/>
  </cols>
  <sheetData>
    <row r="2" spans="1:10" ht="22" customHeight="1">
      <c r="B2" s="45" t="s">
        <v>14</v>
      </c>
      <c r="C2" s="45"/>
      <c r="D2" s="45"/>
      <c r="E2" s="45"/>
      <c r="F2" s="45"/>
      <c r="G2" s="45"/>
      <c r="H2" s="45"/>
      <c r="I2" s="45"/>
    </row>
    <row r="3" spans="1:10" ht="37" customHeight="1">
      <c r="B3" s="46" t="s">
        <v>15</v>
      </c>
      <c r="C3" s="46"/>
      <c r="D3" s="46"/>
      <c r="E3" s="46"/>
      <c r="F3" s="46"/>
      <c r="G3" s="46"/>
      <c r="H3" s="46"/>
      <c r="I3" s="46"/>
    </row>
    <row r="4" spans="1:10" ht="19" customHeight="1">
      <c r="B4" s="47" t="s">
        <v>16</v>
      </c>
      <c r="C4" s="47"/>
      <c r="D4" s="47"/>
      <c r="E4" s="47"/>
      <c r="F4" s="47"/>
      <c r="G4" s="47"/>
      <c r="H4" s="47"/>
      <c r="I4" s="47"/>
    </row>
    <row r="5" spans="1:10" ht="9" customHeight="1"/>
    <row r="6" spans="1:10" ht="41" customHeight="1">
      <c r="B6" s="48" t="s">
        <v>17</v>
      </c>
      <c r="C6" s="48"/>
      <c r="D6" s="48"/>
      <c r="E6" s="48"/>
      <c r="F6" s="48"/>
      <c r="G6" s="48"/>
      <c r="H6" s="48"/>
      <c r="I6" s="48"/>
    </row>
    <row r="7" spans="1:10" ht="19" customHeight="1">
      <c r="B7" s="49" t="s">
        <v>18</v>
      </c>
      <c r="C7" s="49"/>
      <c r="D7" s="49"/>
      <c r="E7" s="49"/>
      <c r="F7" s="49"/>
      <c r="G7" s="49"/>
      <c r="H7" s="49"/>
      <c r="I7" s="49"/>
    </row>
    <row r="8" spans="1:10" ht="19" customHeight="1">
      <c r="B8" s="7"/>
      <c r="C8" s="7"/>
      <c r="D8" s="7"/>
      <c r="E8" s="7"/>
      <c r="F8" s="7"/>
      <c r="G8" s="7"/>
      <c r="H8" s="7"/>
      <c r="I8" s="7"/>
    </row>
    <row r="9" spans="1:10" ht="32" customHeight="1">
      <c r="A9" s="41" t="s">
        <v>19</v>
      </c>
      <c r="B9" s="41"/>
      <c r="C9" s="41"/>
      <c r="D9" s="41"/>
      <c r="E9" s="41"/>
      <c r="F9" s="41"/>
      <c r="G9" s="41"/>
      <c r="H9" s="41"/>
      <c r="I9" s="41"/>
      <c r="J9" s="41"/>
    </row>
    <row r="10" spans="1:10">
      <c r="A10" s="51" t="s">
        <v>1</v>
      </c>
      <c r="B10" s="51"/>
      <c r="C10" s="27" t="s">
        <v>15</v>
      </c>
      <c r="D10" s="29"/>
      <c r="F10" s="51" t="s">
        <v>10</v>
      </c>
      <c r="G10" s="51"/>
      <c r="H10" s="51"/>
      <c r="I10" s="30" t="s">
        <v>70</v>
      </c>
      <c r="J10" s="30"/>
    </row>
    <row r="11" spans="1:10">
      <c r="A11" s="6" t="s">
        <v>3</v>
      </c>
      <c r="B11" s="6"/>
      <c r="C11" s="2" t="s">
        <v>2</v>
      </c>
      <c r="D11" s="2"/>
      <c r="F11" s="51" t="s">
        <v>11</v>
      </c>
      <c r="G11" s="51"/>
      <c r="H11" s="51"/>
      <c r="I11" s="43">
        <f ca="1">TODAY()</f>
        <v>43924</v>
      </c>
      <c r="J11" s="30"/>
    </row>
    <row r="12" spans="1:10">
      <c r="A12" s="51" t="s">
        <v>4</v>
      </c>
      <c r="B12" s="51"/>
      <c r="C12" s="50"/>
      <c r="D12" s="50"/>
      <c r="F12" s="53"/>
      <c r="G12" s="53"/>
      <c r="H12" s="53"/>
      <c r="I12" s="44"/>
      <c r="J12" s="44"/>
    </row>
    <row r="13" spans="1:10">
      <c r="A13" s="51" t="s">
        <v>5</v>
      </c>
      <c r="B13" s="51"/>
      <c r="C13" s="52"/>
      <c r="D13" s="52"/>
    </row>
    <row r="14" spans="1:10">
      <c r="A14" s="51" t="s">
        <v>5</v>
      </c>
      <c r="B14" s="51"/>
      <c r="C14" s="52"/>
      <c r="D14" s="52"/>
      <c r="F14" s="40" t="s">
        <v>13</v>
      </c>
      <c r="G14" s="40"/>
      <c r="H14" s="40"/>
      <c r="I14" s="39">
        <f>((F28*A23)+(F39*A33)+(F56*A44)+(F78*A61)+(F88*A83)+(F100*A93))/10</f>
        <v>0</v>
      </c>
      <c r="J14" s="39"/>
    </row>
    <row r="15" spans="1:10">
      <c r="A15" s="51" t="s">
        <v>5</v>
      </c>
      <c r="B15" s="51"/>
      <c r="C15" s="52"/>
      <c r="D15" s="52"/>
      <c r="F15" s="40"/>
      <c r="G15" s="40"/>
      <c r="H15" s="40"/>
      <c r="I15" s="39"/>
      <c r="J15" s="39"/>
    </row>
    <row r="18" spans="1:10" ht="26" customHeight="1">
      <c r="A18" s="41" t="s">
        <v>20</v>
      </c>
      <c r="B18" s="41"/>
      <c r="C18" s="41"/>
      <c r="D18" s="41"/>
      <c r="E18" s="41"/>
      <c r="F18" s="41"/>
      <c r="G18" s="41"/>
      <c r="H18" s="41"/>
      <c r="I18" s="41"/>
      <c r="J18" s="41"/>
    </row>
    <row r="19" spans="1:10" ht="35" customHeight="1">
      <c r="A19" s="42" t="s">
        <v>21</v>
      </c>
      <c r="B19" s="42"/>
      <c r="C19" s="42"/>
      <c r="D19" s="42"/>
      <c r="E19" s="42"/>
      <c r="F19" s="42"/>
      <c r="G19" s="42"/>
      <c r="H19" s="42"/>
      <c r="I19" s="42"/>
      <c r="J19" s="42"/>
    </row>
    <row r="21" spans="1:10" ht="17">
      <c r="A21" s="32" t="s">
        <v>22</v>
      </c>
      <c r="B21" s="33" t="s">
        <v>0</v>
      </c>
      <c r="C21" s="33"/>
      <c r="D21" s="33"/>
      <c r="E21" s="33"/>
      <c r="F21" s="33" t="s">
        <v>6</v>
      </c>
      <c r="G21" s="33"/>
      <c r="H21" s="33" t="s">
        <v>9</v>
      </c>
      <c r="I21" s="33"/>
      <c r="J21" s="33"/>
    </row>
    <row r="22" spans="1:10" ht="17">
      <c r="A22" s="32"/>
      <c r="B22" s="33"/>
      <c r="C22" s="33"/>
      <c r="D22" s="33"/>
      <c r="E22" s="33"/>
      <c r="F22" s="8" t="s">
        <v>7</v>
      </c>
      <c r="G22" s="8" t="s">
        <v>8</v>
      </c>
      <c r="H22" s="33"/>
      <c r="I22" s="33"/>
      <c r="J22" s="33"/>
    </row>
    <row r="23" spans="1:10" ht="27" customHeight="1">
      <c r="A23" s="9">
        <f>Ponderaciones!B6</f>
        <v>0.02</v>
      </c>
      <c r="B23" s="34" t="s">
        <v>23</v>
      </c>
      <c r="C23" s="34"/>
      <c r="D23" s="34"/>
      <c r="E23" s="34"/>
      <c r="F23" s="3"/>
      <c r="G23" s="3"/>
      <c r="H23" s="35"/>
      <c r="I23" s="35"/>
      <c r="J23" s="35"/>
    </row>
    <row r="24" spans="1:10">
      <c r="A24" s="16">
        <v>25</v>
      </c>
      <c r="B24" s="30" t="s">
        <v>24</v>
      </c>
      <c r="C24" s="30"/>
      <c r="D24" s="30"/>
      <c r="E24" s="30"/>
      <c r="F24" s="4"/>
      <c r="G24" s="4"/>
      <c r="H24" s="26"/>
      <c r="I24" s="26"/>
      <c r="J24" s="26"/>
    </row>
    <row r="25" spans="1:10">
      <c r="A25" s="16">
        <v>25</v>
      </c>
      <c r="B25" s="30" t="s">
        <v>25</v>
      </c>
      <c r="C25" s="30"/>
      <c r="D25" s="30"/>
      <c r="E25" s="30"/>
      <c r="F25" s="4"/>
      <c r="G25" s="4"/>
      <c r="H25" s="26"/>
      <c r="I25" s="26"/>
      <c r="J25" s="26"/>
    </row>
    <row r="26" spans="1:10">
      <c r="A26" s="16">
        <v>25</v>
      </c>
      <c r="B26" s="30" t="s">
        <v>26</v>
      </c>
      <c r="C26" s="30"/>
      <c r="D26" s="30"/>
      <c r="E26" s="30"/>
      <c r="F26" s="4"/>
      <c r="G26" s="4"/>
      <c r="H26" s="26"/>
      <c r="I26" s="26"/>
      <c r="J26" s="26"/>
    </row>
    <row r="27" spans="1:10">
      <c r="A27" s="16">
        <v>25</v>
      </c>
      <c r="B27" s="27" t="s">
        <v>27</v>
      </c>
      <c r="C27" s="28"/>
      <c r="D27" s="28"/>
      <c r="E27" s="29"/>
      <c r="F27" s="4"/>
      <c r="G27" s="4"/>
      <c r="H27" s="26"/>
      <c r="I27" s="26"/>
      <c r="J27" s="26"/>
    </row>
    <row r="28" spans="1:10" ht="18">
      <c r="A28" s="18" t="s">
        <v>12</v>
      </c>
      <c r="B28" s="18"/>
      <c r="C28" s="18"/>
      <c r="D28" s="18"/>
      <c r="E28" s="18"/>
      <c r="F28" s="19">
        <v>0</v>
      </c>
      <c r="G28" s="20"/>
      <c r="H28" s="21"/>
      <c r="I28" s="22"/>
      <c r="J28" s="22"/>
    </row>
    <row r="29" spans="1:10">
      <c r="B29" s="1"/>
      <c r="C29" s="1"/>
      <c r="D29" s="1"/>
      <c r="E29" s="1"/>
    </row>
    <row r="30" spans="1:10">
      <c r="B30" s="1"/>
      <c r="C30" s="1"/>
      <c r="D30" s="1"/>
      <c r="E30" s="1"/>
    </row>
    <row r="31" spans="1:10" ht="17">
      <c r="A31" s="32" t="s">
        <v>22</v>
      </c>
      <c r="B31" s="33" t="s">
        <v>0</v>
      </c>
      <c r="C31" s="33"/>
      <c r="D31" s="33"/>
      <c r="E31" s="33"/>
      <c r="F31" s="33" t="s">
        <v>6</v>
      </c>
      <c r="G31" s="33"/>
      <c r="H31" s="33" t="s">
        <v>9</v>
      </c>
      <c r="I31" s="33"/>
      <c r="J31" s="33"/>
    </row>
    <row r="32" spans="1:10" ht="17">
      <c r="A32" s="32"/>
      <c r="B32" s="33"/>
      <c r="C32" s="33"/>
      <c r="D32" s="33"/>
      <c r="E32" s="33"/>
      <c r="F32" s="8" t="s">
        <v>7</v>
      </c>
      <c r="G32" s="8" t="s">
        <v>8</v>
      </c>
      <c r="H32" s="33"/>
      <c r="I32" s="33"/>
      <c r="J32" s="33"/>
    </row>
    <row r="33" spans="1:10" ht="18">
      <c r="A33" s="9">
        <f>Ponderaciones!B7</f>
        <v>0.03</v>
      </c>
      <c r="B33" s="34" t="s">
        <v>28</v>
      </c>
      <c r="C33" s="34"/>
      <c r="D33" s="34"/>
      <c r="E33" s="34"/>
      <c r="F33" s="3"/>
      <c r="G33" s="3"/>
      <c r="H33" s="35"/>
      <c r="I33" s="35"/>
      <c r="J33" s="35"/>
    </row>
    <row r="34" spans="1:10">
      <c r="A34" s="15">
        <v>40</v>
      </c>
      <c r="B34" s="30" t="s">
        <v>29</v>
      </c>
      <c r="C34" s="30"/>
      <c r="D34" s="30"/>
      <c r="E34" s="30"/>
      <c r="F34" s="4"/>
      <c r="G34" s="4"/>
      <c r="H34" s="26"/>
      <c r="I34" s="26"/>
      <c r="J34" s="26"/>
    </row>
    <row r="35" spans="1:10">
      <c r="A35" s="15">
        <v>15</v>
      </c>
      <c r="B35" s="30" t="s">
        <v>30</v>
      </c>
      <c r="C35" s="30"/>
      <c r="D35" s="30"/>
      <c r="E35" s="30"/>
      <c r="F35" s="4"/>
      <c r="G35" s="4"/>
      <c r="H35" s="26"/>
      <c r="I35" s="26"/>
      <c r="J35" s="26"/>
    </row>
    <row r="36" spans="1:10">
      <c r="A36" s="15">
        <v>15</v>
      </c>
      <c r="B36" s="30" t="s">
        <v>31</v>
      </c>
      <c r="C36" s="30"/>
      <c r="D36" s="30"/>
      <c r="E36" s="30"/>
      <c r="F36" s="4"/>
      <c r="G36" s="4"/>
      <c r="H36" s="26"/>
      <c r="I36" s="26"/>
      <c r="J36" s="26"/>
    </row>
    <row r="37" spans="1:10">
      <c r="A37" s="15">
        <v>20</v>
      </c>
      <c r="B37" s="27" t="s">
        <v>32</v>
      </c>
      <c r="C37" s="28"/>
      <c r="D37" s="28"/>
      <c r="E37" s="29"/>
      <c r="F37" s="4"/>
      <c r="G37" s="4"/>
      <c r="H37" s="26"/>
      <c r="I37" s="26"/>
      <c r="J37" s="26"/>
    </row>
    <row r="38" spans="1:10">
      <c r="A38" s="15">
        <v>10</v>
      </c>
      <c r="B38" s="27" t="s">
        <v>33</v>
      </c>
      <c r="C38" s="28"/>
      <c r="D38" s="28"/>
      <c r="E38" s="29"/>
      <c r="F38" s="4"/>
      <c r="G38" s="4"/>
      <c r="H38" s="26"/>
      <c r="I38" s="26"/>
      <c r="J38" s="26"/>
    </row>
    <row r="39" spans="1:10" ht="18">
      <c r="A39" s="18" t="s">
        <v>12</v>
      </c>
      <c r="B39" s="18"/>
      <c r="C39" s="18"/>
      <c r="D39" s="18"/>
      <c r="E39" s="18"/>
      <c r="F39" s="19">
        <v>0</v>
      </c>
      <c r="G39" s="20"/>
      <c r="H39" s="21"/>
      <c r="I39" s="22"/>
      <c r="J39" s="22"/>
    </row>
    <row r="42" spans="1:10" ht="17">
      <c r="A42" s="32" t="s">
        <v>22</v>
      </c>
      <c r="B42" s="33" t="s">
        <v>0</v>
      </c>
      <c r="C42" s="33"/>
      <c r="D42" s="33"/>
      <c r="E42" s="33"/>
      <c r="F42" s="33" t="s">
        <v>6</v>
      </c>
      <c r="G42" s="33"/>
      <c r="H42" s="33" t="s">
        <v>9</v>
      </c>
      <c r="I42" s="33"/>
      <c r="J42" s="33"/>
    </row>
    <row r="43" spans="1:10" ht="17">
      <c r="A43" s="32"/>
      <c r="B43" s="33"/>
      <c r="C43" s="33"/>
      <c r="D43" s="33"/>
      <c r="E43" s="33"/>
      <c r="F43" s="8" t="s">
        <v>7</v>
      </c>
      <c r="G43" s="8" t="s">
        <v>8</v>
      </c>
      <c r="H43" s="33"/>
      <c r="I43" s="33"/>
      <c r="J43" s="33"/>
    </row>
    <row r="44" spans="1:10" ht="18">
      <c r="A44" s="9">
        <f>Ponderaciones!B8</f>
        <v>0.15</v>
      </c>
      <c r="B44" s="34" t="s">
        <v>34</v>
      </c>
      <c r="C44" s="34"/>
      <c r="D44" s="34"/>
      <c r="E44" s="34"/>
      <c r="F44" s="3"/>
      <c r="G44" s="3"/>
      <c r="H44" s="35"/>
      <c r="I44" s="35"/>
      <c r="J44" s="35"/>
    </row>
    <row r="45" spans="1:10">
      <c r="A45" s="17">
        <v>2</v>
      </c>
      <c r="B45" s="30" t="s">
        <v>35</v>
      </c>
      <c r="C45" s="30"/>
      <c r="D45" s="30"/>
      <c r="E45" s="30"/>
      <c r="F45" s="4"/>
      <c r="G45" s="4"/>
      <c r="H45" s="26"/>
      <c r="I45" s="26"/>
      <c r="J45" s="26"/>
    </row>
    <row r="46" spans="1:10">
      <c r="A46" s="17">
        <v>6</v>
      </c>
      <c r="B46" s="30" t="s">
        <v>36</v>
      </c>
      <c r="C46" s="30"/>
      <c r="D46" s="30"/>
      <c r="E46" s="30"/>
      <c r="F46" s="4"/>
      <c r="G46" s="4"/>
      <c r="H46" s="26"/>
      <c r="I46" s="26"/>
      <c r="J46" s="26"/>
    </row>
    <row r="47" spans="1:10">
      <c r="A47" s="17">
        <v>5</v>
      </c>
      <c r="B47" s="30" t="s">
        <v>38</v>
      </c>
      <c r="C47" s="30"/>
      <c r="D47" s="30"/>
      <c r="E47" s="30"/>
      <c r="F47" s="4"/>
      <c r="G47" s="4"/>
      <c r="H47" s="26"/>
      <c r="I47" s="26"/>
      <c r="J47" s="26"/>
    </row>
    <row r="48" spans="1:10">
      <c r="A48" s="17">
        <v>20</v>
      </c>
      <c r="B48" s="27" t="s">
        <v>37</v>
      </c>
      <c r="C48" s="28"/>
      <c r="D48" s="28"/>
      <c r="E48" s="29"/>
      <c r="F48" s="4"/>
      <c r="G48" s="4"/>
      <c r="H48" s="26"/>
      <c r="I48" s="26"/>
      <c r="J48" s="26"/>
    </row>
    <row r="49" spans="1:10" ht="34" customHeight="1">
      <c r="A49" s="17">
        <v>13</v>
      </c>
      <c r="B49" s="23" t="s">
        <v>39</v>
      </c>
      <c r="C49" s="24"/>
      <c r="D49" s="24"/>
      <c r="E49" s="25"/>
      <c r="F49" s="4"/>
      <c r="G49" s="4"/>
      <c r="H49" s="26"/>
      <c r="I49" s="26"/>
      <c r="J49" s="26"/>
    </row>
    <row r="50" spans="1:10">
      <c r="A50" s="17">
        <v>3</v>
      </c>
      <c r="B50" s="27" t="s">
        <v>40</v>
      </c>
      <c r="C50" s="28"/>
      <c r="D50" s="28"/>
      <c r="E50" s="29"/>
      <c r="F50" s="4"/>
      <c r="G50" s="4"/>
      <c r="H50" s="26"/>
      <c r="I50" s="26"/>
      <c r="J50" s="26"/>
    </row>
    <row r="51" spans="1:10">
      <c r="A51" s="17">
        <v>3</v>
      </c>
      <c r="B51" s="27" t="s">
        <v>41</v>
      </c>
      <c r="C51" s="28"/>
      <c r="D51" s="28"/>
      <c r="E51" s="29"/>
      <c r="F51" s="4"/>
      <c r="G51" s="4"/>
      <c r="H51" s="36"/>
      <c r="I51" s="37"/>
      <c r="J51" s="38"/>
    </row>
    <row r="52" spans="1:10">
      <c r="A52" s="17">
        <v>3</v>
      </c>
      <c r="B52" s="27" t="s">
        <v>42</v>
      </c>
      <c r="C52" s="28"/>
      <c r="D52" s="28"/>
      <c r="E52" s="29"/>
      <c r="F52" s="4"/>
      <c r="G52" s="4"/>
      <c r="H52" s="36"/>
      <c r="I52" s="37"/>
      <c r="J52" s="38"/>
    </row>
    <row r="53" spans="1:10">
      <c r="A53" s="17">
        <v>15</v>
      </c>
      <c r="B53" s="27" t="s">
        <v>43</v>
      </c>
      <c r="C53" s="28"/>
      <c r="D53" s="28"/>
      <c r="E53" s="29"/>
      <c r="F53" s="4"/>
      <c r="G53" s="4"/>
      <c r="H53" s="36"/>
      <c r="I53" s="37"/>
      <c r="J53" s="38"/>
    </row>
    <row r="54" spans="1:10">
      <c r="A54" s="17">
        <v>15</v>
      </c>
      <c r="B54" s="27" t="s">
        <v>44</v>
      </c>
      <c r="C54" s="28"/>
      <c r="D54" s="28"/>
      <c r="E54" s="29"/>
      <c r="F54" s="4"/>
      <c r="G54" s="4"/>
      <c r="H54" s="36"/>
      <c r="I54" s="37"/>
      <c r="J54" s="38"/>
    </row>
    <row r="55" spans="1:10">
      <c r="A55" s="17">
        <v>15</v>
      </c>
      <c r="B55" s="30" t="s">
        <v>45</v>
      </c>
      <c r="C55" s="30"/>
      <c r="D55" s="30"/>
      <c r="E55" s="30"/>
      <c r="F55" s="4"/>
      <c r="G55" s="4"/>
      <c r="H55" s="26"/>
      <c r="I55" s="26"/>
      <c r="J55" s="26"/>
    </row>
    <row r="56" spans="1:10" ht="18">
      <c r="A56" s="18" t="s">
        <v>12</v>
      </c>
      <c r="B56" s="18"/>
      <c r="C56" s="18"/>
      <c r="D56" s="18"/>
      <c r="E56" s="18"/>
      <c r="F56" s="19">
        <v>0</v>
      </c>
      <c r="G56" s="20"/>
      <c r="H56" s="21"/>
      <c r="I56" s="22"/>
      <c r="J56" s="22"/>
    </row>
    <row r="59" spans="1:10" ht="17">
      <c r="A59" s="32" t="s">
        <v>22</v>
      </c>
      <c r="B59" s="33" t="s">
        <v>0</v>
      </c>
      <c r="C59" s="33"/>
      <c r="D59" s="33"/>
      <c r="E59" s="33"/>
      <c r="F59" s="33" t="s">
        <v>6</v>
      </c>
      <c r="G59" s="33"/>
      <c r="H59" s="33" t="s">
        <v>9</v>
      </c>
      <c r="I59" s="33"/>
      <c r="J59" s="33"/>
    </row>
    <row r="60" spans="1:10" ht="17">
      <c r="A60" s="32"/>
      <c r="B60" s="33"/>
      <c r="C60" s="33"/>
      <c r="D60" s="33"/>
      <c r="E60" s="33"/>
      <c r="F60" s="8" t="s">
        <v>7</v>
      </c>
      <c r="G60" s="8" t="s">
        <v>8</v>
      </c>
      <c r="H60" s="33"/>
      <c r="I60" s="33"/>
      <c r="J60" s="33"/>
    </row>
    <row r="61" spans="1:10" ht="18">
      <c r="A61" s="9">
        <f>Ponderaciones!B9</f>
        <v>0.4</v>
      </c>
      <c r="B61" s="34" t="s">
        <v>46</v>
      </c>
      <c r="C61" s="34"/>
      <c r="D61" s="34"/>
      <c r="E61" s="34"/>
      <c r="F61" s="3"/>
      <c r="G61" s="3"/>
      <c r="H61" s="35"/>
      <c r="I61" s="35"/>
      <c r="J61" s="35"/>
    </row>
    <row r="62" spans="1:10">
      <c r="A62" s="5">
        <v>5</v>
      </c>
      <c r="B62" s="30" t="s">
        <v>47</v>
      </c>
      <c r="C62" s="30"/>
      <c r="D62" s="30"/>
      <c r="E62" s="30"/>
      <c r="F62" s="4"/>
      <c r="G62" s="4"/>
      <c r="H62" s="26"/>
      <c r="I62" s="26"/>
      <c r="J62" s="26"/>
    </row>
    <row r="63" spans="1:10">
      <c r="A63" s="5">
        <v>5</v>
      </c>
      <c r="B63" s="30" t="s">
        <v>48</v>
      </c>
      <c r="C63" s="30"/>
      <c r="D63" s="30"/>
      <c r="E63" s="30"/>
      <c r="F63" s="4"/>
      <c r="G63" s="4"/>
      <c r="H63" s="26"/>
      <c r="I63" s="26"/>
      <c r="J63" s="26"/>
    </row>
    <row r="64" spans="1:10">
      <c r="A64" s="5">
        <v>5</v>
      </c>
      <c r="B64" s="30" t="s">
        <v>49</v>
      </c>
      <c r="C64" s="30"/>
      <c r="D64" s="30"/>
      <c r="E64" s="30"/>
      <c r="F64" s="4"/>
      <c r="G64" s="4"/>
      <c r="H64" s="26"/>
      <c r="I64" s="26"/>
      <c r="J64" s="26"/>
    </row>
    <row r="65" spans="1:10" ht="33" customHeight="1">
      <c r="A65" s="5">
        <v>5</v>
      </c>
      <c r="B65" s="23" t="s">
        <v>50</v>
      </c>
      <c r="C65" s="24"/>
      <c r="D65" s="24"/>
      <c r="E65" s="25"/>
      <c r="F65" s="4"/>
      <c r="G65" s="4"/>
      <c r="H65" s="26"/>
      <c r="I65" s="26"/>
      <c r="J65" s="26"/>
    </row>
    <row r="66" spans="1:10">
      <c r="A66" s="5">
        <v>10</v>
      </c>
      <c r="B66" s="23" t="s">
        <v>51</v>
      </c>
      <c r="C66" s="24"/>
      <c r="D66" s="24"/>
      <c r="E66" s="25"/>
      <c r="F66" s="4"/>
      <c r="G66" s="4"/>
      <c r="H66" s="26"/>
      <c r="I66" s="26"/>
      <c r="J66" s="26"/>
    </row>
    <row r="67" spans="1:10">
      <c r="A67" s="5">
        <v>5</v>
      </c>
      <c r="B67" s="27" t="s">
        <v>52</v>
      </c>
      <c r="C67" s="28"/>
      <c r="D67" s="28"/>
      <c r="E67" s="29"/>
      <c r="F67" s="4"/>
      <c r="G67" s="4"/>
      <c r="H67" s="26"/>
      <c r="I67" s="26"/>
      <c r="J67" s="26"/>
    </row>
    <row r="68" spans="1:10">
      <c r="A68" s="5">
        <v>2</v>
      </c>
      <c r="B68" s="27" t="s">
        <v>53</v>
      </c>
      <c r="C68" s="28"/>
      <c r="D68" s="28"/>
      <c r="E68" s="29"/>
      <c r="F68" s="4"/>
      <c r="G68" s="4"/>
      <c r="H68" s="36"/>
      <c r="I68" s="37"/>
      <c r="J68" s="38"/>
    </row>
    <row r="69" spans="1:10">
      <c r="A69" s="5">
        <v>10</v>
      </c>
      <c r="B69" s="27" t="s">
        <v>54</v>
      </c>
      <c r="C69" s="28"/>
      <c r="D69" s="28"/>
      <c r="E69" s="29"/>
      <c r="F69" s="4"/>
      <c r="G69" s="4"/>
      <c r="H69" s="36"/>
      <c r="I69" s="37"/>
      <c r="J69" s="38"/>
    </row>
    <row r="70" spans="1:10" ht="34" customHeight="1">
      <c r="A70" s="5">
        <v>2</v>
      </c>
      <c r="B70" s="23" t="s">
        <v>55</v>
      </c>
      <c r="C70" s="24"/>
      <c r="D70" s="24"/>
      <c r="E70" s="25"/>
      <c r="F70" s="4"/>
      <c r="G70" s="4"/>
      <c r="H70" s="36"/>
      <c r="I70" s="37"/>
      <c r="J70" s="38"/>
    </row>
    <row r="71" spans="1:10">
      <c r="A71" s="5">
        <v>5</v>
      </c>
      <c r="B71" s="27" t="s">
        <v>56</v>
      </c>
      <c r="C71" s="28"/>
      <c r="D71" s="28"/>
      <c r="E71" s="29"/>
      <c r="F71" s="4"/>
      <c r="G71" s="4"/>
      <c r="H71" s="36"/>
      <c r="I71" s="37"/>
      <c r="J71" s="38"/>
    </row>
    <row r="72" spans="1:10" ht="71" customHeight="1">
      <c r="A72" s="5">
        <v>10</v>
      </c>
      <c r="B72" s="23" t="s">
        <v>57</v>
      </c>
      <c r="C72" s="24"/>
      <c r="D72" s="24"/>
      <c r="E72" s="25"/>
      <c r="F72" s="4"/>
      <c r="G72" s="4"/>
      <c r="H72" s="36"/>
      <c r="I72" s="37"/>
      <c r="J72" s="38"/>
    </row>
    <row r="73" spans="1:10">
      <c r="A73" s="5">
        <v>2</v>
      </c>
      <c r="B73" s="27" t="s">
        <v>78</v>
      </c>
      <c r="C73" s="28"/>
      <c r="D73" s="28"/>
      <c r="E73" s="29"/>
      <c r="F73" s="4"/>
      <c r="G73" s="4"/>
      <c r="H73" s="36"/>
      <c r="I73" s="37"/>
      <c r="J73" s="38"/>
    </row>
    <row r="74" spans="1:10">
      <c r="A74" s="5">
        <v>10</v>
      </c>
      <c r="B74" s="27" t="s">
        <v>58</v>
      </c>
      <c r="C74" s="28"/>
      <c r="D74" s="28"/>
      <c r="E74" s="29"/>
      <c r="F74" s="4"/>
      <c r="G74" s="4"/>
      <c r="H74" s="36"/>
      <c r="I74" s="37"/>
      <c r="J74" s="38"/>
    </row>
    <row r="75" spans="1:10">
      <c r="A75" s="5">
        <v>15</v>
      </c>
      <c r="B75" s="27" t="s">
        <v>59</v>
      </c>
      <c r="C75" s="28"/>
      <c r="D75" s="28"/>
      <c r="E75" s="29"/>
      <c r="F75" s="4"/>
      <c r="G75" s="4"/>
      <c r="H75" s="36"/>
      <c r="I75" s="37"/>
      <c r="J75" s="38"/>
    </row>
    <row r="76" spans="1:10">
      <c r="A76" s="5">
        <v>4</v>
      </c>
      <c r="B76" s="27" t="s">
        <v>60</v>
      </c>
      <c r="C76" s="28"/>
      <c r="D76" s="28"/>
      <c r="E76" s="29"/>
      <c r="F76" s="4"/>
      <c r="G76" s="4"/>
      <c r="H76" s="36"/>
      <c r="I76" s="37"/>
      <c r="J76" s="38"/>
    </row>
    <row r="77" spans="1:10">
      <c r="A77" s="5">
        <v>5</v>
      </c>
      <c r="B77" s="30" t="s">
        <v>61</v>
      </c>
      <c r="C77" s="30"/>
      <c r="D77" s="30"/>
      <c r="E77" s="30"/>
      <c r="F77" s="4"/>
      <c r="G77" s="4"/>
      <c r="H77" s="26"/>
      <c r="I77" s="26"/>
      <c r="J77" s="26"/>
    </row>
    <row r="78" spans="1:10" ht="18">
      <c r="A78" s="18" t="s">
        <v>12</v>
      </c>
      <c r="B78" s="18"/>
      <c r="C78" s="18"/>
      <c r="D78" s="18"/>
      <c r="E78" s="18"/>
      <c r="F78" s="19">
        <v>0</v>
      </c>
      <c r="G78" s="20"/>
      <c r="H78" s="21"/>
      <c r="I78" s="22"/>
      <c r="J78" s="22"/>
    </row>
    <row r="81" spans="1:10" ht="17">
      <c r="A81" s="32" t="s">
        <v>22</v>
      </c>
      <c r="B81" s="33" t="s">
        <v>0</v>
      </c>
      <c r="C81" s="33"/>
      <c r="D81" s="33"/>
      <c r="E81" s="33"/>
      <c r="F81" s="33" t="s">
        <v>6</v>
      </c>
      <c r="G81" s="33"/>
      <c r="H81" s="33" t="s">
        <v>9</v>
      </c>
      <c r="I81" s="33"/>
      <c r="J81" s="33"/>
    </row>
    <row r="82" spans="1:10" ht="17">
      <c r="A82" s="32"/>
      <c r="B82" s="33"/>
      <c r="C82" s="33"/>
      <c r="D82" s="33"/>
      <c r="E82" s="33"/>
      <c r="F82" s="8" t="s">
        <v>7</v>
      </c>
      <c r="G82" s="8" t="s">
        <v>8</v>
      </c>
      <c r="H82" s="33"/>
      <c r="I82" s="33"/>
      <c r="J82" s="33"/>
    </row>
    <row r="83" spans="1:10" ht="18">
      <c r="A83" s="9">
        <f>Ponderaciones!B10</f>
        <v>0.2</v>
      </c>
      <c r="B83" s="34" t="s">
        <v>62</v>
      </c>
      <c r="C83" s="34"/>
      <c r="D83" s="34"/>
      <c r="E83" s="34"/>
      <c r="F83" s="3"/>
      <c r="G83" s="3"/>
      <c r="H83" s="35"/>
      <c r="I83" s="35"/>
      <c r="J83" s="35"/>
    </row>
    <row r="84" spans="1:10">
      <c r="A84" s="5">
        <v>50</v>
      </c>
      <c r="B84" s="30" t="s">
        <v>65</v>
      </c>
      <c r="C84" s="30"/>
      <c r="D84" s="30"/>
      <c r="E84" s="30"/>
      <c r="F84" s="4"/>
      <c r="G84" s="4"/>
      <c r="H84" s="26"/>
      <c r="I84" s="26"/>
      <c r="J84" s="26"/>
    </row>
    <row r="85" spans="1:10" ht="34" customHeight="1">
      <c r="A85" s="5">
        <v>15</v>
      </c>
      <c r="B85" s="31" t="s">
        <v>66</v>
      </c>
      <c r="C85" s="31"/>
      <c r="D85" s="31"/>
      <c r="E85" s="31"/>
      <c r="F85" s="4"/>
      <c r="G85" s="4"/>
      <c r="H85" s="26"/>
      <c r="I85" s="26"/>
      <c r="J85" s="26"/>
    </row>
    <row r="86" spans="1:10">
      <c r="A86" s="5">
        <v>30</v>
      </c>
      <c r="B86" s="30" t="s">
        <v>67</v>
      </c>
      <c r="C86" s="30"/>
      <c r="D86" s="30"/>
      <c r="E86" s="30"/>
      <c r="F86" s="4"/>
      <c r="G86" s="4"/>
      <c r="H86" s="26"/>
      <c r="I86" s="26"/>
      <c r="J86" s="26"/>
    </row>
    <row r="87" spans="1:10">
      <c r="A87" s="5">
        <v>5</v>
      </c>
      <c r="B87" s="23" t="s">
        <v>68</v>
      </c>
      <c r="C87" s="24"/>
      <c r="D87" s="24"/>
      <c r="E87" s="25"/>
      <c r="F87" s="4"/>
      <c r="G87" s="4"/>
      <c r="H87" s="26"/>
      <c r="I87" s="26"/>
      <c r="J87" s="26"/>
    </row>
    <row r="88" spans="1:10" ht="18">
      <c r="A88" s="18" t="s">
        <v>12</v>
      </c>
      <c r="B88" s="18"/>
      <c r="C88" s="18"/>
      <c r="D88" s="18"/>
      <c r="E88" s="18"/>
      <c r="F88" s="19">
        <v>0</v>
      </c>
      <c r="G88" s="20"/>
      <c r="H88" s="21"/>
      <c r="I88" s="22"/>
      <c r="J88" s="22"/>
    </row>
    <row r="91" spans="1:10" ht="17">
      <c r="A91" s="32" t="s">
        <v>22</v>
      </c>
      <c r="B91" s="33" t="s">
        <v>0</v>
      </c>
      <c r="C91" s="33"/>
      <c r="D91" s="33"/>
      <c r="E91" s="33"/>
      <c r="F91" s="33" t="s">
        <v>6</v>
      </c>
      <c r="G91" s="33"/>
      <c r="H91" s="33" t="s">
        <v>9</v>
      </c>
      <c r="I91" s="33"/>
      <c r="J91" s="33"/>
    </row>
    <row r="92" spans="1:10" ht="17">
      <c r="A92" s="32"/>
      <c r="B92" s="33"/>
      <c r="C92" s="33"/>
      <c r="D92" s="33"/>
      <c r="E92" s="33"/>
      <c r="F92" s="8" t="s">
        <v>7</v>
      </c>
      <c r="G92" s="8" t="s">
        <v>8</v>
      </c>
      <c r="H92" s="33"/>
      <c r="I92" s="33"/>
      <c r="J92" s="33"/>
    </row>
    <row r="93" spans="1:10" ht="18">
      <c r="A93" s="9">
        <f>Ponderaciones!B11</f>
        <v>0.2</v>
      </c>
      <c r="B93" s="34" t="s">
        <v>69</v>
      </c>
      <c r="C93" s="34"/>
      <c r="D93" s="34"/>
      <c r="E93" s="34"/>
      <c r="F93" s="3"/>
      <c r="G93" s="3"/>
      <c r="H93" s="35"/>
      <c r="I93" s="35"/>
      <c r="J93" s="35"/>
    </row>
    <row r="94" spans="1:10">
      <c r="A94" s="5">
        <v>15</v>
      </c>
      <c r="B94" s="30" t="s">
        <v>71</v>
      </c>
      <c r="C94" s="30"/>
      <c r="D94" s="30"/>
      <c r="E94" s="30"/>
      <c r="F94" s="4"/>
      <c r="G94" s="4"/>
      <c r="H94" s="26"/>
      <c r="I94" s="26"/>
      <c r="J94" s="26"/>
    </row>
    <row r="95" spans="1:10">
      <c r="A95" s="5">
        <v>15</v>
      </c>
      <c r="B95" s="31" t="s">
        <v>72</v>
      </c>
      <c r="C95" s="31"/>
      <c r="D95" s="31"/>
      <c r="E95" s="31"/>
      <c r="F95" s="4"/>
      <c r="G95" s="4"/>
      <c r="H95" s="26"/>
      <c r="I95" s="26"/>
      <c r="J95" s="26"/>
    </row>
    <row r="96" spans="1:10">
      <c r="A96" s="5">
        <v>15</v>
      </c>
      <c r="B96" s="30" t="s">
        <v>73</v>
      </c>
      <c r="C96" s="30"/>
      <c r="D96" s="30"/>
      <c r="E96" s="30"/>
      <c r="F96" s="4"/>
      <c r="G96" s="4"/>
      <c r="H96" s="26"/>
      <c r="I96" s="26"/>
      <c r="J96" s="26"/>
    </row>
    <row r="97" spans="1:10" ht="35" customHeight="1">
      <c r="A97" s="5">
        <v>20</v>
      </c>
      <c r="B97" s="23" t="s">
        <v>74</v>
      </c>
      <c r="C97" s="24"/>
      <c r="D97" s="24"/>
      <c r="E97" s="25"/>
      <c r="F97" s="4"/>
      <c r="G97" s="4"/>
      <c r="H97" s="26"/>
      <c r="I97" s="26"/>
      <c r="J97" s="26"/>
    </row>
    <row r="98" spans="1:10">
      <c r="A98" s="5">
        <v>5</v>
      </c>
      <c r="B98" s="23" t="s">
        <v>75</v>
      </c>
      <c r="C98" s="24"/>
      <c r="D98" s="24"/>
      <c r="E98" s="25"/>
      <c r="F98" s="4"/>
      <c r="G98" s="4"/>
      <c r="H98" s="26"/>
      <c r="I98" s="26"/>
      <c r="J98" s="26"/>
    </row>
    <row r="99" spans="1:10">
      <c r="A99" s="5">
        <v>30</v>
      </c>
      <c r="B99" s="27" t="s">
        <v>76</v>
      </c>
      <c r="C99" s="28"/>
      <c r="D99" s="28"/>
      <c r="E99" s="29"/>
      <c r="F99" s="4"/>
      <c r="G99" s="4"/>
      <c r="H99" s="26"/>
      <c r="I99" s="26"/>
      <c r="J99" s="26"/>
    </row>
    <row r="100" spans="1:10" ht="18">
      <c r="A100" s="18" t="s">
        <v>12</v>
      </c>
      <c r="B100" s="18"/>
      <c r="C100" s="18"/>
      <c r="D100" s="18"/>
      <c r="E100" s="18"/>
      <c r="F100" s="19">
        <v>0</v>
      </c>
      <c r="G100" s="20"/>
      <c r="H100" s="21"/>
      <c r="I100" s="22"/>
      <c r="J100" s="22"/>
    </row>
  </sheetData>
  <mergeCells count="172">
    <mergeCell ref="A13:B13"/>
    <mergeCell ref="A14:B14"/>
    <mergeCell ref="A15:B15"/>
    <mergeCell ref="A10:B10"/>
    <mergeCell ref="B27:E27"/>
    <mergeCell ref="A21:A22"/>
    <mergeCell ref="F21:G21"/>
    <mergeCell ref="C13:D13"/>
    <mergeCell ref="C14:D14"/>
    <mergeCell ref="C15:D15"/>
    <mergeCell ref="F12:H12"/>
    <mergeCell ref="F10:H10"/>
    <mergeCell ref="F11:H11"/>
    <mergeCell ref="C10:D10"/>
    <mergeCell ref="A9:J9"/>
    <mergeCell ref="A18:J18"/>
    <mergeCell ref="A19:J19"/>
    <mergeCell ref="H28:J28"/>
    <mergeCell ref="I10:J10"/>
    <mergeCell ref="I11:J11"/>
    <mergeCell ref="I12:J12"/>
    <mergeCell ref="B2:I2"/>
    <mergeCell ref="B3:I3"/>
    <mergeCell ref="B4:I4"/>
    <mergeCell ref="B6:I6"/>
    <mergeCell ref="B7:I7"/>
    <mergeCell ref="C12:D12"/>
    <mergeCell ref="A12:B12"/>
    <mergeCell ref="H21:J22"/>
    <mergeCell ref="B21:E22"/>
    <mergeCell ref="B24:E24"/>
    <mergeCell ref="B25:E25"/>
    <mergeCell ref="B26:E26"/>
    <mergeCell ref="B23:E23"/>
    <mergeCell ref="H27:J27"/>
    <mergeCell ref="H23:J23"/>
    <mergeCell ref="H24:J24"/>
    <mergeCell ref="A31:A32"/>
    <mergeCell ref="B31:E32"/>
    <mergeCell ref="F31:G31"/>
    <mergeCell ref="H31:J32"/>
    <mergeCell ref="B33:E33"/>
    <mergeCell ref="H33:J33"/>
    <mergeCell ref="I14:J15"/>
    <mergeCell ref="A28:E28"/>
    <mergeCell ref="F14:H15"/>
    <mergeCell ref="H25:J25"/>
    <mergeCell ref="H26:J26"/>
    <mergeCell ref="F28:G28"/>
    <mergeCell ref="A39:E39"/>
    <mergeCell ref="F39:G39"/>
    <mergeCell ref="H39:J39"/>
    <mergeCell ref="B37:E37"/>
    <mergeCell ref="H37:J37"/>
    <mergeCell ref="B38:E38"/>
    <mergeCell ref="H38:J38"/>
    <mergeCell ref="B34:E34"/>
    <mergeCell ref="H34:J34"/>
    <mergeCell ref="B35:E35"/>
    <mergeCell ref="H35:J35"/>
    <mergeCell ref="B36:E36"/>
    <mergeCell ref="H36:J36"/>
    <mergeCell ref="B45:E45"/>
    <mergeCell ref="H45:J45"/>
    <mergeCell ref="B46:E46"/>
    <mergeCell ref="H46:J46"/>
    <mergeCell ref="B47:E47"/>
    <mergeCell ref="H47:J47"/>
    <mergeCell ref="A42:A43"/>
    <mergeCell ref="B42:E43"/>
    <mergeCell ref="F42:G42"/>
    <mergeCell ref="H42:J43"/>
    <mergeCell ref="B44:E44"/>
    <mergeCell ref="H44:J44"/>
    <mergeCell ref="A56:E56"/>
    <mergeCell ref="F56:G56"/>
    <mergeCell ref="H56:J56"/>
    <mergeCell ref="B48:E48"/>
    <mergeCell ref="H48:J48"/>
    <mergeCell ref="B49:E49"/>
    <mergeCell ref="H49:J49"/>
    <mergeCell ref="B50:E50"/>
    <mergeCell ref="H50:J50"/>
    <mergeCell ref="H51:J51"/>
    <mergeCell ref="H52:J52"/>
    <mergeCell ref="H53:J53"/>
    <mergeCell ref="H54:J54"/>
    <mergeCell ref="B53:E53"/>
    <mergeCell ref="B52:E52"/>
    <mergeCell ref="B51:E51"/>
    <mergeCell ref="B54:E54"/>
    <mergeCell ref="B55:E55"/>
    <mergeCell ref="H55:J55"/>
    <mergeCell ref="B62:E62"/>
    <mergeCell ref="H62:J62"/>
    <mergeCell ref="B63:E63"/>
    <mergeCell ref="H63:J63"/>
    <mergeCell ref="B64:E64"/>
    <mergeCell ref="H64:J64"/>
    <mergeCell ref="A59:A60"/>
    <mergeCell ref="B59:E60"/>
    <mergeCell ref="F59:G59"/>
    <mergeCell ref="H59:J60"/>
    <mergeCell ref="B61:E61"/>
    <mergeCell ref="H61:J61"/>
    <mergeCell ref="B68:E68"/>
    <mergeCell ref="H68:J68"/>
    <mergeCell ref="B69:E69"/>
    <mergeCell ref="H69:J69"/>
    <mergeCell ref="B70:E70"/>
    <mergeCell ref="H70:J70"/>
    <mergeCell ref="B65:E65"/>
    <mergeCell ref="H65:J65"/>
    <mergeCell ref="B66:E66"/>
    <mergeCell ref="H66:J66"/>
    <mergeCell ref="B67:E67"/>
    <mergeCell ref="H67:J67"/>
    <mergeCell ref="H76:J76"/>
    <mergeCell ref="A81:A82"/>
    <mergeCell ref="B81:E82"/>
    <mergeCell ref="F81:G81"/>
    <mergeCell ref="H81:J82"/>
    <mergeCell ref="B71:E71"/>
    <mergeCell ref="H71:J71"/>
    <mergeCell ref="B77:E77"/>
    <mergeCell ref="H77:J77"/>
    <mergeCell ref="A78:E78"/>
    <mergeCell ref="F78:G78"/>
    <mergeCell ref="H78:J78"/>
    <mergeCell ref="B72:E72"/>
    <mergeCell ref="B73:E73"/>
    <mergeCell ref="B74:E74"/>
    <mergeCell ref="H72:J72"/>
    <mergeCell ref="H73:J73"/>
    <mergeCell ref="H74:J74"/>
    <mergeCell ref="B75:E75"/>
    <mergeCell ref="H75:J75"/>
    <mergeCell ref="B76:E76"/>
    <mergeCell ref="A88:E88"/>
    <mergeCell ref="F88:G88"/>
    <mergeCell ref="H88:J88"/>
    <mergeCell ref="B86:E86"/>
    <mergeCell ref="H86:J86"/>
    <mergeCell ref="B87:E87"/>
    <mergeCell ref="H87:J87"/>
    <mergeCell ref="B83:E83"/>
    <mergeCell ref="H83:J83"/>
    <mergeCell ref="B84:E84"/>
    <mergeCell ref="H84:J84"/>
    <mergeCell ref="B85:E85"/>
    <mergeCell ref="H85:J85"/>
    <mergeCell ref="B94:E94"/>
    <mergeCell ref="H94:J94"/>
    <mergeCell ref="B95:E95"/>
    <mergeCell ref="H95:J95"/>
    <mergeCell ref="B96:E96"/>
    <mergeCell ref="H96:J96"/>
    <mergeCell ref="A91:A92"/>
    <mergeCell ref="B91:E92"/>
    <mergeCell ref="F91:G91"/>
    <mergeCell ref="H91:J92"/>
    <mergeCell ref="B93:E93"/>
    <mergeCell ref="H93:J93"/>
    <mergeCell ref="A100:E100"/>
    <mergeCell ref="F100:G100"/>
    <mergeCell ref="H100:J100"/>
    <mergeCell ref="B97:E97"/>
    <mergeCell ref="H97:J97"/>
    <mergeCell ref="B98:E98"/>
    <mergeCell ref="H98:J98"/>
    <mergeCell ref="B99:E99"/>
    <mergeCell ref="H99:J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1626-519A-A445-AE1E-FBF8A6403CAC}">
  <dimension ref="A2:B12"/>
  <sheetViews>
    <sheetView showGridLines="0" zoomScale="210" zoomScaleNormal="210" workbookViewId="0">
      <selection activeCell="B6" sqref="B6"/>
    </sheetView>
  </sheetViews>
  <sheetFormatPr baseColWidth="10" defaultRowHeight="16"/>
  <cols>
    <col min="1" max="1" width="33.6640625" bestFit="1" customWidth="1"/>
    <col min="2" max="2" width="16" bestFit="1" customWidth="1"/>
  </cols>
  <sheetData>
    <row r="2" spans="1:2">
      <c r="A2" s="54" t="s">
        <v>77</v>
      </c>
      <c r="B2" s="54"/>
    </row>
    <row r="3" spans="1:2">
      <c r="A3" s="54"/>
      <c r="B3" s="54"/>
    </row>
    <row r="5" spans="1:2" ht="23" customHeight="1">
      <c r="A5" s="10" t="s">
        <v>63</v>
      </c>
      <c r="B5" s="10" t="s">
        <v>64</v>
      </c>
    </row>
    <row r="6" spans="1:2" ht="17">
      <c r="A6" s="11" t="s">
        <v>23</v>
      </c>
      <c r="B6" s="12">
        <v>0.02</v>
      </c>
    </row>
    <row r="7" spans="1:2" ht="17">
      <c r="A7" s="11" t="s">
        <v>28</v>
      </c>
      <c r="B7" s="12">
        <v>0.03</v>
      </c>
    </row>
    <row r="8" spans="1:2" ht="17">
      <c r="A8" s="11" t="s">
        <v>34</v>
      </c>
      <c r="B8" s="12">
        <v>0.15</v>
      </c>
    </row>
    <row r="9" spans="1:2" ht="17">
      <c r="A9" s="11" t="s">
        <v>46</v>
      </c>
      <c r="B9" s="12">
        <v>0.4</v>
      </c>
    </row>
    <row r="10" spans="1:2" ht="17">
      <c r="A10" s="11" t="s">
        <v>62</v>
      </c>
      <c r="B10" s="12">
        <v>0.2</v>
      </c>
    </row>
    <row r="11" spans="1:2" ht="17">
      <c r="A11" s="11" t="s">
        <v>69</v>
      </c>
      <c r="B11" s="12">
        <v>0.2</v>
      </c>
    </row>
    <row r="12" spans="1:2">
      <c r="A12" s="13" t="s">
        <v>12</v>
      </c>
      <c r="B12" s="14">
        <f>SUM(B6:B11)</f>
        <v>1</v>
      </c>
    </row>
  </sheetData>
  <mergeCells count="1"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ListaCotejo</vt:lpstr>
      <vt:lpstr>Ponderaciones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UAA</dc:creator>
  <cp:lastModifiedBy>Jose Eder Guzman Mendoza</cp:lastModifiedBy>
  <dcterms:created xsi:type="dcterms:W3CDTF">2019-11-04T16:54:28Z</dcterms:created>
  <dcterms:modified xsi:type="dcterms:W3CDTF">2020-04-03T21:06:54Z</dcterms:modified>
</cp:coreProperties>
</file>