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i Pc\Desktop\"/>
    </mc:Choice>
  </mc:AlternateContent>
  <xr:revisionPtr revIDLastSave="0" documentId="13_ncr:1_{C03829B5-B2ED-4704-94A2-5E83B7ADC626}" xr6:coauthVersionLast="45" xr6:coauthVersionMax="45" xr10:uidLastSave="{00000000-0000-0000-0000-000000000000}"/>
  <bookViews>
    <workbookView xWindow="6740" yWindow="-90" windowWidth="19380" windowHeight="10380" activeTab="2" xr2:uid="{00000000-000D-0000-FFFF-FFFF00000000}"/>
  </bookViews>
  <sheets>
    <sheet name="1" sheetId="1" r:id="rId1"/>
    <sheet name=" 2" sheetId="2" r:id="rId2"/>
    <sheet name="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9" i="3" l="1"/>
  <c r="U59" i="3"/>
  <c r="V59" i="3"/>
  <c r="W59" i="3"/>
  <c r="X59" i="3"/>
  <c r="Y59" i="3"/>
  <c r="S59" i="3"/>
  <c r="Q56" i="3"/>
  <c r="R56" i="3"/>
  <c r="S56" i="3"/>
  <c r="T56" i="3"/>
  <c r="U56" i="3"/>
  <c r="V56" i="3"/>
  <c r="W56" i="3"/>
  <c r="X56" i="3"/>
  <c r="Y56" i="3"/>
  <c r="P56" i="3"/>
  <c r="R59" i="3"/>
  <c r="W51" i="3"/>
  <c r="R51" i="3"/>
  <c r="S51" i="3"/>
  <c r="T51" i="3"/>
  <c r="U51" i="3"/>
  <c r="V51" i="3"/>
  <c r="X51" i="3"/>
  <c r="Y51" i="3"/>
  <c r="Q51" i="3"/>
  <c r="S35" i="3"/>
  <c r="T35" i="3"/>
  <c r="U35" i="3"/>
  <c r="V35" i="3"/>
  <c r="W35" i="3"/>
  <c r="X35" i="3"/>
  <c r="Y35" i="3"/>
  <c r="R35" i="3"/>
  <c r="R34" i="3" s="1"/>
  <c r="Q48" i="3"/>
  <c r="R48" i="3"/>
  <c r="S48" i="3"/>
  <c r="T48" i="3"/>
  <c r="U48" i="3"/>
  <c r="V48" i="3"/>
  <c r="W48" i="3"/>
  <c r="X48" i="3"/>
  <c r="Y48" i="3"/>
  <c r="P48" i="3"/>
  <c r="P50" i="3" s="1"/>
  <c r="Q50" i="3" s="1"/>
  <c r="U43" i="3"/>
  <c r="V43" i="3"/>
  <c r="W43" i="3"/>
  <c r="X43" i="3"/>
  <c r="Y43" i="3"/>
  <c r="T43" i="3"/>
  <c r="Q40" i="3"/>
  <c r="R40" i="3"/>
  <c r="S40" i="3"/>
  <c r="T40" i="3"/>
  <c r="U40" i="3"/>
  <c r="V40" i="3"/>
  <c r="W40" i="3"/>
  <c r="X40" i="3"/>
  <c r="Y40" i="3"/>
  <c r="P40" i="3"/>
  <c r="P42" i="3" s="1"/>
  <c r="Q42" i="3" s="1"/>
  <c r="Q32" i="3"/>
  <c r="R32" i="3"/>
  <c r="S32" i="3"/>
  <c r="T32" i="3"/>
  <c r="U32" i="3"/>
  <c r="V32" i="3"/>
  <c r="W32" i="3"/>
  <c r="X32" i="3"/>
  <c r="Y32" i="3"/>
  <c r="P32" i="3"/>
  <c r="W26" i="3"/>
  <c r="X26" i="3"/>
  <c r="Y26" i="3"/>
  <c r="V26" i="3"/>
  <c r="Q23" i="3"/>
  <c r="R23" i="3"/>
  <c r="S23" i="3"/>
  <c r="T23" i="3"/>
  <c r="U23" i="3"/>
  <c r="V23" i="3"/>
  <c r="W23" i="3"/>
  <c r="X23" i="3"/>
  <c r="Y23" i="3"/>
  <c r="P23" i="3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Y18" i="3"/>
  <c r="X18" i="3"/>
  <c r="W18" i="3"/>
  <c r="V18" i="3"/>
  <c r="P17" i="3"/>
  <c r="Q17" i="3" s="1"/>
  <c r="R17" i="3" s="1"/>
  <c r="S17" i="3" s="1"/>
  <c r="T17" i="3" s="1"/>
  <c r="U17" i="3" s="1"/>
  <c r="V17" i="3" s="1"/>
  <c r="W17" i="3" s="1"/>
  <c r="X17" i="3" s="1"/>
  <c r="Y17" i="3" s="1"/>
  <c r="B67" i="3"/>
  <c r="C63" i="3" s="1"/>
  <c r="K65" i="3"/>
  <c r="J65" i="3"/>
  <c r="I65" i="3"/>
  <c r="H65" i="3"/>
  <c r="G65" i="3"/>
  <c r="F65" i="3"/>
  <c r="E65" i="3"/>
  <c r="D65" i="3"/>
  <c r="C65" i="3"/>
  <c r="B58" i="3"/>
  <c r="C54" i="3" s="1"/>
  <c r="K56" i="3"/>
  <c r="J56" i="3"/>
  <c r="I56" i="3"/>
  <c r="G56" i="3"/>
  <c r="F56" i="3"/>
  <c r="E56" i="3"/>
  <c r="D56" i="3"/>
  <c r="C56" i="3"/>
  <c r="B49" i="3"/>
  <c r="C45" i="3" s="1"/>
  <c r="K47" i="3"/>
  <c r="J47" i="3"/>
  <c r="I47" i="3"/>
  <c r="H47" i="3"/>
  <c r="G47" i="3"/>
  <c r="F47" i="3"/>
  <c r="E47" i="3"/>
  <c r="D47" i="3"/>
  <c r="C47" i="3"/>
  <c r="H38" i="3"/>
  <c r="I38" i="3"/>
  <c r="J38" i="3"/>
  <c r="K38" i="3"/>
  <c r="G38" i="3"/>
  <c r="B40" i="3"/>
  <c r="C36" i="3" s="1"/>
  <c r="F38" i="3"/>
  <c r="E38" i="3"/>
  <c r="D38" i="3"/>
  <c r="C38" i="3"/>
  <c r="J29" i="3"/>
  <c r="K29" i="3"/>
  <c r="I29" i="3"/>
  <c r="B31" i="3"/>
  <c r="C27" i="3" s="1"/>
  <c r="C31" i="3" s="1"/>
  <c r="D27" i="3" s="1"/>
  <c r="D31" i="3" s="1"/>
  <c r="E27" i="3" s="1"/>
  <c r="E31" i="3" s="1"/>
  <c r="F27" i="3" s="1"/>
  <c r="F31" i="3" s="1"/>
  <c r="G27" i="3" s="1"/>
  <c r="G31" i="3" s="1"/>
  <c r="H27" i="3" s="1"/>
  <c r="H31" i="3" s="1"/>
  <c r="I27" i="3" s="1"/>
  <c r="I31" i="3" s="1"/>
  <c r="G29" i="3"/>
  <c r="F29" i="3"/>
  <c r="E29" i="3"/>
  <c r="D29" i="3"/>
  <c r="C29" i="3"/>
  <c r="B22" i="3"/>
  <c r="K20" i="3"/>
  <c r="J20" i="3"/>
  <c r="I20" i="3"/>
  <c r="H20" i="3"/>
  <c r="G20" i="3"/>
  <c r="F20" i="3"/>
  <c r="E20" i="3"/>
  <c r="D20" i="3"/>
  <c r="C20" i="3"/>
  <c r="C18" i="3"/>
  <c r="U67" i="2"/>
  <c r="V67" i="2"/>
  <c r="W67" i="2"/>
  <c r="X67" i="2"/>
  <c r="Y67" i="2"/>
  <c r="Z67" i="2"/>
  <c r="AA67" i="2"/>
  <c r="T67" i="2"/>
  <c r="R64" i="2"/>
  <c r="S64" i="2"/>
  <c r="T64" i="2"/>
  <c r="U64" i="2"/>
  <c r="V64" i="2"/>
  <c r="W64" i="2"/>
  <c r="X64" i="2"/>
  <c r="Y64" i="2"/>
  <c r="Z64" i="2"/>
  <c r="AA64" i="2"/>
  <c r="Q64" i="2"/>
  <c r="Q66" i="2" s="1"/>
  <c r="R66" i="2" s="1"/>
  <c r="S66" i="2" s="1"/>
  <c r="R56" i="2"/>
  <c r="S56" i="2"/>
  <c r="T56" i="2"/>
  <c r="U56" i="2"/>
  <c r="V56" i="2"/>
  <c r="W56" i="2"/>
  <c r="X56" i="2"/>
  <c r="Y56" i="2"/>
  <c r="Z56" i="2"/>
  <c r="AA56" i="2"/>
  <c r="Q56" i="2"/>
  <c r="Q58" i="2" s="1"/>
  <c r="R58" i="2" s="1"/>
  <c r="AA59" i="2"/>
  <c r="Z59" i="2"/>
  <c r="Y59" i="2"/>
  <c r="X59" i="2"/>
  <c r="W59" i="2"/>
  <c r="V43" i="2"/>
  <c r="W43" i="2"/>
  <c r="Y27" i="2"/>
  <c r="X27" i="2"/>
  <c r="X26" i="2" s="1"/>
  <c r="Y26" i="2" s="1"/>
  <c r="Z27" i="2"/>
  <c r="AA27" i="2"/>
  <c r="Q40" i="2"/>
  <c r="Q42" i="2" s="1"/>
  <c r="X51" i="2"/>
  <c r="Y51" i="2"/>
  <c r="Z51" i="2"/>
  <c r="AA51" i="2"/>
  <c r="W51" i="2"/>
  <c r="R48" i="2"/>
  <c r="S48" i="2"/>
  <c r="T48" i="2"/>
  <c r="U48" i="2"/>
  <c r="V48" i="2"/>
  <c r="W48" i="2"/>
  <c r="X48" i="2"/>
  <c r="Y48" i="2"/>
  <c r="Z48" i="2"/>
  <c r="AA48" i="2"/>
  <c r="Q48" i="2"/>
  <c r="Q50" i="2" s="1"/>
  <c r="Y43" i="2"/>
  <c r="Z43" i="2"/>
  <c r="AA43" i="2"/>
  <c r="X43" i="2"/>
  <c r="R40" i="2"/>
  <c r="S40" i="2"/>
  <c r="T40" i="2"/>
  <c r="U40" i="2"/>
  <c r="V40" i="2"/>
  <c r="W40" i="2"/>
  <c r="X40" i="2"/>
  <c r="Y40" i="2"/>
  <c r="Z40" i="2"/>
  <c r="AA40" i="2"/>
  <c r="R32" i="2"/>
  <c r="S32" i="2"/>
  <c r="T32" i="2"/>
  <c r="U32" i="2"/>
  <c r="V32" i="2"/>
  <c r="W32" i="2"/>
  <c r="X32" i="2"/>
  <c r="Y32" i="2"/>
  <c r="Z32" i="2"/>
  <c r="AA32" i="2"/>
  <c r="Q32" i="2"/>
  <c r="Q34" i="2" s="1"/>
  <c r="R34" i="2" s="1"/>
  <c r="AA35" i="2"/>
  <c r="Z35" i="2"/>
  <c r="Y35" i="2"/>
  <c r="X35" i="2"/>
  <c r="W35" i="2"/>
  <c r="R24" i="2"/>
  <c r="S24" i="2"/>
  <c r="T24" i="2"/>
  <c r="U24" i="2"/>
  <c r="V24" i="2"/>
  <c r="W24" i="2"/>
  <c r="X24" i="2"/>
  <c r="Y24" i="2"/>
  <c r="Z24" i="2"/>
  <c r="AA24" i="2"/>
  <c r="Q24" i="2"/>
  <c r="Q26" i="2"/>
  <c r="R26" i="2" s="1"/>
  <c r="X19" i="2"/>
  <c r="Y19" i="2"/>
  <c r="Z19" i="2"/>
  <c r="AA19" i="2"/>
  <c r="W19" i="2"/>
  <c r="Q18" i="2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B79" i="2"/>
  <c r="L77" i="2"/>
  <c r="K77" i="2"/>
  <c r="J77" i="2"/>
  <c r="H77" i="2"/>
  <c r="G77" i="2"/>
  <c r="F77" i="2"/>
  <c r="E77" i="2"/>
  <c r="D77" i="2"/>
  <c r="C77" i="2"/>
  <c r="C75" i="2"/>
  <c r="C79" i="2" s="1"/>
  <c r="D75" i="2" s="1"/>
  <c r="D79" i="2" s="1"/>
  <c r="E75" i="2" s="1"/>
  <c r="K68" i="2"/>
  <c r="L68" i="2"/>
  <c r="J68" i="2"/>
  <c r="B70" i="2"/>
  <c r="C66" i="2" s="1"/>
  <c r="C70" i="2" s="1"/>
  <c r="D66" i="2" s="1"/>
  <c r="D70" i="2" s="1"/>
  <c r="E66" i="2" s="1"/>
  <c r="E70" i="2" s="1"/>
  <c r="F66" i="2" s="1"/>
  <c r="F70" i="2" s="1"/>
  <c r="G66" i="2" s="1"/>
  <c r="G70" i="2" s="1"/>
  <c r="H66" i="2" s="1"/>
  <c r="H70" i="2" s="1"/>
  <c r="I66" i="2" s="1"/>
  <c r="I70" i="2" s="1"/>
  <c r="J66" i="2" s="1"/>
  <c r="J70" i="2" s="1"/>
  <c r="G68" i="2"/>
  <c r="F68" i="2"/>
  <c r="E68" i="2"/>
  <c r="D68" i="2"/>
  <c r="C68" i="2"/>
  <c r="B61" i="2"/>
  <c r="L59" i="2"/>
  <c r="K59" i="2"/>
  <c r="J59" i="2"/>
  <c r="H59" i="2"/>
  <c r="G59" i="2"/>
  <c r="F59" i="2"/>
  <c r="E59" i="2"/>
  <c r="D59" i="2"/>
  <c r="C59" i="2"/>
  <c r="C57" i="2"/>
  <c r="C61" i="2" s="1"/>
  <c r="D57" i="2" s="1"/>
  <c r="D61" i="2" s="1"/>
  <c r="E57" i="2" s="1"/>
  <c r="E61" i="2" s="1"/>
  <c r="F57" i="2" s="1"/>
  <c r="F61" i="2" s="1"/>
  <c r="G57" i="2" s="1"/>
  <c r="G61" i="2" s="1"/>
  <c r="H57" i="2" s="1"/>
  <c r="H61" i="2" s="1"/>
  <c r="I57" i="2" s="1"/>
  <c r="I61" i="2" s="1"/>
  <c r="J57" i="2" s="1"/>
  <c r="B52" i="2"/>
  <c r="L50" i="2"/>
  <c r="K50" i="2"/>
  <c r="J50" i="2"/>
  <c r="I50" i="2"/>
  <c r="H50" i="2"/>
  <c r="G50" i="2"/>
  <c r="F50" i="2"/>
  <c r="E50" i="2"/>
  <c r="D50" i="2"/>
  <c r="C50" i="2"/>
  <c r="C48" i="2"/>
  <c r="C52" i="2" s="1"/>
  <c r="D48" i="2" s="1"/>
  <c r="D52" i="2" s="1"/>
  <c r="E48" i="2" s="1"/>
  <c r="E52" i="2" s="1"/>
  <c r="F48" i="2" s="1"/>
  <c r="F52" i="2" s="1"/>
  <c r="G48" i="2" s="1"/>
  <c r="G52" i="2" s="1"/>
  <c r="H48" i="2" s="1"/>
  <c r="H52" i="2" s="1"/>
  <c r="I48" i="2" s="1"/>
  <c r="I52" i="2" s="1"/>
  <c r="J48" i="2" s="1"/>
  <c r="J52" i="2" s="1"/>
  <c r="K48" i="2" s="1"/>
  <c r="K52" i="2" s="1"/>
  <c r="L48" i="2" s="1"/>
  <c r="L52" i="2" s="1"/>
  <c r="B43" i="2"/>
  <c r="C39" i="2" s="1"/>
  <c r="C43" i="2" s="1"/>
  <c r="D39" i="2" s="1"/>
  <c r="D43" i="2" s="1"/>
  <c r="E39" i="2" s="1"/>
  <c r="L41" i="2"/>
  <c r="K41" i="2"/>
  <c r="J41" i="2"/>
  <c r="I41" i="2"/>
  <c r="H41" i="2"/>
  <c r="G41" i="2"/>
  <c r="F41" i="2"/>
  <c r="E41" i="2"/>
  <c r="D41" i="2"/>
  <c r="C41" i="2"/>
  <c r="K32" i="2"/>
  <c r="L32" i="2"/>
  <c r="J32" i="2"/>
  <c r="B34" i="2"/>
  <c r="H32" i="2"/>
  <c r="G32" i="2"/>
  <c r="F32" i="2"/>
  <c r="E32" i="2"/>
  <c r="D32" i="2"/>
  <c r="C32" i="2"/>
  <c r="C30" i="2"/>
  <c r="L23" i="2"/>
  <c r="K23" i="2"/>
  <c r="J23" i="2"/>
  <c r="H23" i="2"/>
  <c r="I23" i="2"/>
  <c r="E23" i="2"/>
  <c r="B25" i="2"/>
  <c r="C21" i="2" s="1"/>
  <c r="G23" i="2"/>
  <c r="F23" i="2"/>
  <c r="D23" i="2"/>
  <c r="C23" i="2"/>
  <c r="Q29" i="1"/>
  <c r="R29" i="1"/>
  <c r="S29" i="1"/>
  <c r="T29" i="1"/>
  <c r="U29" i="1"/>
  <c r="V29" i="1"/>
  <c r="P29" i="1"/>
  <c r="P31" i="1" s="1"/>
  <c r="Q31" i="1" s="1"/>
  <c r="R31" i="1" s="1"/>
  <c r="S31" i="1" s="1"/>
  <c r="T31" i="1" s="1"/>
  <c r="U31" i="1" s="1"/>
  <c r="V31" i="1" s="1"/>
  <c r="U24" i="1"/>
  <c r="V24" i="1"/>
  <c r="T24" i="1"/>
  <c r="T21" i="1"/>
  <c r="Q21" i="1"/>
  <c r="R21" i="1"/>
  <c r="S21" i="1"/>
  <c r="U21" i="1"/>
  <c r="V21" i="1"/>
  <c r="P21" i="1"/>
  <c r="P23" i="1" s="1"/>
  <c r="Q23" i="1" s="1"/>
  <c r="R23" i="1" s="1"/>
  <c r="S23" i="1" s="1"/>
  <c r="U16" i="1"/>
  <c r="Q13" i="1"/>
  <c r="R13" i="1"/>
  <c r="S13" i="1"/>
  <c r="T13" i="1"/>
  <c r="U13" i="1"/>
  <c r="V13" i="1"/>
  <c r="P13" i="1"/>
  <c r="P15" i="1" s="1"/>
  <c r="Q15" i="1" s="1"/>
  <c r="R15" i="1" s="1"/>
  <c r="S15" i="1" s="1"/>
  <c r="T15" i="1" s="1"/>
  <c r="U15" i="1" s="1"/>
  <c r="V15" i="1" s="1"/>
  <c r="C49" i="3" l="1"/>
  <c r="D45" i="3" s="1"/>
  <c r="D49" i="3" s="1"/>
  <c r="E45" i="3" s="1"/>
  <c r="E49" i="3" s="1"/>
  <c r="F45" i="3" s="1"/>
  <c r="F49" i="3" s="1"/>
  <c r="G45" i="3" s="1"/>
  <c r="G49" i="3" s="1"/>
  <c r="H45" i="3" s="1"/>
  <c r="H49" i="3" s="1"/>
  <c r="I45" i="3" s="1"/>
  <c r="I49" i="3" s="1"/>
  <c r="J45" i="3" s="1"/>
  <c r="J49" i="3" s="1"/>
  <c r="K45" i="3" s="1"/>
  <c r="K49" i="3" s="1"/>
  <c r="R50" i="2"/>
  <c r="S50" i="2" s="1"/>
  <c r="T50" i="2" s="1"/>
  <c r="U50" i="2" s="1"/>
  <c r="V50" i="2" s="1"/>
  <c r="W50" i="2" s="1"/>
  <c r="X50" i="2" s="1"/>
  <c r="Y50" i="2" s="1"/>
  <c r="Z50" i="2" s="1"/>
  <c r="AA50" i="2" s="1"/>
  <c r="R42" i="2"/>
  <c r="S42" i="2" s="1"/>
  <c r="T42" i="2" s="1"/>
  <c r="E43" i="2"/>
  <c r="F39" i="2" s="1"/>
  <c r="F43" i="2" s="1"/>
  <c r="G39" i="2" s="1"/>
  <c r="G43" i="2" s="1"/>
  <c r="H39" i="2" s="1"/>
  <c r="H43" i="2" s="1"/>
  <c r="I39" i="2" s="1"/>
  <c r="I43" i="2" s="1"/>
  <c r="J39" i="2" s="1"/>
  <c r="T23" i="1"/>
  <c r="U23" i="1" s="1"/>
  <c r="V23" i="1" s="1"/>
  <c r="C22" i="3"/>
  <c r="D18" i="3" s="1"/>
  <c r="D22" i="3" s="1"/>
  <c r="E18" i="3" s="1"/>
  <c r="E22" i="3" s="1"/>
  <c r="F18" i="3" s="1"/>
  <c r="F22" i="3" s="1"/>
  <c r="G18" i="3" s="1"/>
  <c r="G22" i="3" s="1"/>
  <c r="H18" i="3" s="1"/>
  <c r="H22" i="3" s="1"/>
  <c r="I18" i="3" s="1"/>
  <c r="T66" i="2"/>
  <c r="U66" i="2" s="1"/>
  <c r="V66" i="2" s="1"/>
  <c r="W66" i="2" s="1"/>
  <c r="X66" i="2" s="1"/>
  <c r="Y66" i="2" s="1"/>
  <c r="Z66" i="2" s="1"/>
  <c r="AA66" i="2" s="1"/>
  <c r="C58" i="3"/>
  <c r="D54" i="3" s="1"/>
  <c r="D58" i="3" s="1"/>
  <c r="E54" i="3" s="1"/>
  <c r="E58" i="3" s="1"/>
  <c r="F54" i="3" s="1"/>
  <c r="F58" i="3" s="1"/>
  <c r="G54" i="3" s="1"/>
  <c r="G58" i="3" s="1"/>
  <c r="H54" i="3" s="1"/>
  <c r="H58" i="3" s="1"/>
  <c r="I54" i="3" s="1"/>
  <c r="I58" i="3" s="1"/>
  <c r="J54" i="3" s="1"/>
  <c r="J58" i="3" s="1"/>
  <c r="K54" i="3" s="1"/>
  <c r="K58" i="3" s="1"/>
  <c r="J27" i="3"/>
  <c r="J31" i="3" s="1"/>
  <c r="K27" i="3" s="1"/>
  <c r="K31" i="3" s="1"/>
  <c r="S34" i="3"/>
  <c r="T34" i="3" s="1"/>
  <c r="U34" i="3" s="1"/>
  <c r="V34" i="3" s="1"/>
  <c r="W34" i="3" s="1"/>
  <c r="X34" i="3" s="1"/>
  <c r="Y34" i="3" s="1"/>
  <c r="C34" i="2"/>
  <c r="D30" i="2" s="1"/>
  <c r="D34" i="2" s="1"/>
  <c r="E30" i="2" s="1"/>
  <c r="E34" i="2" s="1"/>
  <c r="F30" i="2" s="1"/>
  <c r="F34" i="2" s="1"/>
  <c r="Z26" i="2"/>
  <c r="AA26" i="2" s="1"/>
  <c r="C40" i="3"/>
  <c r="D36" i="3" s="1"/>
  <c r="D40" i="3" s="1"/>
  <c r="E36" i="3" s="1"/>
  <c r="E40" i="3" s="1"/>
  <c r="F36" i="3" s="1"/>
  <c r="C67" i="3"/>
  <c r="D63" i="3" s="1"/>
  <c r="D67" i="3" s="1"/>
  <c r="E63" i="3" s="1"/>
  <c r="E67" i="3" s="1"/>
  <c r="F63" i="3" s="1"/>
  <c r="F67" i="3" s="1"/>
  <c r="G63" i="3" s="1"/>
  <c r="G67" i="3" s="1"/>
  <c r="H63" i="3" s="1"/>
  <c r="H67" i="3" s="1"/>
  <c r="I63" i="3" s="1"/>
  <c r="I67" i="3" s="1"/>
  <c r="J63" i="3" s="1"/>
  <c r="J67" i="3" s="1"/>
  <c r="K63" i="3" s="1"/>
  <c r="K67" i="3" s="1"/>
  <c r="R58" i="3"/>
  <c r="S58" i="3" s="1"/>
  <c r="T58" i="3" s="1"/>
  <c r="U58" i="3" s="1"/>
  <c r="V58" i="3" s="1"/>
  <c r="W58" i="3" s="1"/>
  <c r="X58" i="3" s="1"/>
  <c r="Y58" i="3" s="1"/>
  <c r="R50" i="3"/>
  <c r="S50" i="3" s="1"/>
  <c r="T50" i="3" s="1"/>
  <c r="U50" i="3" s="1"/>
  <c r="V50" i="3" s="1"/>
  <c r="R42" i="3"/>
  <c r="S42" i="3" s="1"/>
  <c r="T42" i="3" s="1"/>
  <c r="U42" i="3" s="1"/>
  <c r="V42" i="3" s="1"/>
  <c r="W42" i="3" s="1"/>
  <c r="X42" i="3" s="1"/>
  <c r="Y42" i="3" s="1"/>
  <c r="I22" i="3"/>
  <c r="J18" i="3" s="1"/>
  <c r="J22" i="3" s="1"/>
  <c r="K18" i="3" s="1"/>
  <c r="K22" i="3" s="1"/>
  <c r="C25" i="2"/>
  <c r="D21" i="2" s="1"/>
  <c r="D25" i="2" s="1"/>
  <c r="E21" i="2" s="1"/>
  <c r="E25" i="2" s="1"/>
  <c r="F21" i="2" s="1"/>
  <c r="F25" i="2" s="1"/>
  <c r="G21" i="2" s="1"/>
  <c r="G25" i="2" s="1"/>
  <c r="H21" i="2" s="1"/>
  <c r="H25" i="2" s="1"/>
  <c r="I21" i="2" s="1"/>
  <c r="I25" i="2" s="1"/>
  <c r="J21" i="2" s="1"/>
  <c r="S58" i="2"/>
  <c r="T58" i="2" s="1"/>
  <c r="U58" i="2" s="1"/>
  <c r="V58" i="2" s="1"/>
  <c r="W58" i="2" s="1"/>
  <c r="X58" i="2" s="1"/>
  <c r="Y58" i="2" s="1"/>
  <c r="Z58" i="2" s="1"/>
  <c r="AA58" i="2" s="1"/>
  <c r="S34" i="2"/>
  <c r="T34" i="2" s="1"/>
  <c r="U34" i="2" s="1"/>
  <c r="V34" i="2" s="1"/>
  <c r="W34" i="2" s="1"/>
  <c r="X34" i="2" s="1"/>
  <c r="Y34" i="2" s="1"/>
  <c r="Z34" i="2" s="1"/>
  <c r="AA34" i="2" s="1"/>
  <c r="S26" i="2"/>
  <c r="T26" i="2" s="1"/>
  <c r="U26" i="2" s="1"/>
  <c r="V26" i="2" s="1"/>
  <c r="E79" i="2"/>
  <c r="F75" i="2" s="1"/>
  <c r="F79" i="2" s="1"/>
  <c r="G75" i="2" s="1"/>
  <c r="G79" i="2" s="1"/>
  <c r="H75" i="2" s="1"/>
  <c r="H79" i="2" s="1"/>
  <c r="I75" i="2" s="1"/>
  <c r="I79" i="2" s="1"/>
  <c r="J75" i="2" s="1"/>
  <c r="J79" i="2" s="1"/>
  <c r="K75" i="2" s="1"/>
  <c r="K79" i="2" s="1"/>
  <c r="L75" i="2" s="1"/>
  <c r="L79" i="2" s="1"/>
  <c r="K66" i="2"/>
  <c r="K70" i="2" s="1"/>
  <c r="L66" i="2" s="1"/>
  <c r="L70" i="2" s="1"/>
  <c r="J61" i="2"/>
  <c r="K57" i="2" s="1"/>
  <c r="K61" i="2" s="1"/>
  <c r="L57" i="2" s="1"/>
  <c r="L61" i="2" s="1"/>
  <c r="P7" i="1"/>
  <c r="Q7" i="1" s="1"/>
  <c r="R7" i="1" s="1"/>
  <c r="S7" i="1" s="1"/>
  <c r="T7" i="1" s="1"/>
  <c r="U7" i="1" s="1"/>
  <c r="V7" i="1" s="1"/>
  <c r="B46" i="1"/>
  <c r="C42" i="1" s="1"/>
  <c r="C46" i="1" s="1"/>
  <c r="D42" i="1" s="1"/>
  <c r="H44" i="1"/>
  <c r="G44" i="1"/>
  <c r="F44" i="1"/>
  <c r="E44" i="1"/>
  <c r="D44" i="1"/>
  <c r="C44" i="1"/>
  <c r="B38" i="1"/>
  <c r="C34" i="1" s="1"/>
  <c r="H36" i="1"/>
  <c r="G36" i="1"/>
  <c r="F36" i="1"/>
  <c r="E36" i="1"/>
  <c r="D36" i="1"/>
  <c r="C36" i="1"/>
  <c r="B30" i="1"/>
  <c r="C26" i="1" s="1"/>
  <c r="H28" i="1"/>
  <c r="G28" i="1"/>
  <c r="F28" i="1"/>
  <c r="E28" i="1"/>
  <c r="D28" i="1"/>
  <c r="C28" i="1"/>
  <c r="H20" i="1"/>
  <c r="D20" i="1"/>
  <c r="E20" i="1"/>
  <c r="F20" i="1"/>
  <c r="G20" i="1"/>
  <c r="C20" i="1"/>
  <c r="B22" i="1"/>
  <c r="C18" i="1"/>
  <c r="D46" i="1" l="1"/>
  <c r="E42" i="1" s="1"/>
  <c r="E46" i="1" s="1"/>
  <c r="F42" i="1" s="1"/>
  <c r="F46" i="1" s="1"/>
  <c r="G42" i="1" s="1"/>
  <c r="G46" i="1" s="1"/>
  <c r="H42" i="1" s="1"/>
  <c r="H46" i="1" s="1"/>
  <c r="J43" i="2"/>
  <c r="K39" i="2" s="1"/>
  <c r="K43" i="2" s="1"/>
  <c r="L39" i="2" s="1"/>
  <c r="L43" i="2" s="1"/>
  <c r="G30" i="2"/>
  <c r="G34" i="2" s="1"/>
  <c r="F40" i="3"/>
  <c r="G36" i="3" s="1"/>
  <c r="G40" i="3" s="1"/>
  <c r="H36" i="3" s="1"/>
  <c r="H40" i="3" s="1"/>
  <c r="I36" i="3" s="1"/>
  <c r="I40" i="3" s="1"/>
  <c r="J36" i="3" s="1"/>
  <c r="J40" i="3" s="1"/>
  <c r="K36" i="3" s="1"/>
  <c r="K40" i="3" s="1"/>
  <c r="W42" i="2"/>
  <c r="X42" i="2" s="1"/>
  <c r="Y42" i="2" s="1"/>
  <c r="Z42" i="2" s="1"/>
  <c r="AA42" i="2" s="1"/>
  <c r="U42" i="2"/>
  <c r="W50" i="3"/>
  <c r="X50" i="3" s="1"/>
  <c r="Y50" i="3" s="1"/>
  <c r="J25" i="2"/>
  <c r="K21" i="2" s="1"/>
  <c r="D18" i="1"/>
  <c r="D22" i="1" s="1"/>
  <c r="E18" i="1" s="1"/>
  <c r="C22" i="1"/>
  <c r="C30" i="1"/>
  <c r="D26" i="1" s="1"/>
  <c r="D30" i="1" s="1"/>
  <c r="E26" i="1" s="1"/>
  <c r="E30" i="1" s="1"/>
  <c r="F26" i="1" s="1"/>
  <c r="F30" i="1" s="1"/>
  <c r="G26" i="1" s="1"/>
  <c r="G30" i="1" s="1"/>
  <c r="H26" i="1" s="1"/>
  <c r="H30" i="1" s="1"/>
  <c r="C38" i="1"/>
  <c r="D34" i="1" s="1"/>
  <c r="D38" i="1" s="1"/>
  <c r="E34" i="1" s="1"/>
  <c r="E38" i="1" s="1"/>
  <c r="F34" i="1" s="1"/>
  <c r="F38" i="1" s="1"/>
  <c r="G34" i="1" s="1"/>
  <c r="G38" i="1" s="1"/>
  <c r="H34" i="1" s="1"/>
  <c r="H38" i="1" s="1"/>
  <c r="H30" i="2" l="1"/>
  <c r="H34" i="2" s="1"/>
  <c r="I30" i="2" s="1"/>
  <c r="I34" i="2" s="1"/>
  <c r="J30" i="2" s="1"/>
  <c r="K25" i="2"/>
  <c r="L21" i="2" s="1"/>
  <c r="L25" i="2" s="1"/>
  <c r="E22" i="1"/>
  <c r="F18" i="1" s="1"/>
  <c r="J34" i="2" l="1"/>
  <c r="K30" i="2" s="1"/>
  <c r="K34" i="2" s="1"/>
  <c r="L30" i="2" s="1"/>
  <c r="L34" i="2" s="1"/>
  <c r="F22" i="1"/>
  <c r="G18" i="1" s="1"/>
  <c r="G22" i="1" l="1"/>
  <c r="H18" i="1" s="1"/>
  <c r="H22" i="1" s="1"/>
</calcChain>
</file>

<file path=xl/sharedStrings.xml><?xml version="1.0" encoding="utf-8"?>
<sst xmlns="http://schemas.openxmlformats.org/spreadsheetml/2006/main" count="379" uniqueCount="62">
  <si>
    <t>A</t>
  </si>
  <si>
    <t>B</t>
  </si>
  <si>
    <t>C</t>
  </si>
  <si>
    <t>D</t>
  </si>
  <si>
    <t>PMP</t>
  </si>
  <si>
    <t>Semana</t>
  </si>
  <si>
    <t>Inventario Inicial</t>
  </si>
  <si>
    <t>Demanda</t>
  </si>
  <si>
    <t>Inventario final</t>
  </si>
  <si>
    <t>Liberación programada</t>
  </si>
  <si>
    <t>Recepciones programadas</t>
  </si>
  <si>
    <t>MRP</t>
  </si>
  <si>
    <t xml:space="preserve">Semanas </t>
  </si>
  <si>
    <t>Requerimiento Bruto</t>
  </si>
  <si>
    <t>Disponibilidad</t>
  </si>
  <si>
    <t>Requerimiento neto</t>
  </si>
  <si>
    <t>Producto A (Disp:750, Tiem. Espera: 1, Lotea lote: RP:500 S1, SS50)</t>
  </si>
  <si>
    <t>Producto C (Disp:500, Tiem. Espera: 1, Lote 150)</t>
  </si>
  <si>
    <t>Producto B (Disp:400, Tiem. Espera: 2, Lote:500, SS150)</t>
  </si>
  <si>
    <t>Producto D (Disp:1100, Tiem. Espera: 2, Lote 150, SS100)</t>
  </si>
  <si>
    <t>RESUMEN</t>
  </si>
  <si>
    <t>ELEMENTO</t>
  </si>
  <si>
    <t>E</t>
  </si>
  <si>
    <t>F</t>
  </si>
  <si>
    <t>G</t>
  </si>
  <si>
    <t>Producto A (Disp:10, Tiem. Espera: 1, Lotea lote)</t>
  </si>
  <si>
    <t>Producto B (Disp:15, Tiem. Espera: 2, Lotea lote)</t>
  </si>
  <si>
    <t>Producto C (Disp:10, Tiem. Espera: 1, Lotea lote)</t>
  </si>
  <si>
    <t>Producto D (Disp:10, Tiem. Espera: 1, Lotea lote)</t>
  </si>
  <si>
    <t>Producto E (Disp:10, Tiem. Espera: 2, Lotea lote)</t>
  </si>
  <si>
    <t>Producto F (Disp:5, Tiem. Espera: 3, Lotea lote)</t>
  </si>
  <si>
    <t>Producto G (Disp:0, Tiem. Espera: 2, Lotea lote)</t>
  </si>
  <si>
    <t>M</t>
  </si>
  <si>
    <t>SA</t>
  </si>
  <si>
    <t>SB</t>
  </si>
  <si>
    <t>RM-1</t>
  </si>
  <si>
    <t>RM-2</t>
  </si>
  <si>
    <t>RM-3</t>
  </si>
  <si>
    <t>Producto SA (Disp:0, Tiem. Espera: 2, Lotea lote)</t>
  </si>
  <si>
    <t>Producto SB (Disp:0, Tiem. Espera: 3, Lotea lote)</t>
  </si>
  <si>
    <t>Producto RM-1 (Disp:0, Tiem. Espera: 1, Lotea lote)</t>
  </si>
  <si>
    <t>Producto RM-2 (Disp:0, Tiem. Espera: 2, Lotea lote)</t>
  </si>
  <si>
    <t>Producto RM-3 (Disp:0, Tiem. Espera: 3, Lotea lote)</t>
  </si>
  <si>
    <t xml:space="preserve">Nivel </t>
  </si>
  <si>
    <t xml:space="preserve">Tiempo Espera </t>
  </si>
  <si>
    <t>Nivel</t>
  </si>
  <si>
    <t>1 semana</t>
  </si>
  <si>
    <t xml:space="preserve">2 semanas </t>
  </si>
  <si>
    <t xml:space="preserve">1 semana </t>
  </si>
  <si>
    <t>1,2</t>
  </si>
  <si>
    <t>Inventaro</t>
  </si>
  <si>
    <t xml:space="preserve">Clave </t>
  </si>
  <si>
    <t xml:space="preserve">LOTE A LOTE </t>
  </si>
  <si>
    <t xml:space="preserve">Lista de Materiales </t>
  </si>
  <si>
    <t xml:space="preserve">Tabla de resumen </t>
  </si>
  <si>
    <t xml:space="preserve">ELEMENTOS </t>
  </si>
  <si>
    <t xml:space="preserve">Liberación Programada </t>
  </si>
  <si>
    <t>3,4</t>
  </si>
  <si>
    <t xml:space="preserve">Tiempo de espera </t>
  </si>
  <si>
    <t xml:space="preserve">3 semanas </t>
  </si>
  <si>
    <t xml:space="preserve">E </t>
  </si>
  <si>
    <t xml:space="preserve">3 semanaS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</si>
</sst>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8" xfId="0" applyBorder="1"/>
    <xf numFmtId="0" fontId="0" fillId="4" borderId="3" xfId="0" applyFill="1" applyBorder="1" applyAlignment="1">
      <alignment horizontal="center"/>
    </xf>
    <xf numFmtId="0" fontId="1" fillId="4" borderId="3" xfId="0" applyFont="1" applyFill="1" applyBorder="1"/>
    <xf numFmtId="0" fontId="0" fillId="5" borderId="2" xfId="0" applyFill="1" applyBorder="1"/>
    <xf numFmtId="0" fontId="2" fillId="5" borderId="10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5" borderId="6" xfId="0" applyFill="1" applyBorder="1"/>
    <xf numFmtId="0" fontId="1" fillId="5" borderId="7" xfId="0" applyFont="1" applyFill="1" applyBorder="1"/>
    <xf numFmtId="0" fontId="0" fillId="5" borderId="7" xfId="0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133351</xdr:rowOff>
    </xdr:from>
    <xdr:to>
      <xdr:col>2</xdr:col>
      <xdr:colOff>190500</xdr:colOff>
      <xdr:row>2</xdr:row>
      <xdr:rowOff>171451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9DFBC-63C2-4076-8958-E5E03D0B4B3D}"/>
            </a:ext>
          </a:extLst>
        </xdr:cNvPr>
        <xdr:cNvSpPr/>
      </xdr:nvSpPr>
      <xdr:spPr>
        <a:xfrm>
          <a:off x="1762125" y="133351"/>
          <a:ext cx="80962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1</xdr:col>
      <xdr:colOff>538163</xdr:colOff>
      <xdr:row>2</xdr:row>
      <xdr:rowOff>171451</xdr:rowOff>
    </xdr:from>
    <xdr:to>
      <xdr:col>1</xdr:col>
      <xdr:colOff>552450</xdr:colOff>
      <xdr:row>4</xdr:row>
      <xdr:rowOff>19050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21109447-8E01-4E7F-A2E2-DF0EEEFA4C3D}"/>
            </a:ext>
          </a:extLst>
        </xdr:cNvPr>
        <xdr:cNvCxnSpPr/>
      </xdr:nvCxnSpPr>
      <xdr:spPr>
        <a:xfrm>
          <a:off x="2157413" y="552451"/>
          <a:ext cx="14287" cy="2285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628650</xdr:colOff>
      <xdr:row>4</xdr:row>
      <xdr:rowOff>161925</xdr:rowOff>
    </xdr:from>
    <xdr:to>
      <xdr:col>0</xdr:col>
      <xdr:colOff>1438275</xdr:colOff>
      <xdr:row>7</xdr:row>
      <xdr:rowOff>9525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F3636CA9-A46F-4E0C-8962-D80112FB5EFC}"/>
            </a:ext>
          </a:extLst>
        </xdr:cNvPr>
        <xdr:cNvSpPr/>
      </xdr:nvSpPr>
      <xdr:spPr>
        <a:xfrm>
          <a:off x="628650" y="923925"/>
          <a:ext cx="80962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B(1)</a:t>
          </a:r>
        </a:p>
      </xdr:txBody>
    </xdr:sp>
    <xdr:clientData/>
  </xdr:twoCellAnchor>
  <xdr:twoCellAnchor>
    <xdr:from>
      <xdr:col>2</xdr:col>
      <xdr:colOff>619125</xdr:colOff>
      <xdr:row>5</xdr:row>
      <xdr:rowOff>0</xdr:rowOff>
    </xdr:from>
    <xdr:to>
      <xdr:col>3</xdr:col>
      <xdr:colOff>666750</xdr:colOff>
      <xdr:row>7</xdr:row>
      <xdr:rowOff>38100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B56CFCC9-A71B-40EC-8F39-33FB12F3B9C1}"/>
            </a:ext>
          </a:extLst>
        </xdr:cNvPr>
        <xdr:cNvSpPr/>
      </xdr:nvSpPr>
      <xdr:spPr>
        <a:xfrm>
          <a:off x="3000375" y="952500"/>
          <a:ext cx="80962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c(2)</a:t>
          </a:r>
        </a:p>
      </xdr:txBody>
    </xdr:sp>
    <xdr:clientData/>
  </xdr:twoCellAnchor>
  <xdr:twoCellAnchor>
    <xdr:from>
      <xdr:col>4</xdr:col>
      <xdr:colOff>0</xdr:colOff>
      <xdr:row>9</xdr:row>
      <xdr:rowOff>19050</xdr:rowOff>
    </xdr:from>
    <xdr:to>
      <xdr:col>4</xdr:col>
      <xdr:colOff>600075</xdr:colOff>
      <xdr:row>11</xdr:row>
      <xdr:rowOff>152400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ECE1B1D5-DA16-497B-BA47-A7CB7BD0476C}"/>
            </a:ext>
          </a:extLst>
        </xdr:cNvPr>
        <xdr:cNvSpPr/>
      </xdr:nvSpPr>
      <xdr:spPr>
        <a:xfrm>
          <a:off x="3905250" y="1733550"/>
          <a:ext cx="600075" cy="5143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d(2)</a:t>
          </a:r>
        </a:p>
      </xdr:txBody>
    </xdr:sp>
    <xdr:clientData/>
  </xdr:twoCellAnchor>
  <xdr:twoCellAnchor>
    <xdr:from>
      <xdr:col>2</xdr:col>
      <xdr:colOff>371475</xdr:colOff>
      <xdr:row>9</xdr:row>
      <xdr:rowOff>47625</xdr:rowOff>
    </xdr:from>
    <xdr:to>
      <xdr:col>3</xdr:col>
      <xdr:colOff>419100</xdr:colOff>
      <xdr:row>11</xdr:row>
      <xdr:rowOff>85725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277454CA-0A3E-458D-971B-C2B1D2FD1AEF}"/>
            </a:ext>
          </a:extLst>
        </xdr:cNvPr>
        <xdr:cNvSpPr/>
      </xdr:nvSpPr>
      <xdr:spPr>
        <a:xfrm>
          <a:off x="2752725" y="1762125"/>
          <a:ext cx="809625" cy="419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b(3)</a:t>
          </a:r>
        </a:p>
      </xdr:txBody>
    </xdr:sp>
    <xdr:clientData/>
  </xdr:twoCellAnchor>
  <xdr:twoCellAnchor>
    <xdr:from>
      <xdr:col>0</xdr:col>
      <xdr:colOff>981075</xdr:colOff>
      <xdr:row>3</xdr:row>
      <xdr:rowOff>180975</xdr:rowOff>
    </xdr:from>
    <xdr:to>
      <xdr:col>1</xdr:col>
      <xdr:colOff>561975</xdr:colOff>
      <xdr:row>4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EEE5D2DE-4228-4BFF-9FF3-F8D6183C098F}"/>
            </a:ext>
          </a:extLst>
        </xdr:cNvPr>
        <xdr:cNvCxnSpPr/>
      </xdr:nvCxnSpPr>
      <xdr:spPr>
        <a:xfrm flipH="1" flipV="1">
          <a:off x="981075" y="752475"/>
          <a:ext cx="1200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1000125</xdr:colOff>
      <xdr:row>4</xdr:row>
      <xdr:rowOff>28575</xdr:rowOff>
    </xdr:from>
    <xdr:to>
      <xdr:col>0</xdr:col>
      <xdr:colOff>1038225</xdr:colOff>
      <xdr:row>4</xdr:row>
      <xdr:rowOff>180975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A5351F62-E308-4333-84FD-1A374554FC8D}"/>
            </a:ext>
          </a:extLst>
        </xdr:cNvPr>
        <xdr:cNvCxnSpPr/>
      </xdr:nvCxnSpPr>
      <xdr:spPr>
        <a:xfrm>
          <a:off x="1000125" y="790575"/>
          <a:ext cx="381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</xdr:row>
      <xdr:rowOff>180975</xdr:rowOff>
    </xdr:from>
    <xdr:to>
      <xdr:col>3</xdr:col>
      <xdr:colOff>247650</xdr:colOff>
      <xdr:row>4</xdr:row>
      <xdr:rowOff>0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E67D3D69-B325-4B63-96D7-350AD3E82539}"/>
            </a:ext>
          </a:extLst>
        </xdr:cNvPr>
        <xdr:cNvCxnSpPr/>
      </xdr:nvCxnSpPr>
      <xdr:spPr>
        <a:xfrm flipH="1" flipV="1">
          <a:off x="2190750" y="752475"/>
          <a:ext cx="1200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4</xdr:row>
      <xdr:rowOff>9525</xdr:rowOff>
    </xdr:from>
    <xdr:to>
      <xdr:col>3</xdr:col>
      <xdr:colOff>257175</xdr:colOff>
      <xdr:row>4</xdr:row>
      <xdr:rowOff>161925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8108261-642B-4C9E-8B62-92885ACBCA75}"/>
            </a:ext>
          </a:extLst>
        </xdr:cNvPr>
        <xdr:cNvCxnSpPr/>
      </xdr:nvCxnSpPr>
      <xdr:spPr>
        <a:xfrm>
          <a:off x="3362325" y="771525"/>
          <a:ext cx="381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261938</xdr:colOff>
      <xdr:row>7</xdr:row>
      <xdr:rowOff>38100</xdr:rowOff>
    </xdr:from>
    <xdr:to>
      <xdr:col>3</xdr:col>
      <xdr:colOff>266700</xdr:colOff>
      <xdr:row>8</xdr:row>
      <xdr:rowOff>28575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3D2A8E52-F485-4FFA-AD00-6CD84456CD43}"/>
            </a:ext>
          </a:extLst>
        </xdr:cNvPr>
        <xdr:cNvCxnSpPr>
          <a:stCxn id="17" idx="2"/>
        </xdr:cNvCxnSpPr>
      </xdr:nvCxnSpPr>
      <xdr:spPr>
        <a:xfrm>
          <a:off x="3405188" y="1371600"/>
          <a:ext cx="4762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8</xdr:row>
      <xdr:rowOff>38100</xdr:rowOff>
    </xdr:from>
    <xdr:to>
      <xdr:col>3</xdr:col>
      <xdr:colOff>247650</xdr:colOff>
      <xdr:row>8</xdr:row>
      <xdr:rowOff>38100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2018719A-DE64-4EB2-A6F6-4EB0B2EFA5AC}"/>
            </a:ext>
          </a:extLst>
        </xdr:cNvPr>
        <xdr:cNvCxnSpPr/>
      </xdr:nvCxnSpPr>
      <xdr:spPr>
        <a:xfrm flipH="1">
          <a:off x="2943225" y="1562100"/>
          <a:ext cx="447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8</xdr:row>
      <xdr:rowOff>38100</xdr:rowOff>
    </xdr:from>
    <xdr:to>
      <xdr:col>4</xdr:col>
      <xdr:colOff>161925</xdr:colOff>
      <xdr:row>8</xdr:row>
      <xdr:rowOff>47625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384EBA9-8908-462E-B722-D5C21468DB77}"/>
            </a:ext>
          </a:extLst>
        </xdr:cNvPr>
        <xdr:cNvCxnSpPr/>
      </xdr:nvCxnSpPr>
      <xdr:spPr>
        <a:xfrm>
          <a:off x="3400425" y="1562100"/>
          <a:ext cx="6667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8</xdr:row>
      <xdr:rowOff>47625</xdr:rowOff>
    </xdr:from>
    <xdr:to>
      <xdr:col>2</xdr:col>
      <xdr:colOff>619125</xdr:colOff>
      <xdr:row>8</xdr:row>
      <xdr:rowOff>171450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A0882873-A1A4-411C-9ECB-E6217804D612}"/>
            </a:ext>
          </a:extLst>
        </xdr:cNvPr>
        <xdr:cNvCxnSpPr/>
      </xdr:nvCxnSpPr>
      <xdr:spPr>
        <a:xfrm>
          <a:off x="2962275" y="1571625"/>
          <a:ext cx="381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8</xdr:row>
      <xdr:rowOff>47625</xdr:rowOff>
    </xdr:from>
    <xdr:to>
      <xdr:col>4</xdr:col>
      <xdr:colOff>200025</xdr:colOff>
      <xdr:row>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191EA15-E5E1-4152-8AB1-A8343E820517}"/>
            </a:ext>
          </a:extLst>
        </xdr:cNvPr>
        <xdr:cNvCxnSpPr/>
      </xdr:nvCxnSpPr>
      <xdr:spPr>
        <a:xfrm>
          <a:off x="4076700" y="1571625"/>
          <a:ext cx="2857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161925</xdr:rowOff>
    </xdr:from>
    <xdr:to>
      <xdr:col>3</xdr:col>
      <xdr:colOff>533400</xdr:colOff>
      <xdr:row>3</xdr:row>
      <xdr:rowOff>152400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238375" y="161925"/>
          <a:ext cx="5810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A</a:t>
          </a:r>
        </a:p>
      </xdr:txBody>
    </xdr:sp>
    <xdr:clientData/>
  </xdr:twoCellAnchor>
  <xdr:twoCellAnchor>
    <xdr:from>
      <xdr:col>1</xdr:col>
      <xdr:colOff>333375</xdr:colOff>
      <xdr:row>4</xdr:row>
      <xdr:rowOff>57150</xdr:rowOff>
    </xdr:from>
    <xdr:to>
      <xdr:col>2</xdr:col>
      <xdr:colOff>209550</xdr:colOff>
      <xdr:row>7</xdr:row>
      <xdr:rowOff>47625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95375" y="819150"/>
          <a:ext cx="63817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B(2)</a:t>
          </a:r>
        </a:p>
      </xdr:txBody>
    </xdr:sp>
    <xdr:clientData/>
  </xdr:twoCellAnchor>
  <xdr:twoCellAnchor>
    <xdr:from>
      <xdr:col>4</xdr:col>
      <xdr:colOff>19050</xdr:colOff>
      <xdr:row>4</xdr:row>
      <xdr:rowOff>38100</xdr:rowOff>
    </xdr:from>
    <xdr:to>
      <xdr:col>4</xdr:col>
      <xdr:colOff>657225</xdr:colOff>
      <xdr:row>7</xdr:row>
      <xdr:rowOff>28575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67050" y="800100"/>
          <a:ext cx="63817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C(3)</a:t>
          </a:r>
        </a:p>
      </xdr:txBody>
    </xdr:sp>
    <xdr:clientData/>
  </xdr:twoCellAnchor>
  <xdr:twoCellAnchor>
    <xdr:from>
      <xdr:col>0</xdr:col>
      <xdr:colOff>1114425</xdr:colOff>
      <xdr:row>7</xdr:row>
      <xdr:rowOff>171450</xdr:rowOff>
    </xdr:from>
    <xdr:to>
      <xdr:col>1</xdr:col>
      <xdr:colOff>323850</xdr:colOff>
      <xdr:row>10</xdr:row>
      <xdr:rowOff>161925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14425" y="1504950"/>
          <a:ext cx="63817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D(2)</a:t>
          </a:r>
        </a:p>
      </xdr:txBody>
    </xdr:sp>
    <xdr:clientData/>
  </xdr:twoCellAnchor>
  <xdr:twoCellAnchor>
    <xdr:from>
      <xdr:col>2</xdr:col>
      <xdr:colOff>47625</xdr:colOff>
      <xdr:row>8</xdr:row>
      <xdr:rowOff>19050</xdr:rowOff>
    </xdr:from>
    <xdr:to>
      <xdr:col>2</xdr:col>
      <xdr:colOff>628650</xdr:colOff>
      <xdr:row>11</xdr:row>
      <xdr:rowOff>9525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571625" y="1543050"/>
          <a:ext cx="5810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E(2)</a:t>
          </a:r>
        </a:p>
      </xdr:txBody>
    </xdr:sp>
    <xdr:clientData/>
  </xdr:twoCellAnchor>
  <xdr:twoCellAnchor>
    <xdr:from>
      <xdr:col>3</xdr:col>
      <xdr:colOff>161925</xdr:colOff>
      <xdr:row>8</xdr:row>
      <xdr:rowOff>0</xdr:rowOff>
    </xdr:from>
    <xdr:to>
      <xdr:col>3</xdr:col>
      <xdr:colOff>742950</xdr:colOff>
      <xdr:row>10</xdr:row>
      <xdr:rowOff>180975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447925" y="1524000"/>
          <a:ext cx="5810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F(2)</a:t>
          </a:r>
        </a:p>
      </xdr:txBody>
    </xdr:sp>
    <xdr:clientData/>
  </xdr:twoCellAnchor>
  <xdr:twoCellAnchor>
    <xdr:from>
      <xdr:col>4</xdr:col>
      <xdr:colOff>600075</xdr:colOff>
      <xdr:row>8</xdr:row>
      <xdr:rowOff>19050</xdr:rowOff>
    </xdr:from>
    <xdr:to>
      <xdr:col>5</xdr:col>
      <xdr:colOff>419100</xdr:colOff>
      <xdr:row>11</xdr:row>
      <xdr:rowOff>9525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3648075" y="1543050"/>
          <a:ext cx="5810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E(2)</a:t>
          </a:r>
        </a:p>
      </xdr:txBody>
    </xdr:sp>
    <xdr:clientData/>
  </xdr:twoCellAnchor>
  <xdr:twoCellAnchor>
    <xdr:from>
      <xdr:col>2</xdr:col>
      <xdr:colOff>314325</xdr:colOff>
      <xdr:row>12</xdr:row>
      <xdr:rowOff>57150</xdr:rowOff>
    </xdr:from>
    <xdr:to>
      <xdr:col>3</xdr:col>
      <xdr:colOff>209550</xdr:colOff>
      <xdr:row>15</xdr:row>
      <xdr:rowOff>47625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838325" y="2343150"/>
          <a:ext cx="6572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D(2)</a:t>
          </a:r>
        </a:p>
      </xdr:txBody>
    </xdr:sp>
    <xdr:clientData/>
  </xdr:twoCellAnchor>
  <xdr:twoCellAnchor>
    <xdr:from>
      <xdr:col>3</xdr:col>
      <xdr:colOff>619125</xdr:colOff>
      <xdr:row>12</xdr:row>
      <xdr:rowOff>76200</xdr:rowOff>
    </xdr:from>
    <xdr:to>
      <xdr:col>4</xdr:col>
      <xdr:colOff>466725</xdr:colOff>
      <xdr:row>15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905125" y="2362200"/>
          <a:ext cx="609600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G(1)</a:t>
          </a:r>
        </a:p>
      </xdr:txBody>
    </xdr:sp>
    <xdr:clientData/>
  </xdr:twoCellAnchor>
  <xdr:twoCellAnchor>
    <xdr:from>
      <xdr:col>1</xdr:col>
      <xdr:colOff>652463</xdr:colOff>
      <xdr:row>3</xdr:row>
      <xdr:rowOff>152401</xdr:rowOff>
    </xdr:from>
    <xdr:to>
      <xdr:col>3</xdr:col>
      <xdr:colOff>242888</xdr:colOff>
      <xdr:row>4</xdr:row>
      <xdr:rowOff>57151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2" idx="4"/>
          <a:endCxn id="3" idx="0"/>
        </xdr:cNvCxnSpPr>
      </xdr:nvCxnSpPr>
      <xdr:spPr>
        <a:xfrm rot="5400000">
          <a:off x="1924051" y="214313"/>
          <a:ext cx="95250" cy="11144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242888</xdr:colOff>
      <xdr:row>3</xdr:row>
      <xdr:rowOff>152400</xdr:rowOff>
    </xdr:from>
    <xdr:to>
      <xdr:col>4</xdr:col>
      <xdr:colOff>338138</xdr:colOff>
      <xdr:row>4</xdr:row>
      <xdr:rowOff>38100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2" idx="4"/>
          <a:endCxn id="4" idx="0"/>
        </xdr:cNvCxnSpPr>
      </xdr:nvCxnSpPr>
      <xdr:spPr>
        <a:xfrm rot="16200000" flipH="1">
          <a:off x="2919413" y="333375"/>
          <a:ext cx="76200" cy="857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4764</xdr:colOff>
      <xdr:row>7</xdr:row>
      <xdr:rowOff>47624</xdr:rowOff>
    </xdr:from>
    <xdr:to>
      <xdr:col>1</xdr:col>
      <xdr:colOff>652464</xdr:colOff>
      <xdr:row>7</xdr:row>
      <xdr:rowOff>171449</xdr:rowOff>
    </xdr:to>
    <xdr:cxnSp macro="">
      <xdr:nvCxnSpPr>
        <xdr:cNvPr id="16" name="Conector angula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3" idx="4"/>
          <a:endCxn id="5" idx="0"/>
        </xdr:cNvCxnSpPr>
      </xdr:nvCxnSpPr>
      <xdr:spPr>
        <a:xfrm rot="5400000">
          <a:off x="1695451" y="1119187"/>
          <a:ext cx="123825" cy="647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652463</xdr:colOff>
      <xdr:row>7</xdr:row>
      <xdr:rowOff>47624</xdr:rowOff>
    </xdr:from>
    <xdr:to>
      <xdr:col>2</xdr:col>
      <xdr:colOff>338138</xdr:colOff>
      <xdr:row>8</xdr:row>
      <xdr:rowOff>19049</xdr:rowOff>
    </xdr:to>
    <xdr:cxnSp macro="">
      <xdr:nvCxnSpPr>
        <xdr:cNvPr id="18" name="Conector angular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>
          <a:stCxn id="3" idx="4"/>
          <a:endCxn id="6" idx="0"/>
        </xdr:cNvCxnSpPr>
      </xdr:nvCxnSpPr>
      <xdr:spPr>
        <a:xfrm rot="16200000" flipH="1">
          <a:off x="1557338" y="1238249"/>
          <a:ext cx="161925" cy="4476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452439</xdr:colOff>
      <xdr:row>7</xdr:row>
      <xdr:rowOff>28574</xdr:rowOff>
    </xdr:from>
    <xdr:to>
      <xdr:col>4</xdr:col>
      <xdr:colOff>338139</xdr:colOff>
      <xdr:row>7</xdr:row>
      <xdr:rowOff>190499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4" idx="4"/>
          <a:endCxn id="7" idx="0"/>
        </xdr:cNvCxnSpPr>
      </xdr:nvCxnSpPr>
      <xdr:spPr>
        <a:xfrm rot="5400000">
          <a:off x="2981326" y="1119187"/>
          <a:ext cx="161925" cy="647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7</xdr:row>
      <xdr:rowOff>95250</xdr:rowOff>
    </xdr:from>
    <xdr:to>
      <xdr:col>5</xdr:col>
      <xdr:colOff>128588</xdr:colOff>
      <xdr:row>8</xdr:row>
      <xdr:rowOff>19050</xdr:rowOff>
    </xdr:to>
    <xdr:cxnSp macro="">
      <xdr:nvCxnSpPr>
        <xdr:cNvPr id="30" name="Conector angul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endCxn id="8" idx="0"/>
        </xdr:cNvCxnSpPr>
      </xdr:nvCxnSpPr>
      <xdr:spPr>
        <a:xfrm>
          <a:off x="3390900" y="1428750"/>
          <a:ext cx="547688" cy="114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642938</xdr:colOff>
      <xdr:row>10</xdr:row>
      <xdr:rowOff>180974</xdr:rowOff>
    </xdr:from>
    <xdr:to>
      <xdr:col>3</xdr:col>
      <xdr:colOff>495300</xdr:colOff>
      <xdr:row>12</xdr:row>
      <xdr:rowOff>57149</xdr:rowOff>
    </xdr:to>
    <xdr:cxnSp macro="">
      <xdr:nvCxnSpPr>
        <xdr:cNvPr id="33" name="Conector angula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>
          <a:endCxn id="9" idx="0"/>
        </xdr:cNvCxnSpPr>
      </xdr:nvCxnSpPr>
      <xdr:spPr>
        <a:xfrm rot="10800000" flipV="1">
          <a:off x="2166938" y="2085974"/>
          <a:ext cx="614362" cy="2571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452438</xdr:colOff>
      <xdr:row>10</xdr:row>
      <xdr:rowOff>180974</xdr:rowOff>
    </xdr:from>
    <xdr:to>
      <xdr:col>4</xdr:col>
      <xdr:colOff>161925</xdr:colOff>
      <xdr:row>12</xdr:row>
      <xdr:rowOff>76199</xdr:rowOff>
    </xdr:to>
    <xdr:cxnSp macro="">
      <xdr:nvCxnSpPr>
        <xdr:cNvPr id="36" name="Conector angula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7" idx="4"/>
          <a:endCxn id="10" idx="0"/>
        </xdr:cNvCxnSpPr>
      </xdr:nvCxnSpPr>
      <xdr:spPr>
        <a:xfrm rot="16200000" flipH="1">
          <a:off x="2836069" y="1988343"/>
          <a:ext cx="276225" cy="47148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123825</xdr:rowOff>
    </xdr:from>
    <xdr:to>
      <xdr:col>4</xdr:col>
      <xdr:colOff>114300</xdr:colOff>
      <xdr:row>3</xdr:row>
      <xdr:rowOff>85725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95525" y="123825"/>
          <a:ext cx="8667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A</a:t>
          </a:r>
        </a:p>
      </xdr:txBody>
    </xdr:sp>
    <xdr:clientData/>
  </xdr:twoCellAnchor>
  <xdr:twoCellAnchor>
    <xdr:from>
      <xdr:col>5</xdr:col>
      <xdr:colOff>38100</xdr:colOff>
      <xdr:row>5</xdr:row>
      <xdr:rowOff>123825</xdr:rowOff>
    </xdr:from>
    <xdr:to>
      <xdr:col>6</xdr:col>
      <xdr:colOff>142875</xdr:colOff>
      <xdr:row>8</xdr:row>
      <xdr:rowOff>85725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48100" y="1076325"/>
          <a:ext cx="8667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SB(2)</a:t>
          </a:r>
        </a:p>
      </xdr:txBody>
    </xdr:sp>
    <xdr:clientData/>
  </xdr:twoCellAnchor>
  <xdr:twoCellAnchor>
    <xdr:from>
      <xdr:col>1</xdr:col>
      <xdr:colOff>9525</xdr:colOff>
      <xdr:row>5</xdr:row>
      <xdr:rowOff>114300</xdr:rowOff>
    </xdr:from>
    <xdr:to>
      <xdr:col>2</xdr:col>
      <xdr:colOff>114300</xdr:colOff>
      <xdr:row>8</xdr:row>
      <xdr:rowOff>76200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71525" y="1066800"/>
          <a:ext cx="8667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SA(1)</a:t>
          </a:r>
        </a:p>
      </xdr:txBody>
    </xdr:sp>
    <xdr:clientData/>
  </xdr:twoCellAnchor>
  <xdr:twoCellAnchor>
    <xdr:from>
      <xdr:col>0</xdr:col>
      <xdr:colOff>0</xdr:colOff>
      <xdr:row>10</xdr:row>
      <xdr:rowOff>133350</xdr:rowOff>
    </xdr:from>
    <xdr:to>
      <xdr:col>1</xdr:col>
      <xdr:colOff>180975</xdr:colOff>
      <xdr:row>13</xdr:row>
      <xdr:rowOff>95250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2038350"/>
          <a:ext cx="9429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RM-1(2)</a:t>
          </a:r>
        </a:p>
      </xdr:txBody>
    </xdr:sp>
    <xdr:clientData/>
  </xdr:twoCellAnchor>
  <xdr:twoCellAnchor>
    <xdr:from>
      <xdr:col>1</xdr:col>
      <xdr:colOff>600075</xdr:colOff>
      <xdr:row>10</xdr:row>
      <xdr:rowOff>171450</xdr:rowOff>
    </xdr:from>
    <xdr:to>
      <xdr:col>3</xdr:col>
      <xdr:colOff>19050</xdr:colOff>
      <xdr:row>13</xdr:row>
      <xdr:rowOff>133350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62075" y="2076450"/>
          <a:ext cx="9429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RM-2(3)</a:t>
          </a:r>
        </a:p>
      </xdr:txBody>
    </xdr:sp>
    <xdr:clientData/>
  </xdr:twoCellAnchor>
  <xdr:twoCellAnchor>
    <xdr:from>
      <xdr:col>6</xdr:col>
      <xdr:colOff>28575</xdr:colOff>
      <xdr:row>10</xdr:row>
      <xdr:rowOff>152400</xdr:rowOff>
    </xdr:from>
    <xdr:to>
      <xdr:col>7</xdr:col>
      <xdr:colOff>209550</xdr:colOff>
      <xdr:row>13</xdr:row>
      <xdr:rowOff>114300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600575" y="2057400"/>
          <a:ext cx="9429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RM-3(4) </a:t>
          </a:r>
        </a:p>
      </xdr:txBody>
    </xdr:sp>
    <xdr:clientData/>
  </xdr:twoCellAnchor>
  <xdr:twoCellAnchor>
    <xdr:from>
      <xdr:col>4</xdr:col>
      <xdr:colOff>95250</xdr:colOff>
      <xdr:row>10</xdr:row>
      <xdr:rowOff>161925</xdr:rowOff>
    </xdr:from>
    <xdr:to>
      <xdr:col>5</xdr:col>
      <xdr:colOff>276225</xdr:colOff>
      <xdr:row>13</xdr:row>
      <xdr:rowOff>123825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143250" y="2066925"/>
          <a:ext cx="942975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RM-2(1)</a:t>
          </a:r>
        </a:p>
      </xdr:txBody>
    </xdr:sp>
    <xdr:clientData/>
  </xdr:twoCellAnchor>
  <xdr:twoCellAnchor>
    <xdr:from>
      <xdr:col>1</xdr:col>
      <xdr:colOff>442914</xdr:colOff>
      <xdr:row>3</xdr:row>
      <xdr:rowOff>85724</xdr:rowOff>
    </xdr:from>
    <xdr:to>
      <xdr:col>3</xdr:col>
      <xdr:colOff>442914</xdr:colOff>
      <xdr:row>5</xdr:row>
      <xdr:rowOff>114299</xdr:rowOff>
    </xdr:to>
    <xdr:cxnSp macro="">
      <xdr:nvCxnSpPr>
        <xdr:cNvPr id="10" name="Conector angul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2" idx="4"/>
          <a:endCxn id="4" idx="0"/>
        </xdr:cNvCxnSpPr>
      </xdr:nvCxnSpPr>
      <xdr:spPr>
        <a:xfrm rot="5400000">
          <a:off x="1762126" y="100012"/>
          <a:ext cx="409575" cy="1524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442912</xdr:colOff>
      <xdr:row>3</xdr:row>
      <xdr:rowOff>85725</xdr:rowOff>
    </xdr:from>
    <xdr:to>
      <xdr:col>5</xdr:col>
      <xdr:colOff>471487</xdr:colOff>
      <xdr:row>5</xdr:row>
      <xdr:rowOff>123825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2" idx="4"/>
          <a:endCxn id="3" idx="0"/>
        </xdr:cNvCxnSpPr>
      </xdr:nvCxnSpPr>
      <xdr:spPr>
        <a:xfrm rot="16200000" flipH="1">
          <a:off x="3295650" y="90487"/>
          <a:ext cx="419100" cy="15525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471488</xdr:colOff>
      <xdr:row>8</xdr:row>
      <xdr:rowOff>76201</xdr:rowOff>
    </xdr:from>
    <xdr:to>
      <xdr:col>1</xdr:col>
      <xdr:colOff>442913</xdr:colOff>
      <xdr:row>10</xdr:row>
      <xdr:rowOff>133351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4" idx="4"/>
          <a:endCxn id="5" idx="0"/>
        </xdr:cNvCxnSpPr>
      </xdr:nvCxnSpPr>
      <xdr:spPr>
        <a:xfrm rot="5400000">
          <a:off x="619126" y="1452563"/>
          <a:ext cx="438150" cy="7334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442913</xdr:colOff>
      <xdr:row>8</xdr:row>
      <xdr:rowOff>76200</xdr:rowOff>
    </xdr:from>
    <xdr:to>
      <xdr:col>2</xdr:col>
      <xdr:colOff>309563</xdr:colOff>
      <xdr:row>10</xdr:row>
      <xdr:rowOff>171450</xdr:rowOff>
    </xdr:to>
    <xdr:cxnSp macro="">
      <xdr:nvCxnSpPr>
        <xdr:cNvPr id="16" name="Conector angula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4" idx="4"/>
          <a:endCxn id="6" idx="0"/>
        </xdr:cNvCxnSpPr>
      </xdr:nvCxnSpPr>
      <xdr:spPr>
        <a:xfrm rot="16200000" flipH="1">
          <a:off x="1281113" y="1524000"/>
          <a:ext cx="476250" cy="6286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566738</xdr:colOff>
      <xdr:row>8</xdr:row>
      <xdr:rowOff>85725</xdr:rowOff>
    </xdr:from>
    <xdr:to>
      <xdr:col>5</xdr:col>
      <xdr:colOff>471488</xdr:colOff>
      <xdr:row>10</xdr:row>
      <xdr:rowOff>161925</xdr:rowOff>
    </xdr:to>
    <xdr:cxnSp macro="">
      <xdr:nvCxnSpPr>
        <xdr:cNvPr id="18" name="Conector angula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3" idx="4"/>
          <a:endCxn id="8" idx="0"/>
        </xdr:cNvCxnSpPr>
      </xdr:nvCxnSpPr>
      <xdr:spPr>
        <a:xfrm rot="5400000">
          <a:off x="3719513" y="1504950"/>
          <a:ext cx="457200" cy="6667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471488</xdr:colOff>
      <xdr:row>8</xdr:row>
      <xdr:rowOff>85724</xdr:rowOff>
    </xdr:from>
    <xdr:to>
      <xdr:col>6</xdr:col>
      <xdr:colOff>500063</xdr:colOff>
      <xdr:row>10</xdr:row>
      <xdr:rowOff>152399</xdr:rowOff>
    </xdr:to>
    <xdr:cxnSp macro="">
      <xdr:nvCxnSpPr>
        <xdr:cNvPr id="20" name="Conector angula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3" idx="4"/>
          <a:endCxn id="7" idx="0"/>
        </xdr:cNvCxnSpPr>
      </xdr:nvCxnSpPr>
      <xdr:spPr>
        <a:xfrm rot="16200000" flipH="1">
          <a:off x="4452938" y="1438274"/>
          <a:ext cx="447675" cy="7905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48"/>
  <sheetViews>
    <sheetView topLeftCell="A34" workbookViewId="0">
      <selection activeCell="J43" sqref="J43:Q48"/>
    </sheetView>
  </sheetViews>
  <sheetFormatPr baseColWidth="10" defaultRowHeight="15" x14ac:dyDescent="0.25"/>
  <cols>
    <col min="1" max="1" width="24.28515625" bestFit="1" customWidth="1"/>
    <col min="10" max="10" width="11.85546875" bestFit="1" customWidth="1"/>
    <col min="12" max="12" width="14.42578125" bestFit="1" customWidth="1"/>
    <col min="14" max="14" width="25.5703125" bestFit="1" customWidth="1"/>
    <col min="15" max="15" width="5.5703125" customWidth="1"/>
  </cols>
  <sheetData>
    <row r="2" spans="1:22" x14ac:dyDescent="0.25">
      <c r="F2" s="3">
        <v>4</v>
      </c>
      <c r="G2" s="3">
        <v>3</v>
      </c>
      <c r="H2" s="3">
        <v>2</v>
      </c>
      <c r="I2" s="3">
        <v>1</v>
      </c>
      <c r="J2" s="3">
        <v>0</v>
      </c>
    </row>
    <row r="3" spans="1:22" x14ac:dyDescent="0.25">
      <c r="F3" s="3"/>
      <c r="G3" s="3"/>
      <c r="H3" s="3"/>
      <c r="I3" s="3"/>
      <c r="J3" s="7" t="s">
        <v>0</v>
      </c>
      <c r="N3" s="19" t="s">
        <v>11</v>
      </c>
      <c r="O3" s="19"/>
      <c r="P3" s="18" t="s">
        <v>16</v>
      </c>
      <c r="Q3" s="18"/>
      <c r="R3" s="18"/>
      <c r="S3" s="18"/>
      <c r="T3" s="18"/>
      <c r="U3" s="18"/>
      <c r="V3" s="18"/>
    </row>
    <row r="4" spans="1:22" x14ac:dyDescent="0.25">
      <c r="F4" s="3"/>
      <c r="G4" s="3"/>
      <c r="H4" s="9" t="s">
        <v>1</v>
      </c>
      <c r="I4" s="10"/>
      <c r="J4" s="3"/>
      <c r="N4" s="6" t="s">
        <v>12</v>
      </c>
      <c r="O4" s="6"/>
      <c r="P4" s="6">
        <v>1</v>
      </c>
      <c r="Q4" s="6">
        <v>2</v>
      </c>
      <c r="R4" s="6">
        <v>3</v>
      </c>
      <c r="S4" s="6">
        <v>4</v>
      </c>
      <c r="T4" s="6">
        <v>5</v>
      </c>
      <c r="U4" s="6">
        <v>6</v>
      </c>
      <c r="V4" s="6">
        <v>7</v>
      </c>
    </row>
    <row r="5" spans="1:22" x14ac:dyDescent="0.25">
      <c r="F5" s="3"/>
      <c r="G5" s="3"/>
      <c r="H5" s="3"/>
      <c r="I5" s="7" t="s">
        <v>2</v>
      </c>
      <c r="J5" s="3"/>
      <c r="N5" s="6" t="s">
        <v>13</v>
      </c>
      <c r="O5" s="6"/>
      <c r="P5" s="6">
        <v>0</v>
      </c>
      <c r="Q5" s="6">
        <v>0</v>
      </c>
      <c r="R5" s="6">
        <v>0</v>
      </c>
      <c r="S5" s="6">
        <v>0</v>
      </c>
      <c r="T5" s="6">
        <v>500</v>
      </c>
      <c r="U5" s="6">
        <v>500</v>
      </c>
      <c r="V5" s="6">
        <v>500</v>
      </c>
    </row>
    <row r="6" spans="1:22" x14ac:dyDescent="0.25">
      <c r="F6" s="3"/>
      <c r="G6" s="9" t="s">
        <v>1</v>
      </c>
      <c r="H6" s="10"/>
      <c r="I6" s="3"/>
      <c r="J6" s="3"/>
      <c r="N6" s="6" t="s">
        <v>10</v>
      </c>
      <c r="O6" s="6"/>
      <c r="P6" s="6">
        <v>500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 x14ac:dyDescent="0.25">
      <c r="F7" s="3"/>
      <c r="G7" s="8" t="s">
        <v>3</v>
      </c>
      <c r="H7" s="8"/>
      <c r="I7" s="3"/>
      <c r="J7" s="3"/>
      <c r="N7" s="6" t="s">
        <v>14</v>
      </c>
      <c r="O7" s="6">
        <v>750</v>
      </c>
      <c r="P7" s="6">
        <f>O7+P6+O9-P5</f>
        <v>1250</v>
      </c>
      <c r="Q7" s="6">
        <f t="shared" ref="Q7:V7" si="0">P7+Q6+P9-Q5</f>
        <v>1250</v>
      </c>
      <c r="R7" s="6">
        <f t="shared" si="0"/>
        <v>1250</v>
      </c>
      <c r="S7" s="6">
        <f t="shared" si="0"/>
        <v>1250</v>
      </c>
      <c r="T7" s="6">
        <f t="shared" si="0"/>
        <v>750</v>
      </c>
      <c r="U7" s="6">
        <f t="shared" si="0"/>
        <v>250</v>
      </c>
      <c r="V7" s="6">
        <f t="shared" si="0"/>
        <v>50</v>
      </c>
    </row>
    <row r="8" spans="1:22" x14ac:dyDescent="0.25">
      <c r="N8" s="6" t="s">
        <v>15</v>
      </c>
      <c r="O8" s="6"/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 x14ac:dyDescent="0.25">
      <c r="N9" s="6" t="s">
        <v>9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300</v>
      </c>
      <c r="V9" s="6">
        <v>0</v>
      </c>
    </row>
    <row r="11" spans="1:22" x14ac:dyDescent="0.25">
      <c r="N11" s="19" t="s">
        <v>11</v>
      </c>
      <c r="O11" s="19"/>
      <c r="P11" s="18" t="s">
        <v>17</v>
      </c>
      <c r="Q11" s="18"/>
      <c r="R11" s="18"/>
      <c r="S11" s="18"/>
      <c r="T11" s="18"/>
      <c r="U11" s="18"/>
      <c r="V11" s="18"/>
    </row>
    <row r="12" spans="1:22" x14ac:dyDescent="0.25">
      <c r="N12" s="6" t="s">
        <v>12</v>
      </c>
      <c r="O12" s="6"/>
      <c r="P12" s="6">
        <v>1</v>
      </c>
      <c r="Q12" s="6">
        <v>2</v>
      </c>
      <c r="R12" s="6">
        <v>3</v>
      </c>
      <c r="S12" s="6">
        <v>4</v>
      </c>
      <c r="T12" s="6">
        <v>5</v>
      </c>
      <c r="U12" s="6">
        <v>6</v>
      </c>
      <c r="V12" s="6">
        <v>7</v>
      </c>
    </row>
    <row r="13" spans="1:22" x14ac:dyDescent="0.25">
      <c r="N13" s="6" t="s">
        <v>13</v>
      </c>
      <c r="O13" s="6"/>
      <c r="P13" s="6">
        <f>2*P9</f>
        <v>0</v>
      </c>
      <c r="Q13" s="6">
        <f t="shared" ref="Q13:V13" si="1">2*Q9</f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600</v>
      </c>
      <c r="V13" s="6">
        <f t="shared" si="1"/>
        <v>0</v>
      </c>
    </row>
    <row r="14" spans="1:22" x14ac:dyDescent="0.25">
      <c r="N14" s="6" t="s">
        <v>10</v>
      </c>
      <c r="O14" s="6"/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 x14ac:dyDescent="0.25">
      <c r="A15" s="1" t="s">
        <v>4</v>
      </c>
      <c r="N15" s="6" t="s">
        <v>14</v>
      </c>
      <c r="O15" s="6">
        <v>500</v>
      </c>
      <c r="P15" s="6">
        <f>O15+P14+O17-P13</f>
        <v>500</v>
      </c>
      <c r="Q15" s="6">
        <f t="shared" ref="Q15" si="2">P15+Q14+P17-Q13</f>
        <v>500</v>
      </c>
      <c r="R15" s="6">
        <f t="shared" ref="R15" si="3">Q15+R14+Q17-R13</f>
        <v>500</v>
      </c>
      <c r="S15" s="6">
        <f t="shared" ref="S15" si="4">R15+S14+R17-S13</f>
        <v>500</v>
      </c>
      <c r="T15" s="6">
        <f t="shared" ref="T15" si="5">S15+T14+S17-T13</f>
        <v>500</v>
      </c>
      <c r="U15" s="6">
        <f t="shared" ref="U15" si="6">T15+U14+T17-U13</f>
        <v>50</v>
      </c>
      <c r="V15" s="6">
        <f t="shared" ref="V15" si="7">U15+V14+U17-V13</f>
        <v>50</v>
      </c>
    </row>
    <row r="16" spans="1:22" ht="15.75" x14ac:dyDescent="0.25">
      <c r="A16" s="21" t="s">
        <v>0</v>
      </c>
      <c r="B16" s="22"/>
      <c r="C16" s="22"/>
      <c r="D16" s="22"/>
      <c r="E16" s="22"/>
      <c r="F16" s="22"/>
      <c r="G16" s="22"/>
      <c r="H16" s="23"/>
      <c r="N16" s="6" t="s">
        <v>15</v>
      </c>
      <c r="O16" s="6"/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f>T17</f>
        <v>150</v>
      </c>
      <c r="V16" s="6">
        <v>0</v>
      </c>
    </row>
    <row r="17" spans="1:22" x14ac:dyDescent="0.25">
      <c r="A17" s="20" t="s">
        <v>5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N17" s="6" t="s">
        <v>9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150</v>
      </c>
      <c r="U17" s="6">
        <v>0</v>
      </c>
      <c r="V17" s="6">
        <v>0</v>
      </c>
    </row>
    <row r="18" spans="1:22" x14ac:dyDescent="0.25">
      <c r="A18" s="5" t="s">
        <v>6</v>
      </c>
      <c r="B18" s="5">
        <v>750</v>
      </c>
      <c r="C18" s="5">
        <f>B22</f>
        <v>1250</v>
      </c>
      <c r="D18" s="5">
        <f t="shared" ref="D18:H18" si="8">C22</f>
        <v>1250</v>
      </c>
      <c r="E18" s="5">
        <f t="shared" si="8"/>
        <v>1250</v>
      </c>
      <c r="F18" s="5">
        <f t="shared" si="8"/>
        <v>1250</v>
      </c>
      <c r="G18" s="5">
        <f t="shared" si="8"/>
        <v>750</v>
      </c>
      <c r="H18" s="5">
        <f t="shared" si="8"/>
        <v>250</v>
      </c>
    </row>
    <row r="19" spans="1:22" x14ac:dyDescent="0.25">
      <c r="A19" s="5" t="s">
        <v>7</v>
      </c>
      <c r="B19" s="5">
        <v>0</v>
      </c>
      <c r="C19" s="5">
        <v>0</v>
      </c>
      <c r="D19" s="5">
        <v>0</v>
      </c>
      <c r="E19" s="5">
        <v>0</v>
      </c>
      <c r="F19" s="5">
        <v>500</v>
      </c>
      <c r="G19" s="5">
        <v>500</v>
      </c>
      <c r="H19" s="5">
        <v>500</v>
      </c>
      <c r="N19" s="19" t="s">
        <v>11</v>
      </c>
      <c r="O19" s="19"/>
      <c r="P19" s="18" t="s">
        <v>18</v>
      </c>
      <c r="Q19" s="18"/>
      <c r="R19" s="18"/>
      <c r="S19" s="18"/>
      <c r="T19" s="18"/>
      <c r="U19" s="18"/>
      <c r="V19" s="18"/>
    </row>
    <row r="20" spans="1:22" x14ac:dyDescent="0.25">
      <c r="A20" s="5" t="s">
        <v>4</v>
      </c>
      <c r="B20" s="5">
        <v>0</v>
      </c>
      <c r="C20" s="5">
        <f>B23</f>
        <v>0</v>
      </c>
      <c r="D20" s="5">
        <f t="shared" ref="D20:G20" si="9">C23</f>
        <v>0</v>
      </c>
      <c r="E20" s="5">
        <f t="shared" si="9"/>
        <v>0</v>
      </c>
      <c r="F20" s="5">
        <f t="shared" si="9"/>
        <v>0</v>
      </c>
      <c r="G20" s="5">
        <f t="shared" si="9"/>
        <v>0</v>
      </c>
      <c r="H20" s="5">
        <f>G23</f>
        <v>300</v>
      </c>
      <c r="N20" s="6" t="s">
        <v>12</v>
      </c>
      <c r="O20" s="6"/>
      <c r="P20" s="6">
        <v>1</v>
      </c>
      <c r="Q20" s="6">
        <v>2</v>
      </c>
      <c r="R20" s="6">
        <v>3</v>
      </c>
      <c r="S20" s="6">
        <v>4</v>
      </c>
      <c r="T20" s="6">
        <v>5</v>
      </c>
      <c r="U20" s="6">
        <v>6</v>
      </c>
      <c r="V20" s="6">
        <v>7</v>
      </c>
    </row>
    <row r="21" spans="1:22" x14ac:dyDescent="0.25">
      <c r="A21" s="5" t="s">
        <v>10</v>
      </c>
      <c r="B21" s="5">
        <v>500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/>
      <c r="N21" s="6" t="s">
        <v>13</v>
      </c>
      <c r="O21" s="6"/>
      <c r="P21" s="6">
        <f>P17*3+P9</f>
        <v>0</v>
      </c>
      <c r="Q21" s="6">
        <f t="shared" ref="Q21:V21" si="10">Q17*3+Q9</f>
        <v>0</v>
      </c>
      <c r="R21" s="6">
        <f t="shared" si="10"/>
        <v>0</v>
      </c>
      <c r="S21" s="6">
        <f t="shared" si="10"/>
        <v>0</v>
      </c>
      <c r="T21" s="6">
        <f t="shared" si="10"/>
        <v>450</v>
      </c>
      <c r="U21" s="6">
        <f t="shared" si="10"/>
        <v>300</v>
      </c>
      <c r="V21" s="6">
        <f t="shared" si="10"/>
        <v>0</v>
      </c>
    </row>
    <row r="22" spans="1:22" x14ac:dyDescent="0.25">
      <c r="A22" s="5" t="s">
        <v>8</v>
      </c>
      <c r="B22" s="5">
        <f>B18+B21-B19</f>
        <v>1250</v>
      </c>
      <c r="C22" s="5">
        <f>C18+C20+C21-C19</f>
        <v>1250</v>
      </c>
      <c r="D22" s="5">
        <f t="shared" ref="D22:H22" si="11">D18+D20+D21-D19</f>
        <v>1250</v>
      </c>
      <c r="E22" s="5">
        <f t="shared" si="11"/>
        <v>1250</v>
      </c>
      <c r="F22" s="5">
        <f t="shared" si="11"/>
        <v>750</v>
      </c>
      <c r="G22" s="5">
        <f t="shared" si="11"/>
        <v>250</v>
      </c>
      <c r="H22" s="5">
        <f t="shared" si="11"/>
        <v>50</v>
      </c>
      <c r="N22" s="6" t="s">
        <v>10</v>
      </c>
      <c r="O22" s="6"/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 x14ac:dyDescent="0.25">
      <c r="A23" s="5" t="s">
        <v>9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300</v>
      </c>
      <c r="H23" s="5">
        <v>0</v>
      </c>
      <c r="N23" s="6" t="s">
        <v>14</v>
      </c>
      <c r="O23" s="6">
        <v>400</v>
      </c>
      <c r="P23" s="6">
        <f>O23+P22-P21</f>
        <v>400</v>
      </c>
      <c r="Q23" s="6">
        <f>P23+Q22+O25-Q21</f>
        <v>400</v>
      </c>
      <c r="R23" s="6">
        <f>Q23+R22+P25-R21</f>
        <v>400</v>
      </c>
      <c r="S23" s="6">
        <f t="shared" ref="S23:V23" si="12">R23+S22+Q25-S21</f>
        <v>400</v>
      </c>
      <c r="T23" s="6">
        <f>S23+T22+R25-T21</f>
        <v>450</v>
      </c>
      <c r="U23" s="6">
        <f t="shared" si="12"/>
        <v>150</v>
      </c>
      <c r="V23" s="6">
        <f t="shared" si="12"/>
        <v>150</v>
      </c>
    </row>
    <row r="24" spans="1:22" ht="15.75" x14ac:dyDescent="0.25">
      <c r="A24" s="22" t="s">
        <v>2</v>
      </c>
      <c r="B24" s="22"/>
      <c r="C24" s="22"/>
      <c r="D24" s="22"/>
      <c r="E24" s="22"/>
      <c r="F24" s="22"/>
      <c r="G24" s="22"/>
      <c r="H24" s="22"/>
      <c r="N24" s="6" t="s">
        <v>15</v>
      </c>
      <c r="O24" s="6"/>
      <c r="P24" s="6">
        <v>0</v>
      </c>
      <c r="Q24" s="6">
        <v>0</v>
      </c>
      <c r="R24" s="6">
        <v>0</v>
      </c>
      <c r="S24" s="6">
        <v>0</v>
      </c>
      <c r="T24" s="6">
        <f>R25</f>
        <v>500</v>
      </c>
      <c r="U24" s="6">
        <f t="shared" ref="U24:V24" si="13">S25</f>
        <v>0</v>
      </c>
      <c r="V24" s="6">
        <f t="shared" si="13"/>
        <v>0</v>
      </c>
    </row>
    <row r="25" spans="1:22" x14ac:dyDescent="0.25">
      <c r="A25" s="20" t="s">
        <v>5</v>
      </c>
      <c r="B25" s="20">
        <v>1</v>
      </c>
      <c r="C25" s="20">
        <v>2</v>
      </c>
      <c r="D25" s="20">
        <v>3</v>
      </c>
      <c r="E25" s="20">
        <v>4</v>
      </c>
      <c r="F25" s="20">
        <v>5</v>
      </c>
      <c r="G25" s="20">
        <v>6</v>
      </c>
      <c r="H25" s="20">
        <v>7</v>
      </c>
      <c r="N25" s="6" t="s">
        <v>9</v>
      </c>
      <c r="O25" s="6">
        <v>0</v>
      </c>
      <c r="P25" s="6">
        <v>0</v>
      </c>
      <c r="Q25" s="6">
        <v>0</v>
      </c>
      <c r="R25" s="6">
        <v>500</v>
      </c>
      <c r="S25" s="6">
        <v>0</v>
      </c>
      <c r="T25" s="6">
        <v>0</v>
      </c>
      <c r="U25" s="6">
        <v>0</v>
      </c>
      <c r="V25" s="6">
        <v>0</v>
      </c>
    </row>
    <row r="26" spans="1:22" x14ac:dyDescent="0.25">
      <c r="A26" s="5" t="s">
        <v>6</v>
      </c>
      <c r="B26" s="5">
        <v>500</v>
      </c>
      <c r="C26" s="5">
        <f>B30</f>
        <v>500</v>
      </c>
      <c r="D26" s="5">
        <f t="shared" ref="D26:H26" si="14">C30</f>
        <v>500</v>
      </c>
      <c r="E26" s="5">
        <f t="shared" si="14"/>
        <v>500</v>
      </c>
      <c r="F26" s="5">
        <f t="shared" si="14"/>
        <v>500</v>
      </c>
      <c r="G26" s="5">
        <f t="shared" si="14"/>
        <v>0</v>
      </c>
      <c r="H26" s="5">
        <f t="shared" si="14"/>
        <v>100</v>
      </c>
    </row>
    <row r="27" spans="1:22" x14ac:dyDescent="0.25">
      <c r="A27" s="5" t="s">
        <v>7</v>
      </c>
      <c r="B27" s="5">
        <v>0</v>
      </c>
      <c r="C27" s="5">
        <v>0</v>
      </c>
      <c r="D27" s="5">
        <v>0</v>
      </c>
      <c r="E27" s="5">
        <v>0</v>
      </c>
      <c r="F27" s="5">
        <v>500</v>
      </c>
      <c r="G27" s="5">
        <v>500</v>
      </c>
      <c r="H27" s="5">
        <v>500</v>
      </c>
      <c r="N27" s="19" t="s">
        <v>11</v>
      </c>
      <c r="O27" s="19"/>
      <c r="P27" s="18" t="s">
        <v>19</v>
      </c>
      <c r="Q27" s="18"/>
      <c r="R27" s="18"/>
      <c r="S27" s="18"/>
      <c r="T27" s="18"/>
      <c r="U27" s="18"/>
      <c r="V27" s="18"/>
    </row>
    <row r="28" spans="1:22" x14ac:dyDescent="0.25">
      <c r="A28" s="5" t="s">
        <v>4</v>
      </c>
      <c r="B28" s="5">
        <v>0</v>
      </c>
      <c r="C28" s="5">
        <f>B31</f>
        <v>0</v>
      </c>
      <c r="D28" s="5">
        <f t="shared" ref="D28:G28" si="15">C31</f>
        <v>0</v>
      </c>
      <c r="E28" s="5">
        <f t="shared" si="15"/>
        <v>0</v>
      </c>
      <c r="F28" s="5">
        <f t="shared" si="15"/>
        <v>0</v>
      </c>
      <c r="G28" s="5">
        <f t="shared" si="15"/>
        <v>600</v>
      </c>
      <c r="H28" s="5">
        <f>G31</f>
        <v>450</v>
      </c>
      <c r="N28" s="6" t="s">
        <v>12</v>
      </c>
      <c r="O28" s="6"/>
      <c r="P28" s="6">
        <v>1</v>
      </c>
      <c r="Q28" s="6">
        <v>2</v>
      </c>
      <c r="R28" s="6">
        <v>3</v>
      </c>
      <c r="S28" s="6">
        <v>4</v>
      </c>
      <c r="T28" s="6">
        <v>5</v>
      </c>
      <c r="U28" s="6">
        <v>6</v>
      </c>
      <c r="V28" s="6">
        <v>7</v>
      </c>
    </row>
    <row r="29" spans="1:22" x14ac:dyDescent="0.25">
      <c r="A29" s="5" t="s">
        <v>10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/>
      <c r="N29" s="6" t="s">
        <v>13</v>
      </c>
      <c r="O29" s="6"/>
      <c r="P29" s="6">
        <f>2*P17</f>
        <v>0</v>
      </c>
      <c r="Q29" s="6">
        <f t="shared" ref="Q29:V29" si="16">2*Q17</f>
        <v>0</v>
      </c>
      <c r="R29" s="6">
        <f t="shared" si="16"/>
        <v>0</v>
      </c>
      <c r="S29" s="6">
        <f t="shared" si="16"/>
        <v>0</v>
      </c>
      <c r="T29" s="6">
        <f t="shared" si="16"/>
        <v>300</v>
      </c>
      <c r="U29" s="6">
        <f t="shared" si="16"/>
        <v>0</v>
      </c>
      <c r="V29" s="6">
        <f t="shared" si="16"/>
        <v>0</v>
      </c>
    </row>
    <row r="30" spans="1:22" x14ac:dyDescent="0.25">
      <c r="A30" s="5" t="s">
        <v>8</v>
      </c>
      <c r="B30" s="5">
        <f>B26+B29-B27</f>
        <v>500</v>
      </c>
      <c r="C30" s="5">
        <f>C26+C28+C29-C27</f>
        <v>500</v>
      </c>
      <c r="D30" s="5">
        <f t="shared" ref="D30" si="17">D26+D28+D29-D27</f>
        <v>500</v>
      </c>
      <c r="E30" s="5">
        <f t="shared" ref="E30" si="18">E26+E28+E29-E27</f>
        <v>500</v>
      </c>
      <c r="F30" s="5">
        <f t="shared" ref="F30" si="19">F26+F28+F29-F27</f>
        <v>0</v>
      </c>
      <c r="G30" s="5">
        <f t="shared" ref="G30" si="20">G26+G28+G29-G27</f>
        <v>100</v>
      </c>
      <c r="H30" s="5">
        <f t="shared" ref="H30" si="21">H26+H28+H29-H27</f>
        <v>50</v>
      </c>
      <c r="N30" s="6" t="s">
        <v>10</v>
      </c>
      <c r="O30" s="6"/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 x14ac:dyDescent="0.25">
      <c r="A31" s="5" t="s">
        <v>9</v>
      </c>
      <c r="B31" s="5">
        <v>0</v>
      </c>
      <c r="C31" s="5">
        <v>0</v>
      </c>
      <c r="D31" s="5">
        <v>0</v>
      </c>
      <c r="E31" s="5">
        <v>0</v>
      </c>
      <c r="F31" s="5">
        <v>600</v>
      </c>
      <c r="G31" s="5">
        <v>450</v>
      </c>
      <c r="H31" s="5">
        <v>0</v>
      </c>
      <c r="N31" s="6" t="s">
        <v>14</v>
      </c>
      <c r="O31" s="6">
        <v>1100</v>
      </c>
      <c r="P31" s="6">
        <f>O31+P30+O33-P29</f>
        <v>1100</v>
      </c>
      <c r="Q31" s="6">
        <f t="shared" ref="Q31" si="22">P31+Q30+P33-Q29</f>
        <v>1100</v>
      </c>
      <c r="R31" s="6">
        <f t="shared" ref="R31" si="23">Q31+R30+Q33-R29</f>
        <v>1100</v>
      </c>
      <c r="S31" s="6">
        <f t="shared" ref="S31" si="24">R31+S30+R33-S29</f>
        <v>1100</v>
      </c>
      <c r="T31" s="6">
        <f t="shared" ref="T31" si="25">S31+T30+S33-T29</f>
        <v>800</v>
      </c>
      <c r="U31" s="6">
        <f t="shared" ref="U31" si="26">T31+U30+T33-U29</f>
        <v>800</v>
      </c>
      <c r="V31" s="6">
        <f t="shared" ref="V31" si="27">U31+V30+U33-V29</f>
        <v>800</v>
      </c>
    </row>
    <row r="32" spans="1:22" ht="15.75" x14ac:dyDescent="0.25">
      <c r="A32" s="22" t="s">
        <v>1</v>
      </c>
      <c r="B32" s="22"/>
      <c r="C32" s="22"/>
      <c r="D32" s="22"/>
      <c r="E32" s="22"/>
      <c r="F32" s="22"/>
      <c r="G32" s="22"/>
      <c r="H32" s="22"/>
      <c r="N32" s="6" t="s">
        <v>15</v>
      </c>
      <c r="O32" s="6"/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 x14ac:dyDescent="0.25">
      <c r="A33" s="20" t="s">
        <v>5</v>
      </c>
      <c r="B33" s="20">
        <v>1</v>
      </c>
      <c r="C33" s="20">
        <v>2</v>
      </c>
      <c r="D33" s="20">
        <v>3</v>
      </c>
      <c r="E33" s="20">
        <v>4</v>
      </c>
      <c r="F33" s="20">
        <v>5</v>
      </c>
      <c r="G33" s="20">
        <v>6</v>
      </c>
      <c r="H33" s="20">
        <v>7</v>
      </c>
      <c r="N33" s="6" t="s">
        <v>9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 x14ac:dyDescent="0.25">
      <c r="A34" s="5" t="s">
        <v>6</v>
      </c>
      <c r="B34" s="5">
        <v>400</v>
      </c>
      <c r="C34" s="5">
        <f>B38</f>
        <v>400</v>
      </c>
      <c r="D34" s="5">
        <f t="shared" ref="D34:H34" si="28">C38</f>
        <v>400</v>
      </c>
      <c r="E34" s="5">
        <f t="shared" si="28"/>
        <v>400</v>
      </c>
      <c r="F34" s="5">
        <f t="shared" si="28"/>
        <v>900</v>
      </c>
      <c r="G34" s="5">
        <f t="shared" si="28"/>
        <v>900</v>
      </c>
      <c r="H34" s="5">
        <f t="shared" si="28"/>
        <v>900</v>
      </c>
    </row>
    <row r="35" spans="1:22" x14ac:dyDescent="0.25">
      <c r="A35" s="5" t="s">
        <v>7</v>
      </c>
      <c r="B35" s="5">
        <v>0</v>
      </c>
      <c r="C35" s="5">
        <v>0</v>
      </c>
      <c r="D35" s="5">
        <v>0</v>
      </c>
      <c r="E35" s="5">
        <v>0</v>
      </c>
      <c r="F35" s="5">
        <v>500</v>
      </c>
      <c r="G35" s="5">
        <v>500</v>
      </c>
      <c r="H35" s="5">
        <v>500</v>
      </c>
      <c r="J35" s="34" t="s">
        <v>53</v>
      </c>
      <c r="K35" s="34"/>
      <c r="L35" s="34"/>
      <c r="M35" s="34"/>
    </row>
    <row r="36" spans="1:22" x14ac:dyDescent="0.25">
      <c r="A36" s="5" t="s">
        <v>4</v>
      </c>
      <c r="B36" s="5">
        <v>0</v>
      </c>
      <c r="C36" s="5">
        <f>B39</f>
        <v>0</v>
      </c>
      <c r="D36" s="5">
        <f t="shared" ref="D36:G36" si="29">C39</f>
        <v>0</v>
      </c>
      <c r="E36" s="5">
        <f t="shared" si="29"/>
        <v>500</v>
      </c>
      <c r="F36" s="5">
        <f t="shared" si="29"/>
        <v>500</v>
      </c>
      <c r="G36" s="5">
        <f t="shared" si="29"/>
        <v>500</v>
      </c>
      <c r="H36" s="5">
        <f>G39</f>
        <v>0</v>
      </c>
      <c r="J36" s="33" t="s">
        <v>51</v>
      </c>
      <c r="K36" s="33" t="s">
        <v>45</v>
      </c>
      <c r="L36" s="33" t="s">
        <v>44</v>
      </c>
      <c r="M36" s="33" t="s">
        <v>50</v>
      </c>
      <c r="N36" s="1"/>
    </row>
    <row r="37" spans="1:22" x14ac:dyDescent="0.25">
      <c r="A37" s="5" t="s">
        <v>10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/>
      <c r="J37" t="s">
        <v>0</v>
      </c>
      <c r="K37">
        <v>0</v>
      </c>
      <c r="L37" t="s">
        <v>46</v>
      </c>
      <c r="M37" t="s">
        <v>52</v>
      </c>
      <c r="N37" s="1"/>
    </row>
    <row r="38" spans="1:22" x14ac:dyDescent="0.25">
      <c r="A38" s="5" t="s">
        <v>8</v>
      </c>
      <c r="B38" s="5">
        <f>B34+B37-B35</f>
        <v>400</v>
      </c>
      <c r="C38" s="5">
        <f>C34+C36+C37-C35</f>
        <v>400</v>
      </c>
      <c r="D38" s="5">
        <f t="shared" ref="D38" si="30">D34+D36+D37-D35</f>
        <v>400</v>
      </c>
      <c r="E38" s="5">
        <f t="shared" ref="E38" si="31">E34+E36+E37-E35</f>
        <v>900</v>
      </c>
      <c r="F38" s="5">
        <f t="shared" ref="F38" si="32">F34+F36+F37-F35</f>
        <v>900</v>
      </c>
      <c r="G38" s="5">
        <f t="shared" ref="G38" si="33">G34+G36+G37-G35</f>
        <v>900</v>
      </c>
      <c r="H38" s="5">
        <f t="shared" ref="H38" si="34">H34+H36+H37-H35</f>
        <v>400</v>
      </c>
      <c r="J38" t="s">
        <v>1</v>
      </c>
      <c r="K38" t="s">
        <v>49</v>
      </c>
      <c r="L38" t="s">
        <v>47</v>
      </c>
      <c r="M38">
        <v>500</v>
      </c>
      <c r="N38" s="1"/>
    </row>
    <row r="39" spans="1:22" x14ac:dyDescent="0.25">
      <c r="A39" s="5" t="s">
        <v>9</v>
      </c>
      <c r="B39" s="5">
        <v>0</v>
      </c>
      <c r="C39" s="5">
        <v>0</v>
      </c>
      <c r="D39" s="5">
        <v>500</v>
      </c>
      <c r="E39" s="5">
        <v>500</v>
      </c>
      <c r="F39" s="5">
        <v>500</v>
      </c>
      <c r="G39" s="5">
        <v>0</v>
      </c>
      <c r="H39" s="5">
        <v>0</v>
      </c>
      <c r="J39" t="s">
        <v>2</v>
      </c>
      <c r="K39">
        <v>1</v>
      </c>
      <c r="L39" t="s">
        <v>48</v>
      </c>
      <c r="M39">
        <v>150</v>
      </c>
    </row>
    <row r="40" spans="1:22" ht="15.75" x14ac:dyDescent="0.25">
      <c r="A40" s="22" t="s">
        <v>3</v>
      </c>
      <c r="B40" s="22"/>
      <c r="C40" s="22"/>
      <c r="D40" s="22"/>
      <c r="E40" s="22"/>
      <c r="F40" s="22"/>
      <c r="G40" s="22"/>
      <c r="H40" s="22"/>
      <c r="J40" t="s">
        <v>3</v>
      </c>
      <c r="K40">
        <v>2</v>
      </c>
      <c r="L40" t="s">
        <v>47</v>
      </c>
      <c r="M40">
        <v>350</v>
      </c>
    </row>
    <row r="41" spans="1:22" x14ac:dyDescent="0.25">
      <c r="A41" s="20" t="s">
        <v>5</v>
      </c>
      <c r="B41" s="20">
        <v>1</v>
      </c>
      <c r="C41" s="20">
        <v>2</v>
      </c>
      <c r="D41" s="20">
        <v>3</v>
      </c>
      <c r="E41" s="20">
        <v>4</v>
      </c>
      <c r="F41" s="20">
        <v>5</v>
      </c>
      <c r="G41" s="20">
        <v>6</v>
      </c>
      <c r="H41" s="20">
        <v>7</v>
      </c>
    </row>
    <row r="42" spans="1:22" x14ac:dyDescent="0.25">
      <c r="A42" s="5" t="s">
        <v>6</v>
      </c>
      <c r="B42" s="5">
        <v>1100</v>
      </c>
      <c r="C42" s="5">
        <f>B46</f>
        <v>1100</v>
      </c>
      <c r="D42" s="5">
        <f t="shared" ref="D42:H42" si="35">C46</f>
        <v>1300</v>
      </c>
      <c r="E42" s="5">
        <f t="shared" si="35"/>
        <v>1300</v>
      </c>
      <c r="F42" s="5">
        <f t="shared" si="35"/>
        <v>1300</v>
      </c>
      <c r="G42" s="5">
        <f t="shared" si="35"/>
        <v>800</v>
      </c>
      <c r="H42" s="5">
        <f t="shared" si="35"/>
        <v>650</v>
      </c>
    </row>
    <row r="43" spans="1:22" x14ac:dyDescent="0.25">
      <c r="A43" s="5" t="s">
        <v>7</v>
      </c>
      <c r="B43" s="5">
        <v>0</v>
      </c>
      <c r="C43" s="5">
        <v>0</v>
      </c>
      <c r="D43" s="5">
        <v>0</v>
      </c>
      <c r="E43" s="5">
        <v>0</v>
      </c>
      <c r="F43" s="5">
        <v>500</v>
      </c>
      <c r="G43" s="5">
        <v>500</v>
      </c>
      <c r="H43" s="5">
        <v>500</v>
      </c>
      <c r="J43" s="36" t="s">
        <v>54</v>
      </c>
      <c r="K43" s="36"/>
    </row>
    <row r="44" spans="1:22" x14ac:dyDescent="0.25">
      <c r="A44" s="5" t="s">
        <v>4</v>
      </c>
      <c r="B44" s="5">
        <v>0</v>
      </c>
      <c r="C44" s="5">
        <f>B47</f>
        <v>0</v>
      </c>
      <c r="D44" s="5">
        <f t="shared" ref="D44:G44" si="36">C47</f>
        <v>0</v>
      </c>
      <c r="E44" s="5">
        <f t="shared" si="36"/>
        <v>0</v>
      </c>
      <c r="F44" s="5">
        <f t="shared" si="36"/>
        <v>0</v>
      </c>
      <c r="G44" s="5">
        <f t="shared" si="36"/>
        <v>350</v>
      </c>
      <c r="H44" s="5">
        <f>G47</f>
        <v>0</v>
      </c>
      <c r="J44" s="35" t="s">
        <v>55</v>
      </c>
      <c r="K44" s="35"/>
      <c r="L44" s="35" t="s">
        <v>56</v>
      </c>
      <c r="M44" s="35"/>
      <c r="N44" s="35"/>
      <c r="O44" s="35"/>
      <c r="P44" s="35"/>
      <c r="Q44" s="35"/>
    </row>
    <row r="45" spans="1:22" x14ac:dyDescent="0.25">
      <c r="A45" s="5" t="s">
        <v>10</v>
      </c>
      <c r="B45" s="5">
        <v>0</v>
      </c>
      <c r="C45" s="5">
        <v>200</v>
      </c>
      <c r="D45" s="5">
        <v>0</v>
      </c>
      <c r="E45" s="5">
        <v>0</v>
      </c>
      <c r="F45" s="5">
        <v>0</v>
      </c>
      <c r="G45" s="5">
        <v>0</v>
      </c>
      <c r="H45" s="5"/>
      <c r="J45" s="35" t="s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300</v>
      </c>
      <c r="Q45" s="33">
        <v>0</v>
      </c>
    </row>
    <row r="46" spans="1:22" x14ac:dyDescent="0.25">
      <c r="A46" s="5" t="s">
        <v>8</v>
      </c>
      <c r="B46" s="5">
        <f>B42+B45-B43</f>
        <v>1100</v>
      </c>
      <c r="C46" s="5">
        <f>C42+C44+C45-C43</f>
        <v>1300</v>
      </c>
      <c r="D46" s="5">
        <f t="shared" ref="D46" si="37">D42+D44+D45-D43</f>
        <v>1300</v>
      </c>
      <c r="E46" s="5">
        <f t="shared" ref="E46" si="38">E42+E44+E45-E43</f>
        <v>1300</v>
      </c>
      <c r="F46" s="5">
        <f t="shared" ref="F46" si="39">F42+F44+F45-F43</f>
        <v>800</v>
      </c>
      <c r="G46" s="5">
        <f t="shared" ref="G46" si="40">G42+G44+G45-G43</f>
        <v>650</v>
      </c>
      <c r="H46" s="5">
        <f t="shared" ref="H46" si="41">H42+H44+H45-H43</f>
        <v>150</v>
      </c>
      <c r="J46" s="35" t="s">
        <v>1</v>
      </c>
      <c r="K46" s="33">
        <v>0</v>
      </c>
      <c r="L46" s="33">
        <v>0</v>
      </c>
      <c r="M46" s="33">
        <v>500</v>
      </c>
      <c r="N46" s="33">
        <v>0</v>
      </c>
      <c r="O46" s="33">
        <v>0</v>
      </c>
      <c r="P46" s="33">
        <v>0</v>
      </c>
      <c r="Q46" s="33">
        <v>0</v>
      </c>
    </row>
    <row r="47" spans="1:22" x14ac:dyDescent="0.25">
      <c r="A47" s="5" t="s">
        <v>9</v>
      </c>
      <c r="B47" s="5">
        <v>0</v>
      </c>
      <c r="C47" s="5">
        <v>0</v>
      </c>
      <c r="D47" s="5">
        <v>0</v>
      </c>
      <c r="E47" s="5">
        <v>0</v>
      </c>
      <c r="F47" s="5">
        <v>350</v>
      </c>
      <c r="G47" s="5">
        <v>0</v>
      </c>
      <c r="H47" s="5">
        <v>0</v>
      </c>
      <c r="J47" s="35" t="s">
        <v>2</v>
      </c>
      <c r="K47" s="33">
        <v>0</v>
      </c>
      <c r="L47" s="33">
        <v>0</v>
      </c>
      <c r="M47" s="33">
        <v>0</v>
      </c>
      <c r="N47" s="33">
        <v>0</v>
      </c>
      <c r="O47" s="33">
        <v>150</v>
      </c>
      <c r="P47" s="33">
        <v>0</v>
      </c>
      <c r="Q47" s="33">
        <v>0</v>
      </c>
    </row>
    <row r="48" spans="1:22" x14ac:dyDescent="0.25">
      <c r="J48" s="35" t="s">
        <v>3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</row>
  </sheetData>
  <mergeCells count="13">
    <mergeCell ref="J43:K43"/>
    <mergeCell ref="P3:V3"/>
    <mergeCell ref="P11:V11"/>
    <mergeCell ref="H4:I4"/>
    <mergeCell ref="G6:H6"/>
    <mergeCell ref="A40:H40"/>
    <mergeCell ref="A32:H32"/>
    <mergeCell ref="A24:H24"/>
    <mergeCell ref="A16:H16"/>
    <mergeCell ref="J35:M35"/>
    <mergeCell ref="P19:V19"/>
    <mergeCell ref="P27:V27"/>
    <mergeCell ref="G7:H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F81"/>
  <sheetViews>
    <sheetView topLeftCell="P64" zoomScale="85" zoomScaleNormal="85" workbookViewId="0">
      <selection activeCell="AD70" sqref="AD70"/>
    </sheetView>
  </sheetViews>
  <sheetFormatPr baseColWidth="10" defaultRowHeight="15" x14ac:dyDescent="0.25"/>
  <cols>
    <col min="1" max="1" width="21.42578125" bestFit="1" customWidth="1"/>
    <col min="15" max="15" width="28.7109375" bestFit="1" customWidth="1"/>
    <col min="16" max="16" width="6.42578125" customWidth="1"/>
  </cols>
  <sheetData>
    <row r="3" spans="9:27" x14ac:dyDescent="0.25">
      <c r="I3" s="3">
        <v>7</v>
      </c>
      <c r="J3" s="3">
        <v>6</v>
      </c>
      <c r="K3" s="3">
        <v>5</v>
      </c>
      <c r="L3" s="3">
        <v>4</v>
      </c>
      <c r="M3" s="3">
        <v>3</v>
      </c>
      <c r="N3" s="3">
        <v>2</v>
      </c>
      <c r="O3" s="3">
        <v>1</v>
      </c>
      <c r="P3" s="3">
        <v>0</v>
      </c>
    </row>
    <row r="4" spans="9:27" x14ac:dyDescent="0.25">
      <c r="I4" s="3"/>
      <c r="J4" s="3"/>
      <c r="K4" s="3"/>
      <c r="L4" s="3"/>
      <c r="M4" s="3"/>
      <c r="N4" s="3"/>
      <c r="O4" s="3"/>
      <c r="P4" s="11" t="s">
        <v>0</v>
      </c>
    </row>
    <row r="5" spans="9:27" x14ac:dyDescent="0.25">
      <c r="I5" s="3"/>
      <c r="J5" s="3"/>
      <c r="K5" s="3"/>
      <c r="L5" s="3"/>
      <c r="M5" s="3"/>
      <c r="N5" s="8" t="s">
        <v>1</v>
      </c>
      <c r="O5" s="8"/>
      <c r="P5" s="3"/>
    </row>
    <row r="6" spans="9:27" x14ac:dyDescent="0.25">
      <c r="I6" s="3"/>
      <c r="J6" s="3"/>
      <c r="K6" s="3"/>
      <c r="L6" s="3"/>
      <c r="M6" s="8" t="s">
        <v>2</v>
      </c>
      <c r="N6" s="8"/>
      <c r="O6" s="8"/>
      <c r="P6" s="3"/>
    </row>
    <row r="7" spans="9:27" x14ac:dyDescent="0.25">
      <c r="I7" s="3"/>
      <c r="J7" s="3"/>
      <c r="K7" s="3"/>
      <c r="L7" s="8" t="s">
        <v>3</v>
      </c>
      <c r="M7" s="8"/>
      <c r="N7" s="3"/>
      <c r="O7" s="3"/>
      <c r="P7" s="3"/>
    </row>
    <row r="8" spans="9:27" x14ac:dyDescent="0.25">
      <c r="I8" s="3"/>
      <c r="J8" s="3"/>
      <c r="K8" s="3"/>
      <c r="L8" s="8" t="s">
        <v>22</v>
      </c>
      <c r="M8" s="8"/>
      <c r="N8" s="3"/>
      <c r="O8" s="3"/>
      <c r="P8" s="3"/>
    </row>
    <row r="9" spans="9:27" x14ac:dyDescent="0.25">
      <c r="I9" s="3"/>
      <c r="J9" s="3"/>
      <c r="K9" s="8" t="s">
        <v>23</v>
      </c>
      <c r="L9" s="8"/>
      <c r="M9" s="3"/>
      <c r="N9" s="3"/>
      <c r="O9" s="3"/>
      <c r="P9" s="3"/>
    </row>
    <row r="10" spans="9:27" x14ac:dyDescent="0.25">
      <c r="I10" s="8" t="s">
        <v>3</v>
      </c>
      <c r="J10" s="8"/>
      <c r="K10" s="8" t="s">
        <v>22</v>
      </c>
      <c r="L10" s="8"/>
      <c r="M10" s="3"/>
      <c r="N10" s="3"/>
      <c r="O10" s="3"/>
      <c r="P10" s="3"/>
    </row>
    <row r="11" spans="9:27" x14ac:dyDescent="0.25">
      <c r="I11" s="12"/>
      <c r="J11" s="7" t="s">
        <v>24</v>
      </c>
      <c r="K11" s="3"/>
      <c r="L11" s="3"/>
      <c r="M11" s="3"/>
      <c r="N11" s="3"/>
      <c r="O11" s="3"/>
      <c r="P11" s="3"/>
    </row>
    <row r="13" spans="9:27" ht="15.75" thickBot="1" x14ac:dyDescent="0.3"/>
    <row r="14" spans="9:27" ht="16.5" thickTop="1" thickBot="1" x14ac:dyDescent="0.3">
      <c r="O14" s="26" t="s">
        <v>11</v>
      </c>
      <c r="P14" s="26"/>
      <c r="Q14" s="27" t="s">
        <v>25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9:27" ht="16.5" thickTop="1" thickBot="1" x14ac:dyDescent="0.3">
      <c r="O15" s="14" t="s">
        <v>12</v>
      </c>
      <c r="P15" s="14"/>
      <c r="Q15" s="14">
        <v>1</v>
      </c>
      <c r="R15" s="14">
        <v>2</v>
      </c>
      <c r="S15" s="14">
        <v>3</v>
      </c>
      <c r="T15" s="14">
        <v>4</v>
      </c>
      <c r="U15" s="14">
        <v>5</v>
      </c>
      <c r="V15" s="14">
        <v>6</v>
      </c>
      <c r="W15" s="14">
        <v>7</v>
      </c>
      <c r="X15" s="14">
        <v>8</v>
      </c>
      <c r="Y15" s="14">
        <v>9</v>
      </c>
      <c r="Z15" s="14">
        <v>10</v>
      </c>
      <c r="AA15" s="14">
        <v>11</v>
      </c>
    </row>
    <row r="16" spans="9:27" ht="16.5" thickTop="1" thickBot="1" x14ac:dyDescent="0.3">
      <c r="O16" s="14" t="s">
        <v>13</v>
      </c>
      <c r="P16" s="14"/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400</v>
      </c>
      <c r="Z16" s="14">
        <v>300</v>
      </c>
      <c r="AA16" s="14">
        <v>450</v>
      </c>
    </row>
    <row r="17" spans="1:27" ht="16.5" thickTop="1" thickBot="1" x14ac:dyDescent="0.3">
      <c r="O17" s="14" t="s">
        <v>10</v>
      </c>
      <c r="P17" s="14"/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ht="16.5" thickTop="1" thickBot="1" x14ac:dyDescent="0.3">
      <c r="O18" s="14" t="s">
        <v>14</v>
      </c>
      <c r="P18" s="14">
        <v>10</v>
      </c>
      <c r="Q18" s="14">
        <f>P18+Q17+P20-Q16</f>
        <v>10</v>
      </c>
      <c r="R18" s="14">
        <f t="shared" ref="R18:W18" si="0">Q18+R17+Q20-R16</f>
        <v>10</v>
      </c>
      <c r="S18" s="14">
        <f t="shared" si="0"/>
        <v>10</v>
      </c>
      <c r="T18" s="14">
        <f t="shared" si="0"/>
        <v>10</v>
      </c>
      <c r="U18" s="14">
        <f t="shared" si="0"/>
        <v>10</v>
      </c>
      <c r="V18" s="14">
        <f t="shared" si="0"/>
        <v>10</v>
      </c>
      <c r="W18" s="14">
        <f t="shared" si="0"/>
        <v>10</v>
      </c>
      <c r="X18" s="14">
        <f t="shared" ref="X18" si="1">W18+X17+W20-X16</f>
        <v>10</v>
      </c>
      <c r="Y18" s="14">
        <f t="shared" ref="Y18" si="2">X18+Y17+X20-Y16</f>
        <v>0</v>
      </c>
      <c r="Z18" s="14">
        <f t="shared" ref="Z18" si="3">Y18+Z17+Y20-Z16</f>
        <v>0</v>
      </c>
      <c r="AA18" s="14">
        <f t="shared" ref="AA18" si="4">Z18+AA17+Z20-AA16</f>
        <v>0</v>
      </c>
    </row>
    <row r="19" spans="1:27" ht="17.25" thickTop="1" thickBot="1" x14ac:dyDescent="0.3">
      <c r="A19" s="24" t="s">
        <v>0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O19" s="14" t="s">
        <v>15</v>
      </c>
      <c r="P19" s="14"/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f>V20</f>
        <v>0</v>
      </c>
      <c r="X19" s="14">
        <f t="shared" ref="X19:AA19" si="5">W20</f>
        <v>0</v>
      </c>
      <c r="Y19" s="14">
        <f t="shared" si="5"/>
        <v>390</v>
      </c>
      <c r="Z19" s="14">
        <f t="shared" si="5"/>
        <v>300</v>
      </c>
      <c r="AA19" s="14">
        <f t="shared" si="5"/>
        <v>450</v>
      </c>
    </row>
    <row r="20" spans="1:27" ht="16.5" thickTop="1" thickBot="1" x14ac:dyDescent="0.3">
      <c r="A20" s="25" t="s">
        <v>5</v>
      </c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O20" s="14" t="s">
        <v>9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390</v>
      </c>
      <c r="Y20" s="14">
        <v>300</v>
      </c>
      <c r="Z20" s="14">
        <v>450</v>
      </c>
      <c r="AA20" s="14">
        <v>0</v>
      </c>
    </row>
    <row r="21" spans="1:27" ht="16.5" thickTop="1" thickBot="1" x14ac:dyDescent="0.3">
      <c r="A21" s="13" t="s">
        <v>6</v>
      </c>
      <c r="B21" s="13">
        <v>10</v>
      </c>
      <c r="C21" s="13">
        <f>B25</f>
        <v>10</v>
      </c>
      <c r="D21" s="13">
        <f t="shared" ref="D21:I21" si="6">C25</f>
        <v>10</v>
      </c>
      <c r="E21" s="13">
        <f t="shared" si="6"/>
        <v>10</v>
      </c>
      <c r="F21" s="13">
        <f t="shared" si="6"/>
        <v>10</v>
      </c>
      <c r="G21" s="13">
        <f t="shared" si="6"/>
        <v>10</v>
      </c>
      <c r="H21" s="13">
        <f>G25</f>
        <v>10</v>
      </c>
      <c r="I21" s="13">
        <f t="shared" si="6"/>
        <v>10</v>
      </c>
      <c r="J21" s="13">
        <f t="shared" ref="J21" si="7">I25</f>
        <v>10</v>
      </c>
      <c r="K21" s="13">
        <f t="shared" ref="K21" si="8">J25</f>
        <v>0</v>
      </c>
      <c r="L21" s="13">
        <f t="shared" ref="L21" si="9">K25</f>
        <v>0</v>
      </c>
    </row>
    <row r="22" spans="1:27" ht="16.5" thickTop="1" thickBot="1" x14ac:dyDescent="0.3">
      <c r="A22" s="13" t="s">
        <v>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400</v>
      </c>
      <c r="K22" s="13">
        <v>300</v>
      </c>
      <c r="L22" s="13">
        <v>450</v>
      </c>
      <c r="O22" s="26" t="s">
        <v>11</v>
      </c>
      <c r="P22" s="26"/>
      <c r="Q22" s="27" t="s">
        <v>26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6.5" thickTop="1" thickBot="1" x14ac:dyDescent="0.3">
      <c r="A23" s="13" t="s">
        <v>4</v>
      </c>
      <c r="B23" s="13">
        <v>0</v>
      </c>
      <c r="C23" s="13">
        <f>B26</f>
        <v>0</v>
      </c>
      <c r="D23" s="13">
        <f t="shared" ref="D23:G23" si="10">C26</f>
        <v>0</v>
      </c>
      <c r="E23" s="13">
        <f>D26</f>
        <v>0</v>
      </c>
      <c r="F23" s="13">
        <f t="shared" si="10"/>
        <v>0</v>
      </c>
      <c r="G23" s="13">
        <f t="shared" si="10"/>
        <v>0</v>
      </c>
      <c r="H23" s="13">
        <f>G26</f>
        <v>0</v>
      </c>
      <c r="I23" s="13">
        <f t="shared" ref="I23" si="11">H26</f>
        <v>0</v>
      </c>
      <c r="J23" s="13">
        <f>I26</f>
        <v>390</v>
      </c>
      <c r="K23" s="13">
        <f>J26</f>
        <v>300</v>
      </c>
      <c r="L23" s="13">
        <f>K26</f>
        <v>450</v>
      </c>
      <c r="O23" s="14" t="s">
        <v>12</v>
      </c>
      <c r="P23" s="14"/>
      <c r="Q23" s="14">
        <v>1</v>
      </c>
      <c r="R23" s="14">
        <v>2</v>
      </c>
      <c r="S23" s="14">
        <v>3</v>
      </c>
      <c r="T23" s="14">
        <v>4</v>
      </c>
      <c r="U23" s="14">
        <v>5</v>
      </c>
      <c r="V23" s="14">
        <v>6</v>
      </c>
      <c r="W23" s="14">
        <v>7</v>
      </c>
      <c r="X23" s="14">
        <v>8</v>
      </c>
      <c r="Y23" s="14">
        <v>9</v>
      </c>
      <c r="Z23" s="14">
        <v>10</v>
      </c>
      <c r="AA23" s="14">
        <v>11</v>
      </c>
    </row>
    <row r="24" spans="1:27" ht="16.5" thickTop="1" thickBot="1" x14ac:dyDescent="0.3">
      <c r="A24" s="13" t="s">
        <v>10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O24" s="14" t="s">
        <v>13</v>
      </c>
      <c r="P24" s="14"/>
      <c r="Q24" s="14">
        <f>Q20*2</f>
        <v>0</v>
      </c>
      <c r="R24" s="14">
        <f t="shared" ref="R24:AA24" si="12">R20*2</f>
        <v>0</v>
      </c>
      <c r="S24" s="14">
        <f t="shared" si="12"/>
        <v>0</v>
      </c>
      <c r="T24" s="14">
        <f t="shared" si="12"/>
        <v>0</v>
      </c>
      <c r="U24" s="14">
        <f t="shared" si="12"/>
        <v>0</v>
      </c>
      <c r="V24" s="14">
        <f t="shared" si="12"/>
        <v>0</v>
      </c>
      <c r="W24" s="14">
        <f t="shared" si="12"/>
        <v>0</v>
      </c>
      <c r="X24" s="14">
        <f t="shared" si="12"/>
        <v>780</v>
      </c>
      <c r="Y24" s="14">
        <f t="shared" si="12"/>
        <v>600</v>
      </c>
      <c r="Z24" s="14">
        <f t="shared" si="12"/>
        <v>900</v>
      </c>
      <c r="AA24" s="14">
        <f t="shared" si="12"/>
        <v>0</v>
      </c>
    </row>
    <row r="25" spans="1:27" ht="16.5" thickTop="1" thickBot="1" x14ac:dyDescent="0.3">
      <c r="A25" s="13" t="s">
        <v>8</v>
      </c>
      <c r="B25" s="13">
        <f>B21+B24-B22</f>
        <v>10</v>
      </c>
      <c r="C25" s="13">
        <f>C21+C23+C24-C22</f>
        <v>10</v>
      </c>
      <c r="D25" s="13">
        <f t="shared" ref="D25:I25" si="13">D21+D23+D24-D22</f>
        <v>10</v>
      </c>
      <c r="E25" s="13">
        <f t="shared" si="13"/>
        <v>10</v>
      </c>
      <c r="F25" s="13">
        <f t="shared" si="13"/>
        <v>10</v>
      </c>
      <c r="G25" s="13">
        <f t="shared" si="13"/>
        <v>10</v>
      </c>
      <c r="H25" s="13">
        <f t="shared" si="13"/>
        <v>10</v>
      </c>
      <c r="I25" s="13">
        <f t="shared" si="13"/>
        <v>10</v>
      </c>
      <c r="J25" s="13">
        <f>J21+J23+J24-J22</f>
        <v>0</v>
      </c>
      <c r="K25" s="13">
        <f>K21+K23+K24-K22</f>
        <v>0</v>
      </c>
      <c r="L25" s="13">
        <f>L21+L24-L22+L23</f>
        <v>0</v>
      </c>
      <c r="O25" s="14" t="s">
        <v>10</v>
      </c>
      <c r="P25" s="14"/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1:27" ht="16.5" thickTop="1" thickBot="1" x14ac:dyDescent="0.3">
      <c r="A26" s="13" t="s">
        <v>9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390</v>
      </c>
      <c r="J26" s="13">
        <v>300</v>
      </c>
      <c r="K26" s="13">
        <v>450</v>
      </c>
      <c r="L26" s="13">
        <v>0</v>
      </c>
      <c r="O26" s="14" t="s">
        <v>14</v>
      </c>
      <c r="P26" s="14">
        <v>15</v>
      </c>
      <c r="Q26" s="14">
        <f>P26+Q25+P28-Q24</f>
        <v>15</v>
      </c>
      <c r="R26" s="14">
        <f t="shared" ref="R26" si="14">Q26+R25+Q28-R24</f>
        <v>15</v>
      </c>
      <c r="S26" s="14">
        <f t="shared" ref="S26" si="15">R26+S25+R28-S24</f>
        <v>15</v>
      </c>
      <c r="T26" s="14">
        <f t="shared" ref="T26" si="16">S26+T25+S28-T24</f>
        <v>15</v>
      </c>
      <c r="U26" s="14">
        <f t="shared" ref="U26" si="17">T26+U25+T28-U24</f>
        <v>15</v>
      </c>
      <c r="V26" s="14">
        <f t="shared" ref="V26" si="18">U26+V25+U28-V24</f>
        <v>15</v>
      </c>
      <c r="W26" s="14">
        <v>15</v>
      </c>
      <c r="X26" s="14">
        <f>W26+X25+X27-X24</f>
        <v>0</v>
      </c>
      <c r="Y26" s="14">
        <f t="shared" ref="Y26:AA26" si="19">X26+Y25+Y27-Y24</f>
        <v>0</v>
      </c>
      <c r="Z26" s="14">
        <f t="shared" si="19"/>
        <v>0</v>
      </c>
      <c r="AA26" s="14">
        <f t="shared" si="19"/>
        <v>0</v>
      </c>
    </row>
    <row r="27" spans="1:27" ht="16.5" thickTop="1" thickBot="1" x14ac:dyDescent="0.3">
      <c r="O27" s="14" t="s">
        <v>15</v>
      </c>
      <c r="P27" s="14"/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f>V28</f>
        <v>765</v>
      </c>
      <c r="Y27" s="14">
        <f>W28</f>
        <v>600</v>
      </c>
      <c r="Z27" s="14">
        <f t="shared" ref="Z27:AA27" si="20">X28</f>
        <v>900</v>
      </c>
      <c r="AA27" s="14">
        <f t="shared" si="20"/>
        <v>0</v>
      </c>
    </row>
    <row r="28" spans="1:27" ht="17.25" thickTop="1" thickBot="1" x14ac:dyDescent="0.3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O28" s="14" t="s">
        <v>9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765</v>
      </c>
      <c r="W28" s="14">
        <v>600</v>
      </c>
      <c r="X28" s="14">
        <v>900</v>
      </c>
      <c r="Y28" s="14"/>
      <c r="Z28" s="14">
        <v>0</v>
      </c>
      <c r="AA28" s="14">
        <v>0</v>
      </c>
    </row>
    <row r="29" spans="1:27" ht="16.5" thickTop="1" thickBot="1" x14ac:dyDescent="0.3">
      <c r="A29" s="25" t="s">
        <v>5</v>
      </c>
      <c r="B29" s="25">
        <v>1</v>
      </c>
      <c r="C29" s="25">
        <v>2</v>
      </c>
      <c r="D29" s="25">
        <v>3</v>
      </c>
      <c r="E29" s="25">
        <v>4</v>
      </c>
      <c r="F29" s="25">
        <v>5</v>
      </c>
      <c r="G29" s="25">
        <v>6</v>
      </c>
      <c r="H29" s="25">
        <v>7</v>
      </c>
      <c r="I29" s="25">
        <v>8</v>
      </c>
      <c r="J29" s="25">
        <v>9</v>
      </c>
      <c r="K29" s="25">
        <v>10</v>
      </c>
      <c r="L29" s="25">
        <v>11</v>
      </c>
    </row>
    <row r="30" spans="1:27" ht="16.5" thickTop="1" thickBot="1" x14ac:dyDescent="0.3">
      <c r="A30" s="13" t="s">
        <v>6</v>
      </c>
      <c r="B30" s="13">
        <v>15</v>
      </c>
      <c r="C30" s="13">
        <f>B34</f>
        <v>15</v>
      </c>
      <c r="D30" s="13">
        <f t="shared" ref="D30" si="21">C34</f>
        <v>15</v>
      </c>
      <c r="E30" s="13">
        <f t="shared" ref="E30" si="22">D34</f>
        <v>15</v>
      </c>
      <c r="F30" s="13">
        <f t="shared" ref="F30" si="23">E34</f>
        <v>15</v>
      </c>
      <c r="G30" s="13">
        <f t="shared" ref="G30:L30" si="24">F34</f>
        <v>15</v>
      </c>
      <c r="H30" s="13">
        <f t="shared" si="24"/>
        <v>15</v>
      </c>
      <c r="I30" s="13">
        <f t="shared" si="24"/>
        <v>15</v>
      </c>
      <c r="J30" s="13">
        <f t="shared" si="24"/>
        <v>15</v>
      </c>
      <c r="K30" s="13">
        <f t="shared" si="24"/>
        <v>0</v>
      </c>
      <c r="L30" s="13">
        <f t="shared" si="24"/>
        <v>0</v>
      </c>
      <c r="O30" s="26" t="s">
        <v>11</v>
      </c>
      <c r="P30" s="26"/>
      <c r="Q30" s="27" t="s">
        <v>27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6.5" thickTop="1" thickBot="1" x14ac:dyDescent="0.3">
      <c r="A31" s="13" t="s">
        <v>7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400</v>
      </c>
      <c r="K31" s="13">
        <v>300</v>
      </c>
      <c r="L31" s="13">
        <v>450</v>
      </c>
      <c r="O31" s="14" t="s">
        <v>12</v>
      </c>
      <c r="P31" s="14"/>
      <c r="Q31" s="14">
        <v>1</v>
      </c>
      <c r="R31" s="14">
        <v>2</v>
      </c>
      <c r="S31" s="14">
        <v>3</v>
      </c>
      <c r="T31" s="14">
        <v>4</v>
      </c>
      <c r="U31" s="14">
        <v>5</v>
      </c>
      <c r="V31" s="14">
        <v>6</v>
      </c>
      <c r="W31" s="14">
        <v>7</v>
      </c>
      <c r="X31" s="14">
        <v>8</v>
      </c>
      <c r="Y31" s="14">
        <v>9</v>
      </c>
      <c r="Z31" s="14">
        <v>10</v>
      </c>
      <c r="AA31" s="14">
        <v>11</v>
      </c>
    </row>
    <row r="32" spans="1:27" ht="16.5" thickTop="1" thickBot="1" x14ac:dyDescent="0.3">
      <c r="A32" s="13" t="s">
        <v>4</v>
      </c>
      <c r="B32" s="13">
        <v>0</v>
      </c>
      <c r="C32" s="13">
        <f>B35</f>
        <v>0</v>
      </c>
      <c r="D32" s="13">
        <f t="shared" ref="D32" si="25">C35</f>
        <v>0</v>
      </c>
      <c r="E32" s="13">
        <f>D35</f>
        <v>0</v>
      </c>
      <c r="F32" s="13">
        <f t="shared" ref="F32" si="26">E35</f>
        <v>0</v>
      </c>
      <c r="G32" s="13">
        <f t="shared" ref="G32" si="27">F35</f>
        <v>0</v>
      </c>
      <c r="H32" s="13">
        <f>G35</f>
        <v>0</v>
      </c>
      <c r="I32" s="13">
        <v>0</v>
      </c>
      <c r="J32" s="13">
        <f>H35</f>
        <v>385</v>
      </c>
      <c r="K32" s="13">
        <f t="shared" ref="K32:L32" si="28">I35</f>
        <v>300</v>
      </c>
      <c r="L32" s="13">
        <f t="shared" si="28"/>
        <v>450</v>
      </c>
      <c r="O32" s="14" t="s">
        <v>13</v>
      </c>
      <c r="P32" s="14"/>
      <c r="Q32" s="14">
        <f>3*Q20</f>
        <v>0</v>
      </c>
      <c r="R32" s="14">
        <f t="shared" ref="R32:AA32" si="29">3*R20</f>
        <v>0</v>
      </c>
      <c r="S32" s="14">
        <f t="shared" si="29"/>
        <v>0</v>
      </c>
      <c r="T32" s="14">
        <f t="shared" si="29"/>
        <v>0</v>
      </c>
      <c r="U32" s="14">
        <f t="shared" si="29"/>
        <v>0</v>
      </c>
      <c r="V32" s="14">
        <f t="shared" si="29"/>
        <v>0</v>
      </c>
      <c r="W32" s="14">
        <f t="shared" si="29"/>
        <v>0</v>
      </c>
      <c r="X32" s="14">
        <f t="shared" si="29"/>
        <v>1170</v>
      </c>
      <c r="Y32" s="14">
        <f t="shared" si="29"/>
        <v>900</v>
      </c>
      <c r="Z32" s="14">
        <f t="shared" si="29"/>
        <v>1350</v>
      </c>
      <c r="AA32" s="14">
        <f t="shared" si="29"/>
        <v>0</v>
      </c>
    </row>
    <row r="33" spans="1:27" ht="16.5" thickTop="1" thickBot="1" x14ac:dyDescent="0.3">
      <c r="A33" s="13" t="s">
        <v>10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O33" s="14" t="s">
        <v>10</v>
      </c>
      <c r="P33" s="14"/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1:27" ht="16.5" thickTop="1" thickBot="1" x14ac:dyDescent="0.3">
      <c r="A34" s="13" t="s">
        <v>8</v>
      </c>
      <c r="B34" s="13">
        <f>B30+B33-B31</f>
        <v>15</v>
      </c>
      <c r="C34" s="13">
        <f>C30+C32+C33-C31</f>
        <v>15</v>
      </c>
      <c r="D34" s="13">
        <f t="shared" ref="D34:I34" si="30">D30+D32+D33-D31</f>
        <v>15</v>
      </c>
      <c r="E34" s="13">
        <f t="shared" si="30"/>
        <v>15</v>
      </c>
      <c r="F34" s="13">
        <f t="shared" si="30"/>
        <v>15</v>
      </c>
      <c r="G34" s="13">
        <f t="shared" si="30"/>
        <v>15</v>
      </c>
      <c r="H34" s="13">
        <f t="shared" si="30"/>
        <v>15</v>
      </c>
      <c r="I34" s="13">
        <f t="shared" si="30"/>
        <v>15</v>
      </c>
      <c r="J34" s="13">
        <f>J30+J32+J33-J31</f>
        <v>0</v>
      </c>
      <c r="K34" s="13">
        <f>K30+K32+K33-K31</f>
        <v>0</v>
      </c>
      <c r="L34" s="13">
        <f>L30+L33-L31+L32</f>
        <v>0</v>
      </c>
      <c r="O34" s="14" t="s">
        <v>14</v>
      </c>
      <c r="P34" s="14">
        <v>20</v>
      </c>
      <c r="Q34" s="14">
        <f>P34+Q33+P36-Q32</f>
        <v>20</v>
      </c>
      <c r="R34" s="14">
        <f t="shared" ref="R34" si="31">Q34+R33+Q36-R32</f>
        <v>20</v>
      </c>
      <c r="S34" s="14">
        <f t="shared" ref="S34" si="32">R34+S33+R36-S32</f>
        <v>20</v>
      </c>
      <c r="T34" s="14">
        <f t="shared" ref="T34" si="33">S34+T33+S36-T32</f>
        <v>20</v>
      </c>
      <c r="U34" s="14">
        <f t="shared" ref="U34" si="34">T34+U33+T36-U32</f>
        <v>20</v>
      </c>
      <c r="V34" s="14">
        <f t="shared" ref="V34" si="35">U34+V33+U36-V32</f>
        <v>20</v>
      </c>
      <c r="W34" s="14">
        <f t="shared" ref="W34" si="36">V34+W33+V36-W32</f>
        <v>20</v>
      </c>
      <c r="X34" s="14">
        <f t="shared" ref="X34" si="37">W34+X33+W36-X32</f>
        <v>0</v>
      </c>
      <c r="Y34" s="14">
        <f t="shared" ref="Y34" si="38">X34+Y33+X36-Y32</f>
        <v>0</v>
      </c>
      <c r="Z34" s="14">
        <f t="shared" ref="Z34" si="39">Y34+Z33+Y36-Z32</f>
        <v>0</v>
      </c>
      <c r="AA34" s="14">
        <f t="shared" ref="AA34" si="40">Z34+AA33+Z36-AA32</f>
        <v>0</v>
      </c>
    </row>
    <row r="35" spans="1:27" ht="16.5" thickTop="1" thickBot="1" x14ac:dyDescent="0.3">
      <c r="A35" s="13" t="s">
        <v>9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385</v>
      </c>
      <c r="I35" s="13">
        <v>300</v>
      </c>
      <c r="J35" s="13">
        <v>450</v>
      </c>
      <c r="K35" s="13">
        <v>0</v>
      </c>
      <c r="L35" s="13">
        <v>0</v>
      </c>
      <c r="O35" s="14" t="s">
        <v>15</v>
      </c>
      <c r="P35" s="14"/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f>V36</f>
        <v>0</v>
      </c>
      <c r="X35" s="14">
        <f t="shared" ref="X35:AA35" si="41">W36</f>
        <v>1150</v>
      </c>
      <c r="Y35" s="14">
        <f t="shared" si="41"/>
        <v>900</v>
      </c>
      <c r="Z35" s="14">
        <f t="shared" si="41"/>
        <v>1350</v>
      </c>
      <c r="AA35" s="14">
        <f t="shared" si="41"/>
        <v>0</v>
      </c>
    </row>
    <row r="36" spans="1:27" ht="16.5" thickTop="1" thickBot="1" x14ac:dyDescent="0.3">
      <c r="O36" s="14" t="s">
        <v>9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1150</v>
      </c>
      <c r="X36" s="14">
        <v>900</v>
      </c>
      <c r="Y36" s="14">
        <v>1350</v>
      </c>
      <c r="Z36" s="14">
        <v>0</v>
      </c>
      <c r="AA36" s="14">
        <v>0</v>
      </c>
    </row>
    <row r="37" spans="1:27" ht="17.25" thickTop="1" thickBot="1" x14ac:dyDescent="0.3">
      <c r="A37" s="24" t="s">
        <v>2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1:27" ht="16.5" thickTop="1" thickBot="1" x14ac:dyDescent="0.3">
      <c r="A38" s="25" t="s">
        <v>5</v>
      </c>
      <c r="B38" s="25">
        <v>1</v>
      </c>
      <c r="C38" s="25">
        <v>2</v>
      </c>
      <c r="D38" s="25">
        <v>3</v>
      </c>
      <c r="E38" s="25">
        <v>4</v>
      </c>
      <c r="F38" s="25">
        <v>5</v>
      </c>
      <c r="G38" s="25">
        <v>6</v>
      </c>
      <c r="H38" s="25">
        <v>7</v>
      </c>
      <c r="I38" s="25">
        <v>8</v>
      </c>
      <c r="J38" s="25">
        <v>9</v>
      </c>
      <c r="K38" s="25">
        <v>10</v>
      </c>
      <c r="L38" s="25">
        <v>11</v>
      </c>
      <c r="O38" s="26" t="s">
        <v>11</v>
      </c>
      <c r="P38" s="26"/>
      <c r="Q38" s="27" t="s">
        <v>29</v>
      </c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6.5" thickTop="1" thickBot="1" x14ac:dyDescent="0.3">
      <c r="A39" s="13" t="s">
        <v>6</v>
      </c>
      <c r="B39" s="13">
        <v>20</v>
      </c>
      <c r="C39" s="13">
        <f>B43</f>
        <v>20</v>
      </c>
      <c r="D39" s="13">
        <f t="shared" ref="D39" si="42">C43</f>
        <v>20</v>
      </c>
      <c r="E39" s="13">
        <f t="shared" ref="E39" si="43">D43</f>
        <v>20</v>
      </c>
      <c r="F39" s="13">
        <f t="shared" ref="F39" si="44">E43</f>
        <v>20</v>
      </c>
      <c r="G39" s="13">
        <f t="shared" ref="G39" si="45">F43</f>
        <v>20</v>
      </c>
      <c r="H39" s="13">
        <f>G43</f>
        <v>20</v>
      </c>
      <c r="I39" s="13">
        <f t="shared" ref="I39" si="46">H43</f>
        <v>20</v>
      </c>
      <c r="J39" s="13">
        <f t="shared" ref="J39" si="47">I43</f>
        <v>20</v>
      </c>
      <c r="K39" s="13">
        <f t="shared" ref="K39" si="48">J43</f>
        <v>0</v>
      </c>
      <c r="L39" s="13">
        <f t="shared" ref="L39" si="49">K43</f>
        <v>0</v>
      </c>
      <c r="O39" s="14" t="s">
        <v>12</v>
      </c>
      <c r="P39" s="14"/>
      <c r="Q39" s="14">
        <v>1</v>
      </c>
      <c r="R39" s="14">
        <v>2</v>
      </c>
      <c r="S39" s="14">
        <v>3</v>
      </c>
      <c r="T39" s="14">
        <v>4</v>
      </c>
      <c r="U39" s="14">
        <v>5</v>
      </c>
      <c r="V39" s="14">
        <v>6</v>
      </c>
      <c r="W39" s="14">
        <v>7</v>
      </c>
      <c r="X39" s="14">
        <v>8</v>
      </c>
      <c r="Y39" s="14">
        <v>9</v>
      </c>
      <c r="Z39" s="14">
        <v>10</v>
      </c>
      <c r="AA39" s="14">
        <v>11</v>
      </c>
    </row>
    <row r="40" spans="1:27" ht="16.5" thickTop="1" thickBot="1" x14ac:dyDescent="0.3">
      <c r="A40" s="13" t="s">
        <v>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400</v>
      </c>
      <c r="K40" s="13">
        <v>300</v>
      </c>
      <c r="L40" s="13">
        <v>450</v>
      </c>
      <c r="O40" s="14" t="s">
        <v>13</v>
      </c>
      <c r="P40" s="14"/>
      <c r="Q40" s="14">
        <f>(2*Q28)+(2*Q36)</f>
        <v>0</v>
      </c>
      <c r="R40" s="14">
        <f t="shared" ref="R40:AA40" si="50">(2*R28)+(2*R36)</f>
        <v>0</v>
      </c>
      <c r="S40" s="14">
        <f t="shared" si="50"/>
        <v>0</v>
      </c>
      <c r="T40" s="14">
        <f t="shared" si="50"/>
        <v>0</v>
      </c>
      <c r="U40" s="14">
        <f t="shared" si="50"/>
        <v>0</v>
      </c>
      <c r="V40" s="14">
        <f t="shared" si="50"/>
        <v>1530</v>
      </c>
      <c r="W40" s="14">
        <f t="shared" si="50"/>
        <v>3500</v>
      </c>
      <c r="X40" s="14">
        <f t="shared" si="50"/>
        <v>3600</v>
      </c>
      <c r="Y40" s="14">
        <f t="shared" si="50"/>
        <v>2700</v>
      </c>
      <c r="Z40" s="14">
        <f t="shared" si="50"/>
        <v>0</v>
      </c>
      <c r="AA40" s="14">
        <f t="shared" si="50"/>
        <v>0</v>
      </c>
    </row>
    <row r="41" spans="1:27" ht="16.5" thickTop="1" thickBot="1" x14ac:dyDescent="0.3">
      <c r="A41" s="13" t="s">
        <v>4</v>
      </c>
      <c r="B41" s="13">
        <v>0</v>
      </c>
      <c r="C41" s="13">
        <f>B44</f>
        <v>0</v>
      </c>
      <c r="D41" s="13">
        <f t="shared" ref="D41" si="51">C44</f>
        <v>0</v>
      </c>
      <c r="E41" s="13">
        <f>D44</f>
        <v>0</v>
      </c>
      <c r="F41" s="13">
        <f t="shared" ref="F41" si="52">E44</f>
        <v>0</v>
      </c>
      <c r="G41" s="13">
        <f t="shared" ref="G41" si="53">F44</f>
        <v>0</v>
      </c>
      <c r="H41" s="13">
        <f>G44</f>
        <v>0</v>
      </c>
      <c r="I41" s="13">
        <f t="shared" ref="I41" si="54">H44</f>
        <v>0</v>
      </c>
      <c r="J41" s="13">
        <f>I44</f>
        <v>380</v>
      </c>
      <c r="K41" s="13">
        <f>J44</f>
        <v>300</v>
      </c>
      <c r="L41" s="13">
        <f>K44</f>
        <v>450</v>
      </c>
      <c r="O41" s="14" t="s">
        <v>10</v>
      </c>
      <c r="P41" s="14"/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</row>
    <row r="42" spans="1:27" ht="16.5" thickTop="1" thickBot="1" x14ac:dyDescent="0.3">
      <c r="A42" s="13" t="s">
        <v>10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O42" s="14" t="s">
        <v>14</v>
      </c>
      <c r="P42" s="14">
        <v>10</v>
      </c>
      <c r="Q42" s="14">
        <f>P42+Q41+P44-Q40</f>
        <v>10</v>
      </c>
      <c r="R42" s="14">
        <f t="shared" ref="R42" si="55">Q42+R41+Q44-R40</f>
        <v>10</v>
      </c>
      <c r="S42" s="14">
        <f t="shared" ref="S42" si="56">R42+S41+R44-S40</f>
        <v>10</v>
      </c>
      <c r="T42" s="14">
        <f t="shared" ref="T42" si="57">S42+T41+S44-T40</f>
        <v>10</v>
      </c>
      <c r="U42" s="14">
        <f>T42+U41+S44-U40</f>
        <v>10</v>
      </c>
      <c r="V42" s="14">
        <v>0</v>
      </c>
      <c r="W42" s="14">
        <f>V42+W41+W43-W40</f>
        <v>0</v>
      </c>
      <c r="X42" s="14">
        <f>W42+X41+X43-X40</f>
        <v>0</v>
      </c>
      <c r="Y42" s="14">
        <f t="shared" ref="Y42:AA42" si="58">X42+Y41+Y43-Y40</f>
        <v>0</v>
      </c>
      <c r="Z42" s="14">
        <f t="shared" si="58"/>
        <v>0</v>
      </c>
      <c r="AA42" s="14">
        <f t="shared" si="58"/>
        <v>0</v>
      </c>
    </row>
    <row r="43" spans="1:27" ht="16.5" thickTop="1" thickBot="1" x14ac:dyDescent="0.3">
      <c r="A43" s="13" t="s">
        <v>8</v>
      </c>
      <c r="B43" s="13">
        <f>B39+B42-B40</f>
        <v>20</v>
      </c>
      <c r="C43" s="13">
        <f>C39+C41+C42-C40</f>
        <v>20</v>
      </c>
      <c r="D43" s="13">
        <f t="shared" ref="D43:H43" si="59">D39+D41+D42-D40</f>
        <v>20</v>
      </c>
      <c r="E43" s="13">
        <f t="shared" si="59"/>
        <v>20</v>
      </c>
      <c r="F43" s="13">
        <f t="shared" si="59"/>
        <v>20</v>
      </c>
      <c r="G43" s="13">
        <f t="shared" si="59"/>
        <v>20</v>
      </c>
      <c r="H43" s="13">
        <f t="shared" si="59"/>
        <v>20</v>
      </c>
      <c r="I43" s="13">
        <f>I39+I41+I42-I40</f>
        <v>20</v>
      </c>
      <c r="J43" s="13">
        <f>J39+J41+J42-J40</f>
        <v>0</v>
      </c>
      <c r="K43" s="13">
        <f t="shared" ref="K43:L43" si="60">K39+K41+K42-K40</f>
        <v>0</v>
      </c>
      <c r="L43" s="13">
        <f t="shared" si="60"/>
        <v>0</v>
      </c>
      <c r="O43" s="14" t="s">
        <v>15</v>
      </c>
      <c r="P43" s="14"/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f>T44</f>
        <v>1520</v>
      </c>
      <c r="W43" s="14">
        <f>U44</f>
        <v>3500</v>
      </c>
      <c r="X43" s="14">
        <f>V44</f>
        <v>3600</v>
      </c>
      <c r="Y43" s="14">
        <f t="shared" ref="Y43:AA43" si="61">W44</f>
        <v>2700</v>
      </c>
      <c r="Z43" s="14">
        <f t="shared" si="61"/>
        <v>0</v>
      </c>
      <c r="AA43" s="14">
        <f t="shared" si="61"/>
        <v>0</v>
      </c>
    </row>
    <row r="44" spans="1:27" ht="16.5" thickTop="1" thickBot="1" x14ac:dyDescent="0.3">
      <c r="A44" s="13" t="s">
        <v>9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380</v>
      </c>
      <c r="J44" s="13">
        <v>300</v>
      </c>
      <c r="K44" s="13">
        <v>450</v>
      </c>
      <c r="L44" s="13">
        <v>0</v>
      </c>
      <c r="O44" s="14" t="s">
        <v>9</v>
      </c>
      <c r="P44" s="14">
        <v>0</v>
      </c>
      <c r="Q44" s="14">
        <v>0</v>
      </c>
      <c r="R44" s="14">
        <v>0</v>
      </c>
      <c r="S44" s="14">
        <v>0</v>
      </c>
      <c r="T44" s="14">
        <v>1520</v>
      </c>
      <c r="U44" s="14">
        <v>3500</v>
      </c>
      <c r="V44" s="14">
        <v>3600</v>
      </c>
      <c r="W44" s="14">
        <v>2700</v>
      </c>
      <c r="X44" s="14">
        <v>0</v>
      </c>
      <c r="Y44" s="14">
        <v>0</v>
      </c>
      <c r="Z44" s="14">
        <v>0</v>
      </c>
      <c r="AA44" s="14">
        <v>0</v>
      </c>
    </row>
    <row r="45" spans="1:27" ht="16.5" thickTop="1" thickBot="1" x14ac:dyDescent="0.3"/>
    <row r="46" spans="1:27" ht="17.25" thickTop="1" thickBot="1" x14ac:dyDescent="0.3">
      <c r="A46" s="24" t="s">
        <v>3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O46" s="26" t="s">
        <v>11</v>
      </c>
      <c r="P46" s="26"/>
      <c r="Q46" s="27" t="s">
        <v>30</v>
      </c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6.5" thickTop="1" thickBot="1" x14ac:dyDescent="0.3">
      <c r="A47" s="25" t="s">
        <v>5</v>
      </c>
      <c r="B47" s="25">
        <v>1</v>
      </c>
      <c r="C47" s="25">
        <v>2</v>
      </c>
      <c r="D47" s="25">
        <v>3</v>
      </c>
      <c r="E47" s="25">
        <v>4</v>
      </c>
      <c r="F47" s="25">
        <v>5</v>
      </c>
      <c r="G47" s="25">
        <v>6</v>
      </c>
      <c r="H47" s="25">
        <v>7</v>
      </c>
      <c r="I47" s="25">
        <v>8</v>
      </c>
      <c r="J47" s="25">
        <v>9</v>
      </c>
      <c r="K47" s="25">
        <v>10</v>
      </c>
      <c r="L47" s="25">
        <v>11</v>
      </c>
      <c r="O47" s="14" t="s">
        <v>12</v>
      </c>
      <c r="P47" s="14"/>
      <c r="Q47" s="14">
        <v>1</v>
      </c>
      <c r="R47" s="14">
        <v>2</v>
      </c>
      <c r="S47" s="14">
        <v>3</v>
      </c>
      <c r="T47" s="14">
        <v>4</v>
      </c>
      <c r="U47" s="14">
        <v>5</v>
      </c>
      <c r="V47" s="14">
        <v>6</v>
      </c>
      <c r="W47" s="14">
        <v>7</v>
      </c>
      <c r="X47" s="14">
        <v>8</v>
      </c>
      <c r="Y47" s="14">
        <v>9</v>
      </c>
      <c r="Z47" s="14">
        <v>10</v>
      </c>
      <c r="AA47" s="14">
        <v>11</v>
      </c>
    </row>
    <row r="48" spans="1:27" ht="16.5" thickTop="1" thickBot="1" x14ac:dyDescent="0.3">
      <c r="A48" s="13" t="s">
        <v>6</v>
      </c>
      <c r="B48" s="13">
        <v>10</v>
      </c>
      <c r="C48" s="13">
        <f>B52</f>
        <v>10</v>
      </c>
      <c r="D48" s="13">
        <f t="shared" ref="D48" si="62">C52</f>
        <v>10</v>
      </c>
      <c r="E48" s="13">
        <f t="shared" ref="E48" si="63">D52</f>
        <v>10</v>
      </c>
      <c r="F48" s="13">
        <f t="shared" ref="F48" si="64">E52</f>
        <v>10</v>
      </c>
      <c r="G48" s="13">
        <f t="shared" ref="G48" si="65">F52</f>
        <v>10</v>
      </c>
      <c r="H48" s="13">
        <f>G52</f>
        <v>10</v>
      </c>
      <c r="I48" s="13">
        <f t="shared" ref="I48" si="66">H52</f>
        <v>10</v>
      </c>
      <c r="J48" s="13">
        <f t="shared" ref="J48" si="67">I52</f>
        <v>10</v>
      </c>
      <c r="K48" s="13">
        <f t="shared" ref="K48" si="68">J52</f>
        <v>0</v>
      </c>
      <c r="L48" s="13">
        <f t="shared" ref="L48" si="69">K52</f>
        <v>0</v>
      </c>
      <c r="O48" s="14" t="s">
        <v>13</v>
      </c>
      <c r="P48" s="14"/>
      <c r="Q48" s="14">
        <f>(2*Q36)</f>
        <v>0</v>
      </c>
      <c r="R48" s="14">
        <f t="shared" ref="R48:AA48" si="70">(2*R36)</f>
        <v>0</v>
      </c>
      <c r="S48" s="14">
        <f t="shared" si="70"/>
        <v>0</v>
      </c>
      <c r="T48" s="14">
        <f t="shared" si="70"/>
        <v>0</v>
      </c>
      <c r="U48" s="14">
        <f t="shared" si="70"/>
        <v>0</v>
      </c>
      <c r="V48" s="14">
        <f t="shared" si="70"/>
        <v>0</v>
      </c>
      <c r="W48" s="14">
        <f t="shared" si="70"/>
        <v>2300</v>
      </c>
      <c r="X48" s="14">
        <f t="shared" si="70"/>
        <v>1800</v>
      </c>
      <c r="Y48" s="14">
        <f t="shared" si="70"/>
        <v>2700</v>
      </c>
      <c r="Z48" s="14">
        <f t="shared" si="70"/>
        <v>0</v>
      </c>
      <c r="AA48" s="14">
        <f t="shared" si="70"/>
        <v>0</v>
      </c>
    </row>
    <row r="49" spans="1:27" ht="16.5" thickTop="1" thickBot="1" x14ac:dyDescent="0.3">
      <c r="A49" s="13" t="s">
        <v>7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400</v>
      </c>
      <c r="K49" s="13">
        <v>300</v>
      </c>
      <c r="L49" s="13">
        <v>450</v>
      </c>
      <c r="O49" s="14" t="s">
        <v>10</v>
      </c>
      <c r="P49" s="14"/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</row>
    <row r="50" spans="1:27" ht="16.5" thickTop="1" thickBot="1" x14ac:dyDescent="0.3">
      <c r="A50" s="13" t="s">
        <v>4</v>
      </c>
      <c r="B50" s="13">
        <v>0</v>
      </c>
      <c r="C50" s="13">
        <f>B53</f>
        <v>0</v>
      </c>
      <c r="D50" s="13">
        <f t="shared" ref="D50" si="71">C53</f>
        <v>0</v>
      </c>
      <c r="E50" s="13">
        <f>D53</f>
        <v>0</v>
      </c>
      <c r="F50" s="13">
        <f t="shared" ref="F50" si="72">E53</f>
        <v>0</v>
      </c>
      <c r="G50" s="13">
        <f t="shared" ref="G50" si="73">F53</f>
        <v>0</v>
      </c>
      <c r="H50" s="13">
        <f>G53</f>
        <v>0</v>
      </c>
      <c r="I50" s="13">
        <f t="shared" ref="I50" si="74">H53</f>
        <v>0</v>
      </c>
      <c r="J50" s="13">
        <f>I53</f>
        <v>390</v>
      </c>
      <c r="K50" s="13">
        <f>J53</f>
        <v>300</v>
      </c>
      <c r="L50" s="13">
        <f>K53</f>
        <v>450</v>
      </c>
      <c r="O50" s="14" t="s">
        <v>14</v>
      </c>
      <c r="P50" s="14">
        <v>5</v>
      </c>
      <c r="Q50" s="14">
        <f>P50+Q49+P52-Q48</f>
        <v>5</v>
      </c>
      <c r="R50" s="14">
        <f t="shared" ref="R50" si="75">Q50+R49+Q52-R48</f>
        <v>5</v>
      </c>
      <c r="S50" s="14">
        <f>R50+S49+P52-S48</f>
        <v>5</v>
      </c>
      <c r="T50" s="14">
        <f t="shared" ref="T50:AA50" si="76">S50+T49+Q52-T48</f>
        <v>5</v>
      </c>
      <c r="U50" s="14">
        <f t="shared" si="76"/>
        <v>5</v>
      </c>
      <c r="V50" s="14">
        <f t="shared" si="76"/>
        <v>5</v>
      </c>
      <c r="W50" s="14">
        <f t="shared" si="76"/>
        <v>0</v>
      </c>
      <c r="X50" s="14">
        <f t="shared" si="76"/>
        <v>0</v>
      </c>
      <c r="Y50" s="14">
        <f t="shared" si="76"/>
        <v>0</v>
      </c>
      <c r="Z50" s="14">
        <f t="shared" si="76"/>
        <v>0</v>
      </c>
      <c r="AA50" s="14">
        <f t="shared" si="76"/>
        <v>0</v>
      </c>
    </row>
    <row r="51" spans="1:27" ht="16.5" thickTop="1" thickBot="1" x14ac:dyDescent="0.3">
      <c r="A51" s="13" t="s">
        <v>10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O51" s="14" t="s">
        <v>15</v>
      </c>
      <c r="P51" s="14"/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f>T52</f>
        <v>2295</v>
      </c>
      <c r="X51" s="14">
        <f t="shared" ref="X51:AA51" si="77">U52</f>
        <v>1800</v>
      </c>
      <c r="Y51" s="14">
        <f t="shared" si="77"/>
        <v>2700</v>
      </c>
      <c r="Z51" s="14">
        <f t="shared" si="77"/>
        <v>0</v>
      </c>
      <c r="AA51" s="14">
        <f t="shared" si="77"/>
        <v>0</v>
      </c>
    </row>
    <row r="52" spans="1:27" ht="16.5" thickTop="1" thickBot="1" x14ac:dyDescent="0.3">
      <c r="A52" s="13" t="s">
        <v>8</v>
      </c>
      <c r="B52" s="13">
        <f>B48+B51-B49</f>
        <v>10</v>
      </c>
      <c r="C52" s="13">
        <f>C48+C50+C51-C49</f>
        <v>10</v>
      </c>
      <c r="D52" s="13">
        <f t="shared" ref="D52:I52" si="78">D48+D50+D51-D49</f>
        <v>10</v>
      </c>
      <c r="E52" s="13">
        <f t="shared" si="78"/>
        <v>10</v>
      </c>
      <c r="F52" s="13">
        <f t="shared" si="78"/>
        <v>10</v>
      </c>
      <c r="G52" s="13">
        <f t="shared" si="78"/>
        <v>10</v>
      </c>
      <c r="H52" s="13">
        <f t="shared" si="78"/>
        <v>10</v>
      </c>
      <c r="I52" s="13">
        <f t="shared" si="78"/>
        <v>10</v>
      </c>
      <c r="J52" s="13">
        <f>J48+J50+J51-J49</f>
        <v>0</v>
      </c>
      <c r="K52" s="13">
        <f>K48+K50+K51-K49</f>
        <v>0</v>
      </c>
      <c r="L52" s="13">
        <f>L48+L51-L49+L50</f>
        <v>0</v>
      </c>
      <c r="O52" s="14" t="s">
        <v>9</v>
      </c>
      <c r="P52" s="14">
        <v>0</v>
      </c>
      <c r="Q52" s="14">
        <v>0</v>
      </c>
      <c r="R52" s="14">
        <v>0</v>
      </c>
      <c r="S52" s="14">
        <v>0</v>
      </c>
      <c r="T52" s="14">
        <v>2295</v>
      </c>
      <c r="U52" s="14">
        <v>1800</v>
      </c>
      <c r="V52" s="14">
        <v>2700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1:27" ht="16.5" thickTop="1" thickBot="1" x14ac:dyDescent="0.3">
      <c r="A53" s="13" t="s">
        <v>9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390</v>
      </c>
      <c r="J53" s="13">
        <v>300</v>
      </c>
      <c r="K53" s="13">
        <v>450</v>
      </c>
      <c r="L53" s="13">
        <v>0</v>
      </c>
    </row>
    <row r="54" spans="1:27" ht="16.5" thickTop="1" thickBot="1" x14ac:dyDescent="0.3">
      <c r="O54" s="26" t="s">
        <v>11</v>
      </c>
      <c r="P54" s="26"/>
      <c r="Q54" s="27" t="s">
        <v>28</v>
      </c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ht="17.25" thickTop="1" thickBot="1" x14ac:dyDescent="0.3">
      <c r="A55" s="24" t="s">
        <v>22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O55" s="14" t="s">
        <v>12</v>
      </c>
      <c r="P55" s="14"/>
      <c r="Q55" s="14">
        <v>1</v>
      </c>
      <c r="R55" s="14">
        <v>2</v>
      </c>
      <c r="S55" s="14">
        <v>3</v>
      </c>
      <c r="T55" s="14">
        <v>4</v>
      </c>
      <c r="U55" s="14">
        <v>5</v>
      </c>
      <c r="V55" s="14">
        <v>6</v>
      </c>
      <c r="W55" s="14">
        <v>7</v>
      </c>
      <c r="X55" s="14">
        <v>8</v>
      </c>
      <c r="Y55" s="14">
        <v>9</v>
      </c>
      <c r="Z55" s="14">
        <v>10</v>
      </c>
      <c r="AA55" s="14">
        <v>11</v>
      </c>
    </row>
    <row r="56" spans="1:27" ht="16.5" thickTop="1" thickBot="1" x14ac:dyDescent="0.3">
      <c r="A56" s="25" t="s">
        <v>5</v>
      </c>
      <c r="B56" s="25">
        <v>1</v>
      </c>
      <c r="C56" s="25">
        <v>2</v>
      </c>
      <c r="D56" s="25">
        <v>3</v>
      </c>
      <c r="E56" s="25">
        <v>4</v>
      </c>
      <c r="F56" s="25">
        <v>5</v>
      </c>
      <c r="G56" s="25">
        <v>6</v>
      </c>
      <c r="H56" s="25">
        <v>7</v>
      </c>
      <c r="I56" s="25">
        <v>8</v>
      </c>
      <c r="J56" s="25">
        <v>9</v>
      </c>
      <c r="K56" s="25">
        <v>10</v>
      </c>
      <c r="L56" s="25">
        <v>11</v>
      </c>
      <c r="O56" s="14" t="s">
        <v>13</v>
      </c>
      <c r="P56" s="14"/>
      <c r="Q56" s="14">
        <f>(2*Q28)+(2*Q52)</f>
        <v>0</v>
      </c>
      <c r="R56" s="14">
        <f t="shared" ref="R56:AA56" si="79">(2*R28)+(2*R52)</f>
        <v>0</v>
      </c>
      <c r="S56" s="14">
        <f t="shared" si="79"/>
        <v>0</v>
      </c>
      <c r="T56" s="14">
        <f t="shared" si="79"/>
        <v>4590</v>
      </c>
      <c r="U56" s="14">
        <f t="shared" si="79"/>
        <v>3600</v>
      </c>
      <c r="V56" s="14">
        <f t="shared" si="79"/>
        <v>6930</v>
      </c>
      <c r="W56" s="14">
        <f t="shared" si="79"/>
        <v>1200</v>
      </c>
      <c r="X56" s="14">
        <f t="shared" si="79"/>
        <v>1800</v>
      </c>
      <c r="Y56" s="14">
        <f t="shared" si="79"/>
        <v>0</v>
      </c>
      <c r="Z56" s="14">
        <f t="shared" si="79"/>
        <v>0</v>
      </c>
      <c r="AA56" s="14">
        <f t="shared" si="79"/>
        <v>0</v>
      </c>
    </row>
    <row r="57" spans="1:27" ht="16.5" thickTop="1" thickBot="1" x14ac:dyDescent="0.3">
      <c r="A57" s="13" t="s">
        <v>6</v>
      </c>
      <c r="B57" s="13">
        <v>10</v>
      </c>
      <c r="C57" s="13">
        <f>B61</f>
        <v>10</v>
      </c>
      <c r="D57" s="13">
        <f t="shared" ref="D57" si="80">C61</f>
        <v>10</v>
      </c>
      <c r="E57" s="13">
        <f t="shared" ref="E57" si="81">D61</f>
        <v>10</v>
      </c>
      <c r="F57" s="13">
        <f t="shared" ref="F57" si="82">E61</f>
        <v>10</v>
      </c>
      <c r="G57" s="13">
        <f t="shared" ref="G57:L57" si="83">F61</f>
        <v>10</v>
      </c>
      <c r="H57" s="13">
        <f t="shared" si="83"/>
        <v>10</v>
      </c>
      <c r="I57" s="13">
        <f t="shared" si="83"/>
        <v>10</v>
      </c>
      <c r="J57" s="13">
        <f t="shared" si="83"/>
        <v>10</v>
      </c>
      <c r="K57" s="13">
        <f t="shared" si="83"/>
        <v>0</v>
      </c>
      <c r="L57" s="13">
        <f t="shared" si="83"/>
        <v>0</v>
      </c>
      <c r="O57" s="14" t="s">
        <v>10</v>
      </c>
      <c r="P57" s="14"/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1:27" ht="16.5" thickTop="1" thickBot="1" x14ac:dyDescent="0.3">
      <c r="A58" s="13" t="s">
        <v>7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400</v>
      </c>
      <c r="K58" s="13">
        <v>300</v>
      </c>
      <c r="L58" s="13">
        <v>450</v>
      </c>
      <c r="O58" s="14" t="s">
        <v>14</v>
      </c>
      <c r="P58" s="14">
        <v>10</v>
      </c>
      <c r="Q58" s="14">
        <f>P58+Q57+P60-Q56</f>
        <v>10</v>
      </c>
      <c r="R58" s="14">
        <f t="shared" ref="R58" si="84">Q58+R57+Q60-R56</f>
        <v>10</v>
      </c>
      <c r="S58" s="14">
        <f t="shared" ref="S58" si="85">R58+S57+R60-S56</f>
        <v>10</v>
      </c>
      <c r="T58" s="14">
        <f t="shared" ref="T58" si="86">S58+T57+S60-T56</f>
        <v>0</v>
      </c>
      <c r="U58" s="14">
        <f t="shared" ref="U58" si="87">T58+U57+T60-U56</f>
        <v>0</v>
      </c>
      <c r="V58" s="14">
        <f t="shared" ref="V58" si="88">U58+V57+U60-V56</f>
        <v>0</v>
      </c>
      <c r="W58" s="14">
        <f t="shared" ref="W58" si="89">V58+W57+V60-W56</f>
        <v>0</v>
      </c>
      <c r="X58" s="14">
        <f t="shared" ref="X58" si="90">W58+X57+W60-X56</f>
        <v>0</v>
      </c>
      <c r="Y58" s="14">
        <f t="shared" ref="Y58" si="91">X58+Y57+X60-Y56</f>
        <v>0</v>
      </c>
      <c r="Z58" s="14">
        <f t="shared" ref="Z58" si="92">Y58+Z57+Y60-Z56</f>
        <v>0</v>
      </c>
      <c r="AA58" s="14">
        <f t="shared" ref="AA58" si="93">Z58+AA57+Z60-AA56</f>
        <v>0</v>
      </c>
    </row>
    <row r="59" spans="1:27" ht="16.5" thickTop="1" thickBot="1" x14ac:dyDescent="0.3">
      <c r="A59" s="13" t="s">
        <v>4</v>
      </c>
      <c r="B59" s="13">
        <v>0</v>
      </c>
      <c r="C59" s="13">
        <f>B62</f>
        <v>0</v>
      </c>
      <c r="D59" s="13">
        <f t="shared" ref="D59" si="94">C62</f>
        <v>0</v>
      </c>
      <c r="E59" s="13">
        <f>D62</f>
        <v>0</v>
      </c>
      <c r="F59" s="13">
        <f t="shared" ref="F59" si="95">E62</f>
        <v>0</v>
      </c>
      <c r="G59" s="13">
        <f t="shared" ref="G59" si="96">F62</f>
        <v>0</v>
      </c>
      <c r="H59" s="13">
        <f>G62</f>
        <v>0</v>
      </c>
      <c r="I59" s="13">
        <v>0</v>
      </c>
      <c r="J59" s="13">
        <f>H62</f>
        <v>390</v>
      </c>
      <c r="K59" s="13">
        <f t="shared" ref="K59" si="97">I62</f>
        <v>300</v>
      </c>
      <c r="L59" s="13">
        <f t="shared" ref="L59" si="98">J62</f>
        <v>450</v>
      </c>
      <c r="O59" s="14" t="s">
        <v>15</v>
      </c>
      <c r="P59" s="14"/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f>V60</f>
        <v>1200</v>
      </c>
      <c r="X59" s="14">
        <f t="shared" ref="X59:AA59" si="99">W60</f>
        <v>1800</v>
      </c>
      <c r="Y59" s="14">
        <f t="shared" si="99"/>
        <v>0</v>
      </c>
      <c r="Z59" s="14">
        <f t="shared" si="99"/>
        <v>0</v>
      </c>
      <c r="AA59" s="14">
        <f t="shared" si="99"/>
        <v>0</v>
      </c>
    </row>
    <row r="60" spans="1:27" ht="16.5" thickTop="1" thickBot="1" x14ac:dyDescent="0.3">
      <c r="A60" s="13" t="s">
        <v>10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O60" s="14" t="s">
        <v>9</v>
      </c>
      <c r="P60" s="14">
        <v>0</v>
      </c>
      <c r="Q60" s="14">
        <v>0</v>
      </c>
      <c r="R60" s="14">
        <v>0</v>
      </c>
      <c r="S60" s="14">
        <v>4580</v>
      </c>
      <c r="T60" s="14">
        <v>3600</v>
      </c>
      <c r="U60" s="14">
        <v>6930</v>
      </c>
      <c r="V60" s="14">
        <v>1200</v>
      </c>
      <c r="W60" s="14">
        <v>1800</v>
      </c>
      <c r="X60" s="14">
        <v>0</v>
      </c>
      <c r="Y60" s="14">
        <v>0</v>
      </c>
      <c r="Z60" s="14">
        <v>0</v>
      </c>
      <c r="AA60" s="14">
        <v>0</v>
      </c>
    </row>
    <row r="61" spans="1:27" ht="16.5" thickTop="1" thickBot="1" x14ac:dyDescent="0.3">
      <c r="A61" s="13" t="s">
        <v>8</v>
      </c>
      <c r="B61" s="13">
        <f>B57+B60-B58</f>
        <v>10</v>
      </c>
      <c r="C61" s="13">
        <f>C57+C59+C60-C58</f>
        <v>10</v>
      </c>
      <c r="D61" s="13">
        <f t="shared" ref="D61:I61" si="100">D57+D59+D60-D58</f>
        <v>10</v>
      </c>
      <c r="E61" s="13">
        <f t="shared" si="100"/>
        <v>10</v>
      </c>
      <c r="F61" s="13">
        <f t="shared" si="100"/>
        <v>10</v>
      </c>
      <c r="G61" s="13">
        <f t="shared" si="100"/>
        <v>10</v>
      </c>
      <c r="H61" s="13">
        <f t="shared" si="100"/>
        <v>10</v>
      </c>
      <c r="I61" s="13">
        <f t="shared" si="100"/>
        <v>10</v>
      </c>
      <c r="J61" s="13">
        <f>J57+J59+J60-J58</f>
        <v>0</v>
      </c>
      <c r="K61" s="13">
        <f>K57+K59+K60-K58</f>
        <v>0</v>
      </c>
      <c r="L61" s="13">
        <f>L57+L60-L58+L59</f>
        <v>0</v>
      </c>
    </row>
    <row r="62" spans="1:27" ht="16.5" thickTop="1" thickBot="1" x14ac:dyDescent="0.3">
      <c r="A62" s="13" t="s">
        <v>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390</v>
      </c>
      <c r="I62" s="13">
        <v>300</v>
      </c>
      <c r="J62" s="13">
        <v>450</v>
      </c>
      <c r="K62" s="13">
        <v>0</v>
      </c>
      <c r="L62" s="13">
        <v>0</v>
      </c>
      <c r="O62" s="26" t="s">
        <v>11</v>
      </c>
      <c r="P62" s="26"/>
      <c r="Q62" s="27" t="s">
        <v>31</v>
      </c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16.5" thickTop="1" thickBot="1" x14ac:dyDescent="0.3">
      <c r="O63" s="14" t="s">
        <v>12</v>
      </c>
      <c r="P63" s="14"/>
      <c r="Q63" s="14">
        <v>1</v>
      </c>
      <c r="R63" s="14">
        <v>2</v>
      </c>
      <c r="S63" s="14">
        <v>3</v>
      </c>
      <c r="T63" s="14">
        <v>4</v>
      </c>
      <c r="U63" s="14">
        <v>5</v>
      </c>
      <c r="V63" s="14">
        <v>6</v>
      </c>
      <c r="W63" s="14">
        <v>7</v>
      </c>
      <c r="X63" s="14">
        <v>8</v>
      </c>
      <c r="Y63" s="14">
        <v>9</v>
      </c>
      <c r="Z63" s="14">
        <v>10</v>
      </c>
      <c r="AA63" s="14">
        <v>11</v>
      </c>
    </row>
    <row r="64" spans="1:27" ht="17.25" thickTop="1" thickBot="1" x14ac:dyDescent="0.3">
      <c r="A64" s="24" t="s">
        <v>23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O64" s="14" t="s">
        <v>13</v>
      </c>
      <c r="P64" s="14"/>
      <c r="Q64" s="14">
        <f>Q52</f>
        <v>0</v>
      </c>
      <c r="R64" s="14">
        <f t="shared" ref="R64:AA64" si="101">R52</f>
        <v>0</v>
      </c>
      <c r="S64" s="14">
        <f t="shared" si="101"/>
        <v>0</v>
      </c>
      <c r="T64" s="14">
        <f t="shared" si="101"/>
        <v>2295</v>
      </c>
      <c r="U64" s="14">
        <f t="shared" si="101"/>
        <v>1800</v>
      </c>
      <c r="V64" s="14">
        <f t="shared" si="101"/>
        <v>2700</v>
      </c>
      <c r="W64" s="14">
        <f t="shared" si="101"/>
        <v>0</v>
      </c>
      <c r="X64" s="14">
        <f t="shared" si="101"/>
        <v>0</v>
      </c>
      <c r="Y64" s="14">
        <f t="shared" si="101"/>
        <v>0</v>
      </c>
      <c r="Z64" s="14">
        <f t="shared" si="101"/>
        <v>0</v>
      </c>
      <c r="AA64" s="14">
        <f t="shared" si="101"/>
        <v>0</v>
      </c>
    </row>
    <row r="65" spans="1:32" ht="16.5" thickTop="1" thickBot="1" x14ac:dyDescent="0.3">
      <c r="A65" s="25" t="s">
        <v>5</v>
      </c>
      <c r="B65" s="25">
        <v>1</v>
      </c>
      <c r="C65" s="25">
        <v>2</v>
      </c>
      <c r="D65" s="25">
        <v>3</v>
      </c>
      <c r="E65" s="25">
        <v>4</v>
      </c>
      <c r="F65" s="25">
        <v>5</v>
      </c>
      <c r="G65" s="25">
        <v>6</v>
      </c>
      <c r="H65" s="25">
        <v>7</v>
      </c>
      <c r="I65" s="25">
        <v>8</v>
      </c>
      <c r="J65" s="25">
        <v>9</v>
      </c>
      <c r="K65" s="25">
        <v>10</v>
      </c>
      <c r="L65" s="25">
        <v>11</v>
      </c>
      <c r="O65" s="14" t="s">
        <v>10</v>
      </c>
      <c r="P65" s="14"/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1:32" ht="16.5" thickTop="1" thickBot="1" x14ac:dyDescent="0.3">
      <c r="A66" s="13" t="s">
        <v>6</v>
      </c>
      <c r="B66" s="13">
        <v>5</v>
      </c>
      <c r="C66" s="13">
        <f>B70</f>
        <v>5</v>
      </c>
      <c r="D66" s="13">
        <f t="shared" ref="D66" si="102">C70</f>
        <v>5</v>
      </c>
      <c r="E66" s="13">
        <f t="shared" ref="E66" si="103">D70</f>
        <v>5</v>
      </c>
      <c r="F66" s="13">
        <f t="shared" ref="F66" si="104">E70</f>
        <v>5</v>
      </c>
      <c r="G66" s="13">
        <f t="shared" ref="G66:L66" si="105">F70</f>
        <v>5</v>
      </c>
      <c r="H66" s="13">
        <f t="shared" si="105"/>
        <v>5</v>
      </c>
      <c r="I66" s="13">
        <f t="shared" si="105"/>
        <v>5</v>
      </c>
      <c r="J66" s="13">
        <f t="shared" si="105"/>
        <v>5</v>
      </c>
      <c r="K66" s="13">
        <f t="shared" si="105"/>
        <v>0</v>
      </c>
      <c r="L66" s="13">
        <f t="shared" si="105"/>
        <v>0</v>
      </c>
      <c r="O66" s="14" t="s">
        <v>14</v>
      </c>
      <c r="P66" s="14">
        <v>15</v>
      </c>
      <c r="Q66" s="14">
        <f>P66+Q65+P68-Q64</f>
        <v>15</v>
      </c>
      <c r="R66" s="14">
        <f t="shared" ref="R66" si="106">Q66+R65+Q68-R64</f>
        <v>15</v>
      </c>
      <c r="S66" s="14">
        <f>R66+S65+S67-S64</f>
        <v>15</v>
      </c>
      <c r="T66" s="14">
        <f>S66+T65+T67-T64</f>
        <v>0</v>
      </c>
      <c r="U66" s="14">
        <f t="shared" ref="U66:W66" si="107">T66+U65+U67-U64</f>
        <v>0</v>
      </c>
      <c r="V66" s="14">
        <f t="shared" si="107"/>
        <v>0</v>
      </c>
      <c r="W66" s="14">
        <f t="shared" si="107"/>
        <v>0</v>
      </c>
      <c r="X66" s="14">
        <f t="shared" ref="X66" si="108">W66+X65+X67-X64</f>
        <v>0</v>
      </c>
      <c r="Y66" s="14">
        <f t="shared" ref="Y66:Z66" si="109">X66+Y65+Y67-Y64</f>
        <v>0</v>
      </c>
      <c r="Z66" s="14">
        <f t="shared" si="109"/>
        <v>0</v>
      </c>
      <c r="AA66" s="14">
        <f t="shared" ref="AA66" si="110">Z66+AA65+AA67-AA64</f>
        <v>0</v>
      </c>
    </row>
    <row r="67" spans="1:32" ht="16.5" thickTop="1" thickBot="1" x14ac:dyDescent="0.3">
      <c r="A67" s="13" t="s">
        <v>7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400</v>
      </c>
      <c r="K67" s="13">
        <v>300</v>
      </c>
      <c r="L67" s="13">
        <v>450</v>
      </c>
      <c r="O67" s="14" t="s">
        <v>15</v>
      </c>
      <c r="P67" s="14"/>
      <c r="Q67" s="14">
        <v>0</v>
      </c>
      <c r="R67" s="14">
        <v>0</v>
      </c>
      <c r="S67" s="14">
        <v>0</v>
      </c>
      <c r="T67" s="14">
        <f>R68</f>
        <v>2280</v>
      </c>
      <c r="U67" s="14">
        <f t="shared" ref="U67:AA67" si="111">S68</f>
        <v>1800</v>
      </c>
      <c r="V67" s="14">
        <f t="shared" si="111"/>
        <v>2700</v>
      </c>
      <c r="W67" s="14">
        <f t="shared" si="111"/>
        <v>0</v>
      </c>
      <c r="X67" s="14">
        <f t="shared" si="111"/>
        <v>0</v>
      </c>
      <c r="Y67" s="14">
        <f t="shared" si="111"/>
        <v>0</v>
      </c>
      <c r="Z67" s="14">
        <f t="shared" si="111"/>
        <v>0</v>
      </c>
      <c r="AA67" s="14">
        <f t="shared" si="111"/>
        <v>0</v>
      </c>
    </row>
    <row r="68" spans="1:32" ht="16.5" thickTop="1" thickBot="1" x14ac:dyDescent="0.3">
      <c r="A68" s="13" t="s">
        <v>4</v>
      </c>
      <c r="B68" s="13">
        <v>0</v>
      </c>
      <c r="C68" s="13">
        <f>B71</f>
        <v>0</v>
      </c>
      <c r="D68" s="13">
        <f t="shared" ref="D68" si="112">C71</f>
        <v>0</v>
      </c>
      <c r="E68" s="13">
        <f>D71</f>
        <v>0</v>
      </c>
      <c r="F68" s="13">
        <f t="shared" ref="F68" si="113">E71</f>
        <v>0</v>
      </c>
      <c r="G68" s="13">
        <f t="shared" ref="G68" si="114">F71</f>
        <v>0</v>
      </c>
      <c r="H68" s="13">
        <v>0</v>
      </c>
      <c r="I68" s="13">
        <v>0</v>
      </c>
      <c r="J68" s="13">
        <f>G71</f>
        <v>395</v>
      </c>
      <c r="K68" s="13">
        <f t="shared" ref="K68:L68" si="115">H71</f>
        <v>300</v>
      </c>
      <c r="L68" s="13">
        <f t="shared" si="115"/>
        <v>4500</v>
      </c>
      <c r="O68" s="14" t="s">
        <v>9</v>
      </c>
      <c r="P68" s="14">
        <v>0</v>
      </c>
      <c r="Q68" s="14">
        <v>0</v>
      </c>
      <c r="R68" s="14">
        <v>2280</v>
      </c>
      <c r="S68" s="14">
        <v>1800</v>
      </c>
      <c r="T68" s="14">
        <v>2700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69" spans="1:32" ht="15.75" thickTop="1" x14ac:dyDescent="0.25">
      <c r="A69" s="13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</row>
    <row r="70" spans="1:32" x14ac:dyDescent="0.25">
      <c r="A70" s="13" t="s">
        <v>8</v>
      </c>
      <c r="B70" s="13">
        <f>B66+B69-B67</f>
        <v>5</v>
      </c>
      <c r="C70" s="13">
        <f>C66+C68+C69-C67</f>
        <v>5</v>
      </c>
      <c r="D70" s="13">
        <f t="shared" ref="D70:I70" si="116">D66+D68+D69-D67</f>
        <v>5</v>
      </c>
      <c r="E70" s="13">
        <f t="shared" si="116"/>
        <v>5</v>
      </c>
      <c r="F70" s="13">
        <f t="shared" si="116"/>
        <v>5</v>
      </c>
      <c r="G70" s="13">
        <f t="shared" si="116"/>
        <v>5</v>
      </c>
      <c r="H70" s="13">
        <f t="shared" si="116"/>
        <v>5</v>
      </c>
      <c r="I70" s="13">
        <f t="shared" si="116"/>
        <v>5</v>
      </c>
      <c r="J70" s="13">
        <f>J66+J68+J69-J67</f>
        <v>0</v>
      </c>
      <c r="K70" s="13">
        <f>K66+K68+K69-K67</f>
        <v>0</v>
      </c>
      <c r="L70" s="13">
        <f>L66+L69-L67+L68</f>
        <v>4050</v>
      </c>
    </row>
    <row r="71" spans="1:32" x14ac:dyDescent="0.25">
      <c r="A71" s="13" t="s">
        <v>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395</v>
      </c>
      <c r="H71" s="13">
        <v>300</v>
      </c>
      <c r="I71" s="13">
        <v>4500</v>
      </c>
      <c r="J71" s="13">
        <v>0</v>
      </c>
      <c r="K71" s="13">
        <v>0</v>
      </c>
      <c r="L71" s="13">
        <v>0</v>
      </c>
    </row>
    <row r="73" spans="1:32" ht="15.75" x14ac:dyDescent="0.25">
      <c r="A73" s="24" t="s">
        <v>24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O73" s="37" t="s">
        <v>53</v>
      </c>
      <c r="P73" s="37"/>
      <c r="Q73" s="37"/>
      <c r="R73" s="37"/>
      <c r="T73" s="36" t="s">
        <v>54</v>
      </c>
      <c r="U73" s="36"/>
    </row>
    <row r="74" spans="1:32" x14ac:dyDescent="0.25">
      <c r="A74" s="25" t="s">
        <v>5</v>
      </c>
      <c r="B74" s="25">
        <v>1</v>
      </c>
      <c r="C74" s="25">
        <v>2</v>
      </c>
      <c r="D74" s="25">
        <v>3</v>
      </c>
      <c r="E74" s="25">
        <v>4</v>
      </c>
      <c r="F74" s="25">
        <v>5</v>
      </c>
      <c r="G74" s="25">
        <v>6</v>
      </c>
      <c r="H74" s="25">
        <v>7</v>
      </c>
      <c r="I74" s="25">
        <v>8</v>
      </c>
      <c r="J74" s="25">
        <v>9</v>
      </c>
      <c r="K74" s="25">
        <v>10</v>
      </c>
      <c r="L74" s="25">
        <v>11</v>
      </c>
      <c r="O74" s="35" t="s">
        <v>51</v>
      </c>
      <c r="P74" s="35" t="s">
        <v>43</v>
      </c>
      <c r="Q74" s="36" t="s">
        <v>58</v>
      </c>
      <c r="R74" s="36"/>
      <c r="T74" s="35" t="s">
        <v>55</v>
      </c>
      <c r="U74" s="36" t="s">
        <v>56</v>
      </c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</row>
    <row r="75" spans="1:32" x14ac:dyDescent="0.25">
      <c r="A75" s="13" t="s">
        <v>6</v>
      </c>
      <c r="B75" s="13">
        <v>0</v>
      </c>
      <c r="C75" s="13">
        <f>B79</f>
        <v>0</v>
      </c>
      <c r="D75" s="13">
        <f t="shared" ref="D75" si="117">C79</f>
        <v>0</v>
      </c>
      <c r="E75" s="13">
        <f t="shared" ref="E75" si="118">D79</f>
        <v>0</v>
      </c>
      <c r="F75" s="13">
        <f t="shared" ref="F75" si="119">E79</f>
        <v>0</v>
      </c>
      <c r="G75" s="13">
        <f t="shared" ref="G75:L75" si="120">F79</f>
        <v>0</v>
      </c>
      <c r="H75" s="13">
        <f t="shared" si="120"/>
        <v>0</v>
      </c>
      <c r="I75" s="13">
        <f t="shared" si="120"/>
        <v>0</v>
      </c>
      <c r="J75" s="13">
        <f t="shared" si="120"/>
        <v>0</v>
      </c>
      <c r="K75" s="13">
        <f t="shared" si="120"/>
        <v>0</v>
      </c>
      <c r="L75" s="13">
        <f t="shared" si="120"/>
        <v>0</v>
      </c>
      <c r="O75" t="s">
        <v>0</v>
      </c>
      <c r="P75">
        <v>0</v>
      </c>
      <c r="Q75" s="4" t="s">
        <v>48</v>
      </c>
      <c r="R75" s="4"/>
      <c r="T75" s="35" t="s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390</v>
      </c>
      <c r="AD75" s="33">
        <v>300</v>
      </c>
      <c r="AE75" s="33">
        <v>450</v>
      </c>
      <c r="AF75" s="33">
        <v>0</v>
      </c>
    </row>
    <row r="76" spans="1:32" x14ac:dyDescent="0.25">
      <c r="A76" s="13" t="s">
        <v>7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400</v>
      </c>
      <c r="K76" s="13">
        <v>300</v>
      </c>
      <c r="L76" s="13">
        <v>450</v>
      </c>
      <c r="O76" t="s">
        <v>1</v>
      </c>
      <c r="P76">
        <v>2</v>
      </c>
      <c r="Q76" s="4" t="s">
        <v>47</v>
      </c>
      <c r="R76" s="4"/>
      <c r="T76" s="35" t="s">
        <v>1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765</v>
      </c>
      <c r="AB76" s="33">
        <v>600</v>
      </c>
      <c r="AC76" s="33">
        <v>900</v>
      </c>
      <c r="AD76" s="33"/>
      <c r="AE76" s="33">
        <v>0</v>
      </c>
      <c r="AF76" s="33">
        <v>0</v>
      </c>
    </row>
    <row r="77" spans="1:32" x14ac:dyDescent="0.25">
      <c r="A77" s="13" t="s">
        <v>4</v>
      </c>
      <c r="B77" s="13">
        <v>0</v>
      </c>
      <c r="C77" s="13">
        <f>B80</f>
        <v>0</v>
      </c>
      <c r="D77" s="13">
        <f t="shared" ref="D77" si="121">C80</f>
        <v>0</v>
      </c>
      <c r="E77" s="13">
        <f>D80</f>
        <v>0</v>
      </c>
      <c r="F77" s="13">
        <f t="shared" ref="F77" si="122">E80</f>
        <v>0</v>
      </c>
      <c r="G77" s="13">
        <f t="shared" ref="G77" si="123">F80</f>
        <v>0</v>
      </c>
      <c r="H77" s="13">
        <f>G80</f>
        <v>0</v>
      </c>
      <c r="I77" s="13">
        <v>0</v>
      </c>
      <c r="J77" s="13">
        <f>H80</f>
        <v>400</v>
      </c>
      <c r="K77" s="13">
        <f t="shared" ref="K77" si="124">I80</f>
        <v>300</v>
      </c>
      <c r="L77" s="13">
        <f t="shared" ref="L77" si="125">J80</f>
        <v>450</v>
      </c>
      <c r="O77" t="s">
        <v>2</v>
      </c>
      <c r="P77">
        <v>2</v>
      </c>
      <c r="Q77" s="4" t="s">
        <v>48</v>
      </c>
      <c r="R77" s="4"/>
      <c r="T77" s="35" t="s">
        <v>2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1150</v>
      </c>
      <c r="AC77" s="33">
        <v>900</v>
      </c>
      <c r="AD77" s="33">
        <v>1350</v>
      </c>
      <c r="AE77" s="33">
        <v>0</v>
      </c>
      <c r="AF77" s="33">
        <v>0</v>
      </c>
    </row>
    <row r="78" spans="1:32" x14ac:dyDescent="0.25">
      <c r="A78" s="13" t="s">
        <v>10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O78" t="s">
        <v>3</v>
      </c>
      <c r="P78" t="s">
        <v>57</v>
      </c>
      <c r="Q78" s="4" t="s">
        <v>48</v>
      </c>
      <c r="R78" s="4"/>
      <c r="T78" s="35" t="s">
        <v>3</v>
      </c>
      <c r="U78" s="33">
        <v>0</v>
      </c>
      <c r="V78" s="33">
        <v>0</v>
      </c>
      <c r="W78" s="33">
        <v>0</v>
      </c>
      <c r="X78" s="33">
        <v>0</v>
      </c>
      <c r="Y78" s="33">
        <v>1520</v>
      </c>
      <c r="Z78" s="33">
        <v>3500</v>
      </c>
      <c r="AA78" s="33">
        <v>3600</v>
      </c>
      <c r="AB78" s="33">
        <v>2700</v>
      </c>
      <c r="AC78" s="33">
        <v>0</v>
      </c>
      <c r="AD78" s="33">
        <v>0</v>
      </c>
      <c r="AE78" s="33">
        <v>0</v>
      </c>
      <c r="AF78" s="33">
        <v>0</v>
      </c>
    </row>
    <row r="79" spans="1:32" x14ac:dyDescent="0.25">
      <c r="A79" s="13" t="s">
        <v>8</v>
      </c>
      <c r="B79" s="13">
        <f>B75+B78-B76</f>
        <v>0</v>
      </c>
      <c r="C79" s="13">
        <f>C75+C77+C78-C76</f>
        <v>0</v>
      </c>
      <c r="D79" s="13">
        <f t="shared" ref="D79:I79" si="126">D75+D77+D78-D76</f>
        <v>0</v>
      </c>
      <c r="E79" s="13">
        <f t="shared" si="126"/>
        <v>0</v>
      </c>
      <c r="F79" s="13">
        <f t="shared" si="126"/>
        <v>0</v>
      </c>
      <c r="G79" s="13">
        <f t="shared" si="126"/>
        <v>0</v>
      </c>
      <c r="H79" s="13">
        <f t="shared" si="126"/>
        <v>0</v>
      </c>
      <c r="I79" s="13">
        <f t="shared" si="126"/>
        <v>0</v>
      </c>
      <c r="J79" s="13">
        <f>J75+J77+J78-J76</f>
        <v>0</v>
      </c>
      <c r="K79" s="13">
        <f>K75+K77+K78-K76</f>
        <v>0</v>
      </c>
      <c r="L79" s="13">
        <f>L75+L78-L76+L77</f>
        <v>0</v>
      </c>
      <c r="O79" t="s">
        <v>22</v>
      </c>
      <c r="P79">
        <v>2</v>
      </c>
      <c r="Q79" s="4" t="s">
        <v>47</v>
      </c>
      <c r="R79" s="4"/>
      <c r="T79" s="38" t="s">
        <v>60</v>
      </c>
      <c r="U79" s="33">
        <v>0</v>
      </c>
      <c r="V79" s="33">
        <v>0</v>
      </c>
      <c r="W79" s="33">
        <v>0</v>
      </c>
      <c r="X79" s="33">
        <v>0</v>
      </c>
      <c r="Y79" s="33">
        <v>2295</v>
      </c>
      <c r="Z79" s="33">
        <v>1800</v>
      </c>
      <c r="AA79" s="33">
        <v>2700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</row>
    <row r="80" spans="1:32" x14ac:dyDescent="0.25">
      <c r="A80" s="13" t="s">
        <v>9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400</v>
      </c>
      <c r="I80" s="13">
        <v>300</v>
      </c>
      <c r="J80" s="13">
        <v>450</v>
      </c>
      <c r="K80" s="13">
        <v>0</v>
      </c>
      <c r="L80" s="13">
        <v>0</v>
      </c>
      <c r="O80" t="s">
        <v>23</v>
      </c>
      <c r="P80">
        <v>3</v>
      </c>
      <c r="Q80" s="4" t="s">
        <v>59</v>
      </c>
      <c r="R80" s="4"/>
      <c r="T80" s="38" t="s">
        <v>23</v>
      </c>
      <c r="U80" s="33">
        <v>0</v>
      </c>
      <c r="V80" s="33">
        <v>0</v>
      </c>
      <c r="W80" s="33">
        <v>0</v>
      </c>
      <c r="X80" s="33">
        <v>4580</v>
      </c>
      <c r="Y80" s="33">
        <v>3600</v>
      </c>
      <c r="Z80" s="33">
        <v>6930</v>
      </c>
      <c r="AA80" s="33">
        <v>1200</v>
      </c>
      <c r="AB80" s="33">
        <v>1800</v>
      </c>
      <c r="AC80" s="33">
        <v>0</v>
      </c>
      <c r="AD80" s="33">
        <v>0</v>
      </c>
      <c r="AE80" s="33">
        <v>0</v>
      </c>
      <c r="AF80" s="33">
        <v>0</v>
      </c>
    </row>
    <row r="81" spans="15:32" x14ac:dyDescent="0.25">
      <c r="O81" t="s">
        <v>24</v>
      </c>
      <c r="P81">
        <v>4</v>
      </c>
      <c r="Q81" s="4" t="s">
        <v>47</v>
      </c>
      <c r="R81" s="4"/>
      <c r="T81" s="38" t="s">
        <v>24</v>
      </c>
      <c r="U81" s="33">
        <v>0</v>
      </c>
      <c r="V81" s="33">
        <v>0</v>
      </c>
      <c r="W81" s="33">
        <v>2280</v>
      </c>
      <c r="X81" s="33">
        <v>1800</v>
      </c>
      <c r="Y81" s="33">
        <v>2700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</row>
  </sheetData>
  <mergeCells count="32">
    <mergeCell ref="T73:U73"/>
    <mergeCell ref="U74:AF74"/>
    <mergeCell ref="A73:L73"/>
    <mergeCell ref="Q74:R74"/>
    <mergeCell ref="Q75:R75"/>
    <mergeCell ref="Q76:R76"/>
    <mergeCell ref="Q77:R77"/>
    <mergeCell ref="Q78:R78"/>
    <mergeCell ref="Q79:R79"/>
    <mergeCell ref="Q80:R80"/>
    <mergeCell ref="Q81:R81"/>
    <mergeCell ref="O73:R73"/>
    <mergeCell ref="A46:L46"/>
    <mergeCell ref="A37:L37"/>
    <mergeCell ref="A28:L28"/>
    <mergeCell ref="A55:L55"/>
    <mergeCell ref="A64:L64"/>
    <mergeCell ref="K10:L10"/>
    <mergeCell ref="I10:J10"/>
    <mergeCell ref="Q14:AA14"/>
    <mergeCell ref="Q22:AA22"/>
    <mergeCell ref="N5:O5"/>
    <mergeCell ref="M6:O6"/>
    <mergeCell ref="L7:M7"/>
    <mergeCell ref="L8:M8"/>
    <mergeCell ref="K9:L9"/>
    <mergeCell ref="A19:L19"/>
    <mergeCell ref="Q30:AA30"/>
    <mergeCell ref="Q38:AA38"/>
    <mergeCell ref="Q46:AA46"/>
    <mergeCell ref="Q54:AA54"/>
    <mergeCell ref="Q62:AA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1"/>
  <sheetViews>
    <sheetView tabSelected="1" topLeftCell="Q52" zoomScale="85" zoomScaleNormal="85" workbookViewId="0">
      <selection activeCell="W57" sqref="W57"/>
    </sheetView>
  </sheetViews>
  <sheetFormatPr baseColWidth="10" defaultRowHeight="15" x14ac:dyDescent="0.25"/>
  <cols>
    <col min="1" max="1" width="24.28515625" bestFit="1" customWidth="1"/>
    <col min="14" max="14" width="28.7109375" bestFit="1" customWidth="1"/>
    <col min="15" max="15" width="4.5703125" customWidth="1"/>
    <col min="28" max="28" width="16.28515625" bestFit="1" customWidth="1"/>
  </cols>
  <sheetData>
    <row r="1" spans="1:38" x14ac:dyDescent="0.25">
      <c r="H1" t="s">
        <v>32</v>
      </c>
    </row>
    <row r="2" spans="1:38" x14ac:dyDescent="0.25">
      <c r="I2" s="3">
        <v>7</v>
      </c>
      <c r="J2" s="3">
        <v>6</v>
      </c>
      <c r="K2" s="3">
        <v>5</v>
      </c>
      <c r="L2" s="3">
        <v>4</v>
      </c>
      <c r="M2" s="3">
        <v>3</v>
      </c>
      <c r="N2" s="3">
        <v>2</v>
      </c>
      <c r="O2" s="3">
        <v>1</v>
      </c>
      <c r="P2" s="3">
        <v>0</v>
      </c>
    </row>
    <row r="3" spans="1:38" x14ac:dyDescent="0.25">
      <c r="I3" s="3"/>
      <c r="J3" s="3"/>
      <c r="K3" s="3"/>
      <c r="L3" s="3"/>
      <c r="M3" s="3"/>
      <c r="N3" s="3"/>
      <c r="O3" s="3"/>
      <c r="P3" s="7" t="s">
        <v>0</v>
      </c>
      <c r="AB3" s="2" t="s">
        <v>20</v>
      </c>
    </row>
    <row r="4" spans="1:38" x14ac:dyDescent="0.25">
      <c r="I4" s="3"/>
      <c r="J4" s="3"/>
      <c r="K4" s="3"/>
      <c r="L4" s="3"/>
      <c r="M4" s="3"/>
      <c r="N4" s="8" t="s">
        <v>33</v>
      </c>
      <c r="O4" s="8"/>
      <c r="P4" s="3"/>
      <c r="AB4" s="2" t="s">
        <v>21</v>
      </c>
      <c r="AC4" s="3">
        <v>1</v>
      </c>
      <c r="AD4" s="3">
        <v>2</v>
      </c>
      <c r="AE4" s="3">
        <v>3</v>
      </c>
      <c r="AF4" s="3">
        <v>4</v>
      </c>
      <c r="AG4" s="3">
        <v>5</v>
      </c>
      <c r="AH4" s="3">
        <v>6</v>
      </c>
      <c r="AI4" s="3">
        <v>7</v>
      </c>
      <c r="AJ4" s="3">
        <v>8</v>
      </c>
      <c r="AK4" s="3">
        <v>9</v>
      </c>
      <c r="AL4">
        <v>10</v>
      </c>
    </row>
    <row r="5" spans="1:38" x14ac:dyDescent="0.25">
      <c r="I5" s="3"/>
      <c r="J5" s="3"/>
      <c r="K5" s="3"/>
      <c r="L5" s="3"/>
      <c r="M5" s="8" t="s">
        <v>34</v>
      </c>
      <c r="N5" s="8"/>
      <c r="O5" s="8"/>
      <c r="P5" s="3"/>
      <c r="AB5" s="3" t="s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150</v>
      </c>
      <c r="AJ5" s="3">
        <v>150</v>
      </c>
      <c r="AK5" s="3">
        <v>150</v>
      </c>
      <c r="AL5">
        <v>0</v>
      </c>
    </row>
    <row r="6" spans="1:38" x14ac:dyDescent="0.25">
      <c r="I6" s="3"/>
      <c r="J6" s="3"/>
      <c r="K6" s="3"/>
      <c r="L6" s="3"/>
      <c r="M6" s="15" t="s">
        <v>35</v>
      </c>
      <c r="N6" s="16"/>
      <c r="O6" s="3"/>
      <c r="P6" s="3"/>
      <c r="AB6" s="3" t="s">
        <v>33</v>
      </c>
      <c r="AC6" s="3">
        <v>0</v>
      </c>
      <c r="AD6" s="3">
        <v>0</v>
      </c>
      <c r="AE6" s="3">
        <v>0</v>
      </c>
      <c r="AF6" s="3">
        <v>0</v>
      </c>
      <c r="AG6" s="3">
        <v>150</v>
      </c>
      <c r="AH6" s="3">
        <v>150</v>
      </c>
      <c r="AI6" s="3">
        <v>150</v>
      </c>
      <c r="AJ6" s="3">
        <v>0</v>
      </c>
      <c r="AK6" s="3">
        <v>0</v>
      </c>
      <c r="AL6">
        <v>0</v>
      </c>
    </row>
    <row r="7" spans="1:38" x14ac:dyDescent="0.25">
      <c r="I7" s="3"/>
      <c r="J7" s="3"/>
      <c r="K7" s="3"/>
      <c r="L7" s="8" t="s">
        <v>36</v>
      </c>
      <c r="M7" s="8"/>
      <c r="N7" s="16"/>
      <c r="O7" s="3"/>
      <c r="P7" s="3"/>
      <c r="AB7" s="3" t="s">
        <v>34</v>
      </c>
      <c r="AC7" s="3">
        <v>0</v>
      </c>
      <c r="AD7" s="3">
        <v>0</v>
      </c>
      <c r="AE7" s="3">
        <v>0</v>
      </c>
      <c r="AF7" s="3">
        <v>300</v>
      </c>
      <c r="AG7" s="3">
        <v>300</v>
      </c>
      <c r="AH7" s="3">
        <v>300</v>
      </c>
      <c r="AI7" s="3">
        <v>0</v>
      </c>
      <c r="AJ7" s="3">
        <v>0</v>
      </c>
      <c r="AK7" s="3">
        <v>0</v>
      </c>
      <c r="AL7">
        <v>0</v>
      </c>
    </row>
    <row r="8" spans="1:38" x14ac:dyDescent="0.25">
      <c r="I8" s="3"/>
      <c r="J8" s="3"/>
      <c r="K8" s="8" t="s">
        <v>36</v>
      </c>
      <c r="L8" s="8"/>
      <c r="M8" s="3"/>
      <c r="N8" s="3"/>
      <c r="O8" s="3"/>
      <c r="P8" s="3"/>
      <c r="AB8" s="3" t="s">
        <v>35</v>
      </c>
      <c r="AC8" s="3">
        <v>0</v>
      </c>
      <c r="AD8" s="3">
        <v>0</v>
      </c>
      <c r="AE8" s="3">
        <v>0</v>
      </c>
      <c r="AF8" s="3">
        <v>300</v>
      </c>
      <c r="AG8" s="3">
        <v>300</v>
      </c>
      <c r="AH8" s="3">
        <v>300</v>
      </c>
      <c r="AI8" s="3">
        <v>0</v>
      </c>
      <c r="AJ8" s="3">
        <v>0</v>
      </c>
      <c r="AK8" s="3">
        <v>0</v>
      </c>
      <c r="AL8">
        <v>0</v>
      </c>
    </row>
    <row r="9" spans="1:38" x14ac:dyDescent="0.25">
      <c r="I9" s="3"/>
      <c r="J9" s="8" t="s">
        <v>37</v>
      </c>
      <c r="K9" s="8"/>
      <c r="L9" s="8"/>
      <c r="M9" s="16"/>
      <c r="N9" s="3"/>
      <c r="O9" s="3"/>
      <c r="P9" s="3"/>
      <c r="AB9" s="3" t="s">
        <v>36</v>
      </c>
      <c r="AC9" s="3">
        <v>0</v>
      </c>
      <c r="AD9" s="3">
        <v>300</v>
      </c>
      <c r="AE9" s="3">
        <v>750</v>
      </c>
      <c r="AF9" s="3">
        <v>750</v>
      </c>
      <c r="AG9" s="3">
        <v>450</v>
      </c>
      <c r="AH9" s="3">
        <v>0</v>
      </c>
      <c r="AI9" s="3">
        <v>0</v>
      </c>
      <c r="AJ9" s="3">
        <v>0</v>
      </c>
      <c r="AK9" s="3">
        <v>0</v>
      </c>
      <c r="AL9">
        <v>0</v>
      </c>
    </row>
    <row r="10" spans="1:38" x14ac:dyDescent="0.25">
      <c r="AB10" s="3" t="s">
        <v>37</v>
      </c>
      <c r="AC10" s="3">
        <v>1200</v>
      </c>
      <c r="AD10" s="3">
        <v>1200</v>
      </c>
      <c r="AE10" s="3">
        <v>1200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</row>
    <row r="13" spans="1:38" x14ac:dyDescent="0.25">
      <c r="N13" s="31" t="s">
        <v>11</v>
      </c>
      <c r="O13" s="31"/>
      <c r="P13" s="32" t="s">
        <v>25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38" x14ac:dyDescent="0.25">
      <c r="N14" s="17" t="s">
        <v>12</v>
      </c>
      <c r="O14" s="17"/>
      <c r="P14" s="17">
        <v>1</v>
      </c>
      <c r="Q14" s="17">
        <v>2</v>
      </c>
      <c r="R14" s="17">
        <v>3</v>
      </c>
      <c r="S14" s="17">
        <v>4</v>
      </c>
      <c r="T14" s="17">
        <v>5</v>
      </c>
      <c r="U14" s="17">
        <v>6</v>
      </c>
      <c r="V14" s="17">
        <v>7</v>
      </c>
      <c r="W14" s="17">
        <v>8</v>
      </c>
      <c r="X14" s="17">
        <v>9</v>
      </c>
      <c r="Y14" s="17">
        <v>10</v>
      </c>
      <c r="Z14" s="17"/>
    </row>
    <row r="15" spans="1:38" x14ac:dyDescent="0.25">
      <c r="N15" s="17" t="s">
        <v>13</v>
      </c>
      <c r="O15" s="17"/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150</v>
      </c>
      <c r="X15" s="17">
        <v>150</v>
      </c>
      <c r="Y15" s="17">
        <v>150</v>
      </c>
      <c r="Z15" s="17"/>
    </row>
    <row r="16" spans="1:38" ht="15.75" x14ac:dyDescent="0.25">
      <c r="A16" s="28" t="s">
        <v>0</v>
      </c>
      <c r="B16" s="29"/>
      <c r="C16" s="29"/>
      <c r="D16" s="29"/>
      <c r="E16" s="29"/>
      <c r="F16" s="29"/>
      <c r="G16" s="29"/>
      <c r="H16" s="29"/>
      <c r="I16" s="29"/>
      <c r="J16" s="29"/>
      <c r="K16" s="30"/>
      <c r="N16" s="17" t="s">
        <v>10</v>
      </c>
      <c r="O16" s="17"/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/>
    </row>
    <row r="17" spans="1:26" x14ac:dyDescent="0.25">
      <c r="A17" s="25" t="s">
        <v>5</v>
      </c>
      <c r="B17" s="25">
        <v>1</v>
      </c>
      <c r="C17" s="25">
        <v>2</v>
      </c>
      <c r="D17" s="25">
        <v>3</v>
      </c>
      <c r="E17" s="25">
        <v>4</v>
      </c>
      <c r="F17" s="25">
        <v>5</v>
      </c>
      <c r="G17" s="25">
        <v>6</v>
      </c>
      <c r="H17" s="25">
        <v>7</v>
      </c>
      <c r="I17" s="25">
        <v>8</v>
      </c>
      <c r="J17" s="25">
        <v>9</v>
      </c>
      <c r="K17" s="25">
        <v>10</v>
      </c>
      <c r="N17" s="17" t="s">
        <v>14</v>
      </c>
      <c r="O17" s="17">
        <v>0</v>
      </c>
      <c r="P17" s="17">
        <f>O17+P16+O19-P15</f>
        <v>0</v>
      </c>
      <c r="Q17" s="17">
        <f t="shared" ref="Q17:Y17" si="0">P17+Q16+P19-Q15</f>
        <v>0</v>
      </c>
      <c r="R17" s="17">
        <f t="shared" si="0"/>
        <v>0</v>
      </c>
      <c r="S17" s="17">
        <f t="shared" si="0"/>
        <v>0</v>
      </c>
      <c r="T17" s="17">
        <f t="shared" si="0"/>
        <v>0</v>
      </c>
      <c r="U17" s="17">
        <f t="shared" si="0"/>
        <v>0</v>
      </c>
      <c r="V17" s="17">
        <f t="shared" si="0"/>
        <v>0</v>
      </c>
      <c r="W17" s="17">
        <f t="shared" si="0"/>
        <v>0</v>
      </c>
      <c r="X17" s="17">
        <f t="shared" si="0"/>
        <v>0</v>
      </c>
      <c r="Y17" s="17">
        <f t="shared" si="0"/>
        <v>0</v>
      </c>
      <c r="Z17" s="17"/>
    </row>
    <row r="18" spans="1:26" x14ac:dyDescent="0.25">
      <c r="A18" s="13" t="s">
        <v>6</v>
      </c>
      <c r="B18" s="13">
        <v>0</v>
      </c>
      <c r="C18" s="13">
        <f>B22</f>
        <v>0</v>
      </c>
      <c r="D18" s="13">
        <f t="shared" ref="D18:K18" si="1">C22</f>
        <v>0</v>
      </c>
      <c r="E18" s="13">
        <f t="shared" si="1"/>
        <v>0</v>
      </c>
      <c r="F18" s="13">
        <f t="shared" si="1"/>
        <v>0</v>
      </c>
      <c r="G18" s="13">
        <f t="shared" si="1"/>
        <v>0</v>
      </c>
      <c r="H18" s="13">
        <f>G22</f>
        <v>0</v>
      </c>
      <c r="I18" s="13">
        <f t="shared" si="1"/>
        <v>0</v>
      </c>
      <c r="J18" s="13">
        <f t="shared" si="1"/>
        <v>0</v>
      </c>
      <c r="K18" s="13">
        <f t="shared" si="1"/>
        <v>0</v>
      </c>
      <c r="N18" s="17" t="s">
        <v>15</v>
      </c>
      <c r="O18" s="17"/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f>U19</f>
        <v>0</v>
      </c>
      <c r="W18" s="17">
        <f t="shared" ref="W18:Y18" si="2">V19</f>
        <v>150</v>
      </c>
      <c r="X18" s="17">
        <f t="shared" si="2"/>
        <v>150</v>
      </c>
      <c r="Y18" s="17">
        <f t="shared" si="2"/>
        <v>150</v>
      </c>
      <c r="Z18" s="17"/>
    </row>
    <row r="19" spans="1:26" x14ac:dyDescent="0.25">
      <c r="A19" s="13" t="s">
        <v>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150</v>
      </c>
      <c r="J19" s="13">
        <v>150</v>
      </c>
      <c r="K19" s="13">
        <v>150</v>
      </c>
      <c r="N19" s="17" t="s">
        <v>9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150</v>
      </c>
      <c r="W19" s="17">
        <v>150</v>
      </c>
      <c r="X19" s="17">
        <v>150</v>
      </c>
      <c r="Y19" s="17">
        <v>0</v>
      </c>
      <c r="Z19" s="17"/>
    </row>
    <row r="20" spans="1:26" x14ac:dyDescent="0.25">
      <c r="A20" s="13" t="s">
        <v>4</v>
      </c>
      <c r="B20" s="13">
        <v>0</v>
      </c>
      <c r="C20" s="13">
        <f>B23</f>
        <v>0</v>
      </c>
      <c r="D20" s="13">
        <f t="shared" ref="D20:G20" si="3">C23</f>
        <v>0</v>
      </c>
      <c r="E20" s="13">
        <f>D23</f>
        <v>0</v>
      </c>
      <c r="F20" s="13">
        <f t="shared" si="3"/>
        <v>0</v>
      </c>
      <c r="G20" s="13">
        <f t="shared" si="3"/>
        <v>0</v>
      </c>
      <c r="H20" s="13">
        <f>G23</f>
        <v>0</v>
      </c>
      <c r="I20" s="13">
        <f t="shared" ref="I20" si="4">H23</f>
        <v>150</v>
      </c>
      <c r="J20" s="13">
        <f>I23</f>
        <v>150</v>
      </c>
      <c r="K20" s="13">
        <f>J23</f>
        <v>150</v>
      </c>
    </row>
    <row r="21" spans="1:26" x14ac:dyDescent="0.25">
      <c r="A21" s="13" t="s">
        <v>10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N21" s="31" t="s">
        <v>11</v>
      </c>
      <c r="O21" s="31"/>
      <c r="P21" s="32" t="s">
        <v>38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25">
      <c r="A22" s="13" t="s">
        <v>8</v>
      </c>
      <c r="B22" s="13">
        <f>B18+B21-B19</f>
        <v>0</v>
      </c>
      <c r="C22" s="13">
        <f>C18+C20+C21-C19</f>
        <v>0</v>
      </c>
      <c r="D22" s="13">
        <f t="shared" ref="D22:I22" si="5">D18+D20+D21-D19</f>
        <v>0</v>
      </c>
      <c r="E22" s="13">
        <f t="shared" si="5"/>
        <v>0</v>
      </c>
      <c r="F22" s="13">
        <f t="shared" si="5"/>
        <v>0</v>
      </c>
      <c r="G22" s="13">
        <f t="shared" si="5"/>
        <v>0</v>
      </c>
      <c r="H22" s="13">
        <f t="shared" si="5"/>
        <v>0</v>
      </c>
      <c r="I22" s="13">
        <f t="shared" si="5"/>
        <v>0</v>
      </c>
      <c r="J22" s="13">
        <f>J18+J20+J21-J19</f>
        <v>0</v>
      </c>
      <c r="K22" s="13">
        <f>K18+K20+K21-K19</f>
        <v>0</v>
      </c>
      <c r="N22" s="17" t="s">
        <v>12</v>
      </c>
      <c r="O22" s="17"/>
      <c r="P22" s="17">
        <v>1</v>
      </c>
      <c r="Q22" s="17">
        <v>2</v>
      </c>
      <c r="R22" s="17">
        <v>3</v>
      </c>
      <c r="S22" s="17">
        <v>4</v>
      </c>
      <c r="T22" s="17">
        <v>5</v>
      </c>
      <c r="U22" s="17">
        <v>6</v>
      </c>
      <c r="V22" s="17">
        <v>7</v>
      </c>
      <c r="W22" s="17">
        <v>8</v>
      </c>
      <c r="X22" s="17">
        <v>9</v>
      </c>
      <c r="Y22" s="17">
        <v>10</v>
      </c>
      <c r="Z22" s="17"/>
    </row>
    <row r="23" spans="1:26" x14ac:dyDescent="0.25">
      <c r="A23" s="13" t="s">
        <v>9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150</v>
      </c>
      <c r="I23" s="13">
        <v>150</v>
      </c>
      <c r="J23" s="13">
        <v>150</v>
      </c>
      <c r="K23" s="13">
        <v>0</v>
      </c>
      <c r="N23" s="17" t="s">
        <v>13</v>
      </c>
      <c r="O23" s="17"/>
      <c r="P23" s="17">
        <f>P19</f>
        <v>0</v>
      </c>
      <c r="Q23" s="17">
        <f t="shared" ref="Q23:Y23" si="6">Q19</f>
        <v>0</v>
      </c>
      <c r="R23" s="17">
        <f t="shared" si="6"/>
        <v>0</v>
      </c>
      <c r="S23" s="17">
        <f t="shared" si="6"/>
        <v>0</v>
      </c>
      <c r="T23" s="17">
        <f t="shared" si="6"/>
        <v>0</v>
      </c>
      <c r="U23" s="17">
        <f t="shared" si="6"/>
        <v>0</v>
      </c>
      <c r="V23" s="17">
        <f t="shared" si="6"/>
        <v>150</v>
      </c>
      <c r="W23" s="17">
        <f t="shared" si="6"/>
        <v>150</v>
      </c>
      <c r="X23" s="17">
        <f t="shared" si="6"/>
        <v>150</v>
      </c>
      <c r="Y23" s="17">
        <f t="shared" si="6"/>
        <v>0</v>
      </c>
      <c r="Z23" s="17"/>
    </row>
    <row r="24" spans="1:26" x14ac:dyDescent="0.25">
      <c r="N24" s="17" t="s">
        <v>10</v>
      </c>
      <c r="O24" s="17"/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/>
    </row>
    <row r="25" spans="1:26" ht="15.75" x14ac:dyDescent="0.25">
      <c r="A25" s="28" t="s">
        <v>33</v>
      </c>
      <c r="B25" s="29"/>
      <c r="C25" s="29"/>
      <c r="D25" s="29"/>
      <c r="E25" s="29"/>
      <c r="F25" s="29"/>
      <c r="G25" s="29"/>
      <c r="H25" s="29"/>
      <c r="I25" s="29"/>
      <c r="J25" s="29"/>
      <c r="K25" s="30"/>
      <c r="N25" s="17" t="s">
        <v>14</v>
      </c>
      <c r="O25" s="17">
        <v>0</v>
      </c>
      <c r="P25" s="17">
        <f>O25+P24-P23</f>
        <v>0</v>
      </c>
      <c r="Q25" s="17">
        <f>P25+Q24+O27-Q23</f>
        <v>0</v>
      </c>
      <c r="R25" s="17">
        <f t="shared" ref="R25:Y25" si="7">Q25+R24+P27-R23</f>
        <v>0</v>
      </c>
      <c r="S25" s="17">
        <f t="shared" si="7"/>
        <v>0</v>
      </c>
      <c r="T25" s="17">
        <f t="shared" si="7"/>
        <v>0</v>
      </c>
      <c r="U25" s="17">
        <f t="shared" si="7"/>
        <v>0</v>
      </c>
      <c r="V25" s="17">
        <f t="shared" si="7"/>
        <v>0</v>
      </c>
      <c r="W25" s="17">
        <f t="shared" si="7"/>
        <v>0</v>
      </c>
      <c r="X25" s="17">
        <f t="shared" si="7"/>
        <v>0</v>
      </c>
      <c r="Y25" s="17">
        <f t="shared" si="7"/>
        <v>0</v>
      </c>
      <c r="Z25" s="17"/>
    </row>
    <row r="26" spans="1:26" x14ac:dyDescent="0.25">
      <c r="A26" s="25" t="s">
        <v>5</v>
      </c>
      <c r="B26" s="25">
        <v>1</v>
      </c>
      <c r="C26" s="25">
        <v>2</v>
      </c>
      <c r="D26" s="25">
        <v>3</v>
      </c>
      <c r="E26" s="25">
        <v>4</v>
      </c>
      <c r="F26" s="25">
        <v>5</v>
      </c>
      <c r="G26" s="25">
        <v>6</v>
      </c>
      <c r="H26" s="25">
        <v>7</v>
      </c>
      <c r="I26" s="25">
        <v>8</v>
      </c>
      <c r="J26" s="25">
        <v>9</v>
      </c>
      <c r="K26" s="25">
        <v>10</v>
      </c>
      <c r="N26" s="17" t="s">
        <v>15</v>
      </c>
      <c r="O26" s="17"/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f>T27</f>
        <v>150</v>
      </c>
      <c r="W26" s="17">
        <f t="shared" ref="W26:Y26" si="8">U27</f>
        <v>150</v>
      </c>
      <c r="X26" s="17">
        <f t="shared" si="8"/>
        <v>150</v>
      </c>
      <c r="Y26" s="17">
        <f t="shared" si="8"/>
        <v>0</v>
      </c>
      <c r="Z26" s="17"/>
    </row>
    <row r="27" spans="1:26" x14ac:dyDescent="0.25">
      <c r="A27" s="13" t="s">
        <v>6</v>
      </c>
      <c r="B27" s="13">
        <v>0</v>
      </c>
      <c r="C27" s="13">
        <f>B31</f>
        <v>0</v>
      </c>
      <c r="D27" s="13">
        <f t="shared" ref="D27" si="9">C31</f>
        <v>0</v>
      </c>
      <c r="E27" s="13">
        <f t="shared" ref="E27" si="10">D31</f>
        <v>0</v>
      </c>
      <c r="F27" s="13">
        <f t="shared" ref="F27" si="11">E31</f>
        <v>0</v>
      </c>
      <c r="G27" s="13">
        <f t="shared" ref="G27" si="12">F31</f>
        <v>0</v>
      </c>
      <c r="H27" s="13">
        <f>G31</f>
        <v>0</v>
      </c>
      <c r="I27" s="13">
        <f t="shared" ref="I27" si="13">H31</f>
        <v>0</v>
      </c>
      <c r="J27" s="13">
        <f t="shared" ref="J27" si="14">I31</f>
        <v>0</v>
      </c>
      <c r="K27" s="13">
        <f t="shared" ref="K27" si="15">J31</f>
        <v>0</v>
      </c>
      <c r="N27" s="17" t="s">
        <v>9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150</v>
      </c>
      <c r="U27" s="17">
        <v>150</v>
      </c>
      <c r="V27" s="17">
        <v>150</v>
      </c>
      <c r="W27" s="17">
        <v>0</v>
      </c>
      <c r="X27" s="17">
        <v>0</v>
      </c>
      <c r="Y27" s="17">
        <v>0</v>
      </c>
      <c r="Z27" s="17"/>
    </row>
    <row r="28" spans="1:26" x14ac:dyDescent="0.25">
      <c r="A28" s="13" t="s">
        <v>7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150</v>
      </c>
      <c r="J28" s="13">
        <v>150</v>
      </c>
      <c r="K28" s="13">
        <v>150</v>
      </c>
    </row>
    <row r="29" spans="1:26" x14ac:dyDescent="0.25">
      <c r="A29" s="13" t="s">
        <v>4</v>
      </c>
      <c r="B29" s="13">
        <v>0</v>
      </c>
      <c r="C29" s="13">
        <f>B32</f>
        <v>0</v>
      </c>
      <c r="D29" s="13">
        <f t="shared" ref="D29" si="16">C32</f>
        <v>0</v>
      </c>
      <c r="E29" s="13">
        <f>D32</f>
        <v>0</v>
      </c>
      <c r="F29" s="13">
        <f t="shared" ref="F29" si="17">E32</f>
        <v>0</v>
      </c>
      <c r="G29" s="13">
        <f t="shared" ref="G29" si="18">F32</f>
        <v>0</v>
      </c>
      <c r="H29" s="13">
        <v>0</v>
      </c>
      <c r="I29" s="13">
        <f>G32</f>
        <v>150</v>
      </c>
      <c r="J29" s="13">
        <f t="shared" ref="J29:K29" si="19">H32</f>
        <v>150</v>
      </c>
      <c r="K29" s="13">
        <f t="shared" si="19"/>
        <v>150</v>
      </c>
    </row>
    <row r="30" spans="1:26" x14ac:dyDescent="0.25">
      <c r="A30" s="13" t="s">
        <v>10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N30" s="31" t="s">
        <v>11</v>
      </c>
      <c r="O30" s="31"/>
      <c r="P30" s="32" t="s">
        <v>39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25">
      <c r="A31" s="13" t="s">
        <v>8</v>
      </c>
      <c r="B31" s="13">
        <f>B27+B30-B28</f>
        <v>0</v>
      </c>
      <c r="C31" s="13">
        <f>C27+C29+C30-C28</f>
        <v>0</v>
      </c>
      <c r="D31" s="13">
        <f t="shared" ref="D31:H31" si="20">D27+D29+D30-D28</f>
        <v>0</v>
      </c>
      <c r="E31" s="13">
        <f t="shared" si="20"/>
        <v>0</v>
      </c>
      <c r="F31" s="13">
        <f t="shared" si="20"/>
        <v>0</v>
      </c>
      <c r="G31" s="13">
        <f t="shared" si="20"/>
        <v>0</v>
      </c>
      <c r="H31" s="13">
        <f t="shared" si="20"/>
        <v>0</v>
      </c>
      <c r="I31" s="13">
        <f>I27+I29+I30-I28</f>
        <v>0</v>
      </c>
      <c r="J31" s="13">
        <f>J27+J29+J30-J28</f>
        <v>0</v>
      </c>
      <c r="K31" s="13">
        <f>K27+K29+K30-K28</f>
        <v>0</v>
      </c>
      <c r="N31" s="17" t="s">
        <v>12</v>
      </c>
      <c r="O31" s="17"/>
      <c r="P31" s="17">
        <v>1</v>
      </c>
      <c r="Q31" s="17">
        <v>2</v>
      </c>
      <c r="R31" s="17">
        <v>3</v>
      </c>
      <c r="S31" s="17">
        <v>4</v>
      </c>
      <c r="T31" s="17">
        <v>5</v>
      </c>
      <c r="U31" s="17">
        <v>6</v>
      </c>
      <c r="V31" s="17">
        <v>7</v>
      </c>
      <c r="W31" s="17">
        <v>8</v>
      </c>
      <c r="X31" s="17">
        <v>9</v>
      </c>
      <c r="Y31" s="17">
        <v>10</v>
      </c>
      <c r="Z31" s="17"/>
    </row>
    <row r="32" spans="1:26" x14ac:dyDescent="0.25">
      <c r="A32" s="13" t="s">
        <v>9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150</v>
      </c>
      <c r="H32" s="13">
        <v>150</v>
      </c>
      <c r="I32" s="13">
        <v>150</v>
      </c>
      <c r="J32" s="13">
        <v>0</v>
      </c>
      <c r="K32" s="13">
        <v>0</v>
      </c>
      <c r="N32" s="17" t="s">
        <v>13</v>
      </c>
      <c r="O32" s="17"/>
      <c r="P32" s="17">
        <f>P19*2</f>
        <v>0</v>
      </c>
      <c r="Q32" s="17">
        <f t="shared" ref="Q32:Y32" si="21">Q19*2</f>
        <v>0</v>
      </c>
      <c r="R32" s="17">
        <f t="shared" si="21"/>
        <v>0</v>
      </c>
      <c r="S32" s="17">
        <f t="shared" si="21"/>
        <v>0</v>
      </c>
      <c r="T32" s="17">
        <f t="shared" si="21"/>
        <v>0</v>
      </c>
      <c r="U32" s="17">
        <f t="shared" si="21"/>
        <v>0</v>
      </c>
      <c r="V32" s="17">
        <f t="shared" si="21"/>
        <v>300</v>
      </c>
      <c r="W32" s="17">
        <f t="shared" si="21"/>
        <v>300</v>
      </c>
      <c r="X32" s="17">
        <f t="shared" si="21"/>
        <v>300</v>
      </c>
      <c r="Y32" s="17">
        <f t="shared" si="21"/>
        <v>0</v>
      </c>
      <c r="Z32" s="17"/>
    </row>
    <row r="33" spans="1:26" x14ac:dyDescent="0.25">
      <c r="N33" s="17" t="s">
        <v>10</v>
      </c>
      <c r="O33" s="17"/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/>
    </row>
    <row r="34" spans="1:26" ht="15.75" x14ac:dyDescent="0.25">
      <c r="A34" s="28" t="s">
        <v>34</v>
      </c>
      <c r="B34" s="29"/>
      <c r="C34" s="29"/>
      <c r="D34" s="29"/>
      <c r="E34" s="29"/>
      <c r="F34" s="29"/>
      <c r="G34" s="29"/>
      <c r="H34" s="29"/>
      <c r="I34" s="29"/>
      <c r="J34" s="29"/>
      <c r="K34" s="30"/>
      <c r="N34" s="17" t="s">
        <v>14</v>
      </c>
      <c r="O34" s="17">
        <v>0</v>
      </c>
      <c r="P34" s="17">
        <v>0</v>
      </c>
      <c r="Q34" s="17">
        <v>0</v>
      </c>
      <c r="R34" s="17">
        <f>Q34+R33+R35-R32</f>
        <v>0</v>
      </c>
      <c r="S34" s="17">
        <f t="shared" ref="S34:Y34" si="22">R34+S33+S35-S32</f>
        <v>0</v>
      </c>
      <c r="T34" s="17">
        <f t="shared" si="22"/>
        <v>0</v>
      </c>
      <c r="U34" s="17">
        <f t="shared" si="22"/>
        <v>0</v>
      </c>
      <c r="V34" s="17">
        <f t="shared" si="22"/>
        <v>0</v>
      </c>
      <c r="W34" s="17">
        <f t="shared" si="22"/>
        <v>0</v>
      </c>
      <c r="X34" s="17">
        <f t="shared" si="22"/>
        <v>0</v>
      </c>
      <c r="Y34" s="17">
        <f t="shared" si="22"/>
        <v>0</v>
      </c>
      <c r="Z34" s="17"/>
    </row>
    <row r="35" spans="1:26" x14ac:dyDescent="0.25">
      <c r="A35" s="25" t="s">
        <v>5</v>
      </c>
      <c r="B35" s="25">
        <v>1</v>
      </c>
      <c r="C35" s="25">
        <v>2</v>
      </c>
      <c r="D35" s="25">
        <v>3</v>
      </c>
      <c r="E35" s="25">
        <v>4</v>
      </c>
      <c r="F35" s="25">
        <v>5</v>
      </c>
      <c r="G35" s="25">
        <v>6</v>
      </c>
      <c r="H35" s="25">
        <v>7</v>
      </c>
      <c r="I35" s="25">
        <v>8</v>
      </c>
      <c r="J35" s="25">
        <v>9</v>
      </c>
      <c r="K35" s="25">
        <v>10</v>
      </c>
      <c r="N35" s="17" t="s">
        <v>15</v>
      </c>
      <c r="O35" s="17"/>
      <c r="P35" s="17">
        <v>0</v>
      </c>
      <c r="Q35" s="17">
        <v>0</v>
      </c>
      <c r="R35" s="17">
        <f>O36</f>
        <v>0</v>
      </c>
      <c r="S35" s="17">
        <f t="shared" ref="S35:Y35" si="23">P36</f>
        <v>0</v>
      </c>
      <c r="T35" s="17">
        <f t="shared" si="23"/>
        <v>0</v>
      </c>
      <c r="U35" s="17">
        <f t="shared" si="23"/>
        <v>0</v>
      </c>
      <c r="V35" s="17">
        <f t="shared" si="23"/>
        <v>300</v>
      </c>
      <c r="W35" s="17">
        <f t="shared" si="23"/>
        <v>300</v>
      </c>
      <c r="X35" s="17">
        <f t="shared" si="23"/>
        <v>300</v>
      </c>
      <c r="Y35" s="17">
        <f t="shared" si="23"/>
        <v>0</v>
      </c>
      <c r="Z35" s="17"/>
    </row>
    <row r="36" spans="1:26" x14ac:dyDescent="0.25">
      <c r="A36" s="13" t="s">
        <v>6</v>
      </c>
      <c r="B36" s="13">
        <v>0</v>
      </c>
      <c r="C36" s="13">
        <f>B40</f>
        <v>0</v>
      </c>
      <c r="D36" s="13">
        <f t="shared" ref="D36" si="24">C40</f>
        <v>0</v>
      </c>
      <c r="E36" s="13">
        <f t="shared" ref="E36" si="25">D40</f>
        <v>0</v>
      </c>
      <c r="F36" s="13">
        <f t="shared" ref="F36" si="26">E40</f>
        <v>0</v>
      </c>
      <c r="G36" s="13">
        <f t="shared" ref="G36" si="27">F40</f>
        <v>0</v>
      </c>
      <c r="H36" s="13">
        <f>G40</f>
        <v>0</v>
      </c>
      <c r="I36" s="13">
        <f t="shared" ref="I36" si="28">H40</f>
        <v>0</v>
      </c>
      <c r="J36" s="13">
        <f t="shared" ref="J36" si="29">I40</f>
        <v>0</v>
      </c>
      <c r="K36" s="13">
        <f t="shared" ref="K36" si="30">J40</f>
        <v>0</v>
      </c>
      <c r="N36" s="17" t="s">
        <v>9</v>
      </c>
      <c r="O36" s="17">
        <v>0</v>
      </c>
      <c r="P36" s="17">
        <v>0</v>
      </c>
      <c r="Q36" s="17">
        <v>0</v>
      </c>
      <c r="R36" s="17">
        <v>0</v>
      </c>
      <c r="S36" s="17">
        <v>300</v>
      </c>
      <c r="T36" s="17">
        <v>300</v>
      </c>
      <c r="U36" s="17">
        <v>300</v>
      </c>
      <c r="V36" s="17">
        <v>0</v>
      </c>
      <c r="W36" s="17">
        <v>0</v>
      </c>
      <c r="X36" s="17">
        <v>0</v>
      </c>
      <c r="Y36" s="17">
        <v>0</v>
      </c>
      <c r="Z36" s="17"/>
    </row>
    <row r="37" spans="1:26" x14ac:dyDescent="0.25">
      <c r="A37" s="13" t="s">
        <v>7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150</v>
      </c>
      <c r="J37" s="13">
        <v>150</v>
      </c>
      <c r="K37" s="13">
        <v>150</v>
      </c>
    </row>
    <row r="38" spans="1:26" x14ac:dyDescent="0.25">
      <c r="A38" s="13" t="s">
        <v>4</v>
      </c>
      <c r="B38" s="13">
        <v>0</v>
      </c>
      <c r="C38" s="13">
        <f>B41</f>
        <v>0</v>
      </c>
      <c r="D38" s="13">
        <f t="shared" ref="D38" si="31">C41</f>
        <v>0</v>
      </c>
      <c r="E38" s="13">
        <f>D41</f>
        <v>0</v>
      </c>
      <c r="F38" s="13">
        <f t="shared" ref="F38" si="32">E41</f>
        <v>0</v>
      </c>
      <c r="G38" s="13">
        <f>D41</f>
        <v>0</v>
      </c>
      <c r="H38" s="13">
        <f t="shared" ref="H38:K38" si="33">E41</f>
        <v>0</v>
      </c>
      <c r="I38" s="13">
        <f t="shared" si="33"/>
        <v>150</v>
      </c>
      <c r="J38" s="13">
        <f t="shared" si="33"/>
        <v>150</v>
      </c>
      <c r="K38" s="13">
        <f t="shared" si="33"/>
        <v>150</v>
      </c>
      <c r="N38" s="31" t="s">
        <v>11</v>
      </c>
      <c r="O38" s="31"/>
      <c r="P38" s="32" t="s">
        <v>40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25">
      <c r="A39" s="13" t="s">
        <v>10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N39" s="17" t="s">
        <v>12</v>
      </c>
      <c r="O39" s="17"/>
      <c r="P39" s="17">
        <v>1</v>
      </c>
      <c r="Q39" s="17">
        <v>2</v>
      </c>
      <c r="R39" s="17">
        <v>3</v>
      </c>
      <c r="S39" s="17">
        <v>4</v>
      </c>
      <c r="T39" s="17">
        <v>5</v>
      </c>
      <c r="U39" s="17">
        <v>6</v>
      </c>
      <c r="V39" s="17">
        <v>7</v>
      </c>
      <c r="W39" s="17">
        <v>8</v>
      </c>
      <c r="X39" s="17">
        <v>9</v>
      </c>
      <c r="Y39" s="17">
        <v>10</v>
      </c>
      <c r="Z39" s="17"/>
    </row>
    <row r="40" spans="1:26" x14ac:dyDescent="0.25">
      <c r="A40" s="13" t="s">
        <v>8</v>
      </c>
      <c r="B40" s="13">
        <f>B36+B39-B37</f>
        <v>0</v>
      </c>
      <c r="C40" s="13">
        <f>C36+C38+C39-C37</f>
        <v>0</v>
      </c>
      <c r="D40" s="13">
        <f t="shared" ref="D40:H40" si="34">D36+D38+D39-D37</f>
        <v>0</v>
      </c>
      <c r="E40" s="13">
        <f t="shared" si="34"/>
        <v>0</v>
      </c>
      <c r="F40" s="13">
        <f>F36+F38+F39-F37</f>
        <v>0</v>
      </c>
      <c r="G40" s="13">
        <f>G36+G38+G39-G37</f>
        <v>0</v>
      </c>
      <c r="H40" s="13">
        <f t="shared" si="34"/>
        <v>0</v>
      </c>
      <c r="I40" s="13">
        <f>I36+I38+I39-I37</f>
        <v>0</v>
      </c>
      <c r="J40" s="13">
        <f>J36+J38+J39-J37</f>
        <v>0</v>
      </c>
      <c r="K40" s="13">
        <f>K36+K38+K39-K37</f>
        <v>0</v>
      </c>
      <c r="N40" s="17" t="s">
        <v>13</v>
      </c>
      <c r="O40" s="17"/>
      <c r="P40" s="17">
        <f>2*P27</f>
        <v>0</v>
      </c>
      <c r="Q40" s="17">
        <f t="shared" ref="Q40:Y40" si="35">2*Q27</f>
        <v>0</v>
      </c>
      <c r="R40" s="17">
        <f t="shared" si="35"/>
        <v>0</v>
      </c>
      <c r="S40" s="17">
        <f t="shared" si="35"/>
        <v>0</v>
      </c>
      <c r="T40" s="17">
        <f t="shared" si="35"/>
        <v>300</v>
      </c>
      <c r="U40" s="17">
        <f t="shared" si="35"/>
        <v>300</v>
      </c>
      <c r="V40" s="17">
        <f t="shared" si="35"/>
        <v>300</v>
      </c>
      <c r="W40" s="17">
        <f t="shared" si="35"/>
        <v>0</v>
      </c>
      <c r="X40" s="17">
        <f t="shared" si="35"/>
        <v>0</v>
      </c>
      <c r="Y40" s="17">
        <f t="shared" si="35"/>
        <v>0</v>
      </c>
      <c r="Z40" s="17"/>
    </row>
    <row r="41" spans="1:26" x14ac:dyDescent="0.25">
      <c r="A41" s="13" t="s">
        <v>9</v>
      </c>
      <c r="B41" s="13">
        <v>0</v>
      </c>
      <c r="C41" s="13">
        <v>0</v>
      </c>
      <c r="D41" s="13">
        <v>0</v>
      </c>
      <c r="E41" s="13">
        <v>0</v>
      </c>
      <c r="F41" s="13">
        <v>150</v>
      </c>
      <c r="G41" s="13">
        <v>150</v>
      </c>
      <c r="H41" s="13">
        <v>150</v>
      </c>
      <c r="I41" s="13">
        <v>0</v>
      </c>
      <c r="J41" s="13">
        <v>0</v>
      </c>
      <c r="K41" s="13">
        <v>0</v>
      </c>
      <c r="N41" s="17" t="s">
        <v>10</v>
      </c>
      <c r="O41" s="17"/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/>
    </row>
    <row r="42" spans="1:26" x14ac:dyDescent="0.25">
      <c r="N42" s="17" t="s">
        <v>14</v>
      </c>
      <c r="O42" s="17">
        <v>0</v>
      </c>
      <c r="P42" s="17">
        <f>O42+P41+O44-P40</f>
        <v>0</v>
      </c>
      <c r="Q42" s="17">
        <f t="shared" ref="Q42" si="36">P42+Q41+P44-Q40</f>
        <v>0</v>
      </c>
      <c r="R42" s="17">
        <f t="shared" ref="R42" si="37">Q42+R41+Q44-R40</f>
        <v>0</v>
      </c>
      <c r="S42" s="17">
        <f t="shared" ref="S42" si="38">R42+S41+R44-S40</f>
        <v>0</v>
      </c>
      <c r="T42" s="17">
        <f>S42+T41+T43-T40</f>
        <v>0</v>
      </c>
      <c r="U42" s="17">
        <f t="shared" ref="U42:Y42" si="39">T42+U41+U43-U40</f>
        <v>0</v>
      </c>
      <c r="V42" s="17">
        <f t="shared" si="39"/>
        <v>0</v>
      </c>
      <c r="W42" s="17">
        <f t="shared" si="39"/>
        <v>0</v>
      </c>
      <c r="X42" s="17">
        <f t="shared" si="39"/>
        <v>0</v>
      </c>
      <c r="Y42" s="17">
        <f t="shared" si="39"/>
        <v>0</v>
      </c>
      <c r="Z42" s="17"/>
    </row>
    <row r="43" spans="1:26" ht="15.75" x14ac:dyDescent="0.25">
      <c r="A43" s="28" t="s">
        <v>35</v>
      </c>
      <c r="B43" s="29"/>
      <c r="C43" s="29"/>
      <c r="D43" s="29"/>
      <c r="E43" s="29"/>
      <c r="F43" s="29"/>
      <c r="G43" s="29"/>
      <c r="H43" s="29"/>
      <c r="I43" s="29"/>
      <c r="J43" s="29"/>
      <c r="K43" s="30"/>
      <c r="N43" s="17" t="s">
        <v>15</v>
      </c>
      <c r="O43" s="17"/>
      <c r="P43" s="17">
        <v>0</v>
      </c>
      <c r="Q43" s="17">
        <v>0</v>
      </c>
      <c r="R43" s="17">
        <v>0</v>
      </c>
      <c r="S43" s="17">
        <v>0</v>
      </c>
      <c r="T43" s="17">
        <f>S44</f>
        <v>300</v>
      </c>
      <c r="U43" s="17">
        <f t="shared" ref="U43:Y43" si="40">T44</f>
        <v>300</v>
      </c>
      <c r="V43" s="17">
        <f t="shared" si="40"/>
        <v>300</v>
      </c>
      <c r="W43" s="17">
        <f t="shared" si="40"/>
        <v>0</v>
      </c>
      <c r="X43" s="17">
        <f t="shared" si="40"/>
        <v>0</v>
      </c>
      <c r="Y43" s="17">
        <f t="shared" si="40"/>
        <v>0</v>
      </c>
      <c r="Z43" s="17"/>
    </row>
    <row r="44" spans="1:26" x14ac:dyDescent="0.25">
      <c r="A44" s="25" t="s">
        <v>5</v>
      </c>
      <c r="B44" s="25">
        <v>1</v>
      </c>
      <c r="C44" s="25">
        <v>2</v>
      </c>
      <c r="D44" s="25">
        <v>3</v>
      </c>
      <c r="E44" s="25">
        <v>4</v>
      </c>
      <c r="F44" s="25">
        <v>5</v>
      </c>
      <c r="G44" s="25">
        <v>6</v>
      </c>
      <c r="H44" s="25">
        <v>7</v>
      </c>
      <c r="I44" s="25">
        <v>8</v>
      </c>
      <c r="J44" s="25">
        <v>9</v>
      </c>
      <c r="K44" s="25">
        <v>10</v>
      </c>
      <c r="N44" s="17" t="s">
        <v>9</v>
      </c>
      <c r="O44" s="17">
        <v>0</v>
      </c>
      <c r="P44" s="17">
        <v>0</v>
      </c>
      <c r="Q44" s="17">
        <v>0</v>
      </c>
      <c r="R44" s="17">
        <v>0</v>
      </c>
      <c r="S44" s="17">
        <v>300</v>
      </c>
      <c r="T44" s="17">
        <v>300</v>
      </c>
      <c r="U44" s="17">
        <v>300</v>
      </c>
      <c r="V44" s="17">
        <v>0</v>
      </c>
      <c r="W44" s="17">
        <v>0</v>
      </c>
      <c r="X44" s="17">
        <v>0</v>
      </c>
      <c r="Y44" s="17">
        <v>0</v>
      </c>
      <c r="Z44" s="17"/>
    </row>
    <row r="45" spans="1:26" x14ac:dyDescent="0.25">
      <c r="A45" s="13" t="s">
        <v>6</v>
      </c>
      <c r="B45" s="13">
        <v>0</v>
      </c>
      <c r="C45" s="13">
        <f>B49</f>
        <v>0</v>
      </c>
      <c r="D45" s="13">
        <f t="shared" ref="D45" si="41">C49</f>
        <v>0</v>
      </c>
      <c r="E45" s="13">
        <f t="shared" ref="E45" si="42">D49</f>
        <v>0</v>
      </c>
      <c r="F45" s="13">
        <f t="shared" ref="F45" si="43">E49</f>
        <v>0</v>
      </c>
      <c r="G45" s="13">
        <f t="shared" ref="G45" si="44">F49</f>
        <v>0</v>
      </c>
      <c r="H45" s="13">
        <f>G49</f>
        <v>0</v>
      </c>
      <c r="I45" s="13">
        <f t="shared" ref="I45" si="45">H49</f>
        <v>0</v>
      </c>
      <c r="J45" s="13">
        <f t="shared" ref="J45" si="46">I49</f>
        <v>0</v>
      </c>
      <c r="K45" s="13">
        <f t="shared" ref="K45" si="47">J49</f>
        <v>0</v>
      </c>
    </row>
    <row r="46" spans="1:26" x14ac:dyDescent="0.25">
      <c r="A46" s="13" t="s">
        <v>7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150</v>
      </c>
      <c r="J46" s="13">
        <v>150</v>
      </c>
      <c r="K46" s="13">
        <v>150</v>
      </c>
      <c r="N46" s="31" t="s">
        <v>11</v>
      </c>
      <c r="O46" s="31"/>
      <c r="P46" s="32" t="s">
        <v>41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5">
      <c r="A47" s="13" t="s">
        <v>4</v>
      </c>
      <c r="B47" s="13">
        <v>0</v>
      </c>
      <c r="C47" s="13">
        <f>B50</f>
        <v>0</v>
      </c>
      <c r="D47" s="13">
        <f t="shared" ref="D47" si="48">C50</f>
        <v>0</v>
      </c>
      <c r="E47" s="13">
        <f>D50</f>
        <v>0</v>
      </c>
      <c r="F47" s="13">
        <f t="shared" ref="F47" si="49">E50</f>
        <v>0</v>
      </c>
      <c r="G47" s="13">
        <f t="shared" ref="G47" si="50">F50</f>
        <v>0</v>
      </c>
      <c r="H47" s="13">
        <f>G50</f>
        <v>0</v>
      </c>
      <c r="I47" s="13">
        <f t="shared" ref="I47" si="51">H50</f>
        <v>150</v>
      </c>
      <c r="J47" s="13">
        <f>I50</f>
        <v>150</v>
      </c>
      <c r="K47" s="13">
        <f>J50</f>
        <v>150</v>
      </c>
      <c r="N47" s="17" t="s">
        <v>12</v>
      </c>
      <c r="O47" s="17"/>
      <c r="P47" s="17">
        <v>1</v>
      </c>
      <c r="Q47" s="17">
        <v>2</v>
      </c>
      <c r="R47" s="17">
        <v>3</v>
      </c>
      <c r="S47" s="17">
        <v>4</v>
      </c>
      <c r="T47" s="17">
        <v>5</v>
      </c>
      <c r="U47" s="17">
        <v>6</v>
      </c>
      <c r="V47" s="17">
        <v>7</v>
      </c>
      <c r="W47" s="17">
        <v>8</v>
      </c>
      <c r="X47" s="17">
        <v>9</v>
      </c>
      <c r="Y47" s="17">
        <v>10</v>
      </c>
      <c r="Z47" s="17"/>
    </row>
    <row r="48" spans="1:26" x14ac:dyDescent="0.25">
      <c r="A48" s="13" t="s">
        <v>10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N48" s="17" t="s">
        <v>13</v>
      </c>
      <c r="O48" s="17"/>
      <c r="P48" s="17">
        <f>3*P27+P36</f>
        <v>0</v>
      </c>
      <c r="Q48" s="17">
        <f t="shared" ref="Q48:Y48" si="52">3*Q27+Q36</f>
        <v>0</v>
      </c>
      <c r="R48" s="17">
        <f t="shared" si="52"/>
        <v>0</v>
      </c>
      <c r="S48" s="17">
        <f t="shared" si="52"/>
        <v>300</v>
      </c>
      <c r="T48" s="17">
        <f t="shared" si="52"/>
        <v>750</v>
      </c>
      <c r="U48" s="17">
        <f t="shared" si="52"/>
        <v>750</v>
      </c>
      <c r="V48" s="17">
        <f t="shared" si="52"/>
        <v>450</v>
      </c>
      <c r="W48" s="17">
        <f t="shared" si="52"/>
        <v>0</v>
      </c>
      <c r="X48" s="17">
        <f t="shared" si="52"/>
        <v>0</v>
      </c>
      <c r="Y48" s="17">
        <f t="shared" si="52"/>
        <v>0</v>
      </c>
      <c r="Z48" s="17"/>
    </row>
    <row r="49" spans="1:31" x14ac:dyDescent="0.25">
      <c r="A49" s="13" t="s">
        <v>8</v>
      </c>
      <c r="B49" s="13">
        <f>B45+B48-B46</f>
        <v>0</v>
      </c>
      <c r="C49" s="13">
        <f>C45+C47+C48-C46</f>
        <v>0</v>
      </c>
      <c r="D49" s="13">
        <f t="shared" ref="D49:I49" si="53">D45+D47+D48-D46</f>
        <v>0</v>
      </c>
      <c r="E49" s="13">
        <f t="shared" si="53"/>
        <v>0</v>
      </c>
      <c r="F49" s="13">
        <f t="shared" si="53"/>
        <v>0</v>
      </c>
      <c r="G49" s="13">
        <f t="shared" si="53"/>
        <v>0</v>
      </c>
      <c r="H49" s="13">
        <f t="shared" si="53"/>
        <v>0</v>
      </c>
      <c r="I49" s="13">
        <f t="shared" si="53"/>
        <v>0</v>
      </c>
      <c r="J49" s="13">
        <f>J45+J47+J48-J46</f>
        <v>0</v>
      </c>
      <c r="K49" s="13">
        <f>K45+K47+K48-K46</f>
        <v>0</v>
      </c>
      <c r="N49" s="17" t="s">
        <v>10</v>
      </c>
      <c r="O49" s="17"/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/>
    </row>
    <row r="50" spans="1:31" x14ac:dyDescent="0.25">
      <c r="A50" s="13" t="s">
        <v>9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150</v>
      </c>
      <c r="I50" s="13">
        <v>150</v>
      </c>
      <c r="J50" s="13">
        <v>150</v>
      </c>
      <c r="K50" s="13">
        <v>0</v>
      </c>
      <c r="N50" s="17" t="s">
        <v>14</v>
      </c>
      <c r="O50" s="17">
        <v>0</v>
      </c>
      <c r="P50" s="17">
        <f>O50+P49-P48</f>
        <v>0</v>
      </c>
      <c r="Q50" s="17">
        <f>P50+Q49+O52-Q48</f>
        <v>0</v>
      </c>
      <c r="R50" s="17">
        <f t="shared" ref="R50" si="54">Q50+R49+P52-R48</f>
        <v>0</v>
      </c>
      <c r="S50" s="17">
        <f>R50+S49+S51-S48</f>
        <v>0</v>
      </c>
      <c r="T50" s="17">
        <f t="shared" ref="T50:Y50" si="55">S50+T49+T51-T48</f>
        <v>0</v>
      </c>
      <c r="U50" s="17">
        <f t="shared" si="55"/>
        <v>0</v>
      </c>
      <c r="V50" s="17">
        <f t="shared" si="55"/>
        <v>0</v>
      </c>
      <c r="W50" s="17">
        <f>V50+W49+W51-W48</f>
        <v>0</v>
      </c>
      <c r="X50" s="17">
        <f t="shared" si="55"/>
        <v>0</v>
      </c>
      <c r="Y50" s="17">
        <f t="shared" si="55"/>
        <v>0</v>
      </c>
      <c r="Z50" s="17"/>
    </row>
    <row r="51" spans="1:31" x14ac:dyDescent="0.25">
      <c r="N51" s="17" t="s">
        <v>15</v>
      </c>
      <c r="O51" s="17"/>
      <c r="P51" s="17"/>
      <c r="Q51" s="17">
        <f>O52</f>
        <v>0</v>
      </c>
      <c r="R51" s="17">
        <f t="shared" ref="R51:Y51" si="56">P52</f>
        <v>0</v>
      </c>
      <c r="S51" s="17">
        <f t="shared" si="56"/>
        <v>300</v>
      </c>
      <c r="T51" s="17">
        <f t="shared" si="56"/>
        <v>750</v>
      </c>
      <c r="U51" s="17">
        <f t="shared" si="56"/>
        <v>750</v>
      </c>
      <c r="V51" s="17">
        <f t="shared" si="56"/>
        <v>450</v>
      </c>
      <c r="W51" s="17">
        <f>U52</f>
        <v>0</v>
      </c>
      <c r="X51" s="17">
        <f t="shared" si="56"/>
        <v>0</v>
      </c>
      <c r="Y51" s="17">
        <f t="shared" si="56"/>
        <v>0</v>
      </c>
      <c r="Z51" s="17"/>
    </row>
    <row r="52" spans="1:31" ht="15.75" x14ac:dyDescent="0.25">
      <c r="A52" s="28" t="s">
        <v>36</v>
      </c>
      <c r="B52" s="29"/>
      <c r="C52" s="29"/>
      <c r="D52" s="29"/>
      <c r="E52" s="29"/>
      <c r="F52" s="29"/>
      <c r="G52" s="29"/>
      <c r="H52" s="29"/>
      <c r="I52" s="29"/>
      <c r="J52" s="29"/>
      <c r="K52" s="30"/>
      <c r="N52" s="17" t="s">
        <v>9</v>
      </c>
      <c r="O52" s="17">
        <v>0</v>
      </c>
      <c r="P52" s="17">
        <v>0</v>
      </c>
      <c r="Q52" s="17">
        <v>300</v>
      </c>
      <c r="R52" s="17">
        <v>750</v>
      </c>
      <c r="S52" s="17">
        <v>750</v>
      </c>
      <c r="T52" s="17">
        <v>450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/>
    </row>
    <row r="53" spans="1:31" x14ac:dyDescent="0.25">
      <c r="A53" s="25" t="s">
        <v>5</v>
      </c>
      <c r="B53" s="25">
        <v>1</v>
      </c>
      <c r="C53" s="25">
        <v>2</v>
      </c>
      <c r="D53" s="25">
        <v>3</v>
      </c>
      <c r="E53" s="25">
        <v>4</v>
      </c>
      <c r="F53" s="25">
        <v>5</v>
      </c>
      <c r="G53" s="25">
        <v>6</v>
      </c>
      <c r="H53" s="25">
        <v>7</v>
      </c>
      <c r="I53" s="25">
        <v>8</v>
      </c>
      <c r="J53" s="25">
        <v>9</v>
      </c>
      <c r="K53" s="25">
        <v>10</v>
      </c>
    </row>
    <row r="54" spans="1:31" x14ac:dyDescent="0.25">
      <c r="A54" s="13" t="s">
        <v>6</v>
      </c>
      <c r="B54" s="13">
        <v>0</v>
      </c>
      <c r="C54" s="13">
        <f>B58</f>
        <v>0</v>
      </c>
      <c r="D54" s="13">
        <f t="shared" ref="D54" si="57">C58</f>
        <v>0</v>
      </c>
      <c r="E54" s="13">
        <f t="shared" ref="E54" si="58">D58</f>
        <v>0</v>
      </c>
      <c r="F54" s="13">
        <f t="shared" ref="F54" si="59">E58</f>
        <v>0</v>
      </c>
      <c r="G54" s="13">
        <f t="shared" ref="G54" si="60">F58</f>
        <v>0</v>
      </c>
      <c r="H54" s="13">
        <f>G58</f>
        <v>0</v>
      </c>
      <c r="I54" s="13">
        <f t="shared" ref="I54" si="61">H58</f>
        <v>0</v>
      </c>
      <c r="J54" s="13">
        <f t="shared" ref="J54" si="62">I58</f>
        <v>0</v>
      </c>
      <c r="K54" s="13">
        <f t="shared" ref="K54" si="63">J58</f>
        <v>0</v>
      </c>
      <c r="N54" s="31" t="s">
        <v>11</v>
      </c>
      <c r="O54" s="31"/>
      <c r="P54" s="32" t="s">
        <v>42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31" x14ac:dyDescent="0.25">
      <c r="A55" s="13" t="s">
        <v>7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150</v>
      </c>
      <c r="J55" s="13">
        <v>150</v>
      </c>
      <c r="K55" s="13">
        <v>150</v>
      </c>
      <c r="N55" s="17" t="s">
        <v>12</v>
      </c>
      <c r="O55" s="17"/>
      <c r="P55" s="17">
        <v>1</v>
      </c>
      <c r="Q55" s="17">
        <v>2</v>
      </c>
      <c r="R55" s="17">
        <v>3</v>
      </c>
      <c r="S55" s="17">
        <v>4</v>
      </c>
      <c r="T55" s="17">
        <v>5</v>
      </c>
      <c r="U55" s="17">
        <v>6</v>
      </c>
      <c r="V55" s="17">
        <v>7</v>
      </c>
      <c r="W55" s="17">
        <v>8</v>
      </c>
      <c r="X55" s="17">
        <v>9</v>
      </c>
      <c r="Y55" s="17">
        <v>10</v>
      </c>
      <c r="Z55" s="17"/>
    </row>
    <row r="56" spans="1:31" x14ac:dyDescent="0.25">
      <c r="A56" s="13" t="s">
        <v>4</v>
      </c>
      <c r="B56" s="13">
        <v>0</v>
      </c>
      <c r="C56" s="13">
        <f>B59</f>
        <v>0</v>
      </c>
      <c r="D56" s="13">
        <f t="shared" ref="D56" si="64">C59</f>
        <v>0</v>
      </c>
      <c r="E56" s="13">
        <f>D59</f>
        <v>0</v>
      </c>
      <c r="F56" s="13">
        <f t="shared" ref="F56" si="65">E59</f>
        <v>0</v>
      </c>
      <c r="G56" s="13">
        <f t="shared" ref="G56" si="66">F59</f>
        <v>0</v>
      </c>
      <c r="H56" s="13">
        <v>0</v>
      </c>
      <c r="I56" s="13">
        <f>G59</f>
        <v>150</v>
      </c>
      <c r="J56" s="13">
        <f t="shared" ref="J56" si="67">H59</f>
        <v>150</v>
      </c>
      <c r="K56" s="13">
        <f t="shared" ref="K56" si="68">I59</f>
        <v>150</v>
      </c>
      <c r="N56" s="17" t="s">
        <v>13</v>
      </c>
      <c r="O56" s="17"/>
      <c r="P56" s="17">
        <f>4*P36</f>
        <v>0</v>
      </c>
      <c r="Q56" s="17">
        <f t="shared" ref="Q56:Y56" si="69">4*Q36</f>
        <v>0</v>
      </c>
      <c r="R56" s="17">
        <f t="shared" si="69"/>
        <v>0</v>
      </c>
      <c r="S56" s="17">
        <f t="shared" si="69"/>
        <v>1200</v>
      </c>
      <c r="T56" s="17">
        <f t="shared" si="69"/>
        <v>1200</v>
      </c>
      <c r="U56" s="17">
        <f t="shared" si="69"/>
        <v>1200</v>
      </c>
      <c r="V56" s="17">
        <f t="shared" si="69"/>
        <v>0</v>
      </c>
      <c r="W56" s="17">
        <f t="shared" si="69"/>
        <v>0</v>
      </c>
      <c r="X56" s="17">
        <f t="shared" si="69"/>
        <v>0</v>
      </c>
      <c r="Y56" s="17">
        <f t="shared" si="69"/>
        <v>0</v>
      </c>
      <c r="Z56" s="17"/>
    </row>
    <row r="57" spans="1:31" x14ac:dyDescent="0.25">
      <c r="A57" s="13" t="s">
        <v>10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N57" s="17" t="s">
        <v>10</v>
      </c>
      <c r="O57" s="17"/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/>
    </row>
    <row r="58" spans="1:31" x14ac:dyDescent="0.25">
      <c r="A58" s="13" t="s">
        <v>8</v>
      </c>
      <c r="B58" s="13">
        <f>B54+B57-B55</f>
        <v>0</v>
      </c>
      <c r="C58" s="13">
        <f>C54+C56+C57-C55</f>
        <v>0</v>
      </c>
      <c r="D58" s="13">
        <f t="shared" ref="D58:H58" si="70">D54+D56+D57-D55</f>
        <v>0</v>
      </c>
      <c r="E58" s="13">
        <f t="shared" si="70"/>
        <v>0</v>
      </c>
      <c r="F58" s="13">
        <f t="shared" si="70"/>
        <v>0</v>
      </c>
      <c r="G58" s="13">
        <f t="shared" si="70"/>
        <v>0</v>
      </c>
      <c r="H58" s="13">
        <f t="shared" si="70"/>
        <v>0</v>
      </c>
      <c r="I58" s="13">
        <f>I54+I56+I57-I55</f>
        <v>0</v>
      </c>
      <c r="J58" s="13">
        <f>J54+J56+J57-J55</f>
        <v>0</v>
      </c>
      <c r="K58" s="13">
        <f>K54+K56+K57-K55</f>
        <v>0</v>
      </c>
      <c r="N58" s="17" t="s">
        <v>14</v>
      </c>
      <c r="O58" s="17">
        <v>0</v>
      </c>
      <c r="P58" s="17">
        <v>0</v>
      </c>
      <c r="Q58" s="17">
        <v>0</v>
      </c>
      <c r="R58" s="17">
        <f>Q58+R57+R59-R56</f>
        <v>0</v>
      </c>
      <c r="S58" s="17">
        <f>R58+S57+S59-S56</f>
        <v>0</v>
      </c>
      <c r="T58" s="17">
        <f t="shared" ref="T58:Y58" si="71">S58+T57+T59-T56</f>
        <v>0</v>
      </c>
      <c r="U58" s="17">
        <f t="shared" si="71"/>
        <v>0</v>
      </c>
      <c r="V58" s="17">
        <f t="shared" si="71"/>
        <v>0</v>
      </c>
      <c r="W58" s="17">
        <f t="shared" si="71"/>
        <v>0</v>
      </c>
      <c r="X58" s="17">
        <f t="shared" si="71"/>
        <v>0</v>
      </c>
      <c r="Y58" s="17">
        <f t="shared" si="71"/>
        <v>0</v>
      </c>
      <c r="Z58" s="17"/>
    </row>
    <row r="59" spans="1:31" x14ac:dyDescent="0.25">
      <c r="A59" s="13" t="s">
        <v>9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150</v>
      </c>
      <c r="H59" s="13">
        <v>150</v>
      </c>
      <c r="I59" s="13">
        <v>150</v>
      </c>
      <c r="J59" s="13">
        <v>0</v>
      </c>
      <c r="K59" s="13">
        <v>0</v>
      </c>
      <c r="N59" s="17" t="s">
        <v>15</v>
      </c>
      <c r="O59" s="17"/>
      <c r="P59" s="17">
        <v>0</v>
      </c>
      <c r="Q59" s="17">
        <v>0</v>
      </c>
      <c r="R59" s="17">
        <f>O60</f>
        <v>0</v>
      </c>
      <c r="S59" s="17">
        <f>P60</f>
        <v>1200</v>
      </c>
      <c r="T59" s="17">
        <f t="shared" ref="T59:Y59" si="72">Q60</f>
        <v>1200</v>
      </c>
      <c r="U59" s="17">
        <f t="shared" si="72"/>
        <v>1200</v>
      </c>
      <c r="V59" s="17">
        <f t="shared" si="72"/>
        <v>0</v>
      </c>
      <c r="W59" s="17">
        <f t="shared" si="72"/>
        <v>0</v>
      </c>
      <c r="X59" s="17">
        <f t="shared" si="72"/>
        <v>0</v>
      </c>
      <c r="Y59" s="17">
        <f t="shared" si="72"/>
        <v>0</v>
      </c>
      <c r="Z59" s="17"/>
    </row>
    <row r="60" spans="1:31" x14ac:dyDescent="0.25">
      <c r="N60" s="17" t="s">
        <v>9</v>
      </c>
      <c r="O60" s="17">
        <v>0</v>
      </c>
      <c r="P60" s="17">
        <v>1200</v>
      </c>
      <c r="Q60" s="17">
        <v>1200</v>
      </c>
      <c r="R60" s="17">
        <v>1200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/>
    </row>
    <row r="61" spans="1:31" ht="15.75" x14ac:dyDescent="0.25">
      <c r="A61" s="28" t="s">
        <v>37</v>
      </c>
      <c r="B61" s="29"/>
      <c r="C61" s="29"/>
      <c r="D61" s="29"/>
      <c r="E61" s="29"/>
      <c r="F61" s="29"/>
      <c r="G61" s="29"/>
      <c r="H61" s="29"/>
      <c r="I61" s="29"/>
      <c r="J61" s="29"/>
      <c r="K61" s="30"/>
    </row>
    <row r="62" spans="1:31" x14ac:dyDescent="0.25">
      <c r="A62" s="25" t="s">
        <v>5</v>
      </c>
      <c r="B62" s="25">
        <v>1</v>
      </c>
      <c r="C62" s="25">
        <v>2</v>
      </c>
      <c r="D62" s="25">
        <v>3</v>
      </c>
      <c r="E62" s="25">
        <v>4</v>
      </c>
      <c r="F62" s="25">
        <v>5</v>
      </c>
      <c r="G62" s="25">
        <v>6</v>
      </c>
      <c r="H62" s="25">
        <v>7</v>
      </c>
      <c r="I62" s="25">
        <v>8</v>
      </c>
      <c r="J62" s="25">
        <v>9</v>
      </c>
      <c r="K62" s="25">
        <v>10</v>
      </c>
    </row>
    <row r="63" spans="1:31" x14ac:dyDescent="0.25">
      <c r="A63" s="13" t="s">
        <v>6</v>
      </c>
      <c r="B63" s="13">
        <v>0</v>
      </c>
      <c r="C63" s="13">
        <f>B67</f>
        <v>0</v>
      </c>
      <c r="D63" s="13">
        <f t="shared" ref="D63" si="73">C67</f>
        <v>0</v>
      </c>
      <c r="E63" s="13">
        <f t="shared" ref="E63" si="74">D67</f>
        <v>0</v>
      </c>
      <c r="F63" s="13">
        <f t="shared" ref="F63" si="75">E67</f>
        <v>0</v>
      </c>
      <c r="G63" s="13">
        <f t="shared" ref="G63" si="76">F67</f>
        <v>0</v>
      </c>
      <c r="H63" s="13">
        <f>G67</f>
        <v>0</v>
      </c>
      <c r="I63" s="13">
        <f t="shared" ref="I63" si="77">H67</f>
        <v>0</v>
      </c>
      <c r="J63" s="13">
        <f t="shared" ref="J63" si="78">I67</f>
        <v>0</v>
      </c>
      <c r="K63" s="13">
        <f t="shared" ref="K63" si="79">J67</f>
        <v>0</v>
      </c>
      <c r="N63" s="37" t="s">
        <v>53</v>
      </c>
      <c r="O63" s="37"/>
      <c r="P63" s="37"/>
      <c r="Q63" s="37"/>
      <c r="S63" s="36" t="s">
        <v>54</v>
      </c>
      <c r="T63" s="36"/>
    </row>
    <row r="64" spans="1:31" x14ac:dyDescent="0.25">
      <c r="A64" s="13" t="s">
        <v>7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150</v>
      </c>
      <c r="J64" s="13">
        <v>150</v>
      </c>
      <c r="K64" s="13">
        <v>150</v>
      </c>
      <c r="N64" s="35" t="s">
        <v>51</v>
      </c>
      <c r="O64" s="35" t="s">
        <v>43</v>
      </c>
      <c r="P64" s="36" t="s">
        <v>58</v>
      </c>
      <c r="Q64" s="36"/>
      <c r="S64" s="35" t="s">
        <v>55</v>
      </c>
      <c r="T64" s="36" t="s">
        <v>56</v>
      </c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  <row r="65" spans="1:30" x14ac:dyDescent="0.25">
      <c r="A65" s="13" t="s">
        <v>4</v>
      </c>
      <c r="B65" s="13">
        <v>0</v>
      </c>
      <c r="C65" s="13">
        <f>B68</f>
        <v>0</v>
      </c>
      <c r="D65" s="13">
        <f t="shared" ref="D65" si="80">C68</f>
        <v>0</v>
      </c>
      <c r="E65" s="13">
        <f>D68</f>
        <v>0</v>
      </c>
      <c r="F65" s="13">
        <f t="shared" ref="F65" si="81">E68</f>
        <v>0</v>
      </c>
      <c r="G65" s="13">
        <f>D68</f>
        <v>0</v>
      </c>
      <c r="H65" s="13">
        <f t="shared" ref="H65" si="82">E68</f>
        <v>0</v>
      </c>
      <c r="I65" s="13">
        <f t="shared" ref="I65" si="83">F68</f>
        <v>150</v>
      </c>
      <c r="J65" s="13">
        <f t="shared" ref="J65" si="84">G68</f>
        <v>150</v>
      </c>
      <c r="K65" s="13">
        <f t="shared" ref="K65" si="85">H68</f>
        <v>150</v>
      </c>
      <c r="N65" t="s">
        <v>0</v>
      </c>
      <c r="O65">
        <v>0</v>
      </c>
      <c r="P65" s="4" t="s">
        <v>48</v>
      </c>
      <c r="Q65" s="4"/>
      <c r="S65" s="35" t="s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150</v>
      </c>
      <c r="AB65" s="17">
        <v>150</v>
      </c>
      <c r="AC65" s="17">
        <v>150</v>
      </c>
      <c r="AD65" s="17">
        <v>0</v>
      </c>
    </row>
    <row r="66" spans="1:30" x14ac:dyDescent="0.25">
      <c r="A66" s="13" t="s">
        <v>10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N66" t="s">
        <v>33</v>
      </c>
      <c r="O66">
        <v>0</v>
      </c>
      <c r="P66" s="4" t="s">
        <v>47</v>
      </c>
      <c r="Q66" s="4"/>
      <c r="S66" s="35" t="s">
        <v>1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150</v>
      </c>
      <c r="Z66" s="17">
        <v>150</v>
      </c>
      <c r="AA66" s="17">
        <v>150</v>
      </c>
      <c r="AB66" s="17">
        <v>0</v>
      </c>
      <c r="AC66" s="17">
        <v>0</v>
      </c>
      <c r="AD66" s="17">
        <v>0</v>
      </c>
    </row>
    <row r="67" spans="1:30" x14ac:dyDescent="0.25">
      <c r="A67" s="13" t="s">
        <v>8</v>
      </c>
      <c r="B67" s="13">
        <f>B63+B66-B64</f>
        <v>0</v>
      </c>
      <c r="C67" s="13">
        <f>C63+C65+C66-C64</f>
        <v>0</v>
      </c>
      <c r="D67" s="13">
        <f t="shared" ref="D67:E67" si="86">D63+D65+D66-D64</f>
        <v>0</v>
      </c>
      <c r="E67" s="13">
        <f t="shared" si="86"/>
        <v>0</v>
      </c>
      <c r="F67" s="13">
        <f>F63+F65+F66-F64</f>
        <v>0</v>
      </c>
      <c r="G67" s="13">
        <f>G63+G65+G66-G64</f>
        <v>0</v>
      </c>
      <c r="H67" s="13">
        <f t="shared" ref="H67" si="87">H63+H65+H66-H64</f>
        <v>0</v>
      </c>
      <c r="I67" s="13">
        <f>I63+I65+I66-I64</f>
        <v>0</v>
      </c>
      <c r="J67" s="13">
        <f>J63+J65+J66-J64</f>
        <v>0</v>
      </c>
      <c r="K67" s="13">
        <f>K63+K65+K66-K64</f>
        <v>0</v>
      </c>
      <c r="N67" t="s">
        <v>34</v>
      </c>
      <c r="O67">
        <v>0</v>
      </c>
      <c r="P67" s="4" t="s">
        <v>61</v>
      </c>
      <c r="Q67" s="4"/>
      <c r="S67" s="35" t="s">
        <v>2</v>
      </c>
      <c r="T67" s="17">
        <v>0</v>
      </c>
      <c r="U67" s="17">
        <v>0</v>
      </c>
      <c r="V67" s="17">
        <v>0</v>
      </c>
      <c r="W67" s="17">
        <v>0</v>
      </c>
      <c r="X67" s="17">
        <v>300</v>
      </c>
      <c r="Y67" s="17">
        <v>300</v>
      </c>
      <c r="Z67" s="17">
        <v>300</v>
      </c>
      <c r="AA67" s="17">
        <v>0</v>
      </c>
      <c r="AB67" s="17">
        <v>0</v>
      </c>
      <c r="AC67" s="17">
        <v>0</v>
      </c>
      <c r="AD67" s="17">
        <v>0</v>
      </c>
    </row>
    <row r="68" spans="1:30" x14ac:dyDescent="0.25">
      <c r="A68" s="13" t="s">
        <v>9</v>
      </c>
      <c r="B68" s="13">
        <v>0</v>
      </c>
      <c r="C68" s="13">
        <v>0</v>
      </c>
      <c r="D68" s="13">
        <v>0</v>
      </c>
      <c r="E68" s="13">
        <v>0</v>
      </c>
      <c r="F68" s="13">
        <v>150</v>
      </c>
      <c r="G68" s="13">
        <v>150</v>
      </c>
      <c r="H68" s="13">
        <v>150</v>
      </c>
      <c r="I68" s="13">
        <v>0</v>
      </c>
      <c r="J68" s="13">
        <v>0</v>
      </c>
      <c r="K68" s="13">
        <v>0</v>
      </c>
      <c r="N68" t="s">
        <v>35</v>
      </c>
      <c r="O68">
        <v>0</v>
      </c>
      <c r="P68" s="4" t="s">
        <v>48</v>
      </c>
      <c r="Q68" s="4"/>
      <c r="S68" s="35" t="s">
        <v>3</v>
      </c>
      <c r="T68" s="17">
        <v>0</v>
      </c>
      <c r="U68" s="17">
        <v>0</v>
      </c>
      <c r="V68" s="17">
        <v>0</v>
      </c>
      <c r="W68" s="17">
        <v>0</v>
      </c>
      <c r="X68" s="17">
        <v>300</v>
      </c>
      <c r="Y68" s="17">
        <v>300</v>
      </c>
      <c r="Z68" s="17">
        <v>300</v>
      </c>
      <c r="AA68" s="17">
        <v>0</v>
      </c>
      <c r="AB68" s="17">
        <v>0</v>
      </c>
      <c r="AC68" s="17">
        <v>0</v>
      </c>
      <c r="AD68" s="17">
        <v>0</v>
      </c>
    </row>
    <row r="69" spans="1:30" x14ac:dyDescent="0.25">
      <c r="N69" t="s">
        <v>36</v>
      </c>
      <c r="O69">
        <v>0</v>
      </c>
      <c r="P69" s="4" t="s">
        <v>47</v>
      </c>
      <c r="Q69" s="4"/>
      <c r="S69" s="38" t="s">
        <v>60</v>
      </c>
      <c r="T69" s="17">
        <v>0</v>
      </c>
      <c r="U69" s="17">
        <v>0</v>
      </c>
      <c r="V69" s="17">
        <v>300</v>
      </c>
      <c r="W69" s="17">
        <v>750</v>
      </c>
      <c r="X69" s="17">
        <v>750</v>
      </c>
      <c r="Y69" s="17">
        <v>450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</row>
    <row r="70" spans="1:30" x14ac:dyDescent="0.25">
      <c r="N70" t="s">
        <v>37</v>
      </c>
      <c r="O70">
        <v>0</v>
      </c>
      <c r="P70" s="4" t="s">
        <v>59</v>
      </c>
      <c r="Q70" s="4"/>
      <c r="S70" s="38" t="s">
        <v>23</v>
      </c>
      <c r="T70" s="17">
        <v>0</v>
      </c>
      <c r="U70" s="17">
        <v>1200</v>
      </c>
      <c r="V70" s="17">
        <v>1200</v>
      </c>
      <c r="W70" s="17">
        <v>1200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</row>
    <row r="71" spans="1:30" x14ac:dyDescent="0.25">
      <c r="P71" s="4"/>
      <c r="Q71" s="4"/>
    </row>
  </sheetData>
  <mergeCells count="28">
    <mergeCell ref="P68:Q68"/>
    <mergeCell ref="P69:Q69"/>
    <mergeCell ref="P70:Q70"/>
    <mergeCell ref="P71:Q71"/>
    <mergeCell ref="S63:T63"/>
    <mergeCell ref="T64:AE64"/>
    <mergeCell ref="N63:Q63"/>
    <mergeCell ref="P64:Q64"/>
    <mergeCell ref="P65:Q65"/>
    <mergeCell ref="P66:Q66"/>
    <mergeCell ref="P67:Q67"/>
    <mergeCell ref="A16:K16"/>
    <mergeCell ref="A25:K25"/>
    <mergeCell ref="A34:K34"/>
    <mergeCell ref="A43:K43"/>
    <mergeCell ref="A52:K52"/>
    <mergeCell ref="A61:K61"/>
    <mergeCell ref="P54:Z54"/>
    <mergeCell ref="N4:O4"/>
    <mergeCell ref="M5:O5"/>
    <mergeCell ref="L7:M7"/>
    <mergeCell ref="K8:L8"/>
    <mergeCell ref="J9:L9"/>
    <mergeCell ref="P13:Z13"/>
    <mergeCell ref="P21:Z21"/>
    <mergeCell ref="P30:Z30"/>
    <mergeCell ref="P38:Z38"/>
    <mergeCell ref="P46:Z4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 2</vt:lpstr>
      <vt:lpstr>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Loera Loera</dc:creator>
  <cp:lastModifiedBy>Mi Pc</cp:lastModifiedBy>
  <dcterms:created xsi:type="dcterms:W3CDTF">2020-06-03T22:03:05Z</dcterms:created>
  <dcterms:modified xsi:type="dcterms:W3CDTF">2020-06-04T23:48:23Z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222c2ddf-0f48-4146-b87e-109bff9705c0</vt:lpwstr>
  </property>
</Properties>
</file>