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 Pc\Desktop\"/>
    </mc:Choice>
  </mc:AlternateContent>
  <xr:revisionPtr revIDLastSave="0" documentId="13_ncr:1_{9FD5D2C2-D737-46FF-B2E1-E0A413FF0BC0}" xr6:coauthVersionLast="45" xr6:coauthVersionMax="45" xr10:uidLastSave="{00000000-0000-0000-0000-000000000000}"/>
  <bookViews>
    <workbookView xWindow="-120" yWindow="-120" windowWidth="20730" windowHeight="11160" activeTab="1" xr2:uid="{EF7A7EF3-EAAF-4222-AA59-B293EA38B8C9}"/>
  </bookViews>
  <sheets>
    <sheet name="Ejercicio 1" sheetId="1" r:id="rId1"/>
    <sheet name="Hoja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D41" i="1"/>
  <c r="D40" i="1"/>
  <c r="F36" i="1"/>
  <c r="F35" i="1"/>
  <c r="F34" i="1"/>
  <c r="G23" i="1"/>
  <c r="G24" i="1"/>
  <c r="G25" i="1"/>
  <c r="G26" i="1"/>
  <c r="G27" i="1"/>
  <c r="G28" i="1"/>
  <c r="F24" i="1"/>
  <c r="F25" i="1"/>
  <c r="F26" i="1"/>
  <c r="F27" i="1"/>
  <c r="F28" i="1"/>
  <c r="F23" i="1"/>
  <c r="E24" i="1"/>
  <c r="E25" i="1"/>
  <c r="E26" i="1"/>
  <c r="E27" i="1"/>
  <c r="E28" i="1"/>
  <c r="E23" i="1"/>
  <c r="F14" i="1"/>
  <c r="F15" i="1"/>
  <c r="F16" i="1"/>
  <c r="F17" i="1"/>
  <c r="F18" i="1"/>
  <c r="F13" i="1"/>
</calcChain>
</file>

<file path=xl/sharedStrings.xml><?xml version="1.0" encoding="utf-8"?>
<sst xmlns="http://schemas.openxmlformats.org/spreadsheetml/2006/main" count="25" uniqueCount="25">
  <si>
    <t>AÑO</t>
  </si>
  <si>
    <t xml:space="preserve"> COSTO 1</t>
  </si>
  <si>
    <t xml:space="preserve">Porcentaje </t>
  </si>
  <si>
    <t xml:space="preserve">Depreciación </t>
  </si>
  <si>
    <t xml:space="preserve">a) Depresiación anual </t>
  </si>
  <si>
    <t xml:space="preserve">Año </t>
  </si>
  <si>
    <t>UAII</t>
  </si>
  <si>
    <t>UONDI</t>
  </si>
  <si>
    <t xml:space="preserve">DEPRECIACIÓN </t>
  </si>
  <si>
    <t xml:space="preserve">FLUJO DE EFECTIVO OPERATIVO </t>
  </si>
  <si>
    <t xml:space="preserve">b)Flujo de efectivos operativos </t>
  </si>
  <si>
    <t xml:space="preserve">c) Flujo de efectivo libre </t>
  </si>
  <si>
    <t xml:space="preserve">Cuentas </t>
  </si>
  <si>
    <t xml:space="preserve">Unicio de año </t>
  </si>
  <si>
    <t xml:space="preserve">Finales del año </t>
  </si>
  <si>
    <t xml:space="preserve">Cambio </t>
  </si>
  <si>
    <t xml:space="preserve">Activos Fijos </t>
  </si>
  <si>
    <t xml:space="preserve">Activos Corrientes </t>
  </si>
  <si>
    <t xml:space="preserve">cuentas por pagar </t>
  </si>
  <si>
    <t xml:space="preserve">Deudas Acumuladas </t>
  </si>
  <si>
    <t>IAFN</t>
  </si>
  <si>
    <t>IACN</t>
  </si>
  <si>
    <t xml:space="preserve">FEL </t>
  </si>
  <si>
    <t>D)</t>
  </si>
  <si>
    <t xml:space="preserve">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</si>
</sst>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44" fontId="0" fillId="3" borderId="1" xfId="1" applyFont="1" applyFill="1" applyBorder="1"/>
    <xf numFmtId="9" fontId="0" fillId="3" borderId="1" xfId="2" applyFont="1" applyFill="1" applyBorder="1"/>
    <xf numFmtId="44" fontId="0" fillId="0" borderId="0" xfId="0" applyNumberFormat="1"/>
    <xf numFmtId="0" fontId="2" fillId="4" borderId="1" xfId="0" applyFont="1" applyFill="1" applyBorder="1"/>
    <xf numFmtId="0" fontId="0" fillId="5" borderId="1" xfId="0" applyFill="1" applyBorder="1"/>
    <xf numFmtId="44" fontId="0" fillId="5" borderId="1" xfId="1" applyFont="1" applyFill="1" applyBorder="1"/>
    <xf numFmtId="44" fontId="0" fillId="5" borderId="1" xfId="0" applyNumberFormat="1" applyFill="1" applyBorder="1"/>
    <xf numFmtId="0" fontId="0" fillId="0" borderId="0" xfId="0" applyAlignment="1">
      <alignment horizontal="left"/>
    </xf>
    <xf numFmtId="0" fontId="0" fillId="6" borderId="1" xfId="0" applyFill="1" applyBorder="1"/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564345</xdr:colOff>
      <xdr:row>1</xdr:row>
      <xdr:rowOff>9525</xdr:rowOff>
    </xdr:from>
    <xdr:to>
      <xdr:col>7</xdr:col>
      <xdr:colOff>1091</xdr:colOff>
      <xdr:row>8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7D1B29-D865-48BF-A307-30FBD7D71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6345" y="200025"/>
          <a:ext cx="6294746" cy="14859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8</xdr:col>
      <xdr:colOff>236690</xdr:colOff>
      <xdr:row>1</xdr:row>
      <xdr:rowOff>9525</xdr:rowOff>
    </xdr:from>
    <xdr:to>
      <xdr:col>16</xdr:col>
      <xdr:colOff>247650</xdr:colOff>
      <xdr:row>18</xdr:row>
      <xdr:rowOff>187179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8C9B78B-8B4C-4C44-979E-1ECC7B979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8590" y="200025"/>
          <a:ext cx="6106960" cy="341615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</xdr:col>
      <xdr:colOff>9525</xdr:colOff>
      <xdr:row>44</xdr:row>
      <xdr:rowOff>180975</xdr:rowOff>
    </xdr:from>
    <xdr:to>
      <xdr:col>6</xdr:col>
      <xdr:colOff>9525</xdr:colOff>
      <xdr:row>50</xdr:row>
      <xdr:rowOff>19050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6B3697BF-4F3B-48F2-96E3-34CDF75F2793}"/>
            </a:ext>
          </a:extLst>
        </xdr:cNvPr>
        <xdr:cNvSpPr txBox="1"/>
      </xdr:nvSpPr>
      <xdr:spPr>
        <a:xfrm>
          <a:off x="1533525" y="8562975"/>
          <a:ext cx="4133850" cy="981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b)La empresa</a:t>
          </a:r>
          <a:r>
            <a:rPr lang="es-MX" sz="1100" baseline="0"/>
            <a:t> está generando efectivo el cual se puede usar para invertir en activos fijos o capital de trabajo o bien parte del flujo.</a:t>
          </a:r>
        </a:p>
        <a:p>
          <a:endParaRPr lang="es-MX" sz="1100" baseline="0"/>
        </a:p>
        <a:p>
          <a:r>
            <a:rPr lang="es-MX" sz="1100" baseline="0"/>
            <a:t>C) el flujo de efectivo para los inversionistas despues de pagar todas las necesidades </a:t>
          </a:r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1</xdr:row>
      <xdr:rowOff>19051</xdr:rowOff>
    </xdr:from>
    <xdr:to>
      <xdr:col>7</xdr:col>
      <xdr:colOff>348527</xdr:colOff>
      <xdr:row>21</xdr:row>
      <xdr:rowOff>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24CFD6B-6379-4D5F-AC34-8114754F9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4" y="209551"/>
          <a:ext cx="4911003" cy="37909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AD27-951E-411C-83E5-F409082F947F}">
  <dimension ref="C10:I44"/>
  <sheetViews>
    <sheetView workbookViewId="0">
      <selection activeCell="G15" sqref="G15"/>
    </sheetView>
  </sheetViews>
  <sheetFormatPr baseColWidth="10" defaultRowHeight="15" x14ac:dyDescent="0.25"/>
  <cols>
    <col min="3" max="3" width="19.28515625" bestFit="1" customWidth="1"/>
    <col min="4" max="4" width="13.42578125" bestFit="1" customWidth="1"/>
    <col min="5" max="5" width="14.7109375" bestFit="1" customWidth="1"/>
    <col min="6" max="6" width="14.5703125" bestFit="1" customWidth="1"/>
    <col min="7" max="7" width="29.42578125" customWidth="1"/>
  </cols>
  <sheetData>
    <row r="10" spans="3:6" x14ac:dyDescent="0.25">
      <c r="C10" s="11"/>
      <c r="D10" s="11"/>
      <c r="E10" s="11"/>
      <c r="F10" s="11"/>
    </row>
    <row r="11" spans="3:6" x14ac:dyDescent="0.25">
      <c r="C11" s="13" t="s">
        <v>4</v>
      </c>
      <c r="D11" s="13"/>
      <c r="E11" s="13"/>
      <c r="F11" s="13"/>
    </row>
    <row r="12" spans="3:6" x14ac:dyDescent="0.25">
      <c r="C12" s="2" t="s">
        <v>0</v>
      </c>
      <c r="D12" s="2" t="s">
        <v>1</v>
      </c>
      <c r="E12" s="2" t="s">
        <v>2</v>
      </c>
      <c r="F12" s="2" t="s">
        <v>3</v>
      </c>
    </row>
    <row r="13" spans="3:6" x14ac:dyDescent="0.25">
      <c r="C13" s="3">
        <v>1</v>
      </c>
      <c r="D13" s="4">
        <v>150000</v>
      </c>
      <c r="E13" s="5">
        <v>0.2</v>
      </c>
      <c r="F13" s="4">
        <f>D13*E13</f>
        <v>30000</v>
      </c>
    </row>
    <row r="14" spans="3:6" x14ac:dyDescent="0.25">
      <c r="C14" s="3">
        <v>2</v>
      </c>
      <c r="D14" s="4">
        <v>150000</v>
      </c>
      <c r="E14" s="5">
        <v>0.32</v>
      </c>
      <c r="F14" s="4">
        <f t="shared" ref="F14:F18" si="0">D14*E14</f>
        <v>48000</v>
      </c>
    </row>
    <row r="15" spans="3:6" x14ac:dyDescent="0.25">
      <c r="C15" s="3">
        <v>3</v>
      </c>
      <c r="D15" s="4">
        <v>150000</v>
      </c>
      <c r="E15" s="5">
        <v>0.19</v>
      </c>
      <c r="F15" s="4">
        <f t="shared" si="0"/>
        <v>28500</v>
      </c>
    </row>
    <row r="16" spans="3:6" x14ac:dyDescent="0.25">
      <c r="C16" s="3">
        <v>4</v>
      </c>
      <c r="D16" s="4">
        <v>150000</v>
      </c>
      <c r="E16" s="5">
        <v>0.12</v>
      </c>
      <c r="F16" s="4">
        <f t="shared" si="0"/>
        <v>18000</v>
      </c>
    </row>
    <row r="17" spans="3:7" x14ac:dyDescent="0.25">
      <c r="C17" s="3">
        <v>5</v>
      </c>
      <c r="D17" s="4">
        <v>150000</v>
      </c>
      <c r="E17" s="5">
        <v>0.12</v>
      </c>
      <c r="F17" s="4">
        <f t="shared" si="0"/>
        <v>18000</v>
      </c>
    </row>
    <row r="18" spans="3:7" x14ac:dyDescent="0.25">
      <c r="C18" s="3">
        <v>6</v>
      </c>
      <c r="D18" s="4">
        <v>150000</v>
      </c>
      <c r="E18" s="5">
        <v>0.05</v>
      </c>
      <c r="F18" s="4">
        <f t="shared" si="0"/>
        <v>7500</v>
      </c>
    </row>
    <row r="21" spans="3:7" x14ac:dyDescent="0.25">
      <c r="C21" s="13" t="s">
        <v>10</v>
      </c>
      <c r="D21" s="13"/>
      <c r="E21" s="13"/>
      <c r="F21" s="13"/>
    </row>
    <row r="22" spans="3:7" x14ac:dyDescent="0.25">
      <c r="C22" s="7" t="s">
        <v>5</v>
      </c>
      <c r="D22" s="7" t="s">
        <v>6</v>
      </c>
      <c r="E22" s="7" t="s">
        <v>7</v>
      </c>
      <c r="F22" s="7" t="s">
        <v>8</v>
      </c>
      <c r="G22" s="7" t="s">
        <v>9</v>
      </c>
    </row>
    <row r="23" spans="3:7" x14ac:dyDescent="0.25">
      <c r="C23" s="8">
        <v>1</v>
      </c>
      <c r="D23" s="9">
        <v>160000</v>
      </c>
      <c r="E23" s="10">
        <f>D23-(D23*0.4)</f>
        <v>96000</v>
      </c>
      <c r="F23" s="10">
        <f>F13</f>
        <v>30000</v>
      </c>
      <c r="G23" s="10">
        <f>E23+F23</f>
        <v>126000</v>
      </c>
    </row>
    <row r="24" spans="3:7" x14ac:dyDescent="0.25">
      <c r="C24" s="8">
        <v>2</v>
      </c>
      <c r="D24" s="9">
        <v>160000</v>
      </c>
      <c r="E24" s="10">
        <f t="shared" ref="E24:E28" si="1">D24-(D24*0.4)</f>
        <v>96000</v>
      </c>
      <c r="F24" s="10">
        <f t="shared" ref="F24:F28" si="2">F14</f>
        <v>48000</v>
      </c>
      <c r="G24" s="10">
        <f t="shared" ref="G24:G28" si="3">E24+F24</f>
        <v>144000</v>
      </c>
    </row>
    <row r="25" spans="3:7" x14ac:dyDescent="0.25">
      <c r="C25" s="8">
        <v>3</v>
      </c>
      <c r="D25" s="9">
        <v>160000</v>
      </c>
      <c r="E25" s="10">
        <f t="shared" si="1"/>
        <v>96000</v>
      </c>
      <c r="F25" s="10">
        <f t="shared" si="2"/>
        <v>28500</v>
      </c>
      <c r="G25" s="10">
        <f t="shared" si="3"/>
        <v>124500</v>
      </c>
    </row>
    <row r="26" spans="3:7" x14ac:dyDescent="0.25">
      <c r="C26" s="8">
        <v>4</v>
      </c>
      <c r="D26" s="9">
        <v>160000</v>
      </c>
      <c r="E26" s="10">
        <f t="shared" si="1"/>
        <v>96000</v>
      </c>
      <c r="F26" s="10">
        <f t="shared" si="2"/>
        <v>18000</v>
      </c>
      <c r="G26" s="10">
        <f t="shared" si="3"/>
        <v>114000</v>
      </c>
    </row>
    <row r="27" spans="3:7" x14ac:dyDescent="0.25">
      <c r="C27" s="8">
        <v>5</v>
      </c>
      <c r="D27" s="9">
        <v>160000</v>
      </c>
      <c r="E27" s="10">
        <f t="shared" si="1"/>
        <v>96000</v>
      </c>
      <c r="F27" s="10">
        <f t="shared" si="2"/>
        <v>18000</v>
      </c>
      <c r="G27" s="10">
        <f t="shared" si="3"/>
        <v>114000</v>
      </c>
    </row>
    <row r="28" spans="3:7" x14ac:dyDescent="0.25">
      <c r="C28" s="8">
        <v>6</v>
      </c>
      <c r="D28" s="9">
        <v>160000</v>
      </c>
      <c r="E28" s="10">
        <f t="shared" si="1"/>
        <v>96000</v>
      </c>
      <c r="F28" s="10">
        <f t="shared" si="2"/>
        <v>7500</v>
      </c>
      <c r="G28" s="10">
        <f t="shared" si="3"/>
        <v>103500</v>
      </c>
    </row>
    <row r="31" spans="3:7" x14ac:dyDescent="0.25">
      <c r="C31" s="14" t="s">
        <v>11</v>
      </c>
      <c r="D31" s="14"/>
      <c r="E31" s="14"/>
      <c r="F31" s="14"/>
      <c r="G31" s="14"/>
    </row>
    <row r="33" spans="3:9" x14ac:dyDescent="0.25">
      <c r="C33" s="12" t="s">
        <v>12</v>
      </c>
      <c r="D33" s="12" t="s">
        <v>13</v>
      </c>
      <c r="E33" s="12" t="s">
        <v>14</v>
      </c>
      <c r="F33" s="12" t="s">
        <v>15</v>
      </c>
    </row>
    <row r="34" spans="3:9" x14ac:dyDescent="0.25">
      <c r="C34" s="1" t="s">
        <v>16</v>
      </c>
      <c r="D34" s="1">
        <v>7500</v>
      </c>
      <c r="E34" s="1">
        <v>0</v>
      </c>
      <c r="F34" s="1">
        <f>E34-D34</f>
        <v>-7500</v>
      </c>
    </row>
    <row r="35" spans="3:9" x14ac:dyDescent="0.25">
      <c r="C35" s="1" t="s">
        <v>17</v>
      </c>
      <c r="D35" s="1">
        <v>90000</v>
      </c>
      <c r="E35" s="1">
        <v>110000</v>
      </c>
      <c r="F35" s="1">
        <f>E35-D35</f>
        <v>20000</v>
      </c>
    </row>
    <row r="36" spans="3:9" x14ac:dyDescent="0.25">
      <c r="C36" s="1" t="s">
        <v>18</v>
      </c>
      <c r="D36" s="1">
        <v>40000</v>
      </c>
      <c r="E36" s="1">
        <v>45000</v>
      </c>
      <c r="F36" s="1">
        <f>(E36+E37)-(D36+D37)</f>
        <v>4000</v>
      </c>
    </row>
    <row r="37" spans="3:9" x14ac:dyDescent="0.25">
      <c r="C37" s="1" t="s">
        <v>19</v>
      </c>
      <c r="D37" s="1">
        <v>8000</v>
      </c>
      <c r="E37" s="1">
        <v>7000</v>
      </c>
      <c r="F37" s="1"/>
    </row>
    <row r="40" spans="3:9" x14ac:dyDescent="0.25">
      <c r="C40" t="s">
        <v>20</v>
      </c>
      <c r="D40">
        <f>D34+F34</f>
        <v>0</v>
      </c>
    </row>
    <row r="41" spans="3:9" x14ac:dyDescent="0.25">
      <c r="C41" t="s">
        <v>21</v>
      </c>
      <c r="D41">
        <f>F35-F36</f>
        <v>16000</v>
      </c>
    </row>
    <row r="42" spans="3:9" x14ac:dyDescent="0.25">
      <c r="C42" t="s">
        <v>22</v>
      </c>
      <c r="D42" s="6">
        <f>G28-D40-D41</f>
        <v>87500</v>
      </c>
    </row>
    <row r="44" spans="3:9" x14ac:dyDescent="0.25">
      <c r="C44" t="s">
        <v>23</v>
      </c>
      <c r="I44" t="s">
        <v>24</v>
      </c>
    </row>
  </sheetData>
  <mergeCells count="3">
    <mergeCell ref="C11:F11"/>
    <mergeCell ref="C21:F21"/>
    <mergeCell ref="C31:G3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F447-D8E6-41D4-A253-030C99340202}">
  <dimension ref="A1"/>
  <sheetViews>
    <sheetView tabSelected="1" zoomScaleNormal="100" workbookViewId="0">
      <selection activeCell="I6" sqref="I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Mi Pc</cp:lastModifiedBy>
  <dcterms:created xsi:type="dcterms:W3CDTF">2020-06-14T18:38:26Z</dcterms:created>
  <dcterms:modified xsi:type="dcterms:W3CDTF">2020-06-15T01:00:58Z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b9321c04-9128-4756-9ace-a1e85129ebdd</vt:lpwstr>
  </property>
</Properties>
</file>