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05" windowWidth="17580" windowHeight="5625" tabRatio="673"/>
  </bookViews>
  <sheets>
    <sheet name="GANT" sheetId="1" r:id="rId1"/>
    <sheet name="PlaneacionGeneral" sheetId="3" r:id="rId2"/>
    <sheet name="Tiempos PSP" sheetId="2" r:id="rId3"/>
    <sheet name="Reporte de Errores" sheetId="4" r:id="rId4"/>
    <sheet name="Total Tiempos PSP 2.0" sheetId="5" r:id="rId5"/>
    <sheet name="ActividadesRol" sheetId="6" r:id="rId6"/>
  </sheets>
  <calcPr calcId="145621"/>
</workbook>
</file>

<file path=xl/calcChain.xml><?xml version="1.0" encoding="utf-8"?>
<calcChain xmlns="http://schemas.openxmlformats.org/spreadsheetml/2006/main">
  <c r="B7" i="6" l="1"/>
  <c r="B9" i="5" l="1"/>
  <c r="B8" i="5"/>
  <c r="B7" i="5"/>
  <c r="B6" i="5"/>
  <c r="B4" i="5"/>
  <c r="B14" i="6" l="1"/>
  <c r="C4" i="3"/>
  <c r="C5" i="3"/>
  <c r="C6" i="3"/>
  <c r="C7" i="3"/>
  <c r="C8" i="3"/>
  <c r="C9" i="3"/>
  <c r="C10" i="3"/>
  <c r="C3" i="3"/>
  <c r="B11" i="3"/>
  <c r="C11" i="3" l="1"/>
</calcChain>
</file>

<file path=xl/sharedStrings.xml><?xml version="1.0" encoding="utf-8"?>
<sst xmlns="http://schemas.openxmlformats.org/spreadsheetml/2006/main" count="183" uniqueCount="85">
  <si>
    <t>PSP 2.0</t>
  </si>
  <si>
    <t>Proyecto: Inmobiliaria</t>
  </si>
  <si>
    <t>ID</t>
  </si>
  <si>
    <t>Actividad</t>
  </si>
  <si>
    <t>Planeacion</t>
  </si>
  <si>
    <t>Casos de uso</t>
  </si>
  <si>
    <t>Req Funcionales y no funcionales</t>
  </si>
  <si>
    <t>Diagramas de Clase</t>
  </si>
  <si>
    <t>Mockup</t>
  </si>
  <si>
    <t>Codificacion</t>
  </si>
  <si>
    <t>Listas de chequeo</t>
  </si>
  <si>
    <t>Pruebas</t>
  </si>
  <si>
    <t>Estrategias PIP</t>
  </si>
  <si>
    <t>Postmortem</t>
  </si>
  <si>
    <t>Miscelaneos</t>
  </si>
  <si>
    <t>Meses</t>
  </si>
  <si>
    <t>Abril</t>
  </si>
  <si>
    <t>Rol</t>
  </si>
  <si>
    <t>Diseño</t>
  </si>
  <si>
    <t>Revision Diseño</t>
  </si>
  <si>
    <t>Revision Codigo</t>
  </si>
  <si>
    <t>Compilacion</t>
  </si>
  <si>
    <t>Postmorten</t>
  </si>
  <si>
    <t>Total</t>
  </si>
  <si>
    <t>Tiempo total (Minutos)</t>
  </si>
  <si>
    <t>Tiempo total (horas)</t>
  </si>
  <si>
    <t>Proyecto/Tarea</t>
  </si>
  <si>
    <t>Fase</t>
  </si>
  <si>
    <t>Tiempo Inicio</t>
  </si>
  <si>
    <t>Comentario</t>
  </si>
  <si>
    <t>Planning</t>
  </si>
  <si>
    <t>Design</t>
  </si>
  <si>
    <t>Code</t>
  </si>
  <si>
    <t>Llamada Telefonica</t>
  </si>
  <si>
    <t>Code Review</t>
  </si>
  <si>
    <t>Compile</t>
  </si>
  <si>
    <t>Test</t>
  </si>
  <si>
    <t>Delta(min)</t>
  </si>
  <si>
    <t>Int(min)</t>
  </si>
  <si>
    <t>Design Review</t>
  </si>
  <si>
    <t>Inyectado</t>
  </si>
  <si>
    <t>Elliminado</t>
  </si>
  <si>
    <t>Tipo</t>
  </si>
  <si>
    <t>Enviroment</t>
  </si>
  <si>
    <t>Data</t>
  </si>
  <si>
    <t>Asignacion</t>
  </si>
  <si>
    <t>Tiempo del arreglo</t>
  </si>
  <si>
    <t>Descripcion</t>
  </si>
  <si>
    <t>llamado incorrecto de un js</t>
  </si>
  <si>
    <t>Carga incorrecta de StringBuffer</t>
  </si>
  <si>
    <t>Tiempo (min)</t>
  </si>
  <si>
    <t>Tiempo planeado(PSP+ROL)</t>
  </si>
  <si>
    <t>Desfase:</t>
  </si>
  <si>
    <t>Tiempos</t>
  </si>
  <si>
    <t>Martha Liliana Gómez Mejía</t>
  </si>
  <si>
    <t>Lider de Planeación</t>
  </si>
  <si>
    <t>Nombre</t>
  </si>
  <si>
    <t>920+2575</t>
  </si>
  <si>
    <t>Etapas</t>
  </si>
  <si>
    <t>Rol+REQ CU1 + CU2</t>
  </si>
  <si>
    <t>/Martha Gomez/AppInmobiliaria/PSP2</t>
  </si>
  <si>
    <t>Rediseñar el formato del campo archivo</t>
  </si>
  <si>
    <t>conflico con css transform</t>
  </si>
  <si>
    <t>Carga  incorrecta de var source</t>
  </si>
  <si>
    <t>cerrar }</t>
  </si>
  <si>
    <t>condicional mal gestionado</t>
  </si>
  <si>
    <t>Agregar campo a la tabla foto</t>
  </si>
  <si>
    <t>corrección de sentencia query</t>
  </si>
  <si>
    <t>importar librería</t>
  </si>
  <si>
    <t xml:space="preserve">PLANEACIÓN REQ: CU 1+ CU 3 </t>
  </si>
  <si>
    <t>comer</t>
  </si>
  <si>
    <t>break</t>
  </si>
  <si>
    <t>dormir</t>
  </si>
  <si>
    <t>buscar imágenes</t>
  </si>
  <si>
    <t>consulta</t>
  </si>
  <si>
    <t>Duración</t>
  </si>
  <si>
    <t>Admin. De herramientas</t>
  </si>
  <si>
    <t>Acompañamiento en el proceso de planeación</t>
  </si>
  <si>
    <t>Verificación de tiempos</t>
  </si>
  <si>
    <t>Control semanal</t>
  </si>
  <si>
    <t>Reporte Final TSP</t>
  </si>
  <si>
    <t>Actividad rol planeación</t>
  </si>
  <si>
    <t>Total Tiempo real (PSP+ROL)</t>
  </si>
  <si>
    <t>Mayo</t>
  </si>
  <si>
    <t>DIAGRAMA DE GANT CICLO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</si>
</sst>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sz val="11"/>
      <name val="Comic Sans MS"/>
      <family val="4"/>
    </font>
    <font>
      <sz val="11"/>
      <color rgb="FFFF0000"/>
      <name val="Comic Sans MS"/>
      <family val="4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omic Sans MS"/>
      <family val="4"/>
    </font>
    <font>
      <sz val="11"/>
      <color theme="0"/>
      <name val="Comic Sans MS"/>
      <family val="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0" fillId="2" borderId="0" xfId="0" applyFill="1"/>
    <xf numFmtId="0" fontId="2" fillId="2" borderId="0" xfId="0" applyFont="1" applyFill="1" applyBorder="1" applyAlignment="1">
      <alignment vertical="center"/>
    </xf>
    <xf numFmtId="0" fontId="0" fillId="2" borderId="0" xfId="0" applyFill="1" applyBorder="1"/>
    <xf numFmtId="14" fontId="0" fillId="2" borderId="0" xfId="0" applyNumberFormat="1" applyFont="1" applyFill="1" applyBorder="1"/>
    <xf numFmtId="0" fontId="2" fillId="2" borderId="0" xfId="0" applyFont="1" applyFill="1" applyBorder="1" applyAlignment="1">
      <alignment horizontal="center" vertic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5" fillId="2" borderId="1" xfId="0" applyFont="1" applyFill="1" applyBorder="1"/>
    <xf numFmtId="0" fontId="4" fillId="0" borderId="0" xfId="0" applyFont="1" applyBorder="1"/>
    <xf numFmtId="0" fontId="3" fillId="4" borderId="1" xfId="0" applyFont="1" applyFill="1" applyBorder="1"/>
    <xf numFmtId="0" fontId="4" fillId="5" borderId="1" xfId="0" applyFont="1" applyFill="1" applyBorder="1"/>
    <xf numFmtId="0" fontId="5" fillId="6" borderId="1" xfId="0" applyFont="1" applyFill="1" applyBorder="1"/>
    <xf numFmtId="0" fontId="4" fillId="6" borderId="1" xfId="0" applyFont="1" applyFill="1" applyBorder="1"/>
    <xf numFmtId="0" fontId="6" fillId="5" borderId="1" xfId="0" applyFont="1" applyFill="1" applyBorder="1"/>
    <xf numFmtId="0" fontId="3" fillId="4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6" borderId="1" xfId="0" applyFill="1" applyBorder="1"/>
    <xf numFmtId="0" fontId="1" fillId="6" borderId="1" xfId="0" applyFont="1" applyFill="1" applyBorder="1" applyAlignment="1">
      <alignment horizontal="justify" vertical="center" wrapText="1"/>
    </xf>
    <xf numFmtId="0" fontId="0" fillId="6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6" borderId="8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4" xfId="0" applyFill="1" applyBorder="1"/>
    <xf numFmtId="0" fontId="1" fillId="5" borderId="13" xfId="0" applyFont="1" applyFill="1" applyBorder="1"/>
    <xf numFmtId="0" fontId="0" fillId="6" borderId="1" xfId="0" applyFill="1" applyBorder="1" applyAlignment="1">
      <alignment horizontal="right"/>
    </xf>
    <xf numFmtId="0" fontId="1" fillId="6" borderId="7" xfId="0" applyFont="1" applyFill="1" applyBorder="1" applyAlignment="1">
      <alignment horizontal="justify" vertical="center" wrapText="1"/>
    </xf>
    <xf numFmtId="0" fontId="0" fillId="6" borderId="10" xfId="0" applyFill="1" applyBorder="1"/>
    <xf numFmtId="0" fontId="7" fillId="6" borderId="1" xfId="0" applyFont="1" applyFill="1" applyBorder="1"/>
    <xf numFmtId="0" fontId="2" fillId="7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14" fontId="0" fillId="6" borderId="1" xfId="0" applyNumberFormat="1" applyFont="1" applyFill="1" applyBorder="1"/>
    <xf numFmtId="0" fontId="2" fillId="6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0" fontId="1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tabSelected="1" zoomScaleNormal="100" workbookViewId="0">
      <selection activeCell="AJ15" sqref="AJ15"/>
    </sheetView>
  </sheetViews>
  <sheetFormatPr baseColWidth="10" defaultRowHeight="16.5" x14ac:dyDescent="0.3"/>
  <cols>
    <col min="1" max="1" width="10.5703125" style="8" customWidth="1"/>
    <col min="2" max="2" width="32.140625" style="8" customWidth="1"/>
    <col min="3" max="35" width="3.7109375" style="8" customWidth="1"/>
    <col min="36" max="45" width="4.7109375" style="8" customWidth="1"/>
    <col min="46" max="16384" width="11.42578125" style="8"/>
  </cols>
  <sheetData>
    <row r="1" spans="1:34" ht="18" x14ac:dyDescent="0.35">
      <c r="A1" s="50" t="s">
        <v>84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</row>
    <row r="2" spans="1:34" ht="18" x14ac:dyDescent="0.35">
      <c r="A2" s="15" t="s">
        <v>56</v>
      </c>
      <c r="B2" s="20" t="s">
        <v>54</v>
      </c>
      <c r="C2" s="45" t="s">
        <v>15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</row>
    <row r="3" spans="1:34" ht="18" x14ac:dyDescent="0.35">
      <c r="A3" s="15" t="s">
        <v>17</v>
      </c>
      <c r="B3" s="20" t="s">
        <v>55</v>
      </c>
      <c r="C3" s="47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</row>
    <row r="4" spans="1:34" ht="18" x14ac:dyDescent="0.35">
      <c r="A4" s="51" t="s">
        <v>0</v>
      </c>
      <c r="B4" s="51" t="s">
        <v>1</v>
      </c>
      <c r="C4" s="52" t="s">
        <v>16</v>
      </c>
      <c r="D4" s="54"/>
      <c r="E4" s="52" t="s">
        <v>83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4"/>
    </row>
    <row r="5" spans="1:34" ht="18" x14ac:dyDescent="0.35">
      <c r="A5" s="9" t="s">
        <v>2</v>
      </c>
      <c r="B5" s="9" t="s">
        <v>3</v>
      </c>
      <c r="C5" s="9">
        <v>29</v>
      </c>
      <c r="D5" s="9">
        <v>30</v>
      </c>
      <c r="E5" s="9">
        <v>1</v>
      </c>
      <c r="F5" s="9">
        <v>2</v>
      </c>
      <c r="G5" s="9">
        <v>3</v>
      </c>
      <c r="H5" s="9">
        <v>4</v>
      </c>
      <c r="I5" s="9">
        <v>5</v>
      </c>
      <c r="J5" s="9">
        <v>6</v>
      </c>
      <c r="K5" s="9">
        <v>7</v>
      </c>
      <c r="L5" s="9">
        <v>8</v>
      </c>
      <c r="M5" s="9">
        <v>9</v>
      </c>
      <c r="N5" s="9">
        <v>10</v>
      </c>
      <c r="O5" s="9">
        <v>11</v>
      </c>
      <c r="P5" s="9">
        <v>12</v>
      </c>
      <c r="Q5" s="9">
        <v>13</v>
      </c>
      <c r="R5" s="9">
        <v>14</v>
      </c>
      <c r="S5" s="9">
        <v>15</v>
      </c>
      <c r="T5" s="9">
        <v>16</v>
      </c>
      <c r="U5" s="9">
        <v>17</v>
      </c>
      <c r="V5" s="9">
        <v>18</v>
      </c>
      <c r="W5" s="9">
        <v>19</v>
      </c>
      <c r="X5" s="9">
        <v>20</v>
      </c>
      <c r="Y5" s="9">
        <v>21</v>
      </c>
      <c r="Z5" s="9">
        <v>22</v>
      </c>
      <c r="AA5" s="9">
        <v>23</v>
      </c>
      <c r="AB5" s="9">
        <v>24</v>
      </c>
      <c r="AC5" s="9">
        <v>25</v>
      </c>
      <c r="AD5" s="9">
        <v>26</v>
      </c>
      <c r="AE5" s="9">
        <v>27</v>
      </c>
      <c r="AF5" s="9">
        <v>28</v>
      </c>
      <c r="AG5" s="9">
        <v>29</v>
      </c>
      <c r="AH5" s="9">
        <v>30</v>
      </c>
    </row>
    <row r="6" spans="1:34" ht="18" x14ac:dyDescent="0.35">
      <c r="A6" s="9">
        <v>1</v>
      </c>
      <c r="B6" s="10" t="s">
        <v>4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18" x14ac:dyDescent="0.35">
      <c r="A7" s="9">
        <v>2</v>
      </c>
      <c r="B7" s="10" t="s">
        <v>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  <c r="R7" s="13"/>
      <c r="S7" s="17"/>
      <c r="T7" s="17"/>
      <c r="U7" s="17"/>
      <c r="V7" s="17"/>
      <c r="W7" s="17"/>
      <c r="X7" s="17"/>
      <c r="Y7" s="55"/>
      <c r="Z7" s="55"/>
      <c r="AA7" s="55"/>
      <c r="AB7" s="55"/>
      <c r="AC7" s="55"/>
      <c r="AD7" s="13"/>
      <c r="AE7" s="13"/>
      <c r="AF7" s="13"/>
      <c r="AG7" s="11"/>
      <c r="AH7" s="11"/>
    </row>
    <row r="8" spans="1:34" ht="18" x14ac:dyDescent="0.35">
      <c r="A8" s="9">
        <v>3</v>
      </c>
      <c r="B8" s="10" t="s">
        <v>6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9"/>
      <c r="R8" s="19"/>
      <c r="S8" s="19"/>
      <c r="T8" s="19"/>
      <c r="U8" s="19"/>
      <c r="V8" s="19"/>
      <c r="W8" s="19"/>
      <c r="X8" s="19"/>
      <c r="Y8" s="19"/>
      <c r="Z8" s="16"/>
      <c r="AA8" s="11"/>
      <c r="AB8" s="11"/>
      <c r="AC8" s="11"/>
      <c r="AD8" s="11"/>
      <c r="AE8" s="11"/>
      <c r="AF8" s="11"/>
      <c r="AG8" s="11"/>
      <c r="AH8" s="11"/>
    </row>
    <row r="9" spans="1:34" ht="18" x14ac:dyDescent="0.35">
      <c r="A9" s="9">
        <v>4</v>
      </c>
      <c r="B9" s="10" t="s">
        <v>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  <c r="R9" s="11"/>
      <c r="S9" s="11"/>
      <c r="T9" s="11"/>
      <c r="U9" s="11"/>
      <c r="V9" s="11"/>
      <c r="W9" s="11"/>
      <c r="X9" s="18"/>
      <c r="Y9" s="18"/>
      <c r="Z9" s="18"/>
      <c r="AA9" s="18"/>
      <c r="AB9" s="12"/>
      <c r="AC9" s="11"/>
      <c r="AD9" s="11"/>
      <c r="AE9" s="11"/>
      <c r="AF9" s="11"/>
      <c r="AG9" s="11"/>
      <c r="AH9" s="11"/>
    </row>
    <row r="10" spans="1:34" ht="18" x14ac:dyDescent="0.35">
      <c r="A10" s="9">
        <v>5</v>
      </c>
      <c r="B10" s="10" t="s">
        <v>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1"/>
      <c r="R10" s="11"/>
      <c r="S10" s="11"/>
      <c r="T10" s="11"/>
      <c r="U10" s="11"/>
      <c r="V10" s="11"/>
      <c r="W10" s="11"/>
      <c r="X10" s="12"/>
      <c r="Y10" s="19"/>
      <c r="Z10" s="16"/>
      <c r="AA10" s="16"/>
      <c r="AB10" s="12"/>
      <c r="AC10" s="11"/>
      <c r="AD10" s="11"/>
      <c r="AE10" s="11"/>
      <c r="AF10" s="11"/>
      <c r="AG10" s="11"/>
      <c r="AH10" s="11"/>
    </row>
    <row r="11" spans="1:34" ht="18" x14ac:dyDescent="0.35">
      <c r="A11" s="9">
        <v>6</v>
      </c>
      <c r="B11" s="10" t="s">
        <v>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1"/>
      <c r="R11" s="11"/>
      <c r="S11" s="11"/>
      <c r="T11" s="11"/>
      <c r="U11" s="11"/>
      <c r="V11" s="11"/>
      <c r="W11" s="11"/>
      <c r="X11" s="12"/>
      <c r="Y11" s="12"/>
      <c r="Z11" s="12"/>
      <c r="AA11" s="18"/>
      <c r="AB11" s="18"/>
      <c r="AC11" s="18"/>
      <c r="AD11" s="18"/>
      <c r="AE11" s="18"/>
      <c r="AF11" s="18"/>
      <c r="AG11" s="11"/>
      <c r="AH11" s="11"/>
    </row>
    <row r="12" spans="1:34" ht="18" x14ac:dyDescent="0.35">
      <c r="A12" s="9">
        <v>7</v>
      </c>
      <c r="B12" s="10" t="s">
        <v>11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6"/>
      <c r="AE12" s="16"/>
      <c r="AF12" s="16"/>
      <c r="AG12" s="16"/>
      <c r="AH12" s="11"/>
    </row>
    <row r="13" spans="1:34" ht="18" x14ac:dyDescent="0.35">
      <c r="A13" s="9">
        <v>8</v>
      </c>
      <c r="B13" s="10" t="s">
        <v>10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8"/>
      <c r="AE13" s="18"/>
      <c r="AF13" s="18"/>
      <c r="AG13" s="18"/>
      <c r="AH13" s="11"/>
    </row>
    <row r="14" spans="1:34" ht="18" x14ac:dyDescent="0.35">
      <c r="A14" s="9">
        <v>9</v>
      </c>
      <c r="B14" s="10" t="s">
        <v>13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6"/>
      <c r="AG14" s="16"/>
      <c r="AH14" s="12"/>
    </row>
    <row r="15" spans="1:34" ht="18" x14ac:dyDescent="0.35">
      <c r="A15" s="9">
        <v>10</v>
      </c>
      <c r="B15" s="21" t="s">
        <v>12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8"/>
      <c r="AG15" s="18"/>
      <c r="AH15" s="12"/>
    </row>
    <row r="16" spans="1:34" ht="18" x14ac:dyDescent="0.35">
      <c r="A16" s="9">
        <v>11</v>
      </c>
      <c r="B16" s="10" t="s">
        <v>14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</row>
    <row r="17" spans="1:16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</sheetData>
  <mergeCells count="4">
    <mergeCell ref="A1:AH1"/>
    <mergeCell ref="C2:AH3"/>
    <mergeCell ref="C4:D4"/>
    <mergeCell ref="E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23" sqref="C23"/>
    </sheetView>
  </sheetViews>
  <sheetFormatPr baseColWidth="10" defaultRowHeight="15" x14ac:dyDescent="0.25"/>
  <cols>
    <col min="1" max="1" width="19.7109375" customWidth="1"/>
    <col min="2" max="3" width="22.140625" customWidth="1"/>
  </cols>
  <sheetData>
    <row r="1" spans="1:5" ht="19.5" customHeight="1" x14ac:dyDescent="0.25">
      <c r="A1" s="25" t="s">
        <v>3</v>
      </c>
      <c r="B1" s="49" t="s">
        <v>69</v>
      </c>
      <c r="C1" s="49"/>
    </row>
    <row r="2" spans="1:5" x14ac:dyDescent="0.25">
      <c r="A2" s="35" t="s">
        <v>58</v>
      </c>
      <c r="B2" s="35" t="s">
        <v>24</v>
      </c>
      <c r="C2" s="35" t="s">
        <v>25</v>
      </c>
    </row>
    <row r="3" spans="1:5" x14ac:dyDescent="0.25">
      <c r="A3" s="23" t="s">
        <v>4</v>
      </c>
      <c r="B3" s="22">
        <v>375</v>
      </c>
      <c r="C3" s="22">
        <f>B3/60</f>
        <v>6.25</v>
      </c>
      <c r="E3" s="1"/>
    </row>
    <row r="4" spans="1:5" x14ac:dyDescent="0.25">
      <c r="A4" s="23" t="s">
        <v>18</v>
      </c>
      <c r="B4" s="22">
        <v>360</v>
      </c>
      <c r="C4" s="22">
        <f>B4/60</f>
        <v>6</v>
      </c>
      <c r="E4" s="1"/>
    </row>
    <row r="5" spans="1:5" x14ac:dyDescent="0.25">
      <c r="A5" s="23" t="s">
        <v>19</v>
      </c>
      <c r="B5" s="22">
        <v>160</v>
      </c>
      <c r="C5" s="22">
        <f t="shared" ref="C5:C10" si="0">B5/60</f>
        <v>2.6666666666666665</v>
      </c>
      <c r="E5" s="1"/>
    </row>
    <row r="6" spans="1:5" x14ac:dyDescent="0.25">
      <c r="A6" s="23" t="s">
        <v>9</v>
      </c>
      <c r="B6" s="22">
        <v>850</v>
      </c>
      <c r="C6" s="22">
        <f t="shared" si="0"/>
        <v>14.166666666666666</v>
      </c>
      <c r="E6" s="1"/>
    </row>
    <row r="7" spans="1:5" x14ac:dyDescent="0.25">
      <c r="A7" s="23" t="s">
        <v>20</v>
      </c>
      <c r="B7" s="22">
        <v>320</v>
      </c>
      <c r="C7" s="22">
        <f t="shared" si="0"/>
        <v>5.333333333333333</v>
      </c>
      <c r="E7" s="1"/>
    </row>
    <row r="8" spans="1:5" x14ac:dyDescent="0.25">
      <c r="A8" s="23" t="s">
        <v>21</v>
      </c>
      <c r="B8" s="22">
        <v>210</v>
      </c>
      <c r="C8" s="22">
        <f t="shared" si="0"/>
        <v>3.5</v>
      </c>
      <c r="E8" s="1"/>
    </row>
    <row r="9" spans="1:5" x14ac:dyDescent="0.25">
      <c r="A9" s="23" t="s">
        <v>11</v>
      </c>
      <c r="B9" s="22">
        <v>240</v>
      </c>
      <c r="C9" s="22">
        <f t="shared" si="0"/>
        <v>4</v>
      </c>
      <c r="E9" s="1"/>
    </row>
    <row r="10" spans="1:5" x14ac:dyDescent="0.25">
      <c r="A10" s="23" t="s">
        <v>22</v>
      </c>
      <c r="B10" s="22">
        <v>60</v>
      </c>
      <c r="C10" s="22">
        <f t="shared" si="0"/>
        <v>1</v>
      </c>
      <c r="E10" s="1"/>
    </row>
    <row r="11" spans="1:5" x14ac:dyDescent="0.25">
      <c r="A11" s="23" t="s">
        <v>23</v>
      </c>
      <c r="B11" s="24">
        <f>SUM(B3:B10)</f>
        <v>2575</v>
      </c>
      <c r="C11" s="22">
        <f>SUM(C3:C10)</f>
        <v>42.916666666666664</v>
      </c>
    </row>
    <row r="12" spans="1:5" ht="15.75" thickBot="1" x14ac:dyDescent="0.3"/>
    <row r="13" spans="1:5" x14ac:dyDescent="0.25">
      <c r="A13" s="33" t="s">
        <v>17</v>
      </c>
      <c r="B13" s="26">
        <v>920</v>
      </c>
      <c r="C13" s="27"/>
    </row>
    <row r="14" spans="1:5" x14ac:dyDescent="0.25">
      <c r="A14" s="34" t="s">
        <v>59</v>
      </c>
      <c r="B14" s="32" t="s">
        <v>57</v>
      </c>
      <c r="C14" s="28"/>
    </row>
    <row r="15" spans="1:5" ht="15.75" thickBot="1" x14ac:dyDescent="0.3">
      <c r="A15" s="29"/>
      <c r="B15" s="31">
        <v>3495</v>
      </c>
      <c r="C15" s="30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12" sqref="C12:C20"/>
    </sheetView>
  </sheetViews>
  <sheetFormatPr baseColWidth="10" defaultRowHeight="15" x14ac:dyDescent="0.25"/>
  <cols>
    <col min="1" max="1" width="38.28515625" customWidth="1"/>
    <col min="2" max="2" width="18.5703125" customWidth="1"/>
    <col min="3" max="3" width="20.7109375" customWidth="1"/>
    <col min="6" max="6" width="25.85546875" customWidth="1"/>
  </cols>
  <sheetData>
    <row r="1" spans="1:6" x14ac:dyDescent="0.25">
      <c r="A1" s="36" t="s">
        <v>26</v>
      </c>
      <c r="B1" s="36" t="s">
        <v>27</v>
      </c>
      <c r="C1" s="36" t="s">
        <v>28</v>
      </c>
      <c r="D1" s="36" t="s">
        <v>37</v>
      </c>
      <c r="E1" s="36" t="s">
        <v>38</v>
      </c>
      <c r="F1" s="36" t="s">
        <v>29</v>
      </c>
    </row>
    <row r="2" spans="1:6" x14ac:dyDescent="0.25">
      <c r="A2" s="37" t="s">
        <v>60</v>
      </c>
      <c r="B2" s="37" t="s">
        <v>30</v>
      </c>
      <c r="C2" s="38">
        <v>41396</v>
      </c>
      <c r="D2" s="39">
        <v>18</v>
      </c>
      <c r="E2" s="39">
        <v>0</v>
      </c>
      <c r="F2" s="37"/>
    </row>
    <row r="3" spans="1:6" x14ac:dyDescent="0.25">
      <c r="A3" s="37" t="s">
        <v>60</v>
      </c>
      <c r="B3" s="37" t="s">
        <v>30</v>
      </c>
      <c r="C3" s="38">
        <v>41397</v>
      </c>
      <c r="D3" s="39">
        <v>29</v>
      </c>
      <c r="E3" s="39">
        <v>0</v>
      </c>
      <c r="F3" s="37"/>
    </row>
    <row r="4" spans="1:6" x14ac:dyDescent="0.25">
      <c r="A4" s="37" t="s">
        <v>60</v>
      </c>
      <c r="B4" s="37" t="s">
        <v>30</v>
      </c>
      <c r="C4" s="38">
        <v>41410</v>
      </c>
      <c r="D4" s="39">
        <v>47</v>
      </c>
      <c r="E4" s="39">
        <v>5</v>
      </c>
      <c r="F4" s="37" t="s">
        <v>33</v>
      </c>
    </row>
    <row r="5" spans="1:6" x14ac:dyDescent="0.25">
      <c r="A5" s="37" t="s">
        <v>60</v>
      </c>
      <c r="B5" s="37" t="s">
        <v>30</v>
      </c>
      <c r="C5" s="38">
        <v>41412</v>
      </c>
      <c r="D5" s="39">
        <v>15</v>
      </c>
      <c r="E5" s="39">
        <v>0</v>
      </c>
      <c r="F5" s="37"/>
    </row>
    <row r="6" spans="1:6" x14ac:dyDescent="0.25">
      <c r="A6" s="37" t="s">
        <v>60</v>
      </c>
      <c r="B6" s="37" t="s">
        <v>30</v>
      </c>
      <c r="C6" s="38">
        <v>41413</v>
      </c>
      <c r="D6" s="39">
        <v>23</v>
      </c>
      <c r="E6" s="39">
        <v>0</v>
      </c>
      <c r="F6" s="37"/>
    </row>
    <row r="7" spans="1:6" x14ac:dyDescent="0.25">
      <c r="A7" s="37" t="s">
        <v>60</v>
      </c>
      <c r="B7" s="37" t="s">
        <v>31</v>
      </c>
      <c r="C7" s="38">
        <v>41414</v>
      </c>
      <c r="D7" s="39">
        <v>74</v>
      </c>
      <c r="E7" s="39">
        <v>10</v>
      </c>
      <c r="F7" s="37" t="s">
        <v>74</v>
      </c>
    </row>
    <row r="8" spans="1:6" x14ac:dyDescent="0.25">
      <c r="A8" s="37" t="s">
        <v>60</v>
      </c>
      <c r="B8" s="37" t="s">
        <v>31</v>
      </c>
      <c r="C8" s="38">
        <v>41416</v>
      </c>
      <c r="D8" s="39">
        <v>100</v>
      </c>
      <c r="E8" s="39">
        <v>22</v>
      </c>
      <c r="F8" s="37" t="s">
        <v>74</v>
      </c>
    </row>
    <row r="9" spans="1:6" x14ac:dyDescent="0.25">
      <c r="A9" s="37" t="s">
        <v>60</v>
      </c>
      <c r="B9" s="37" t="s">
        <v>31</v>
      </c>
      <c r="C9" s="38">
        <v>41416</v>
      </c>
      <c r="D9" s="39">
        <v>18</v>
      </c>
      <c r="E9" s="39">
        <v>0</v>
      </c>
      <c r="F9" s="37"/>
    </row>
    <row r="10" spans="1:6" x14ac:dyDescent="0.25">
      <c r="A10" s="37" t="s">
        <v>60</v>
      </c>
      <c r="B10" s="37" t="s">
        <v>31</v>
      </c>
      <c r="C10" s="38">
        <v>41417</v>
      </c>
      <c r="D10" s="39">
        <v>21</v>
      </c>
      <c r="E10" s="39">
        <v>0</v>
      </c>
      <c r="F10" s="37"/>
    </row>
    <row r="11" spans="1:6" x14ac:dyDescent="0.25">
      <c r="A11" s="37" t="s">
        <v>60</v>
      </c>
      <c r="B11" s="37" t="s">
        <v>39</v>
      </c>
      <c r="C11" s="38">
        <v>41417</v>
      </c>
      <c r="D11" s="39">
        <v>43</v>
      </c>
      <c r="E11" s="39">
        <v>0</v>
      </c>
      <c r="F11" s="37"/>
    </row>
    <row r="12" spans="1:6" x14ac:dyDescent="0.25">
      <c r="A12" s="37" t="s">
        <v>60</v>
      </c>
      <c r="B12" s="37" t="s">
        <v>32</v>
      </c>
      <c r="C12" s="38">
        <v>41419</v>
      </c>
      <c r="D12" s="39">
        <v>97</v>
      </c>
      <c r="E12" s="39">
        <v>14</v>
      </c>
      <c r="F12" s="37" t="s">
        <v>71</v>
      </c>
    </row>
    <row r="13" spans="1:6" x14ac:dyDescent="0.25">
      <c r="A13" s="37" t="s">
        <v>60</v>
      </c>
      <c r="B13" s="37" t="s">
        <v>32</v>
      </c>
      <c r="C13" s="38">
        <v>41420</v>
      </c>
      <c r="D13" s="39">
        <v>134</v>
      </c>
      <c r="E13" s="39">
        <v>19</v>
      </c>
      <c r="F13" s="37" t="s">
        <v>70</v>
      </c>
    </row>
    <row r="14" spans="1:6" x14ac:dyDescent="0.25">
      <c r="A14" s="37" t="s">
        <v>60</v>
      </c>
      <c r="B14" s="37" t="s">
        <v>32</v>
      </c>
      <c r="C14" s="38">
        <v>41420</v>
      </c>
      <c r="D14" s="39">
        <v>95</v>
      </c>
      <c r="E14" s="39">
        <v>15</v>
      </c>
      <c r="F14" s="37"/>
    </row>
    <row r="15" spans="1:6" x14ac:dyDescent="0.25">
      <c r="A15" s="37" t="s">
        <v>60</v>
      </c>
      <c r="B15" s="37" t="s">
        <v>32</v>
      </c>
      <c r="C15" s="38">
        <v>41421</v>
      </c>
      <c r="D15" s="39">
        <v>70</v>
      </c>
      <c r="E15" s="39">
        <v>0</v>
      </c>
      <c r="F15" s="37"/>
    </row>
    <row r="16" spans="1:6" x14ac:dyDescent="0.25">
      <c r="A16" s="37" t="s">
        <v>60</v>
      </c>
      <c r="B16" s="37" t="s">
        <v>32</v>
      </c>
      <c r="C16" s="38">
        <v>41421</v>
      </c>
      <c r="D16" s="39">
        <v>78</v>
      </c>
      <c r="E16" s="39">
        <v>5</v>
      </c>
      <c r="F16" s="37" t="s">
        <v>33</v>
      </c>
    </row>
    <row r="17" spans="1:6" x14ac:dyDescent="0.25">
      <c r="A17" s="37" t="s">
        <v>60</v>
      </c>
      <c r="B17" s="37" t="s">
        <v>32</v>
      </c>
      <c r="C17" s="38">
        <v>41421</v>
      </c>
      <c r="D17" s="39">
        <v>125</v>
      </c>
      <c r="E17" s="39">
        <v>10</v>
      </c>
      <c r="F17" s="37" t="s">
        <v>70</v>
      </c>
    </row>
    <row r="18" spans="1:6" x14ac:dyDescent="0.25">
      <c r="A18" s="37" t="s">
        <v>60</v>
      </c>
      <c r="B18" s="37" t="s">
        <v>32</v>
      </c>
      <c r="C18" s="38">
        <v>41422</v>
      </c>
      <c r="D18" s="39">
        <v>70</v>
      </c>
      <c r="E18" s="39">
        <v>20</v>
      </c>
      <c r="F18" s="37" t="s">
        <v>72</v>
      </c>
    </row>
    <row r="19" spans="1:6" x14ac:dyDescent="0.25">
      <c r="A19" s="37" t="s">
        <v>60</v>
      </c>
      <c r="B19" s="37" t="s">
        <v>32</v>
      </c>
      <c r="C19" s="38">
        <v>41422</v>
      </c>
      <c r="D19" s="39">
        <v>80</v>
      </c>
      <c r="E19" s="39">
        <v>0</v>
      </c>
      <c r="F19" s="37"/>
    </row>
    <row r="20" spans="1:6" x14ac:dyDescent="0.25">
      <c r="A20" s="37" t="s">
        <v>60</v>
      </c>
      <c r="B20" s="37" t="s">
        <v>32</v>
      </c>
      <c r="C20" s="38">
        <v>41422</v>
      </c>
      <c r="D20" s="39">
        <v>80</v>
      </c>
      <c r="E20" s="39">
        <v>0</v>
      </c>
      <c r="F20" s="37"/>
    </row>
    <row r="21" spans="1:6" x14ac:dyDescent="0.25">
      <c r="A21" s="37" t="s">
        <v>60</v>
      </c>
      <c r="B21" s="37" t="s">
        <v>34</v>
      </c>
      <c r="C21" s="38">
        <v>41423</v>
      </c>
      <c r="D21" s="39">
        <v>35</v>
      </c>
      <c r="E21" s="39">
        <v>0</v>
      </c>
      <c r="F21" s="37"/>
    </row>
    <row r="22" spans="1:6" x14ac:dyDescent="0.25">
      <c r="A22" s="37" t="s">
        <v>60</v>
      </c>
      <c r="B22" s="37" t="s">
        <v>35</v>
      </c>
      <c r="C22" s="38">
        <v>41423</v>
      </c>
      <c r="D22" s="39">
        <v>35</v>
      </c>
      <c r="E22" s="39">
        <v>0</v>
      </c>
      <c r="F22" s="37"/>
    </row>
    <row r="23" spans="1:6" x14ac:dyDescent="0.25">
      <c r="A23" s="37" t="s">
        <v>60</v>
      </c>
      <c r="B23" s="37" t="s">
        <v>36</v>
      </c>
      <c r="C23" s="38">
        <v>41423</v>
      </c>
      <c r="D23" s="39">
        <v>93</v>
      </c>
      <c r="E23" s="39">
        <v>15</v>
      </c>
      <c r="F23" s="37" t="s">
        <v>73</v>
      </c>
    </row>
    <row r="24" spans="1:6" x14ac:dyDescent="0.25">
      <c r="A24" s="37" t="s">
        <v>60</v>
      </c>
      <c r="B24" s="37" t="s">
        <v>13</v>
      </c>
      <c r="C24" s="38">
        <v>41423</v>
      </c>
      <c r="D24" s="39">
        <v>134</v>
      </c>
      <c r="E24" s="39">
        <v>10</v>
      </c>
      <c r="F24" s="37" t="s">
        <v>71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23" sqref="B23"/>
    </sheetView>
  </sheetViews>
  <sheetFormatPr baseColWidth="10" defaultRowHeight="15" x14ac:dyDescent="0.25"/>
  <cols>
    <col min="1" max="1" width="36.85546875" customWidth="1"/>
    <col min="3" max="4" width="18" customWidth="1"/>
    <col min="5" max="5" width="13.85546875" customWidth="1"/>
    <col min="6" max="6" width="18.7109375" customWidth="1"/>
    <col min="7" max="7" width="48.42578125" customWidth="1"/>
    <col min="8" max="8" width="11.42578125" style="3"/>
  </cols>
  <sheetData>
    <row r="1" spans="1:8" x14ac:dyDescent="0.25">
      <c r="A1" s="2" t="s">
        <v>26</v>
      </c>
      <c r="B1" s="2" t="s">
        <v>42</v>
      </c>
      <c r="C1" s="2" t="s">
        <v>40</v>
      </c>
      <c r="D1" s="2" t="s">
        <v>41</v>
      </c>
      <c r="E1" s="2" t="s">
        <v>28</v>
      </c>
      <c r="F1" s="2" t="s">
        <v>46</v>
      </c>
      <c r="G1" s="2" t="s">
        <v>47</v>
      </c>
      <c r="H1" s="4"/>
    </row>
    <row r="2" spans="1:8" x14ac:dyDescent="0.25">
      <c r="A2" s="37" t="s">
        <v>60</v>
      </c>
      <c r="B2" s="37" t="s">
        <v>43</v>
      </c>
      <c r="C2" s="37" t="s">
        <v>31</v>
      </c>
      <c r="D2" s="37" t="s">
        <v>31</v>
      </c>
      <c r="E2" s="38">
        <v>41420</v>
      </c>
      <c r="F2" s="39">
        <v>3</v>
      </c>
      <c r="G2" s="39" t="s">
        <v>66</v>
      </c>
      <c r="H2" s="4"/>
    </row>
    <row r="3" spans="1:8" x14ac:dyDescent="0.25">
      <c r="A3" s="37" t="s">
        <v>60</v>
      </c>
      <c r="B3" s="37" t="s">
        <v>43</v>
      </c>
      <c r="C3" s="37" t="s">
        <v>31</v>
      </c>
      <c r="D3" s="37" t="s">
        <v>31</v>
      </c>
      <c r="E3" s="38">
        <v>41420</v>
      </c>
      <c r="F3" s="39">
        <v>5</v>
      </c>
      <c r="G3" s="39" t="s">
        <v>61</v>
      </c>
      <c r="H3" s="4"/>
    </row>
    <row r="4" spans="1:8" x14ac:dyDescent="0.25">
      <c r="A4" s="37" t="s">
        <v>60</v>
      </c>
      <c r="B4" s="37" t="s">
        <v>44</v>
      </c>
      <c r="C4" s="37" t="s">
        <v>32</v>
      </c>
      <c r="D4" s="37" t="s">
        <v>32</v>
      </c>
      <c r="E4" s="38">
        <v>41420</v>
      </c>
      <c r="F4" s="39">
        <v>33</v>
      </c>
      <c r="G4" s="39" t="s">
        <v>62</v>
      </c>
      <c r="H4" s="4"/>
    </row>
    <row r="5" spans="1:8" x14ac:dyDescent="0.25">
      <c r="A5" s="37" t="s">
        <v>60</v>
      </c>
      <c r="B5" s="37" t="s">
        <v>44</v>
      </c>
      <c r="C5" s="37" t="s">
        <v>32</v>
      </c>
      <c r="D5" s="37" t="s">
        <v>32</v>
      </c>
      <c r="E5" s="38">
        <v>41421</v>
      </c>
      <c r="F5" s="39">
        <v>10</v>
      </c>
      <c r="G5" s="39" t="s">
        <v>48</v>
      </c>
      <c r="H5" s="4"/>
    </row>
    <row r="6" spans="1:8" x14ac:dyDescent="0.25">
      <c r="A6" s="37" t="s">
        <v>60</v>
      </c>
      <c r="B6" s="37" t="s">
        <v>45</v>
      </c>
      <c r="C6" s="37" t="s">
        <v>32</v>
      </c>
      <c r="D6" s="37" t="s">
        <v>32</v>
      </c>
      <c r="E6" s="38">
        <v>41421</v>
      </c>
      <c r="F6" s="39">
        <v>5</v>
      </c>
      <c r="G6" s="39" t="s">
        <v>49</v>
      </c>
      <c r="H6" s="4"/>
    </row>
    <row r="7" spans="1:8" x14ac:dyDescent="0.25">
      <c r="A7" s="37" t="s">
        <v>60</v>
      </c>
      <c r="B7" s="37" t="s">
        <v>44</v>
      </c>
      <c r="C7" s="37" t="s">
        <v>32</v>
      </c>
      <c r="D7" s="37" t="s">
        <v>32</v>
      </c>
      <c r="E7" s="38">
        <v>41422</v>
      </c>
      <c r="F7" s="39">
        <v>4</v>
      </c>
      <c r="G7" s="39" t="s">
        <v>67</v>
      </c>
      <c r="H7" s="4"/>
    </row>
    <row r="8" spans="1:8" x14ac:dyDescent="0.25">
      <c r="A8" s="37" t="s">
        <v>60</v>
      </c>
      <c r="B8" s="37" t="s">
        <v>44</v>
      </c>
      <c r="C8" s="37" t="s">
        <v>32</v>
      </c>
      <c r="D8" s="37" t="s">
        <v>32</v>
      </c>
      <c r="E8" s="38">
        <v>41423</v>
      </c>
      <c r="F8" s="39">
        <v>6</v>
      </c>
      <c r="G8" s="39" t="s">
        <v>68</v>
      </c>
      <c r="H8" s="4"/>
    </row>
    <row r="9" spans="1:8" x14ac:dyDescent="0.25">
      <c r="A9" s="37" t="s">
        <v>60</v>
      </c>
      <c r="B9" s="37" t="s">
        <v>45</v>
      </c>
      <c r="C9" s="37" t="s">
        <v>32</v>
      </c>
      <c r="D9" s="37" t="s">
        <v>32</v>
      </c>
      <c r="E9" s="38">
        <v>41423</v>
      </c>
      <c r="F9" s="39">
        <v>10</v>
      </c>
      <c r="G9" s="39" t="s">
        <v>64</v>
      </c>
      <c r="H9" s="4"/>
    </row>
    <row r="10" spans="1:8" x14ac:dyDescent="0.25">
      <c r="A10" s="37" t="s">
        <v>60</v>
      </c>
      <c r="B10" s="37" t="s">
        <v>44</v>
      </c>
      <c r="C10" s="37" t="s">
        <v>32</v>
      </c>
      <c r="D10" s="37" t="s">
        <v>32</v>
      </c>
      <c r="E10" s="38">
        <v>41423</v>
      </c>
      <c r="F10" s="39">
        <v>12</v>
      </c>
      <c r="G10" s="39" t="s">
        <v>65</v>
      </c>
      <c r="H10" s="4"/>
    </row>
    <row r="11" spans="1:8" x14ac:dyDescent="0.25">
      <c r="A11" s="37" t="s">
        <v>60</v>
      </c>
      <c r="B11" s="37" t="s">
        <v>45</v>
      </c>
      <c r="C11" s="37" t="s">
        <v>32</v>
      </c>
      <c r="D11" s="37" t="s">
        <v>32</v>
      </c>
      <c r="E11" s="38">
        <v>41423</v>
      </c>
      <c r="F11" s="39">
        <v>16</v>
      </c>
      <c r="G11" s="39" t="s">
        <v>63</v>
      </c>
      <c r="H11" s="4"/>
    </row>
    <row r="12" spans="1:8" x14ac:dyDescent="0.25">
      <c r="A12" s="4"/>
      <c r="B12" s="5"/>
      <c r="C12" s="4"/>
      <c r="D12" s="4"/>
      <c r="E12" s="6"/>
      <c r="F12" s="7"/>
      <c r="G12" s="7"/>
      <c r="H12" s="4"/>
    </row>
    <row r="13" spans="1:8" x14ac:dyDescent="0.25">
      <c r="A13" s="4"/>
      <c r="B13" s="5"/>
      <c r="C13" s="4"/>
      <c r="D13" s="4"/>
      <c r="E13" s="6"/>
      <c r="F13" s="7"/>
      <c r="G13" s="7"/>
      <c r="H13" s="4"/>
    </row>
    <row r="14" spans="1:8" x14ac:dyDescent="0.25">
      <c r="A14" s="4"/>
      <c r="B14" s="5"/>
      <c r="C14" s="4"/>
      <c r="D14" s="4"/>
      <c r="E14" s="6"/>
      <c r="F14" s="7"/>
      <c r="G14" s="7"/>
      <c r="H14" s="4"/>
    </row>
    <row r="15" spans="1:8" x14ac:dyDescent="0.25">
      <c r="A15" s="4"/>
      <c r="B15" s="5"/>
      <c r="C15" s="4"/>
      <c r="D15" s="4"/>
      <c r="E15" s="6"/>
      <c r="F15" s="7"/>
      <c r="G15" s="7"/>
      <c r="H15" s="4"/>
    </row>
    <row r="16" spans="1:8" x14ac:dyDescent="0.25">
      <c r="A16" s="4"/>
      <c r="B16" s="5"/>
      <c r="C16" s="4"/>
      <c r="D16" s="4"/>
      <c r="E16" s="6"/>
      <c r="F16" s="7"/>
      <c r="G16" s="7"/>
      <c r="H16" s="4"/>
    </row>
    <row r="17" spans="1:8" x14ac:dyDescent="0.25">
      <c r="A17" s="4"/>
      <c r="B17" s="5"/>
      <c r="C17" s="4"/>
      <c r="D17" s="4"/>
      <c r="E17" s="6"/>
      <c r="F17" s="7"/>
      <c r="G17" s="7"/>
      <c r="H17" s="4"/>
    </row>
    <row r="18" spans="1:8" x14ac:dyDescent="0.25">
      <c r="A18" s="4"/>
      <c r="B18" s="5"/>
      <c r="C18" s="4"/>
      <c r="D18" s="4"/>
      <c r="E18" s="6"/>
      <c r="F18" s="7"/>
      <c r="G18" s="7"/>
      <c r="H18" s="4"/>
    </row>
    <row r="19" spans="1:8" x14ac:dyDescent="0.25">
      <c r="A19" s="4"/>
      <c r="B19" s="5"/>
      <c r="C19" s="4"/>
      <c r="D19" s="4"/>
      <c r="E19" s="6"/>
      <c r="F19" s="7"/>
      <c r="G19" s="7"/>
      <c r="H19" s="4"/>
    </row>
    <row r="20" spans="1:8" x14ac:dyDescent="0.25">
      <c r="A20" s="4"/>
      <c r="B20" s="5"/>
      <c r="C20" s="4"/>
      <c r="D20" s="4"/>
      <c r="E20" s="6"/>
      <c r="F20" s="7"/>
      <c r="G20" s="7"/>
      <c r="H20" s="4"/>
    </row>
    <row r="21" spans="1:8" x14ac:dyDescent="0.25">
      <c r="A21" s="4"/>
      <c r="B21" s="5"/>
      <c r="C21" s="4"/>
      <c r="D21" s="4"/>
      <c r="E21" s="6"/>
      <c r="F21" s="7"/>
      <c r="G21" s="7"/>
      <c r="H21" s="4"/>
    </row>
    <row r="22" spans="1:8" x14ac:dyDescent="0.25">
      <c r="A22" s="4"/>
      <c r="B22" s="5"/>
      <c r="C22" s="4"/>
      <c r="D22" s="4"/>
      <c r="E22" s="6"/>
      <c r="F22" s="7"/>
      <c r="G22" s="7"/>
      <c r="H22" s="4"/>
    </row>
    <row r="23" spans="1:8" x14ac:dyDescent="0.25">
      <c r="A23" s="4"/>
      <c r="B23" s="5"/>
      <c r="C23" s="4"/>
      <c r="D23" s="4"/>
      <c r="E23" s="6"/>
      <c r="F23" s="7"/>
      <c r="G23" s="7"/>
      <c r="H23" s="4"/>
    </row>
    <row r="24" spans="1:8" x14ac:dyDescent="0.25">
      <c r="A24" s="4"/>
      <c r="B24" s="5"/>
      <c r="C24" s="4"/>
      <c r="D24" s="4"/>
      <c r="E24" s="6"/>
      <c r="F24" s="7"/>
      <c r="G24" s="7"/>
      <c r="H24" s="4"/>
    </row>
    <row r="25" spans="1:8" x14ac:dyDescent="0.25">
      <c r="A25" s="4"/>
      <c r="B25" s="5"/>
      <c r="C25" s="4"/>
      <c r="D25" s="4"/>
      <c r="E25" s="6"/>
      <c r="F25" s="7"/>
      <c r="G25" s="7"/>
      <c r="H2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4" sqref="A24"/>
    </sheetView>
  </sheetViews>
  <sheetFormatPr baseColWidth="10" defaultRowHeight="15" x14ac:dyDescent="0.25"/>
  <cols>
    <col min="1" max="1" width="16.28515625" customWidth="1"/>
  </cols>
  <sheetData>
    <row r="1" spans="1:2" x14ac:dyDescent="0.25">
      <c r="A1" s="41" t="s">
        <v>27</v>
      </c>
      <c r="B1" s="41" t="s">
        <v>75</v>
      </c>
    </row>
    <row r="2" spans="1:2" x14ac:dyDescent="0.25">
      <c r="A2" s="37" t="s">
        <v>30</v>
      </c>
      <c r="B2" s="22">
        <v>127</v>
      </c>
    </row>
    <row r="3" spans="1:2" x14ac:dyDescent="0.25">
      <c r="A3" s="37" t="s">
        <v>31</v>
      </c>
      <c r="B3" s="22">
        <v>181</v>
      </c>
    </row>
    <row r="4" spans="1:2" x14ac:dyDescent="0.25">
      <c r="A4" s="37" t="s">
        <v>39</v>
      </c>
      <c r="B4" s="22">
        <f>SUM('Tiempos PSP'!D11:D11)</f>
        <v>43</v>
      </c>
    </row>
    <row r="5" spans="1:2" x14ac:dyDescent="0.25">
      <c r="A5" s="37" t="s">
        <v>32</v>
      </c>
      <c r="B5" s="22">
        <v>746</v>
      </c>
    </row>
    <row r="6" spans="1:2" x14ac:dyDescent="0.25">
      <c r="A6" s="37" t="s">
        <v>34</v>
      </c>
      <c r="B6" s="22">
        <f>SUM('Tiempos PSP'!D21:D21)</f>
        <v>35</v>
      </c>
    </row>
    <row r="7" spans="1:2" x14ac:dyDescent="0.25">
      <c r="A7" s="37" t="s">
        <v>35</v>
      </c>
      <c r="B7" s="22">
        <f>SUM('Tiempos PSP'!D22)</f>
        <v>35</v>
      </c>
    </row>
    <row r="8" spans="1:2" x14ac:dyDescent="0.25">
      <c r="A8" s="37" t="s">
        <v>36</v>
      </c>
      <c r="B8" s="22">
        <f>SUM('Tiempos PSP'!D23:D23)</f>
        <v>93</v>
      </c>
    </row>
    <row r="9" spans="1:2" x14ac:dyDescent="0.25">
      <c r="A9" s="37" t="s">
        <v>13</v>
      </c>
      <c r="B9" s="22">
        <f>SUM('Tiempos PSP'!D24)</f>
        <v>134</v>
      </c>
    </row>
    <row r="10" spans="1:2" x14ac:dyDescent="0.25">
      <c r="A10" s="42" t="s">
        <v>23</v>
      </c>
      <c r="B10" s="40">
        <v>1394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20" sqref="D20"/>
    </sheetView>
  </sheetViews>
  <sheetFormatPr baseColWidth="10" defaultRowHeight="15" x14ac:dyDescent="0.25"/>
  <cols>
    <col min="1" max="1" width="46.85546875" customWidth="1"/>
    <col min="2" max="2" width="13.5703125" customWidth="1"/>
  </cols>
  <sheetData>
    <row r="1" spans="1:2" x14ac:dyDescent="0.25">
      <c r="A1" s="41" t="s">
        <v>81</v>
      </c>
      <c r="B1" s="41" t="s">
        <v>50</v>
      </c>
    </row>
    <row r="2" spans="1:2" x14ac:dyDescent="0.25">
      <c r="A2" s="22" t="s">
        <v>76</v>
      </c>
      <c r="B2" s="22">
        <v>120</v>
      </c>
    </row>
    <row r="3" spans="1:2" x14ac:dyDescent="0.25">
      <c r="A3" s="22" t="s">
        <v>77</v>
      </c>
      <c r="B3" s="22">
        <v>233</v>
      </c>
    </row>
    <row r="4" spans="1:2" x14ac:dyDescent="0.25">
      <c r="A4" s="22" t="s">
        <v>78</v>
      </c>
      <c r="B4" s="22">
        <v>167</v>
      </c>
    </row>
    <row r="5" spans="1:2" x14ac:dyDescent="0.25">
      <c r="A5" s="22" t="s">
        <v>79</v>
      </c>
      <c r="B5" s="22">
        <v>126</v>
      </c>
    </row>
    <row r="6" spans="1:2" x14ac:dyDescent="0.25">
      <c r="A6" s="22" t="s">
        <v>80</v>
      </c>
      <c r="B6" s="22">
        <v>459</v>
      </c>
    </row>
    <row r="7" spans="1:2" x14ac:dyDescent="0.25">
      <c r="A7" s="43" t="s">
        <v>23</v>
      </c>
      <c r="B7" s="22">
        <f>SUM(B2:B6)</f>
        <v>1105</v>
      </c>
    </row>
    <row r="11" spans="1:2" x14ac:dyDescent="0.25">
      <c r="A11" s="41" t="s">
        <v>13</v>
      </c>
      <c r="B11" s="41" t="s">
        <v>53</v>
      </c>
    </row>
    <row r="12" spans="1:2" x14ac:dyDescent="0.25">
      <c r="A12" s="44" t="s">
        <v>82</v>
      </c>
      <c r="B12" s="44">
        <v>2499</v>
      </c>
    </row>
    <row r="13" spans="1:2" x14ac:dyDescent="0.25">
      <c r="A13" s="44" t="s">
        <v>51</v>
      </c>
      <c r="B13" s="44">
        <v>3495</v>
      </c>
    </row>
    <row r="14" spans="1:2" x14ac:dyDescent="0.25">
      <c r="A14" s="44" t="s">
        <v>52</v>
      </c>
      <c r="B14" s="44">
        <f>B12-B13</f>
        <v>-996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GANT</vt:lpstr>
      <vt:lpstr>PlaneacionGeneral</vt:lpstr>
      <vt:lpstr>Tiempos PSP</vt:lpstr>
      <vt:lpstr>Reporte de Errores</vt:lpstr>
      <vt:lpstr>Total Tiempos PSP 2.0</vt:lpstr>
      <vt:lpstr>ActividadesRol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liliana</cp:lastModifiedBy>
  <dcterms:created xsi:type="dcterms:W3CDTF">2013-04-15T04:15:43Z</dcterms:created>
  <dcterms:modified xsi:type="dcterms:W3CDTF">2013-06-02T18:23:49Z</dcterms:modified>
</cp:coreProperties>
</file>