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5_974FA576_32C1D314_17D1\"/>
    </mc:Choice>
  </mc:AlternateContent>
  <bookViews>
    <workbookView xWindow="600" yWindow="30" windowWidth="12915" windowHeight="7740" activeTab="1"/>
  </bookViews>
  <sheets>
    <sheet name="Tiempos " sheetId="1" r:id="rId1"/>
    <sheet name="Tareas" sheetId="2" r:id="rId2"/>
  </sheets>
  <calcPr calcId="152510"/>
</workbook>
</file>

<file path=xl/calcChain.xml><?xml version="1.0" encoding="utf-8"?>
<calcChain xmlns="http://schemas.openxmlformats.org/spreadsheetml/2006/main">
  <c r="I3" i="1" l="1"/>
  <c r="K3" i="1"/>
  <c r="C9" i="2"/>
  <c r="B24" i="2"/>
  <c r="B19" i="2"/>
  <c r="C10" i="2"/>
  <c r="C12" i="2"/>
  <c r="C10" i="1"/>
  <c r="D10" i="1"/>
  <c r="E10" i="1"/>
  <c r="F10" i="1"/>
  <c r="G10" i="1"/>
  <c r="H10" i="1"/>
  <c r="I10" i="1"/>
  <c r="J10" i="1"/>
  <c r="B10" i="1"/>
  <c r="K4" i="1"/>
  <c r="K5" i="1"/>
  <c r="K6" i="1"/>
  <c r="K7" i="1"/>
  <c r="K8" i="1"/>
  <c r="K9" i="1"/>
  <c r="K10" i="1"/>
</calcChain>
</file>

<file path=xl/sharedStrings.xml><?xml version="1.0" encoding="utf-8"?>
<sst xmlns="http://schemas.openxmlformats.org/spreadsheetml/2006/main" count="51" uniqueCount="40">
  <si>
    <t>Fase por ciclo</t>
  </si>
  <si>
    <t>Fase general</t>
  </si>
  <si>
    <t>Planeacion</t>
  </si>
  <si>
    <t>Diseño</t>
  </si>
  <si>
    <t>Revision del diseño</t>
  </si>
  <si>
    <t>Codificacion</t>
  </si>
  <si>
    <t>Revision del codigo</t>
  </si>
  <si>
    <t>Compilacion</t>
  </si>
  <si>
    <t>Pruebas</t>
  </si>
  <si>
    <t>Postmortem</t>
  </si>
  <si>
    <t>Totales (min)</t>
  </si>
  <si>
    <t>Miscelaneos</t>
  </si>
  <si>
    <t>Tareas</t>
  </si>
  <si>
    <t>Encargado</t>
  </si>
  <si>
    <t>Tiempo</t>
  </si>
  <si>
    <t>Administrar wiki</t>
  </si>
  <si>
    <t>Soporte</t>
  </si>
  <si>
    <t>Gestion base datos</t>
  </si>
  <si>
    <t>Dba</t>
  </si>
  <si>
    <t>Estandar de codificación base datos</t>
  </si>
  <si>
    <t>Estandar de codificación lenguaje</t>
  </si>
  <si>
    <t>Apoyo a desarrollo</t>
  </si>
  <si>
    <t>Lista de chequeo</t>
  </si>
  <si>
    <t>Calidad</t>
  </si>
  <si>
    <t>Revision plan calidad</t>
  </si>
  <si>
    <t>Tutorias en desarrollo</t>
  </si>
  <si>
    <t>Desarrollo</t>
  </si>
  <si>
    <t>Contacto y supervision de los miebros del grupo</t>
  </si>
  <si>
    <t>Lider</t>
  </si>
  <si>
    <t>Planear los tramas a tratar en las reuniones</t>
  </si>
  <si>
    <t>Documentos de diseño y arquitectura del sistema</t>
  </si>
  <si>
    <t>Tutorias en la plantilla psp2</t>
  </si>
  <si>
    <t>Planeación</t>
  </si>
  <si>
    <t>Definir herramientas colaborativas</t>
  </si>
  <si>
    <t>Apoyo Soporte</t>
  </si>
  <si>
    <t>Unificación de tiempos</t>
  </si>
  <si>
    <t>Timpo total</t>
  </si>
  <si>
    <t>Apoyo desarrollo y apoyo soporte</t>
  </si>
  <si>
    <t xml:space="preserve">Calidad </t>
  </si>
  <si>
    <t>Apoyo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</si>
</sst>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B59"/>
      </patternFill>
    </fill>
    <fill>
      <patternFill patternType="solid">
        <fgColor rgb="FF8DB3E2"/>
      </patternFill>
    </fill>
    <fill>
      <patternFill patternType="solid">
        <fgColor rgb="FFE5B9B7"/>
      </patternFill>
    </fill>
    <fill>
      <patternFill patternType="solid">
        <fgColor rgb="FF4F81B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2" borderId="1" xfId="0" applyFill="1" applyBorder="1"/>
    <xf numFmtId="0" fontId="1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75" zoomScaleNormal="175" workbookViewId="0">
      <selection activeCell="K8" sqref="K8"/>
    </sheetView>
  </sheetViews>
  <sheetFormatPr defaultRowHeight="15"/>
  <cols>
    <col min="1" max="1" width="17.140625" customWidth="1"/>
    <col min="2" max="2" width="6.28515625" customWidth="1"/>
    <col min="3" max="3" width="4.28515625" customWidth="1"/>
    <col min="4" max="4" width="5" bestFit="1" customWidth="1"/>
    <col min="5" max="5" width="4" bestFit="1" customWidth="1"/>
    <col min="6" max="7" width="5" bestFit="1" customWidth="1"/>
    <col min="8" max="10" width="4" bestFit="1" customWidth="1"/>
    <col min="11" max="11" width="12.140625" bestFit="1" customWidth="1"/>
    <col min="12" max="256" width="11.42578125" customWidth="1"/>
  </cols>
  <sheetData>
    <row r="1" spans="1:11">
      <c r="A1" s="18" t="s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>
        <v>9</v>
      </c>
      <c r="K1" s="7" t="s">
        <v>1</v>
      </c>
    </row>
    <row r="2" spans="1:11">
      <c r="A2" s="19" t="s">
        <v>2</v>
      </c>
      <c r="B2" s="21">
        <v>2880</v>
      </c>
      <c r="C2" s="22"/>
      <c r="D2" s="22"/>
      <c r="E2" s="22"/>
      <c r="F2" s="22"/>
      <c r="G2" s="22"/>
      <c r="H2" s="22"/>
      <c r="I2" s="22"/>
      <c r="J2" s="23"/>
      <c r="K2" s="14">
        <v>2880</v>
      </c>
    </row>
    <row r="3" spans="1:11">
      <c r="A3" s="19" t="s">
        <v>3</v>
      </c>
      <c r="B3" s="10">
        <v>90</v>
      </c>
      <c r="C3" s="10">
        <v>180</v>
      </c>
      <c r="D3" s="10">
        <v>420</v>
      </c>
      <c r="E3" s="10">
        <v>180</v>
      </c>
      <c r="F3" s="10">
        <v>300</v>
      </c>
      <c r="G3" s="10">
        <v>360</v>
      </c>
      <c r="H3" s="10">
        <v>45</v>
      </c>
      <c r="I3" s="10">
        <f>8*60</f>
        <v>480</v>
      </c>
      <c r="J3" s="10">
        <v>300</v>
      </c>
      <c r="K3" s="10">
        <f>SUM(B3:J3)</f>
        <v>2355</v>
      </c>
    </row>
    <row r="4" spans="1:11">
      <c r="A4" s="19" t="s">
        <v>4</v>
      </c>
      <c r="B4" s="10">
        <v>30</v>
      </c>
      <c r="C4" s="10">
        <v>60</v>
      </c>
      <c r="D4" s="10">
        <v>120</v>
      </c>
      <c r="E4" s="10">
        <v>90</v>
      </c>
      <c r="F4" s="10">
        <v>120</v>
      </c>
      <c r="G4" s="10">
        <v>150</v>
      </c>
      <c r="H4" s="10">
        <v>20</v>
      </c>
      <c r="I4" s="10">
        <v>270</v>
      </c>
      <c r="J4" s="10">
        <v>60</v>
      </c>
      <c r="K4" s="10">
        <f t="shared" ref="K4:K10" si="0">SUM(B4:J4)</f>
        <v>920</v>
      </c>
    </row>
    <row r="5" spans="1:11">
      <c r="A5" s="19" t="s">
        <v>5</v>
      </c>
      <c r="B5" s="10">
        <v>75</v>
      </c>
      <c r="C5" s="10">
        <v>120</v>
      </c>
      <c r="D5" s="10">
        <v>360</v>
      </c>
      <c r="E5" s="10">
        <v>180</v>
      </c>
      <c r="F5" s="10">
        <v>240</v>
      </c>
      <c r="G5" s="10">
        <v>180</v>
      </c>
      <c r="H5" s="10">
        <v>120</v>
      </c>
      <c r="I5" s="10"/>
      <c r="J5" s="10">
        <v>120</v>
      </c>
      <c r="K5" s="10">
        <f t="shared" si="0"/>
        <v>1395</v>
      </c>
    </row>
    <row r="6" spans="1:11">
      <c r="A6" s="19" t="s">
        <v>6</v>
      </c>
      <c r="B6" s="10">
        <v>20</v>
      </c>
      <c r="C6" s="10">
        <v>45</v>
      </c>
      <c r="D6" s="10">
        <v>120</v>
      </c>
      <c r="E6" s="10">
        <v>30</v>
      </c>
      <c r="F6" s="10">
        <v>90</v>
      </c>
      <c r="G6" s="10">
        <v>90</v>
      </c>
      <c r="H6" s="10">
        <v>30</v>
      </c>
      <c r="I6" s="10"/>
      <c r="J6" s="10">
        <v>30</v>
      </c>
      <c r="K6" s="10">
        <f t="shared" si="0"/>
        <v>455</v>
      </c>
    </row>
    <row r="7" spans="1:11">
      <c r="A7" s="19" t="s">
        <v>7</v>
      </c>
      <c r="B7" s="10">
        <v>15</v>
      </c>
      <c r="C7" s="10">
        <v>45</v>
      </c>
      <c r="D7" s="10">
        <v>90</v>
      </c>
      <c r="E7" s="10">
        <v>30</v>
      </c>
      <c r="F7" s="10">
        <v>50</v>
      </c>
      <c r="G7" s="10">
        <v>20</v>
      </c>
      <c r="H7" s="10">
        <v>30</v>
      </c>
      <c r="I7" s="10"/>
      <c r="J7" s="10">
        <v>30</v>
      </c>
      <c r="K7" s="10">
        <f t="shared" si="0"/>
        <v>310</v>
      </c>
    </row>
    <row r="8" spans="1:11">
      <c r="A8" s="19" t="s">
        <v>8</v>
      </c>
      <c r="B8" s="10">
        <v>60</v>
      </c>
      <c r="C8" s="10">
        <v>120</v>
      </c>
      <c r="D8" s="10">
        <v>240</v>
      </c>
      <c r="E8" s="10">
        <v>90</v>
      </c>
      <c r="F8" s="10">
        <v>180</v>
      </c>
      <c r="G8" s="10">
        <v>90</v>
      </c>
      <c r="H8" s="10">
        <v>20</v>
      </c>
      <c r="I8" s="10"/>
      <c r="J8" s="10">
        <v>90</v>
      </c>
      <c r="K8" s="10">
        <f t="shared" si="0"/>
        <v>890</v>
      </c>
    </row>
    <row r="9" spans="1:11">
      <c r="A9" s="20" t="s">
        <v>9</v>
      </c>
      <c r="B9" s="10">
        <v>30</v>
      </c>
      <c r="C9" s="10">
        <v>120</v>
      </c>
      <c r="D9" s="10">
        <v>150</v>
      </c>
      <c r="E9" s="10">
        <v>150</v>
      </c>
      <c r="F9" s="10">
        <v>120</v>
      </c>
      <c r="G9" s="10">
        <v>90</v>
      </c>
      <c r="H9" s="10">
        <v>60</v>
      </c>
      <c r="I9" s="15"/>
      <c r="J9" s="10">
        <v>60</v>
      </c>
      <c r="K9" s="16">
        <f t="shared" si="0"/>
        <v>780</v>
      </c>
    </row>
    <row r="10" spans="1:11">
      <c r="A10" s="19" t="s">
        <v>10</v>
      </c>
      <c r="B10" s="17">
        <f>SUM(B3:B9)</f>
        <v>320</v>
      </c>
      <c r="C10" s="17">
        <f t="shared" ref="C10:J10" si="1">SUM(C3:C9)</f>
        <v>690</v>
      </c>
      <c r="D10" s="17">
        <f t="shared" si="1"/>
        <v>1500</v>
      </c>
      <c r="E10" s="17">
        <f t="shared" si="1"/>
        <v>750</v>
      </c>
      <c r="F10" s="17">
        <f t="shared" si="1"/>
        <v>1100</v>
      </c>
      <c r="G10" s="17">
        <f t="shared" si="1"/>
        <v>980</v>
      </c>
      <c r="H10" s="17">
        <f t="shared" si="1"/>
        <v>325</v>
      </c>
      <c r="I10" s="17">
        <f t="shared" si="1"/>
        <v>750</v>
      </c>
      <c r="J10" s="17">
        <f t="shared" si="1"/>
        <v>690</v>
      </c>
      <c r="K10" s="10">
        <f t="shared" si="0"/>
        <v>7105</v>
      </c>
    </row>
    <row r="11" spans="1:11">
      <c r="A11" s="5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>
      <c r="A12" s="4"/>
      <c r="B12" s="4"/>
      <c r="C12" s="4"/>
      <c r="D12" s="3"/>
      <c r="E12" s="3"/>
      <c r="F12" s="3"/>
      <c r="G12" s="3"/>
      <c r="H12" s="3"/>
      <c r="I12" s="3"/>
      <c r="J12" s="3"/>
      <c r="K12" s="4"/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zoomScale="175" zoomScaleNormal="175" workbookViewId="0">
      <selection activeCell="B23" sqref="B23"/>
    </sheetView>
  </sheetViews>
  <sheetFormatPr defaultRowHeight="15"/>
  <cols>
    <col min="1" max="1" width="44.140625" bestFit="1" customWidth="1"/>
    <col min="2" max="2" width="17.7109375" bestFit="1" customWidth="1"/>
    <col min="3" max="256" width="11.42578125" customWidth="1"/>
  </cols>
  <sheetData>
    <row r="1" spans="1:4">
      <c r="A1" s="7" t="s">
        <v>11</v>
      </c>
      <c r="B1" s="2"/>
      <c r="C1" s="1"/>
    </row>
    <row r="2" spans="1:4">
      <c r="A2" s="7" t="s">
        <v>12</v>
      </c>
      <c r="B2" s="7" t="s">
        <v>13</v>
      </c>
      <c r="C2" s="7" t="s">
        <v>14</v>
      </c>
      <c r="D2" s="6"/>
    </row>
    <row r="3" spans="1:4">
      <c r="A3" s="8" t="s">
        <v>15</v>
      </c>
      <c r="B3" s="9" t="s">
        <v>16</v>
      </c>
      <c r="C3" s="9">
        <v>700</v>
      </c>
    </row>
    <row r="4" spans="1:4">
      <c r="A4" s="8" t="s">
        <v>17</v>
      </c>
      <c r="B4" s="8" t="s">
        <v>18</v>
      </c>
      <c r="C4" s="8">
        <v>720</v>
      </c>
    </row>
    <row r="5" spans="1:4">
      <c r="A5" s="8" t="s">
        <v>19</v>
      </c>
      <c r="B5" s="8" t="s">
        <v>18</v>
      </c>
      <c r="C5" s="8">
        <v>300</v>
      </c>
    </row>
    <row r="6" spans="1:4">
      <c r="A6" s="8" t="s">
        <v>20</v>
      </c>
      <c r="B6" s="8" t="s">
        <v>21</v>
      </c>
      <c r="C6" s="8">
        <v>500</v>
      </c>
    </row>
    <row r="7" spans="1:4">
      <c r="A7" s="8" t="s">
        <v>22</v>
      </c>
      <c r="B7" s="8" t="s">
        <v>23</v>
      </c>
      <c r="C7" s="8">
        <v>600</v>
      </c>
    </row>
    <row r="8" spans="1:4">
      <c r="A8" s="8" t="s">
        <v>24</v>
      </c>
      <c r="B8" s="8" t="s">
        <v>23</v>
      </c>
      <c r="C8" s="8">
        <v>600</v>
      </c>
    </row>
    <row r="9" spans="1:4">
      <c r="A9" s="8" t="s">
        <v>25</v>
      </c>
      <c r="B9" s="8" t="s">
        <v>26</v>
      </c>
      <c r="C9" s="8">
        <f>12*60</f>
        <v>720</v>
      </c>
    </row>
    <row r="10" spans="1:4">
      <c r="A10" s="8" t="s">
        <v>27</v>
      </c>
      <c r="B10" s="8" t="s">
        <v>28</v>
      </c>
      <c r="C10" s="8">
        <f>16*60</f>
        <v>960</v>
      </c>
    </row>
    <row r="11" spans="1:4">
      <c r="A11" s="8" t="s">
        <v>29</v>
      </c>
      <c r="B11" s="8" t="s">
        <v>28</v>
      </c>
      <c r="C11" s="8">
        <v>180</v>
      </c>
    </row>
    <row r="12" spans="1:4">
      <c r="A12" s="8" t="s">
        <v>30</v>
      </c>
      <c r="B12" s="8" t="s">
        <v>26</v>
      </c>
      <c r="C12" s="8">
        <f>5*60</f>
        <v>300</v>
      </c>
    </row>
    <row r="13" spans="1:4">
      <c r="A13" s="8" t="s">
        <v>31</v>
      </c>
      <c r="B13" s="8" t="s">
        <v>32</v>
      </c>
      <c r="C13" s="8">
        <v>600</v>
      </c>
    </row>
    <row r="14" spans="1:4">
      <c r="A14" s="8" t="s">
        <v>33</v>
      </c>
      <c r="B14" s="8" t="s">
        <v>34</v>
      </c>
      <c r="C14" s="8">
        <v>500</v>
      </c>
    </row>
    <row r="15" spans="1:4">
      <c r="A15" s="8" t="s">
        <v>35</v>
      </c>
      <c r="B15" s="8" t="s">
        <v>32</v>
      </c>
      <c r="C15" s="8">
        <v>480</v>
      </c>
    </row>
    <row r="17" spans="1:2">
      <c r="A17" s="11" t="s">
        <v>13</v>
      </c>
      <c r="B17" s="11" t="s">
        <v>36</v>
      </c>
    </row>
    <row r="18" spans="1:2">
      <c r="A18" s="10" t="s">
        <v>16</v>
      </c>
      <c r="B18" s="10">
        <v>700</v>
      </c>
    </row>
    <row r="19" spans="1:2">
      <c r="A19" s="10" t="s">
        <v>18</v>
      </c>
      <c r="B19" s="10">
        <f>720+300</f>
        <v>1020</v>
      </c>
    </row>
    <row r="20" spans="1:2">
      <c r="A20" s="10" t="s">
        <v>37</v>
      </c>
      <c r="B20" s="10">
        <v>100</v>
      </c>
    </row>
    <row r="21" spans="1:2">
      <c r="A21" s="10" t="s">
        <v>38</v>
      </c>
      <c r="B21" s="10">
        <v>1200</v>
      </c>
    </row>
    <row r="22" spans="1:2">
      <c r="A22" s="10" t="s">
        <v>26</v>
      </c>
      <c r="B22" s="10">
        <v>1020</v>
      </c>
    </row>
    <row r="23" spans="1:2">
      <c r="A23" s="10" t="s">
        <v>32</v>
      </c>
      <c r="B23" s="10">
        <v>1080</v>
      </c>
    </row>
    <row r="24" spans="1:2">
      <c r="A24" s="10" t="s">
        <v>28</v>
      </c>
      <c r="B24" s="10">
        <f>960+180</f>
        <v>1140</v>
      </c>
    </row>
    <row r="25" spans="1:2">
      <c r="A25" s="10" t="s">
        <v>39</v>
      </c>
      <c r="B25" s="1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para Uso en. Monitorias</dc:creator>
  <cp:lastModifiedBy>Andrés Humberto Hernández González</cp:lastModifiedBy>
  <dcterms:created xsi:type="dcterms:W3CDTF">2013-03-21T14:32:14Z</dcterms:created>
  <dcterms:modified xsi:type="dcterms:W3CDTF">2013-05-31T03:53:09Z</dcterms:modified>
</cp:coreProperties>
</file>