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8915" windowHeight="9795" activeTab="1"/>
  </bookViews>
  <sheets>
    <sheet name="Hoja1" sheetId="1" r:id="rId1"/>
    <sheet name="valores Ok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I14" i="2" l="1"/>
  <c r="J14" i="2"/>
  <c r="K14" i="2"/>
  <c r="L14" i="2"/>
  <c r="D14" i="2"/>
  <c r="E14" i="2"/>
  <c r="F14" i="2"/>
  <c r="G14" i="2"/>
  <c r="H14" i="2"/>
  <c r="C14" i="2"/>
  <c r="H3" i="2"/>
  <c r="H4" i="2"/>
  <c r="H5" i="2"/>
  <c r="H6" i="2"/>
  <c r="H2" i="2"/>
  <c r="F3" i="2"/>
  <c r="F4" i="2"/>
  <c r="F5" i="2"/>
  <c r="F6" i="2"/>
  <c r="F7" i="2"/>
  <c r="F8" i="2"/>
  <c r="F9" i="2"/>
  <c r="F10" i="2"/>
  <c r="F11" i="2"/>
  <c r="F12" i="2"/>
  <c r="F13" i="2"/>
  <c r="F2" i="2"/>
  <c r="B14" i="2"/>
  <c r="L13" i="2"/>
  <c r="K13" i="2"/>
  <c r="I13" i="2"/>
  <c r="J13" i="2" s="1"/>
  <c r="H13" i="2"/>
  <c r="G13" i="2"/>
  <c r="E13" i="2"/>
  <c r="D13" i="2"/>
  <c r="L12" i="2"/>
  <c r="K12" i="2"/>
  <c r="I12" i="2"/>
  <c r="J12" i="2" s="1"/>
  <c r="H12" i="2"/>
  <c r="G12" i="2"/>
  <c r="E12" i="2"/>
  <c r="D12" i="2"/>
  <c r="L11" i="2"/>
  <c r="K11" i="2"/>
  <c r="J11" i="2"/>
  <c r="I11" i="2"/>
  <c r="H11" i="2"/>
  <c r="G11" i="2"/>
  <c r="E11" i="2"/>
  <c r="D11" i="2"/>
  <c r="L10" i="2"/>
  <c r="K10" i="2"/>
  <c r="I10" i="2"/>
  <c r="J10" i="2" s="1"/>
  <c r="H10" i="2"/>
  <c r="G10" i="2"/>
  <c r="E10" i="2"/>
  <c r="D10" i="2"/>
  <c r="L9" i="2"/>
  <c r="K9" i="2"/>
  <c r="J9" i="2"/>
  <c r="I9" i="2"/>
  <c r="H9" i="2"/>
  <c r="G9" i="2"/>
  <c r="E9" i="2"/>
  <c r="D9" i="2"/>
  <c r="L8" i="2"/>
  <c r="K8" i="2"/>
  <c r="I8" i="2"/>
  <c r="J8" i="2" s="1"/>
  <c r="H8" i="2"/>
  <c r="G8" i="2"/>
  <c r="E8" i="2"/>
  <c r="D8" i="2"/>
  <c r="L7" i="2"/>
  <c r="K7" i="2"/>
  <c r="J7" i="2"/>
  <c r="I7" i="2"/>
  <c r="H7" i="2"/>
  <c r="G7" i="2"/>
  <c r="E7" i="2"/>
  <c r="D7" i="2"/>
  <c r="L6" i="2"/>
  <c r="K6" i="2"/>
  <c r="I6" i="2"/>
  <c r="J6" i="2" s="1"/>
  <c r="G6" i="2"/>
  <c r="E6" i="2"/>
  <c r="D6" i="2"/>
  <c r="L5" i="2"/>
  <c r="K5" i="2"/>
  <c r="J5" i="2"/>
  <c r="I5" i="2"/>
  <c r="G5" i="2"/>
  <c r="E5" i="2"/>
  <c r="D5" i="2"/>
  <c r="L4" i="2"/>
  <c r="K4" i="2"/>
  <c r="I4" i="2"/>
  <c r="J4" i="2" s="1"/>
  <c r="G4" i="2"/>
  <c r="E4" i="2"/>
  <c r="D4" i="2"/>
  <c r="L3" i="2"/>
  <c r="K3" i="2"/>
  <c r="J3" i="2"/>
  <c r="I3" i="2"/>
  <c r="G3" i="2"/>
  <c r="E3" i="2"/>
  <c r="D3" i="2"/>
  <c r="L2" i="2"/>
  <c r="K2" i="2"/>
  <c r="I2" i="2"/>
  <c r="J2" i="2" s="1"/>
  <c r="G2" i="2"/>
  <c r="E2" i="2"/>
  <c r="D2" i="2"/>
  <c r="L77" i="1"/>
  <c r="L78" i="1"/>
  <c r="L79" i="1"/>
  <c r="L80" i="1"/>
  <c r="L81" i="1"/>
  <c r="L82" i="1"/>
  <c r="L83" i="1"/>
  <c r="L84" i="1"/>
  <c r="L85" i="1"/>
  <c r="L86" i="1"/>
  <c r="L87" i="1"/>
  <c r="L76" i="1"/>
  <c r="K77" i="1"/>
  <c r="K78" i="1"/>
  <c r="K79" i="1"/>
  <c r="K80" i="1"/>
  <c r="K81" i="1"/>
  <c r="K82" i="1"/>
  <c r="K83" i="1"/>
  <c r="K84" i="1"/>
  <c r="K85" i="1"/>
  <c r="K86" i="1"/>
  <c r="K87" i="1"/>
  <c r="K76" i="1"/>
  <c r="H88" i="1"/>
  <c r="P77" i="1"/>
  <c r="P78" i="1"/>
  <c r="P79" i="1"/>
  <c r="P80" i="1"/>
  <c r="P81" i="1"/>
  <c r="P82" i="1"/>
  <c r="P83" i="1"/>
  <c r="P84" i="1"/>
  <c r="P85" i="1"/>
  <c r="P86" i="1"/>
  <c r="P87" i="1"/>
  <c r="P76" i="1"/>
  <c r="O77" i="1"/>
  <c r="O78" i="1"/>
  <c r="O79" i="1"/>
  <c r="O80" i="1"/>
  <c r="O81" i="1"/>
  <c r="O82" i="1"/>
  <c r="O83" i="1"/>
  <c r="O84" i="1"/>
  <c r="O85" i="1"/>
  <c r="O86" i="1"/>
  <c r="O87" i="1"/>
  <c r="O76" i="1"/>
  <c r="N77" i="1"/>
  <c r="N78" i="1"/>
  <c r="N79" i="1"/>
  <c r="N80" i="1"/>
  <c r="N81" i="1"/>
  <c r="N82" i="1"/>
  <c r="N83" i="1"/>
  <c r="N84" i="1"/>
  <c r="N85" i="1"/>
  <c r="N86" i="1"/>
  <c r="N87" i="1"/>
  <c r="N76" i="1"/>
  <c r="M77" i="1"/>
  <c r="M78" i="1"/>
  <c r="M79" i="1"/>
  <c r="M80" i="1"/>
  <c r="M81" i="1"/>
  <c r="M82" i="1"/>
  <c r="M83" i="1"/>
  <c r="M84" i="1"/>
  <c r="M85" i="1"/>
  <c r="M86" i="1"/>
  <c r="M87" i="1"/>
  <c r="M76" i="1"/>
  <c r="H77" i="1"/>
  <c r="H78" i="1"/>
  <c r="H79" i="1"/>
  <c r="H80" i="1"/>
  <c r="H81" i="1"/>
  <c r="H82" i="1"/>
  <c r="H83" i="1"/>
  <c r="H84" i="1"/>
  <c r="H85" i="1"/>
  <c r="H86" i="1"/>
  <c r="H87" i="1"/>
  <c r="H76" i="1"/>
  <c r="G88" i="1"/>
  <c r="F88" i="1"/>
  <c r="K88" i="1" l="1"/>
  <c r="L88" i="1"/>
  <c r="M88" i="1"/>
  <c r="N88" i="1"/>
  <c r="O88" i="1"/>
  <c r="P88" i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76" i="1"/>
  <c r="J76" i="1" s="1"/>
  <c r="Q37" i="1"/>
  <c r="P37" i="1"/>
  <c r="O37" i="1"/>
  <c r="Q36" i="1"/>
  <c r="P36" i="1"/>
  <c r="O36" i="1"/>
  <c r="Q34" i="1"/>
  <c r="Q35" i="1" s="1"/>
  <c r="P34" i="1"/>
  <c r="P35" i="1" s="1"/>
  <c r="O34" i="1"/>
  <c r="O35" i="1" s="1"/>
  <c r="Q33" i="1"/>
  <c r="P33" i="1"/>
  <c r="O33" i="1"/>
  <c r="Q32" i="1"/>
  <c r="P32" i="1"/>
  <c r="O32" i="1"/>
  <c r="Q31" i="1"/>
  <c r="P31" i="1"/>
  <c r="O31" i="1"/>
  <c r="J88" i="1" l="1"/>
  <c r="I88" i="1"/>
</calcChain>
</file>

<file path=xl/sharedStrings.xml><?xml version="1.0" encoding="utf-8"?>
<sst xmlns="http://schemas.openxmlformats.org/spreadsheetml/2006/main" count="26" uniqueCount="13">
  <si>
    <t>i</t>
  </si>
  <si>
    <t>x</t>
  </si>
  <si>
    <t>y</t>
  </si>
  <si>
    <t>x^2</t>
  </si>
  <si>
    <t>x^3</t>
  </si>
  <si>
    <t>x^4</t>
  </si>
  <si>
    <t>ln(y)</t>
  </si>
  <si>
    <t>ln(y).x</t>
  </si>
  <si>
    <t>1/y</t>
  </si>
  <si>
    <t>x/y</t>
  </si>
  <si>
    <t>∑</t>
  </si>
  <si>
    <t>x.y</t>
  </si>
  <si>
    <t>(x^2)*y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</si>
</sst>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rgb="FF00000A"/>
      <name val="Times New Roman"/>
      <family val="1"/>
    </font>
    <font>
      <sz val="12"/>
      <color theme="3"/>
      <name val="Times New Roman"/>
      <family val="1"/>
    </font>
    <font>
      <sz val="12"/>
      <color rgb="FF1F497D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nube de puntos </c:v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Hoja1!$F$76:$F$87</c:f>
              <c:numCache>
                <c:formatCode>General</c:formatCode>
                <c:ptCount val="12"/>
                <c:pt idx="0">
                  <c:v>0.1</c:v>
                </c:pt>
                <c:pt idx="1">
                  <c:v>0.7</c:v>
                </c:pt>
                <c:pt idx="2">
                  <c:v>1.3</c:v>
                </c:pt>
                <c:pt idx="3">
                  <c:v>2.2000000000000002</c:v>
                </c:pt>
                <c:pt idx="4">
                  <c:v>2.9</c:v>
                </c:pt>
                <c:pt idx="5">
                  <c:v>3.5</c:v>
                </c:pt>
                <c:pt idx="6">
                  <c:v>3.9</c:v>
                </c:pt>
                <c:pt idx="7">
                  <c:v>4.4000000000000004</c:v>
                </c:pt>
                <c:pt idx="8">
                  <c:v>5.0999999999999996</c:v>
                </c:pt>
                <c:pt idx="9">
                  <c:v>5.8</c:v>
                </c:pt>
                <c:pt idx="10">
                  <c:v>6.2</c:v>
                </c:pt>
                <c:pt idx="11">
                  <c:v>6.6</c:v>
                </c:pt>
              </c:numCache>
            </c:numRef>
          </c:xVal>
          <c:yVal>
            <c:numRef>
              <c:f>Hoja1!$G$76:$G$87</c:f>
              <c:numCache>
                <c:formatCode>General</c:formatCode>
                <c:ptCount val="12"/>
                <c:pt idx="0">
                  <c:v>3.3450000000000002</c:v>
                </c:pt>
                <c:pt idx="1">
                  <c:v>3.6019999999999999</c:v>
                </c:pt>
                <c:pt idx="2">
                  <c:v>3.8620000000000001</c:v>
                </c:pt>
                <c:pt idx="3">
                  <c:v>4.327</c:v>
                </c:pt>
                <c:pt idx="4">
                  <c:v>4.952</c:v>
                </c:pt>
                <c:pt idx="5">
                  <c:v>5.4329999999999998</c:v>
                </c:pt>
                <c:pt idx="6">
                  <c:v>5.9850000000000003</c:v>
                </c:pt>
                <c:pt idx="7">
                  <c:v>6.5339999999999998</c:v>
                </c:pt>
                <c:pt idx="8">
                  <c:v>7.5670000000000002</c:v>
                </c:pt>
                <c:pt idx="9">
                  <c:v>9.4450000000000003</c:v>
                </c:pt>
                <c:pt idx="10">
                  <c:v>10.98</c:v>
                </c:pt>
                <c:pt idx="11">
                  <c:v>12.79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00192"/>
        <c:axId val="111010560"/>
      </c:scatterChart>
      <c:valAx>
        <c:axId val="111000192"/>
        <c:scaling>
          <c:orientation val="minMax"/>
          <c:max val="14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010560"/>
        <c:crosses val="autoZero"/>
        <c:crossBetween val="midCat"/>
      </c:valAx>
      <c:valAx>
        <c:axId val="11101056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aseline="0"/>
                  <a:t>y</a:t>
                </a:r>
                <a:endParaRPr lang="es-E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000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63</xdr:row>
      <xdr:rowOff>0</xdr:rowOff>
    </xdr:from>
    <xdr:to>
      <xdr:col>1</xdr:col>
      <xdr:colOff>123825</xdr:colOff>
      <xdr:row>63</xdr:row>
      <xdr:rowOff>180975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9563100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63</xdr:row>
      <xdr:rowOff>0</xdr:rowOff>
    </xdr:from>
    <xdr:to>
      <xdr:col>2</xdr:col>
      <xdr:colOff>123825</xdr:colOff>
      <xdr:row>63</xdr:row>
      <xdr:rowOff>180975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563100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63</xdr:row>
      <xdr:rowOff>0</xdr:rowOff>
    </xdr:from>
    <xdr:to>
      <xdr:col>3</xdr:col>
      <xdr:colOff>200025</xdr:colOff>
      <xdr:row>63</xdr:row>
      <xdr:rowOff>180975</xdr:rowOff>
    </xdr:to>
    <xdr:pic>
      <xdr:nvPicPr>
        <xdr:cNvPr id="6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9563100"/>
          <a:ext cx="2000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</xdr:row>
      <xdr:rowOff>0</xdr:rowOff>
    </xdr:from>
    <xdr:to>
      <xdr:col>5</xdr:col>
      <xdr:colOff>200025</xdr:colOff>
      <xdr:row>63</xdr:row>
      <xdr:rowOff>180975</xdr:rowOff>
    </xdr:to>
    <xdr:pic>
      <xdr:nvPicPr>
        <xdr:cNvPr id="8" name="7 Imagen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9563100"/>
          <a:ext cx="2000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50</xdr:row>
      <xdr:rowOff>0</xdr:rowOff>
    </xdr:from>
    <xdr:to>
      <xdr:col>1</xdr:col>
      <xdr:colOff>123825</xdr:colOff>
      <xdr:row>50</xdr:row>
      <xdr:rowOff>180975</xdr:rowOff>
    </xdr:to>
    <xdr:pic>
      <xdr:nvPicPr>
        <xdr:cNvPr id="9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976312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50</xdr:row>
      <xdr:rowOff>0</xdr:rowOff>
    </xdr:from>
    <xdr:to>
      <xdr:col>2</xdr:col>
      <xdr:colOff>123825</xdr:colOff>
      <xdr:row>50</xdr:row>
      <xdr:rowOff>180975</xdr:rowOff>
    </xdr:to>
    <xdr:pic>
      <xdr:nvPicPr>
        <xdr:cNvPr id="10" name="9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76312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11</xdr:col>
      <xdr:colOff>559330</xdr:colOff>
      <xdr:row>47</xdr:row>
      <xdr:rowOff>175683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88"/>
  <sheetViews>
    <sheetView topLeftCell="B1" zoomScale="90" zoomScaleNormal="90" workbookViewId="0">
      <selection activeCell="O3" sqref="O3"/>
    </sheetView>
  </sheetViews>
  <sheetFormatPr baseColWidth="10" defaultRowHeight="15" x14ac:dyDescent="0.25"/>
  <cols>
    <col min="1" max="4" width="12.7109375" customWidth="1"/>
    <col min="5" max="5" width="4.140625" customWidth="1"/>
    <col min="6" max="6" width="7.28515625" customWidth="1"/>
    <col min="7" max="7" width="8" customWidth="1"/>
    <col min="8" max="9" width="8.7109375" customWidth="1"/>
    <col min="10" max="13" width="12.7109375" customWidth="1"/>
    <col min="14" max="14" width="13.85546875" customWidth="1"/>
    <col min="15" max="16" width="13" bestFit="1" customWidth="1"/>
  </cols>
  <sheetData>
    <row r="4" spans="1:14" ht="15.7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</row>
    <row r="5" spans="1:14" ht="15.75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15.75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ht="15.75" x14ac:dyDescent="0.25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15.75" x14ac:dyDescent="0.2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15.75" x14ac:dyDescent="0.25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15.75" x14ac:dyDescent="0.2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15.75" x14ac:dyDescent="0.2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15.75" x14ac:dyDescent="0.2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15.75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ht="15.75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ht="15.75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ht="15.75" x14ac:dyDescent="0.25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7" ht="15.75" x14ac:dyDescent="0.25">
      <c r="A17" s="1"/>
      <c r="B17" s="2"/>
      <c r="C17" s="2"/>
      <c r="D17" s="2"/>
      <c r="E17" s="1"/>
      <c r="F17" s="2"/>
      <c r="G17" s="2"/>
      <c r="H17" s="2"/>
      <c r="I17" s="2"/>
      <c r="J17" s="2"/>
      <c r="K17" s="2"/>
      <c r="L17" s="2"/>
      <c r="M17" s="1"/>
      <c r="N17" s="2"/>
    </row>
    <row r="28" spans="1:17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>
        <v>10</v>
      </c>
      <c r="P28" s="1">
        <v>11</v>
      </c>
      <c r="Q28" s="1">
        <v>12</v>
      </c>
    </row>
    <row r="29" spans="1:17" ht="15.75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>
        <v>5.8</v>
      </c>
      <c r="P29" s="2">
        <v>6.2</v>
      </c>
      <c r="Q29" s="2">
        <v>6.6</v>
      </c>
    </row>
    <row r="30" spans="1:17" ht="15.75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>
        <v>9.4450000000000003</v>
      </c>
      <c r="P30" s="2">
        <v>10.98</v>
      </c>
      <c r="Q30" s="2">
        <v>12.79</v>
      </c>
    </row>
    <row r="31" spans="1:17" ht="15.75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>
        <f>O29^2</f>
        <v>33.64</v>
      </c>
      <c r="P31" s="2">
        <f>P29^2</f>
        <v>38.440000000000005</v>
      </c>
      <c r="Q31" s="2">
        <f>Q29^2</f>
        <v>43.559999999999995</v>
      </c>
    </row>
    <row r="32" spans="1:17" ht="15.75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>
        <f>O29^3</f>
        <v>195.11199999999999</v>
      </c>
      <c r="P32" s="2">
        <f>P29^3</f>
        <v>238.32800000000003</v>
      </c>
      <c r="Q32" s="2">
        <f>Q29^3</f>
        <v>287.49599999999998</v>
      </c>
    </row>
    <row r="33" spans="1:17" ht="15.75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>
        <f>O29^4</f>
        <v>1131.6496</v>
      </c>
      <c r="P33" s="2">
        <f>P29^4</f>
        <v>1477.6336000000003</v>
      </c>
      <c r="Q33" s="2">
        <f>Q29^4</f>
        <v>1897.4735999999996</v>
      </c>
    </row>
    <row r="34" spans="1:17" ht="15.75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>
        <f>LN(O30)</f>
        <v>2.2454855009534729</v>
      </c>
      <c r="P34" s="2">
        <f>LN(P30)</f>
        <v>2.3960754360813845</v>
      </c>
      <c r="Q34" s="2">
        <f>LN(Q30)</f>
        <v>2.5486636155907512</v>
      </c>
    </row>
    <row r="35" spans="1:17" ht="15.75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>
        <f>O34*O29</f>
        <v>13.023815905530142</v>
      </c>
      <c r="P35" s="2">
        <f>P34*P29</f>
        <v>14.855667703704585</v>
      </c>
      <c r="Q35" s="2">
        <f>Q34*Q29</f>
        <v>16.821179862898958</v>
      </c>
    </row>
    <row r="36" spans="1:17" ht="15.7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>
        <f>1/O30</f>
        <v>0.10587612493382742</v>
      </c>
      <c r="P36" s="2">
        <f>1/P30</f>
        <v>9.107468123861566E-2</v>
      </c>
      <c r="Q36" s="2">
        <f>1/Q30</f>
        <v>7.8186082877247862E-2</v>
      </c>
    </row>
    <row r="37" spans="1:17" ht="15.7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>
        <f>O29/O30</f>
        <v>0.61408152461619903</v>
      </c>
      <c r="P37" s="2">
        <f>P29/P30</f>
        <v>0.56466302367941712</v>
      </c>
      <c r="Q37" s="2">
        <f>Q29/Q30</f>
        <v>0.51602814698983579</v>
      </c>
    </row>
    <row r="50" spans="1:14" ht="15.75" thickBot="1" x14ac:dyDescent="0.3"/>
    <row r="51" spans="1:14" ht="16.5" thickBot="1" x14ac:dyDescent="0.3">
      <c r="A51" s="6"/>
      <c r="B51" s="4"/>
      <c r="C51" s="5"/>
      <c r="D51" s="5"/>
      <c r="E51" s="5"/>
      <c r="F51" s="5"/>
      <c r="G51" s="6"/>
      <c r="H51" s="6"/>
      <c r="I51" s="6"/>
      <c r="J51" s="6"/>
      <c r="K51" s="6"/>
      <c r="L51" s="6"/>
      <c r="M51" s="7"/>
      <c r="N51" s="11"/>
    </row>
    <row r="52" spans="1:14" ht="16.5" thickBot="1" x14ac:dyDescent="0.3">
      <c r="A52" s="10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12"/>
    </row>
    <row r="53" spans="1:14" ht="16.5" thickBot="1" x14ac:dyDescent="0.3">
      <c r="A53" s="10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12"/>
    </row>
    <row r="54" spans="1:14" ht="16.5" thickBot="1" x14ac:dyDescent="0.3">
      <c r="A54" s="10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12"/>
    </row>
    <row r="55" spans="1:14" ht="16.5" thickBot="1" x14ac:dyDescent="0.3">
      <c r="A55" s="1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12"/>
    </row>
    <row r="56" spans="1:14" ht="16.5" thickBot="1" x14ac:dyDescent="0.3">
      <c r="A56" s="10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12"/>
    </row>
    <row r="57" spans="1:14" ht="16.5" thickBot="1" x14ac:dyDescent="0.3">
      <c r="A57" s="10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12"/>
    </row>
    <row r="58" spans="1:14" ht="16.5" thickBot="1" x14ac:dyDescent="0.3">
      <c r="A58" s="10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12"/>
    </row>
    <row r="59" spans="1:14" ht="16.5" thickBot="1" x14ac:dyDescent="0.3">
      <c r="A59" s="10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12"/>
    </row>
    <row r="60" spans="1:14" ht="16.5" thickBot="1" x14ac:dyDescent="0.3">
      <c r="A60" s="10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12"/>
    </row>
    <row r="61" spans="1:14" ht="16.5" thickBot="1" x14ac:dyDescent="0.3">
      <c r="A61" s="10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12"/>
    </row>
    <row r="62" spans="1:14" ht="16.5" thickBot="1" x14ac:dyDescent="0.3">
      <c r="A62" s="10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12"/>
    </row>
    <row r="63" spans="1:14" ht="16.5" thickBot="1" x14ac:dyDescent="0.3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5"/>
    </row>
    <row r="64" spans="1:14" ht="16.5" thickBot="1" x14ac:dyDescent="0.3">
      <c r="A64" s="6"/>
      <c r="B64" s="4"/>
      <c r="C64" s="5"/>
      <c r="D64" s="5"/>
      <c r="E64" s="5"/>
      <c r="F64" s="5"/>
      <c r="G64" s="6"/>
      <c r="H64" s="6"/>
      <c r="I64" s="6"/>
      <c r="J64" s="6"/>
      <c r="K64" s="6"/>
      <c r="L64" s="6"/>
      <c r="M64" s="7"/>
      <c r="N64" s="11"/>
    </row>
    <row r="74" spans="5:16" ht="15.75" thickBot="1" x14ac:dyDescent="0.3"/>
    <row r="75" spans="5:16" ht="16.5" thickBot="1" x14ac:dyDescent="0.3">
      <c r="E75" s="3" t="s">
        <v>0</v>
      </c>
      <c r="F75" s="6" t="s">
        <v>1</v>
      </c>
      <c r="G75" s="6" t="s">
        <v>2</v>
      </c>
      <c r="H75" s="6" t="s">
        <v>3</v>
      </c>
      <c r="I75" s="6" t="s">
        <v>11</v>
      </c>
      <c r="J75" s="6" t="s">
        <v>12</v>
      </c>
      <c r="K75" s="6" t="s">
        <v>4</v>
      </c>
      <c r="L75" s="6" t="s">
        <v>5</v>
      </c>
      <c r="M75" s="6" t="s">
        <v>6</v>
      </c>
      <c r="N75" s="6" t="s">
        <v>7</v>
      </c>
      <c r="O75" s="7" t="s">
        <v>8</v>
      </c>
      <c r="P75" s="7" t="s">
        <v>9</v>
      </c>
    </row>
    <row r="76" spans="5:16" ht="16.5" thickBot="1" x14ac:dyDescent="0.3">
      <c r="E76" s="8">
        <v>1</v>
      </c>
      <c r="F76" s="9">
        <v>0.1</v>
      </c>
      <c r="G76" s="9">
        <v>3.3450000000000002</v>
      </c>
      <c r="H76" s="9">
        <f>F76^2</f>
        <v>1.0000000000000002E-2</v>
      </c>
      <c r="I76" s="9">
        <f>F76*G76</f>
        <v>0.33450000000000002</v>
      </c>
      <c r="J76" s="9">
        <f>H76*I76</f>
        <v>3.3450000000000008E-3</v>
      </c>
      <c r="K76" s="9">
        <f>F76^3</f>
        <v>1.0000000000000002E-3</v>
      </c>
      <c r="L76" s="9">
        <f>F76^4</f>
        <v>1.0000000000000005E-4</v>
      </c>
      <c r="M76" s="9">
        <f>LN(G76)</f>
        <v>1.2074666935801919</v>
      </c>
      <c r="N76" s="9">
        <f>M76*F76</f>
        <v>0.1207466693580192</v>
      </c>
      <c r="O76" s="9">
        <f>1/G76</f>
        <v>0.29895366218236169</v>
      </c>
      <c r="P76" s="9">
        <f>F76/G76</f>
        <v>2.9895366218236172E-2</v>
      </c>
    </row>
    <row r="77" spans="5:16" ht="16.5" thickBot="1" x14ac:dyDescent="0.3">
      <c r="E77" s="8">
        <v>2</v>
      </c>
      <c r="F77" s="9">
        <v>0.7</v>
      </c>
      <c r="G77" s="9">
        <v>3.6019999999999999</v>
      </c>
      <c r="H77" s="9">
        <f t="shared" ref="H77:H87" si="0">F77^2</f>
        <v>0.48999999999999994</v>
      </c>
      <c r="I77" s="9">
        <f t="shared" ref="I77:I87" si="1">F77*G77</f>
        <v>2.5213999999999999</v>
      </c>
      <c r="J77" s="9">
        <f t="shared" ref="J77:J87" si="2">H77*I77</f>
        <v>1.2354859999999999</v>
      </c>
      <c r="K77" s="9">
        <f t="shared" ref="K77:K87" si="3">F77^3</f>
        <v>0.34299999999999992</v>
      </c>
      <c r="L77" s="9">
        <f t="shared" ref="L77:L87" si="4">F77^4</f>
        <v>0.24009999999999992</v>
      </c>
      <c r="M77" s="9">
        <f t="shared" ref="M77:M87" si="5">LN(G77)</f>
        <v>1.2814892467537642</v>
      </c>
      <c r="N77" s="9">
        <f t="shared" ref="N77:N87" si="6">M77*F77</f>
        <v>0.89704247272763482</v>
      </c>
      <c r="O77" s="9">
        <f t="shared" ref="O77:O87" si="7">1/G77</f>
        <v>0.27762354247640203</v>
      </c>
      <c r="P77" s="9">
        <f t="shared" ref="P77:P87" si="8">F77/G77</f>
        <v>0.19433647973348139</v>
      </c>
    </row>
    <row r="78" spans="5:16" ht="16.5" thickBot="1" x14ac:dyDescent="0.3">
      <c r="E78" s="8">
        <v>3</v>
      </c>
      <c r="F78" s="9">
        <v>1.3</v>
      </c>
      <c r="G78" s="9">
        <v>3.8620000000000001</v>
      </c>
      <c r="H78" s="9">
        <f t="shared" si="0"/>
        <v>1.6900000000000002</v>
      </c>
      <c r="I78" s="9">
        <f t="shared" si="1"/>
        <v>5.0206</v>
      </c>
      <c r="J78" s="9">
        <f t="shared" si="2"/>
        <v>8.4848140000000001</v>
      </c>
      <c r="K78" s="9">
        <f t="shared" si="3"/>
        <v>2.1970000000000005</v>
      </c>
      <c r="L78" s="9">
        <f t="shared" si="4"/>
        <v>2.8561000000000005</v>
      </c>
      <c r="M78" s="9">
        <f t="shared" si="5"/>
        <v>1.3511851840063227</v>
      </c>
      <c r="N78" s="9">
        <f t="shared" si="6"/>
        <v>1.7565407392082195</v>
      </c>
      <c r="O78" s="9">
        <f t="shared" si="7"/>
        <v>0.25893319523562919</v>
      </c>
      <c r="P78" s="9">
        <f t="shared" si="8"/>
        <v>0.33661315380631796</v>
      </c>
    </row>
    <row r="79" spans="5:16" ht="16.5" thickBot="1" x14ac:dyDescent="0.3">
      <c r="E79" s="8">
        <v>4</v>
      </c>
      <c r="F79" s="9">
        <v>2.2000000000000002</v>
      </c>
      <c r="G79" s="9">
        <v>4.327</v>
      </c>
      <c r="H79" s="9">
        <f t="shared" si="0"/>
        <v>4.8400000000000007</v>
      </c>
      <c r="I79" s="9">
        <f t="shared" si="1"/>
        <v>9.519400000000001</v>
      </c>
      <c r="J79" s="9">
        <f t="shared" si="2"/>
        <v>46.073896000000012</v>
      </c>
      <c r="K79" s="9">
        <f t="shared" si="3"/>
        <v>10.648000000000003</v>
      </c>
      <c r="L79" s="9">
        <f t="shared" si="4"/>
        <v>23.425600000000006</v>
      </c>
      <c r="M79" s="9">
        <f t="shared" si="5"/>
        <v>1.4648744612427478</v>
      </c>
      <c r="N79" s="9">
        <f t="shared" si="6"/>
        <v>3.2227238147340453</v>
      </c>
      <c r="O79" s="9">
        <f t="shared" si="7"/>
        <v>0.23110700254217703</v>
      </c>
      <c r="P79" s="9">
        <f t="shared" si="8"/>
        <v>0.50843540559278955</v>
      </c>
    </row>
    <row r="80" spans="5:16" ht="16.5" thickBot="1" x14ac:dyDescent="0.3">
      <c r="E80" s="8">
        <v>5</v>
      </c>
      <c r="F80" s="9">
        <v>2.9</v>
      </c>
      <c r="G80" s="9">
        <v>4.952</v>
      </c>
      <c r="H80" s="9">
        <f t="shared" si="0"/>
        <v>8.41</v>
      </c>
      <c r="I80" s="9">
        <f t="shared" si="1"/>
        <v>14.360799999999999</v>
      </c>
      <c r="J80" s="9">
        <f t="shared" si="2"/>
        <v>120.774328</v>
      </c>
      <c r="K80" s="9">
        <f t="shared" si="3"/>
        <v>24.388999999999999</v>
      </c>
      <c r="L80" s="9">
        <f t="shared" si="4"/>
        <v>70.728099999999998</v>
      </c>
      <c r="M80" s="9">
        <f t="shared" si="5"/>
        <v>1.5997915353822949</v>
      </c>
      <c r="N80" s="9">
        <f t="shared" si="6"/>
        <v>4.6393954526086549</v>
      </c>
      <c r="O80" s="9">
        <f t="shared" si="7"/>
        <v>0.20193861066235866</v>
      </c>
      <c r="P80" s="9">
        <f t="shared" si="8"/>
        <v>0.58562197092084001</v>
      </c>
    </row>
    <row r="81" spans="5:16" ht="16.5" thickBot="1" x14ac:dyDescent="0.3">
      <c r="E81" s="8">
        <v>6</v>
      </c>
      <c r="F81" s="9">
        <v>3.5</v>
      </c>
      <c r="G81" s="9">
        <v>5.4329999999999998</v>
      </c>
      <c r="H81" s="9">
        <f t="shared" si="0"/>
        <v>12.25</v>
      </c>
      <c r="I81" s="9">
        <f t="shared" si="1"/>
        <v>19.015499999999999</v>
      </c>
      <c r="J81" s="9">
        <f t="shared" si="2"/>
        <v>232.939875</v>
      </c>
      <c r="K81" s="9">
        <f t="shared" si="3"/>
        <v>42.875</v>
      </c>
      <c r="L81" s="9">
        <f t="shared" si="4"/>
        <v>150.0625</v>
      </c>
      <c r="M81" s="9">
        <f t="shared" si="5"/>
        <v>1.6924914675693861</v>
      </c>
      <c r="N81" s="9">
        <f t="shared" si="6"/>
        <v>5.9237201364928511</v>
      </c>
      <c r="O81" s="9">
        <f t="shared" si="7"/>
        <v>0.18406037180195103</v>
      </c>
      <c r="P81" s="9">
        <f t="shared" si="8"/>
        <v>0.64421130130682869</v>
      </c>
    </row>
    <row r="82" spans="5:16" ht="16.5" thickBot="1" x14ac:dyDescent="0.3">
      <c r="E82" s="8">
        <v>7</v>
      </c>
      <c r="F82" s="9">
        <v>3.9</v>
      </c>
      <c r="G82" s="9">
        <v>5.9850000000000003</v>
      </c>
      <c r="H82" s="9">
        <f t="shared" si="0"/>
        <v>15.209999999999999</v>
      </c>
      <c r="I82" s="9">
        <f t="shared" si="1"/>
        <v>23.3415</v>
      </c>
      <c r="J82" s="9">
        <f t="shared" si="2"/>
        <v>355.02421499999997</v>
      </c>
      <c r="K82" s="9">
        <f t="shared" si="3"/>
        <v>59.318999999999996</v>
      </c>
      <c r="L82" s="9">
        <f t="shared" si="4"/>
        <v>231.34409999999997</v>
      </c>
      <c r="M82" s="9">
        <f t="shared" si="5"/>
        <v>1.7892563390099365</v>
      </c>
      <c r="N82" s="9">
        <f t="shared" si="6"/>
        <v>6.9780997221387526</v>
      </c>
      <c r="O82" s="9">
        <f t="shared" si="7"/>
        <v>0.16708437761069339</v>
      </c>
      <c r="P82" s="9">
        <f t="shared" si="8"/>
        <v>0.65162907268170422</v>
      </c>
    </row>
    <row r="83" spans="5:16" ht="16.5" thickBot="1" x14ac:dyDescent="0.3">
      <c r="E83" s="8">
        <v>8</v>
      </c>
      <c r="F83" s="9">
        <v>4.4000000000000004</v>
      </c>
      <c r="G83" s="9">
        <v>6.5339999999999998</v>
      </c>
      <c r="H83" s="9">
        <f t="shared" si="0"/>
        <v>19.360000000000003</v>
      </c>
      <c r="I83" s="9">
        <f t="shared" si="1"/>
        <v>28.749600000000001</v>
      </c>
      <c r="J83" s="9">
        <f t="shared" si="2"/>
        <v>556.59225600000013</v>
      </c>
      <c r="K83" s="9">
        <f t="shared" si="3"/>
        <v>85.184000000000026</v>
      </c>
      <c r="L83" s="9">
        <f t="shared" si="4"/>
        <v>374.8096000000001</v>
      </c>
      <c r="M83" s="9">
        <f t="shared" si="5"/>
        <v>1.8770193131788784</v>
      </c>
      <c r="N83" s="9">
        <f t="shared" si="6"/>
        <v>8.2588849779870657</v>
      </c>
      <c r="O83" s="9">
        <f t="shared" si="7"/>
        <v>0.15304560759106214</v>
      </c>
      <c r="P83" s="9">
        <f t="shared" si="8"/>
        <v>0.67340067340067344</v>
      </c>
    </row>
    <row r="84" spans="5:16" ht="16.5" thickBot="1" x14ac:dyDescent="0.3">
      <c r="E84" s="8">
        <v>9</v>
      </c>
      <c r="F84" s="9">
        <v>5.0999999999999996</v>
      </c>
      <c r="G84" s="9">
        <v>7.5670000000000002</v>
      </c>
      <c r="H84" s="9">
        <f t="shared" si="0"/>
        <v>26.009999999999998</v>
      </c>
      <c r="I84" s="9">
        <f t="shared" si="1"/>
        <v>38.591699999999996</v>
      </c>
      <c r="J84" s="9">
        <f t="shared" si="2"/>
        <v>1003.7701169999998</v>
      </c>
      <c r="K84" s="9">
        <f t="shared" si="3"/>
        <v>132.65099999999998</v>
      </c>
      <c r="L84" s="9">
        <f t="shared" si="4"/>
        <v>676.52009999999984</v>
      </c>
      <c r="M84" s="9">
        <f t="shared" si="5"/>
        <v>2.0237966877123847</v>
      </c>
      <c r="N84" s="9">
        <f t="shared" si="6"/>
        <v>10.321363107333161</v>
      </c>
      <c r="O84" s="9">
        <f t="shared" si="7"/>
        <v>0.13215276860050218</v>
      </c>
      <c r="P84" s="9">
        <f t="shared" si="8"/>
        <v>0.67397911986256109</v>
      </c>
    </row>
    <row r="85" spans="5:16" ht="16.5" thickBot="1" x14ac:dyDescent="0.3">
      <c r="E85" s="8">
        <v>10</v>
      </c>
      <c r="F85" s="9">
        <v>5.8</v>
      </c>
      <c r="G85" s="9">
        <v>9.4450000000000003</v>
      </c>
      <c r="H85" s="9">
        <f t="shared" si="0"/>
        <v>33.64</v>
      </c>
      <c r="I85" s="9">
        <f t="shared" si="1"/>
        <v>54.780999999999999</v>
      </c>
      <c r="J85" s="9">
        <f t="shared" si="2"/>
        <v>1842.83284</v>
      </c>
      <c r="K85" s="9">
        <f t="shared" si="3"/>
        <v>195.11199999999999</v>
      </c>
      <c r="L85" s="9">
        <f t="shared" si="4"/>
        <v>1131.6496</v>
      </c>
      <c r="M85" s="9">
        <f t="shared" si="5"/>
        <v>2.2454855009534729</v>
      </c>
      <c r="N85" s="9">
        <f t="shared" si="6"/>
        <v>13.023815905530142</v>
      </c>
      <c r="O85" s="9">
        <f t="shared" si="7"/>
        <v>0.10587612493382742</v>
      </c>
      <c r="P85" s="9">
        <f t="shared" si="8"/>
        <v>0.61408152461619903</v>
      </c>
    </row>
    <row r="86" spans="5:16" ht="16.5" thickBot="1" x14ac:dyDescent="0.3">
      <c r="E86" s="8">
        <v>11</v>
      </c>
      <c r="F86" s="9">
        <v>6.2</v>
      </c>
      <c r="G86" s="9">
        <v>10.98</v>
      </c>
      <c r="H86" s="9">
        <f t="shared" si="0"/>
        <v>38.440000000000005</v>
      </c>
      <c r="I86" s="9">
        <f t="shared" si="1"/>
        <v>68.076000000000008</v>
      </c>
      <c r="J86" s="9">
        <f t="shared" si="2"/>
        <v>2616.8414400000006</v>
      </c>
      <c r="K86" s="9">
        <f t="shared" si="3"/>
        <v>238.32800000000003</v>
      </c>
      <c r="L86" s="9">
        <f t="shared" si="4"/>
        <v>1477.6336000000003</v>
      </c>
      <c r="M86" s="9">
        <f t="shared" si="5"/>
        <v>2.3960754360813845</v>
      </c>
      <c r="N86" s="9">
        <f t="shared" si="6"/>
        <v>14.855667703704585</v>
      </c>
      <c r="O86" s="9">
        <f t="shared" si="7"/>
        <v>9.107468123861566E-2</v>
      </c>
      <c r="P86" s="9">
        <f t="shared" si="8"/>
        <v>0.56466302367941712</v>
      </c>
    </row>
    <row r="87" spans="5:16" ht="16.5" thickBot="1" x14ac:dyDescent="0.3">
      <c r="E87" s="8">
        <v>12</v>
      </c>
      <c r="F87" s="9">
        <v>6.6</v>
      </c>
      <c r="G87" s="9">
        <v>12.79</v>
      </c>
      <c r="H87" s="9">
        <f t="shared" si="0"/>
        <v>43.559999999999995</v>
      </c>
      <c r="I87" s="9">
        <f t="shared" si="1"/>
        <v>84.413999999999987</v>
      </c>
      <c r="J87" s="9">
        <f t="shared" si="2"/>
        <v>3677.0738399999991</v>
      </c>
      <c r="K87" s="9">
        <f t="shared" si="3"/>
        <v>287.49599999999998</v>
      </c>
      <c r="L87" s="9">
        <f t="shared" si="4"/>
        <v>1897.4735999999996</v>
      </c>
      <c r="M87" s="9">
        <f t="shared" si="5"/>
        <v>2.5486636155907512</v>
      </c>
      <c r="N87" s="9">
        <f t="shared" si="6"/>
        <v>16.821179862898958</v>
      </c>
      <c r="O87" s="9">
        <f t="shared" si="7"/>
        <v>7.8186082877247862E-2</v>
      </c>
      <c r="P87" s="9">
        <f t="shared" si="8"/>
        <v>0.51602814698983579</v>
      </c>
    </row>
    <row r="88" spans="5:16" ht="16.5" thickBot="1" x14ac:dyDescent="0.3">
      <c r="E88" s="8" t="s">
        <v>10</v>
      </c>
      <c r="F88" s="9">
        <f>SUM(F76:F87)</f>
        <v>42.7</v>
      </c>
      <c r="G88" s="9">
        <f>SUM(G76:G87)</f>
        <v>78.822000000000003</v>
      </c>
      <c r="H88" s="9">
        <f>SUM(H76:H87)</f>
        <v>203.91000000000003</v>
      </c>
      <c r="I88" s="9">
        <f>SUM(I76:I87)</f>
        <v>348.726</v>
      </c>
      <c r="J88" s="9">
        <f>SUM(J76:J87)</f>
        <v>10461.646451999999</v>
      </c>
      <c r="K88" s="9">
        <f t="shared" ref="K88:P88" si="9">SUM(K76:K87)</f>
        <v>1078.5430000000001</v>
      </c>
      <c r="L88" s="9">
        <f t="shared" si="9"/>
        <v>6036.7430999999997</v>
      </c>
      <c r="M88" s="9">
        <f t="shared" si="9"/>
        <v>21.47759548106152</v>
      </c>
      <c r="N88" s="9">
        <f t="shared" si="9"/>
        <v>86.819180564722089</v>
      </c>
      <c r="O88" s="9">
        <f t="shared" si="9"/>
        <v>2.1800360277528283</v>
      </c>
      <c r="P88" s="9">
        <f t="shared" si="9"/>
        <v>5.9928952388088845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topLeftCell="A19" zoomScaleNormal="100" workbookViewId="0">
      <selection activeCell="E10" sqref="E10"/>
    </sheetView>
  </sheetViews>
  <sheetFormatPr baseColWidth="10" defaultRowHeight="15" x14ac:dyDescent="0.25"/>
  <cols>
    <col min="1" max="1" width="5" customWidth="1"/>
    <col min="2" max="2" width="7.42578125" customWidth="1"/>
    <col min="3" max="3" width="9.42578125" customWidth="1"/>
    <col min="5" max="5" width="10.28515625" customWidth="1"/>
    <col min="7" max="7" width="9.85546875" customWidth="1"/>
  </cols>
  <sheetData>
    <row r="1" spans="1:12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11</v>
      </c>
      <c r="F1" s="16" t="s">
        <v>12</v>
      </c>
      <c r="G1" s="16" t="s">
        <v>4</v>
      </c>
      <c r="H1" s="16" t="s">
        <v>5</v>
      </c>
      <c r="I1" s="16" t="s">
        <v>6</v>
      </c>
      <c r="J1" s="16" t="s">
        <v>7</v>
      </c>
      <c r="K1" s="16" t="s">
        <v>8</v>
      </c>
      <c r="L1" s="16" t="s">
        <v>9</v>
      </c>
    </row>
    <row r="2" spans="1:12" x14ac:dyDescent="0.25">
      <c r="A2" s="16">
        <v>1</v>
      </c>
      <c r="B2" s="16">
        <v>0.1</v>
      </c>
      <c r="C2" s="16">
        <v>3.3450000000000002</v>
      </c>
      <c r="D2" s="16">
        <f>B2^2</f>
        <v>1.0000000000000002E-2</v>
      </c>
      <c r="E2" s="16">
        <f>B2*C2</f>
        <v>0.33450000000000002</v>
      </c>
      <c r="F2" s="16">
        <f>D2*C2</f>
        <v>3.3450000000000008E-2</v>
      </c>
      <c r="G2" s="16">
        <f>B2^3</f>
        <v>1.0000000000000002E-3</v>
      </c>
      <c r="H2" s="16">
        <f>B2*B2*B2*B2</f>
        <v>1.0000000000000003E-4</v>
      </c>
      <c r="I2" s="16">
        <f>LN(C2)</f>
        <v>1.2074666935801919</v>
      </c>
      <c r="J2" s="16">
        <f>I2*B2</f>
        <v>0.1207466693580192</v>
      </c>
      <c r="K2" s="16">
        <f>1/C2</f>
        <v>0.29895366218236169</v>
      </c>
      <c r="L2" s="16">
        <f>B2/C2</f>
        <v>2.9895366218236172E-2</v>
      </c>
    </row>
    <row r="3" spans="1:12" x14ac:dyDescent="0.25">
      <c r="A3" s="16">
        <v>2</v>
      </c>
      <c r="B3" s="16">
        <v>0.7</v>
      </c>
      <c r="C3" s="16">
        <v>3.6019999999999999</v>
      </c>
      <c r="D3" s="16">
        <f t="shared" ref="D3:D13" si="0">B3^2</f>
        <v>0.48999999999999994</v>
      </c>
      <c r="E3" s="16">
        <f t="shared" ref="E3:E13" si="1">B3*C3</f>
        <v>2.5213999999999999</v>
      </c>
      <c r="F3" s="16">
        <f t="shared" ref="F3:F13" si="2">D3*C3</f>
        <v>1.7649799999999998</v>
      </c>
      <c r="G3" s="16">
        <f t="shared" ref="G3:G13" si="3">B3^3</f>
        <v>0.34299999999999992</v>
      </c>
      <c r="H3" s="16">
        <f t="shared" ref="H3:H6" si="4">B3*B3*B3*B3</f>
        <v>0.24009999999999992</v>
      </c>
      <c r="I3" s="16">
        <f t="shared" ref="I3:I13" si="5">LN(C3)</f>
        <v>1.2814892467537642</v>
      </c>
      <c r="J3" s="16">
        <f t="shared" ref="J3:J13" si="6">I3*B3</f>
        <v>0.89704247272763482</v>
      </c>
      <c r="K3" s="16">
        <f t="shared" ref="K3:K13" si="7">1/C3</f>
        <v>0.27762354247640203</v>
      </c>
      <c r="L3" s="16">
        <f t="shared" ref="L3:L13" si="8">B3/C3</f>
        <v>0.19433647973348139</v>
      </c>
    </row>
    <row r="4" spans="1:12" x14ac:dyDescent="0.25">
      <c r="A4" s="16">
        <v>3</v>
      </c>
      <c r="B4" s="16">
        <v>1.3</v>
      </c>
      <c r="C4" s="16">
        <v>3.8620000000000001</v>
      </c>
      <c r="D4" s="16">
        <f t="shared" si="0"/>
        <v>1.6900000000000002</v>
      </c>
      <c r="E4" s="16">
        <f t="shared" si="1"/>
        <v>5.0206</v>
      </c>
      <c r="F4" s="16">
        <f t="shared" si="2"/>
        <v>6.5267800000000005</v>
      </c>
      <c r="G4" s="16">
        <f t="shared" si="3"/>
        <v>2.1970000000000005</v>
      </c>
      <c r="H4" s="16">
        <f t="shared" si="4"/>
        <v>2.856100000000001</v>
      </c>
      <c r="I4" s="16">
        <f t="shared" si="5"/>
        <v>1.3511851840063227</v>
      </c>
      <c r="J4" s="16">
        <f t="shared" si="6"/>
        <v>1.7565407392082195</v>
      </c>
      <c r="K4" s="16">
        <f t="shared" si="7"/>
        <v>0.25893319523562919</v>
      </c>
      <c r="L4" s="16">
        <f t="shared" si="8"/>
        <v>0.33661315380631796</v>
      </c>
    </row>
    <row r="5" spans="1:12" x14ac:dyDescent="0.25">
      <c r="A5" s="16">
        <v>4</v>
      </c>
      <c r="B5" s="16">
        <v>2.2000000000000002</v>
      </c>
      <c r="C5" s="16">
        <v>4.327</v>
      </c>
      <c r="D5" s="16">
        <f t="shared" si="0"/>
        <v>4.8400000000000007</v>
      </c>
      <c r="E5" s="16">
        <f t="shared" si="1"/>
        <v>9.519400000000001</v>
      </c>
      <c r="F5" s="16">
        <f t="shared" si="2"/>
        <v>20.942680000000003</v>
      </c>
      <c r="G5" s="16">
        <f t="shared" si="3"/>
        <v>10.648000000000003</v>
      </c>
      <c r="H5" s="16">
        <f t="shared" si="4"/>
        <v>23.42560000000001</v>
      </c>
      <c r="I5" s="16">
        <f t="shared" si="5"/>
        <v>1.4648744612427478</v>
      </c>
      <c r="J5" s="16">
        <f t="shared" si="6"/>
        <v>3.2227238147340453</v>
      </c>
      <c r="K5" s="16">
        <f t="shared" si="7"/>
        <v>0.23110700254217703</v>
      </c>
      <c r="L5" s="16">
        <f t="shared" si="8"/>
        <v>0.50843540559278955</v>
      </c>
    </row>
    <row r="6" spans="1:12" x14ac:dyDescent="0.25">
      <c r="A6" s="16">
        <v>5</v>
      </c>
      <c r="B6" s="16">
        <v>2.9</v>
      </c>
      <c r="C6" s="16">
        <v>4.952</v>
      </c>
      <c r="D6" s="16">
        <f t="shared" si="0"/>
        <v>8.41</v>
      </c>
      <c r="E6" s="16">
        <f t="shared" si="1"/>
        <v>14.360799999999999</v>
      </c>
      <c r="F6" s="16">
        <f t="shared" si="2"/>
        <v>41.646320000000003</v>
      </c>
      <c r="G6" s="16">
        <f t="shared" si="3"/>
        <v>24.388999999999999</v>
      </c>
      <c r="H6" s="16">
        <f t="shared" si="4"/>
        <v>70.728099999999998</v>
      </c>
      <c r="I6" s="16">
        <f t="shared" si="5"/>
        <v>1.5997915353822949</v>
      </c>
      <c r="J6" s="16">
        <f t="shared" si="6"/>
        <v>4.6393954526086549</v>
      </c>
      <c r="K6" s="16">
        <f t="shared" si="7"/>
        <v>0.20193861066235866</v>
      </c>
      <c r="L6" s="16">
        <f t="shared" si="8"/>
        <v>0.58562197092084001</v>
      </c>
    </row>
    <row r="7" spans="1:12" x14ac:dyDescent="0.25">
      <c r="A7" s="16">
        <v>6</v>
      </c>
      <c r="B7" s="16">
        <v>3.5</v>
      </c>
      <c r="C7" s="16">
        <v>5.4329999999999998</v>
      </c>
      <c r="D7" s="16">
        <f t="shared" si="0"/>
        <v>12.25</v>
      </c>
      <c r="E7" s="16">
        <f t="shared" si="1"/>
        <v>19.015499999999999</v>
      </c>
      <c r="F7" s="16">
        <f t="shared" si="2"/>
        <v>66.554249999999996</v>
      </c>
      <c r="G7" s="16">
        <f t="shared" si="3"/>
        <v>42.875</v>
      </c>
      <c r="H7" s="16">
        <f t="shared" ref="H7:H13" si="9">B7^4</f>
        <v>150.0625</v>
      </c>
      <c r="I7" s="16">
        <f t="shared" si="5"/>
        <v>1.6924914675693861</v>
      </c>
      <c r="J7" s="16">
        <f t="shared" si="6"/>
        <v>5.9237201364928511</v>
      </c>
      <c r="K7" s="16">
        <f t="shared" si="7"/>
        <v>0.18406037180195103</v>
      </c>
      <c r="L7" s="16">
        <f t="shared" si="8"/>
        <v>0.64421130130682869</v>
      </c>
    </row>
    <row r="8" spans="1:12" x14ac:dyDescent="0.25">
      <c r="A8" s="16">
        <v>7</v>
      </c>
      <c r="B8" s="16">
        <v>3.9</v>
      </c>
      <c r="C8" s="16">
        <v>5.9850000000000003</v>
      </c>
      <c r="D8" s="16">
        <f t="shared" si="0"/>
        <v>15.209999999999999</v>
      </c>
      <c r="E8" s="16">
        <f t="shared" si="1"/>
        <v>23.3415</v>
      </c>
      <c r="F8" s="16">
        <f t="shared" si="2"/>
        <v>91.031850000000006</v>
      </c>
      <c r="G8" s="16">
        <f t="shared" si="3"/>
        <v>59.318999999999996</v>
      </c>
      <c r="H8" s="16">
        <f t="shared" si="9"/>
        <v>231.34409999999997</v>
      </c>
      <c r="I8" s="16">
        <f t="shared" si="5"/>
        <v>1.7892563390099365</v>
      </c>
      <c r="J8" s="16">
        <f t="shared" si="6"/>
        <v>6.9780997221387526</v>
      </c>
      <c r="K8" s="16">
        <f t="shared" si="7"/>
        <v>0.16708437761069339</v>
      </c>
      <c r="L8" s="16">
        <f t="shared" si="8"/>
        <v>0.65162907268170422</v>
      </c>
    </row>
    <row r="9" spans="1:12" x14ac:dyDescent="0.25">
      <c r="A9" s="16">
        <v>8</v>
      </c>
      <c r="B9" s="16">
        <v>4.4000000000000004</v>
      </c>
      <c r="C9" s="16">
        <v>6.5339999999999998</v>
      </c>
      <c r="D9" s="16">
        <f t="shared" si="0"/>
        <v>19.360000000000003</v>
      </c>
      <c r="E9" s="16">
        <f t="shared" si="1"/>
        <v>28.749600000000001</v>
      </c>
      <c r="F9" s="16">
        <f t="shared" si="2"/>
        <v>126.49824000000001</v>
      </c>
      <c r="G9" s="16">
        <f t="shared" si="3"/>
        <v>85.184000000000026</v>
      </c>
      <c r="H9" s="16">
        <f t="shared" si="9"/>
        <v>374.8096000000001</v>
      </c>
      <c r="I9" s="16">
        <f t="shared" si="5"/>
        <v>1.8770193131788784</v>
      </c>
      <c r="J9" s="16">
        <f t="shared" si="6"/>
        <v>8.2588849779870657</v>
      </c>
      <c r="K9" s="16">
        <f t="shared" si="7"/>
        <v>0.15304560759106214</v>
      </c>
      <c r="L9" s="16">
        <f t="shared" si="8"/>
        <v>0.67340067340067344</v>
      </c>
    </row>
    <row r="10" spans="1:12" x14ac:dyDescent="0.25">
      <c r="A10" s="16">
        <v>9</v>
      </c>
      <c r="B10" s="16">
        <v>5.0999999999999996</v>
      </c>
      <c r="C10" s="16">
        <v>7.5670000000000002</v>
      </c>
      <c r="D10" s="16">
        <f t="shared" si="0"/>
        <v>26.009999999999998</v>
      </c>
      <c r="E10" s="16">
        <f t="shared" si="1"/>
        <v>38.591699999999996</v>
      </c>
      <c r="F10" s="16">
        <f t="shared" si="2"/>
        <v>196.81766999999999</v>
      </c>
      <c r="G10" s="16">
        <f t="shared" si="3"/>
        <v>132.65099999999998</v>
      </c>
      <c r="H10" s="16">
        <f t="shared" si="9"/>
        <v>676.52009999999984</v>
      </c>
      <c r="I10" s="16">
        <f t="shared" si="5"/>
        <v>2.0237966877123847</v>
      </c>
      <c r="J10" s="16">
        <f t="shared" si="6"/>
        <v>10.321363107333161</v>
      </c>
      <c r="K10" s="16">
        <f t="shared" si="7"/>
        <v>0.13215276860050218</v>
      </c>
      <c r="L10" s="16">
        <f t="shared" si="8"/>
        <v>0.67397911986256109</v>
      </c>
    </row>
    <row r="11" spans="1:12" x14ac:dyDescent="0.25">
      <c r="A11" s="16">
        <v>10</v>
      </c>
      <c r="B11" s="16">
        <v>5.8</v>
      </c>
      <c r="C11" s="16">
        <v>9.4450000000000003</v>
      </c>
      <c r="D11" s="16">
        <f t="shared" si="0"/>
        <v>33.64</v>
      </c>
      <c r="E11" s="16">
        <f t="shared" si="1"/>
        <v>54.780999999999999</v>
      </c>
      <c r="F11" s="16">
        <f t="shared" si="2"/>
        <v>317.72980000000001</v>
      </c>
      <c r="G11" s="16">
        <f t="shared" si="3"/>
        <v>195.11199999999999</v>
      </c>
      <c r="H11" s="16">
        <f t="shared" si="9"/>
        <v>1131.6496</v>
      </c>
      <c r="I11" s="16">
        <f t="shared" si="5"/>
        <v>2.2454855009534729</v>
      </c>
      <c r="J11" s="16">
        <f t="shared" si="6"/>
        <v>13.023815905530142</v>
      </c>
      <c r="K11" s="16">
        <f t="shared" si="7"/>
        <v>0.10587612493382742</v>
      </c>
      <c r="L11" s="16">
        <f t="shared" si="8"/>
        <v>0.61408152461619903</v>
      </c>
    </row>
    <row r="12" spans="1:12" x14ac:dyDescent="0.25">
      <c r="A12" s="16">
        <v>11</v>
      </c>
      <c r="B12" s="16">
        <v>6.2</v>
      </c>
      <c r="C12" s="16">
        <v>10.98</v>
      </c>
      <c r="D12" s="16">
        <f t="shared" si="0"/>
        <v>38.440000000000005</v>
      </c>
      <c r="E12" s="16">
        <f t="shared" si="1"/>
        <v>68.076000000000008</v>
      </c>
      <c r="F12" s="16">
        <f t="shared" si="2"/>
        <v>422.07120000000009</v>
      </c>
      <c r="G12" s="16">
        <f t="shared" si="3"/>
        <v>238.32800000000003</v>
      </c>
      <c r="H12" s="16">
        <f t="shared" si="9"/>
        <v>1477.6336000000003</v>
      </c>
      <c r="I12" s="16">
        <f t="shared" si="5"/>
        <v>2.3960754360813845</v>
      </c>
      <c r="J12" s="16">
        <f t="shared" si="6"/>
        <v>14.855667703704585</v>
      </c>
      <c r="K12" s="16">
        <f t="shared" si="7"/>
        <v>9.107468123861566E-2</v>
      </c>
      <c r="L12" s="16">
        <f t="shared" si="8"/>
        <v>0.56466302367941712</v>
      </c>
    </row>
    <row r="13" spans="1:12" x14ac:dyDescent="0.25">
      <c r="A13" s="16">
        <v>12</v>
      </c>
      <c r="B13" s="16">
        <v>6.6</v>
      </c>
      <c r="C13" s="16">
        <v>12.79</v>
      </c>
      <c r="D13" s="16">
        <f t="shared" si="0"/>
        <v>43.559999999999995</v>
      </c>
      <c r="E13" s="16">
        <f t="shared" si="1"/>
        <v>84.413999999999987</v>
      </c>
      <c r="F13" s="16">
        <f t="shared" si="2"/>
        <v>557.13239999999985</v>
      </c>
      <c r="G13" s="16">
        <f t="shared" si="3"/>
        <v>287.49599999999998</v>
      </c>
      <c r="H13" s="16">
        <f t="shared" si="9"/>
        <v>1897.4735999999996</v>
      </c>
      <c r="I13" s="16">
        <f t="shared" si="5"/>
        <v>2.5486636155907512</v>
      </c>
      <c r="J13" s="16">
        <f t="shared" si="6"/>
        <v>16.821179862898958</v>
      </c>
      <c r="K13" s="16">
        <f t="shared" si="7"/>
        <v>7.8186082877247862E-2</v>
      </c>
      <c r="L13" s="16">
        <f t="shared" si="8"/>
        <v>0.51602814698983579</v>
      </c>
    </row>
    <row r="14" spans="1:12" x14ac:dyDescent="0.25">
      <c r="A14" s="16" t="s">
        <v>10</v>
      </c>
      <c r="B14" s="16">
        <f>SUM(B2:B13)</f>
        <v>42.7</v>
      </c>
      <c r="C14" s="16">
        <f t="shared" ref="C14" si="10">SUM(C2:C13)</f>
        <v>78.822000000000003</v>
      </c>
      <c r="D14" s="16">
        <f t="shared" ref="D14" si="11">SUM(D2:D13)</f>
        <v>203.91000000000003</v>
      </c>
      <c r="E14" s="16">
        <f t="shared" ref="E14" si="12">SUM(E2:E13)</f>
        <v>348.726</v>
      </c>
      <c r="F14" s="16">
        <f t="shared" ref="F14" si="13">SUM(F2:F13)</f>
        <v>1848.74962</v>
      </c>
      <c r="G14" s="16">
        <f t="shared" ref="G14" si="14">SUM(G2:G13)</f>
        <v>1078.5430000000001</v>
      </c>
      <c r="H14" s="16">
        <f t="shared" ref="H14" si="15">SUM(H2:H13)</f>
        <v>6036.7430999999997</v>
      </c>
      <c r="I14" s="16">
        <f>SUM(I2:I13)</f>
        <v>21.47759548106152</v>
      </c>
      <c r="J14" s="16">
        <f t="shared" ref="J14" si="16">SUM(J2:J13)</f>
        <v>86.819180564722089</v>
      </c>
      <c r="K14" s="16">
        <f t="shared" ref="K14" si="17">SUM(K2:K13)</f>
        <v>2.1800360277528283</v>
      </c>
      <c r="L14" s="16">
        <f t="shared" ref="L14" si="18">SUM(L2:L13)</f>
        <v>5.9928952388088845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valores Ok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2018-06-30T18:18:51Z</dcterms:created>
  <dcterms:modified xsi:type="dcterms:W3CDTF">2018-07-01T04:22:55Z</dcterms:modified>
</cp:coreProperties>
</file>