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mir hussain\Desktop\"/>
    </mc:Choice>
  </mc:AlternateContent>
  <xr:revisionPtr revIDLastSave="0" documentId="13_ncr:1_{4E826B91-F4BE-4039-AB47-FF0627A35ED9}" xr6:coauthVersionLast="47" xr6:coauthVersionMax="47" xr10:uidLastSave="{00000000-0000-0000-0000-000000000000}"/>
  <bookViews>
    <workbookView xWindow="-120" yWindow="-120" windowWidth="20730" windowHeight="11040" activeTab="1" xr2:uid="{8F15CB69-2AF5-4CE8-B037-24BA53B4BD81}"/>
  </bookViews>
  <sheets>
    <sheet name="Alif Calculator" sheetId="3" r:id="rId1"/>
    <sheet name="Naqsha" sheetId="2" r:id="rId2"/>
  </sheets>
  <definedNames>
    <definedName name="_xlnm.Print_Titles" localSheetId="1">Naqsha!$2:$4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J3" i="3"/>
  <c r="E3" i="3"/>
  <c r="E1" i="3"/>
  <c r="B11" i="3" l="1"/>
  <c r="C11" i="3" s="1"/>
  <c r="B9" i="3"/>
  <c r="C9" i="3" s="1"/>
  <c r="D9" i="3" s="1"/>
  <c r="E9" i="3" s="1"/>
  <c r="B12" i="3"/>
  <c r="C12" i="3" s="1"/>
  <c r="D12" i="3" s="1"/>
  <c r="E12" i="3" s="1"/>
  <c r="E7" i="3"/>
  <c r="D11" i="3"/>
  <c r="E11" i="3" s="1"/>
  <c r="B10" i="3"/>
  <c r="C10" i="3" s="1"/>
  <c r="B13" i="3" l="1"/>
  <c r="F9" i="3"/>
  <c r="G9" i="3" s="1"/>
  <c r="F11" i="3"/>
  <c r="G11" i="3" s="1"/>
  <c r="F12" i="3"/>
  <c r="G12" i="3" s="1"/>
  <c r="D10" i="3"/>
  <c r="E10" i="3" s="1"/>
  <c r="F10" i="3" l="1"/>
  <c r="G10" i="3" s="1"/>
</calcChain>
</file>

<file path=xl/sharedStrings.xml><?xml version="1.0" encoding="utf-8"?>
<sst xmlns="http://schemas.openxmlformats.org/spreadsheetml/2006/main" count="84" uniqueCount="50">
  <si>
    <t>کھیوٹ</t>
  </si>
  <si>
    <t>1</t>
  </si>
  <si>
    <t>2</t>
  </si>
  <si>
    <t>نقشہ  الف</t>
  </si>
  <si>
    <t>‫ضلع‬</t>
  </si>
  <si>
    <t>‫تحصیل‬</t>
  </si>
  <si>
    <t>‫موضع‬</t>
  </si>
  <si>
    <t>‫نقشہ الف بابت کھیوٹ‬</t>
  </si>
  <si>
    <t>‫کیفیت‬‏</t>
  </si>
  <si>
    <t>‫بیشی جو نکالی جائےگی‬‏</t>
  </si>
  <si>
    <t>‫کمی جوپوری کی جائےگی‬‏</t>
  </si>
  <si>
    <t>‫رقبہ زیرقبضہ فی الحال‬‏</t>
  </si>
  <si>
    <t>‫رقبہ مطابق حصہ‬‏</t>
  </si>
  <si>
    <t>‫کل رقبہ تقسیم طلب‬‏</t>
  </si>
  <si>
    <t>‫میزان‬‏</t>
  </si>
  <si>
    <t>‫غیر
مزروعہ‬‏</t>
  </si>
  <si>
    <t>‫مزروعہ‬‏</t>
  </si>
  <si>
    <t>‫غیرمزروعہ‬‏</t>
  </si>
  <si>
    <t>‫غیر مزروعہ‬‏</t>
  </si>
  <si>
    <t>‫حصہ‬‏</t>
  </si>
  <si>
    <t>‫نام مالک مع احوال‬‏</t>
  </si>
  <si>
    <t>‫نمبر شمار‬‏</t>
  </si>
  <si>
    <t>قسم زمین</t>
  </si>
  <si>
    <t>کنال</t>
  </si>
  <si>
    <t>مرلے</t>
  </si>
  <si>
    <t>فٹ</t>
  </si>
  <si>
    <t>ٹوٹل فٹ</t>
  </si>
  <si>
    <t>میرا</t>
  </si>
  <si>
    <t>چاہی</t>
  </si>
  <si>
    <t>غیر ممکن</t>
  </si>
  <si>
    <t>بنجر قدیم</t>
  </si>
  <si>
    <t>Must be Zero</t>
  </si>
  <si>
    <t>Must be
Zero</t>
  </si>
  <si>
    <t>ہجڑی</t>
  </si>
  <si>
    <t>پنڈی گھیب</t>
  </si>
  <si>
    <t>اٹک</t>
  </si>
  <si>
    <t>51-3-0</t>
  </si>
  <si>
    <t>35-3-0</t>
  </si>
  <si>
    <t>16-0-0</t>
  </si>
  <si>
    <t>محمد اشرف ولد ہدایت خان
قوم آوان ساکندیھ</t>
  </si>
  <si>
    <t>محمد اشرف ولد محمد خان</t>
  </si>
  <si>
    <t>23-8-181</t>
  </si>
  <si>
    <t>34-2-0</t>
  </si>
  <si>
    <t>10-13-90</t>
  </si>
  <si>
    <t>185504/278256</t>
  </si>
  <si>
    <t>92752/278256</t>
  </si>
  <si>
    <t>11-14-91</t>
  </si>
  <si>
    <t>5-6-181</t>
  </si>
  <si>
    <t>17-1-0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</si>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</sst>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Jameel Noori Nastaleeq"/>
      <family val="2"/>
    </font>
    <font>
      <sz val="11"/>
      <color theme="1"/>
      <name val="Calibri"/>
      <family val="2"/>
      <scheme val="minor"/>
    </font>
    <font>
      <sz val="11"/>
      <color theme="1"/>
      <name val="Jameel Noori Nastaleeq"/>
    </font>
    <font>
      <sz val="14"/>
      <color theme="1"/>
      <name val="Jameel Noori Nastaleeq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Alignment="1" applyProtection="1">
      <alignment horizontal="center" vertical="center"/>
      <protection locked="0"/>
    </xf>
    <xf numFmtId="0" fontId="2" fillId="0" borderId="0" xfId="1" applyFont="1" applyProtection="1">
      <protection locked="0"/>
    </xf>
    <xf numFmtId="0" fontId="2" fillId="0" borderId="0" xfId="1" applyFont="1" applyAlignment="1" applyProtection="1">
      <alignment horizontal="center" vertical="center"/>
      <protection locked="0"/>
    </xf>
    <xf numFmtId="0" fontId="2" fillId="0" borderId="0" xfId="1" applyFont="1"/>
    <xf numFmtId="0" fontId="2" fillId="2" borderId="0" xfId="1" applyFont="1" applyFill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2" fillId="2" borderId="0" xfId="1" applyFont="1" applyFill="1" applyAlignment="1" applyProtection="1">
      <alignment horizontal="centerContinuous"/>
      <protection locked="0"/>
    </xf>
    <xf numFmtId="0" fontId="2" fillId="0" borderId="0" xfId="1" applyFont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0" fontId="2" fillId="2" borderId="0" xfId="1" applyFont="1" applyFill="1" applyAlignment="1">
      <alignment horizontal="center" vertical="center"/>
    </xf>
    <xf numFmtId="49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0" xfId="1" applyFont="1"/>
    <xf numFmtId="0" fontId="3" fillId="0" borderId="5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49" fontId="3" fillId="0" borderId="4" xfId="1" applyNumberFormat="1" applyFont="1" applyBorder="1" applyAlignment="1">
      <alignment vertical="center"/>
    </xf>
    <xf numFmtId="0" fontId="3" fillId="0" borderId="4" xfId="1" applyFont="1" applyBorder="1"/>
    <xf numFmtId="0" fontId="3" fillId="0" borderId="0" xfId="1" applyFont="1" applyAlignment="1">
      <alignment vertical="center"/>
    </xf>
    <xf numFmtId="49" fontId="3" fillId="0" borderId="4" xfId="1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/>
    <xf numFmtId="49" fontId="3" fillId="0" borderId="4" xfId="1" applyNumberFormat="1" applyFont="1" applyBorder="1"/>
    <xf numFmtId="49" fontId="3" fillId="0" borderId="0" xfId="1" applyNumberFormat="1" applyFont="1" applyAlignment="1">
      <alignment vertical="center"/>
    </xf>
    <xf numFmtId="49" fontId="3" fillId="0" borderId="0" xfId="0" applyNumberFormat="1" applyFont="1"/>
  </cellXfs>
  <cellStyles count="2">
    <cellStyle name="Normal" xfId="0" builtinId="0"/>
    <cellStyle name="Normal 2" xfId="1" xr:uid="{8324E826-99DA-4D60-86EF-D04D168F4B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1E8FB-61B2-434D-92B3-A5BB1024B2E0}">
  <dimension ref="A1:J13"/>
  <sheetViews>
    <sheetView zoomScale="90" zoomScaleNormal="90" workbookViewId="0">
      <selection activeCell="L7" sqref="L7"/>
    </sheetView>
  </sheetViews>
  <sheetFormatPr defaultRowHeight="23.25" x14ac:dyDescent="0.6"/>
  <cols>
    <col min="1" max="4" width="9.140625" style="4"/>
    <col min="5" max="5" width="9.140625" style="8"/>
    <col min="6" max="16384" width="9.140625" style="4"/>
  </cols>
  <sheetData>
    <row r="1" spans="1:10" x14ac:dyDescent="0.6">
      <c r="A1" s="1" t="s">
        <v>0</v>
      </c>
      <c r="B1" s="2">
        <v>51</v>
      </c>
      <c r="C1" s="2">
        <v>3</v>
      </c>
      <c r="D1" s="2">
        <v>0</v>
      </c>
      <c r="E1" s="3">
        <f>(B1*5440)+(C1*272)+(D1)</f>
        <v>278256</v>
      </c>
      <c r="F1" s="2"/>
      <c r="G1" s="2"/>
      <c r="H1" s="2"/>
      <c r="I1" s="2"/>
      <c r="J1" s="2"/>
    </row>
    <row r="2" spans="1:10" x14ac:dyDescent="0.6">
      <c r="A2" s="5" t="s">
        <v>22</v>
      </c>
      <c r="B2" s="5" t="s">
        <v>23</v>
      </c>
      <c r="C2" s="5" t="s">
        <v>24</v>
      </c>
      <c r="D2" s="5" t="s">
        <v>25</v>
      </c>
      <c r="E2" s="1"/>
      <c r="F2" s="2"/>
      <c r="G2" s="6" t="s">
        <v>23</v>
      </c>
      <c r="H2" s="6" t="s">
        <v>24</v>
      </c>
      <c r="I2" s="6" t="s">
        <v>25</v>
      </c>
      <c r="J2" s="6" t="s">
        <v>26</v>
      </c>
    </row>
    <row r="3" spans="1:10" x14ac:dyDescent="0.6">
      <c r="A3" s="2" t="s">
        <v>27</v>
      </c>
      <c r="B3" s="2">
        <v>35</v>
      </c>
      <c r="C3" s="2">
        <v>3</v>
      </c>
      <c r="D3" s="2">
        <v>0</v>
      </c>
      <c r="E3" s="3">
        <f>(B3*5440)+(C3*272)+(D3)</f>
        <v>191216</v>
      </c>
      <c r="F3" s="2"/>
      <c r="G3" s="3">
        <v>17</v>
      </c>
      <c r="H3" s="3">
        <v>1</v>
      </c>
      <c r="I3" s="3">
        <v>0</v>
      </c>
      <c r="J3" s="3">
        <f>(G3*5440)+(H3*272)+(I3)</f>
        <v>92752</v>
      </c>
    </row>
    <row r="4" spans="1:10" x14ac:dyDescent="0.6">
      <c r="A4" s="2" t="s">
        <v>28</v>
      </c>
      <c r="B4" s="2">
        <v>0</v>
      </c>
      <c r="C4" s="2">
        <v>0</v>
      </c>
      <c r="D4" s="2">
        <v>0</v>
      </c>
      <c r="E4" s="3">
        <f t="shared" ref="E4:E6" si="0">(B4*5440)+(C4*272)+(D4)</f>
        <v>0</v>
      </c>
      <c r="F4" s="2"/>
      <c r="G4" s="2"/>
      <c r="H4" s="2"/>
      <c r="I4" s="2"/>
      <c r="J4" s="2"/>
    </row>
    <row r="5" spans="1:10" x14ac:dyDescent="0.6">
      <c r="A5" s="2" t="s">
        <v>29</v>
      </c>
      <c r="B5" s="2">
        <v>16</v>
      </c>
      <c r="C5" s="2">
        <v>0</v>
      </c>
      <c r="D5" s="2">
        <v>0</v>
      </c>
      <c r="E5" s="3">
        <f t="shared" si="0"/>
        <v>87040</v>
      </c>
      <c r="F5" s="2"/>
      <c r="G5" s="2"/>
      <c r="H5" s="2"/>
      <c r="I5" s="2"/>
      <c r="J5" s="2"/>
    </row>
    <row r="6" spans="1:10" x14ac:dyDescent="0.6">
      <c r="A6" s="2" t="s">
        <v>30</v>
      </c>
      <c r="B6" s="2">
        <v>0</v>
      </c>
      <c r="C6" s="2">
        <v>0</v>
      </c>
      <c r="D6" s="2">
        <v>0</v>
      </c>
      <c r="E6" s="3">
        <f t="shared" si="0"/>
        <v>0</v>
      </c>
      <c r="F6" s="2"/>
      <c r="G6" s="2"/>
      <c r="H6" s="2"/>
      <c r="I6" s="2"/>
      <c r="J6" s="2"/>
    </row>
    <row r="7" spans="1:10" x14ac:dyDescent="0.6">
      <c r="A7" s="7" t="s">
        <v>31</v>
      </c>
      <c r="B7" s="7"/>
      <c r="C7" s="7"/>
      <c r="D7" s="7"/>
      <c r="E7" s="1">
        <f>E1-SUM(E3:E6)</f>
        <v>0</v>
      </c>
      <c r="F7" s="2"/>
      <c r="G7" s="2"/>
      <c r="H7" s="2"/>
      <c r="I7" s="2"/>
      <c r="J7" s="2"/>
    </row>
    <row r="9" spans="1:10" x14ac:dyDescent="0.6">
      <c r="A9" s="4" t="s">
        <v>27</v>
      </c>
      <c r="B9" s="4">
        <f>E3*J3/E1</f>
        <v>63738.666666666664</v>
      </c>
      <c r="C9" s="4">
        <f>B9/5440</f>
        <v>11.716666666666667</v>
      </c>
      <c r="D9" s="4">
        <f>TRUNC(C9)</f>
        <v>11</v>
      </c>
      <c r="E9" s="8">
        <f>(C9-D9)*20</f>
        <v>14.333333333333336</v>
      </c>
      <c r="F9" s="4">
        <f>TRUNC(E9)</f>
        <v>14</v>
      </c>
      <c r="G9" s="4">
        <f>(E9-F9)*272</f>
        <v>90.666666666667311</v>
      </c>
    </row>
    <row r="10" spans="1:10" x14ac:dyDescent="0.6">
      <c r="A10" s="4" t="s">
        <v>28</v>
      </c>
      <c r="B10" s="4">
        <f>E4*J3/E1</f>
        <v>0</v>
      </c>
      <c r="C10" s="4">
        <f t="shared" ref="C10:C12" si="1">B10/5440</f>
        <v>0</v>
      </c>
      <c r="D10" s="4">
        <f t="shared" ref="D10:D12" si="2">TRUNC(C10)</f>
        <v>0</v>
      </c>
      <c r="E10" s="8">
        <f t="shared" ref="E10:E12" si="3">(C10-D10)*20</f>
        <v>0</v>
      </c>
      <c r="F10" s="4">
        <f t="shared" ref="F10:F12" si="4">TRUNC(E10)</f>
        <v>0</v>
      </c>
      <c r="G10" s="4">
        <f t="shared" ref="G10:G12" si="5">(E10-F10)*272</f>
        <v>0</v>
      </c>
    </row>
    <row r="11" spans="1:10" x14ac:dyDescent="0.6">
      <c r="A11" s="4" t="s">
        <v>29</v>
      </c>
      <c r="B11" s="4">
        <f>E5*J3/E1</f>
        <v>29013.333333333332</v>
      </c>
      <c r="C11" s="4">
        <f t="shared" si="1"/>
        <v>5.333333333333333</v>
      </c>
      <c r="D11" s="4">
        <f t="shared" si="2"/>
        <v>5</v>
      </c>
      <c r="E11" s="8">
        <f t="shared" si="3"/>
        <v>6.6666666666666607</v>
      </c>
      <c r="F11" s="4">
        <f t="shared" si="4"/>
        <v>6</v>
      </c>
      <c r="G11" s="4">
        <f t="shared" si="5"/>
        <v>181.33333333333172</v>
      </c>
    </row>
    <row r="12" spans="1:10" x14ac:dyDescent="0.6">
      <c r="A12" s="4" t="s">
        <v>30</v>
      </c>
      <c r="B12" s="4">
        <f>E6*J3/E1</f>
        <v>0</v>
      </c>
      <c r="C12" s="4">
        <f t="shared" si="1"/>
        <v>0</v>
      </c>
      <c r="D12" s="4">
        <f t="shared" si="2"/>
        <v>0</v>
      </c>
      <c r="E12" s="8">
        <f t="shared" si="3"/>
        <v>0</v>
      </c>
      <c r="F12" s="4">
        <f t="shared" si="4"/>
        <v>0</v>
      </c>
      <c r="G12" s="4">
        <f t="shared" si="5"/>
        <v>0</v>
      </c>
    </row>
    <row r="13" spans="1:10" ht="46.5" x14ac:dyDescent="0.6">
      <c r="A13" s="9" t="s">
        <v>32</v>
      </c>
      <c r="B13" s="10">
        <f>SUM(B9:B12)-J3</f>
        <v>0</v>
      </c>
    </row>
  </sheetData>
  <sheetProtection algorithmName="SHA-512" hashValue="zJd/I7hYHjI33Lhtmor06DykdTBhuZ7RZUCFPBG1B1SWzhvcrN6Lyua2dsAoGUZShkuaqZaYZ/D3H8Wi4xeD7Q==" saltValue="448Gghs+M0s3f6x2TFTHU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716C8-6105-4E73-9327-8C6C05DC0064}">
  <sheetPr>
    <pageSetUpPr fitToPage="1"/>
  </sheetPr>
  <dimension ref="A1:U57"/>
  <sheetViews>
    <sheetView tabSelected="1" defaultGridColor="0" topLeftCell="L12" colorId="8" zoomScaleNormal="100" workbookViewId="0">
      <selection activeCell="V16" sqref="V16"/>
    </sheetView>
  </sheetViews>
  <sheetFormatPr defaultRowHeight="28.5" x14ac:dyDescent="0.6"/>
  <cols>
    <col min="1" max="1" width="6.28515625" style="30" bestFit="1" customWidth="1"/>
    <col min="2" max="2" width="8.7109375" style="30" bestFit="1" customWidth="1"/>
    <col min="3" max="4" width="11.5703125" style="30" bestFit="1" customWidth="1"/>
    <col min="5" max="5" width="8.7109375" style="30" bestFit="1" customWidth="1"/>
    <col min="6" max="7" width="11.5703125" style="30" bestFit="1" customWidth="1"/>
    <col min="8" max="9" width="8.85546875" style="30" bestFit="1" customWidth="1"/>
    <col min="10" max="10" width="8.7109375" style="30" bestFit="1" customWidth="1"/>
    <col min="11" max="11" width="9" style="30" bestFit="1" customWidth="1"/>
    <col min="12" max="12" width="11.5703125" style="30" bestFit="1" customWidth="1"/>
    <col min="13" max="13" width="11.85546875" style="30" bestFit="1" customWidth="1"/>
    <col min="14" max="14" width="8.85546875" style="30" bestFit="1" customWidth="1"/>
    <col min="15" max="15" width="9.28515625" style="30" bestFit="1" customWidth="1"/>
    <col min="16" max="16" width="8.7109375" style="30" bestFit="1" customWidth="1"/>
    <col min="17" max="17" width="16.85546875" style="30" bestFit="1" customWidth="1"/>
    <col min="18" max="18" width="17" style="30" bestFit="1" customWidth="1"/>
    <col min="19" max="19" width="6.42578125" style="30" bestFit="1" customWidth="1"/>
    <col min="20" max="21" width="9.140625" style="24"/>
    <col min="22" max="16384" width="9.140625" style="12"/>
  </cols>
  <sheetData>
    <row r="1" spans="1:21" x14ac:dyDescent="0.6">
      <c r="A1" s="11" t="s">
        <v>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2"/>
      <c r="U1" s="12"/>
    </row>
    <row r="2" spans="1:21" s="17" customFormat="1" x14ac:dyDescent="0.7">
      <c r="A2" s="13" t="s">
        <v>35</v>
      </c>
      <c r="B2" s="14"/>
      <c r="C2" s="14"/>
      <c r="D2" s="14"/>
      <c r="E2" s="14"/>
      <c r="F2" s="14"/>
      <c r="G2" s="15"/>
      <c r="H2" s="16" t="s">
        <v>4</v>
      </c>
      <c r="I2" s="13" t="s">
        <v>34</v>
      </c>
      <c r="J2" s="14"/>
      <c r="K2" s="15"/>
      <c r="L2" s="16" t="s">
        <v>5</v>
      </c>
      <c r="M2" s="13" t="s">
        <v>33</v>
      </c>
      <c r="N2" s="15"/>
      <c r="O2" s="13" t="s">
        <v>6</v>
      </c>
      <c r="P2" s="15"/>
      <c r="Q2" s="16"/>
      <c r="R2" s="16" t="s">
        <v>7</v>
      </c>
      <c r="S2" s="16"/>
    </row>
    <row r="3" spans="1:21" s="17" customFormat="1" x14ac:dyDescent="0.7">
      <c r="A3" s="18" t="s">
        <v>8</v>
      </c>
      <c r="B3" s="19" t="s">
        <v>9</v>
      </c>
      <c r="C3" s="19"/>
      <c r="D3" s="19"/>
      <c r="E3" s="19" t="s">
        <v>10</v>
      </c>
      <c r="F3" s="19"/>
      <c r="G3" s="19"/>
      <c r="H3" s="19" t="s">
        <v>11</v>
      </c>
      <c r="I3" s="19"/>
      <c r="J3" s="19"/>
      <c r="K3" s="19" t="s">
        <v>12</v>
      </c>
      <c r="L3" s="19"/>
      <c r="M3" s="19"/>
      <c r="N3" s="19" t="s">
        <v>13</v>
      </c>
      <c r="O3" s="19"/>
      <c r="P3" s="19"/>
      <c r="Q3" s="16"/>
      <c r="R3" s="16"/>
      <c r="S3" s="16"/>
    </row>
    <row r="4" spans="1:21" s="17" customFormat="1" ht="57" x14ac:dyDescent="0.7">
      <c r="A4" s="20"/>
      <c r="B4" s="16" t="s">
        <v>14</v>
      </c>
      <c r="C4" s="21" t="s">
        <v>15</v>
      </c>
      <c r="D4" s="16" t="s">
        <v>16</v>
      </c>
      <c r="E4" s="16" t="s">
        <v>14</v>
      </c>
      <c r="F4" s="21" t="s">
        <v>15</v>
      </c>
      <c r="G4" s="16" t="s">
        <v>16</v>
      </c>
      <c r="H4" s="16" t="s">
        <v>14</v>
      </c>
      <c r="I4" s="21" t="s">
        <v>15</v>
      </c>
      <c r="J4" s="16" t="s">
        <v>16</v>
      </c>
      <c r="K4" s="16" t="s">
        <v>14</v>
      </c>
      <c r="L4" s="16" t="s">
        <v>17</v>
      </c>
      <c r="M4" s="16" t="s">
        <v>16</v>
      </c>
      <c r="N4" s="16" t="s">
        <v>14</v>
      </c>
      <c r="O4" s="16" t="s">
        <v>18</v>
      </c>
      <c r="P4" s="16" t="s">
        <v>16</v>
      </c>
      <c r="Q4" s="16" t="s">
        <v>19</v>
      </c>
      <c r="R4" s="16" t="s">
        <v>20</v>
      </c>
      <c r="S4" s="16" t="s">
        <v>21</v>
      </c>
    </row>
    <row r="5" spans="1:21" s="17" customFormat="1" x14ac:dyDescent="0.7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3"/>
      <c r="N5" s="23" t="s">
        <v>36</v>
      </c>
      <c r="O5" s="23" t="s">
        <v>38</v>
      </c>
      <c r="P5" s="23" t="s">
        <v>37</v>
      </c>
      <c r="Q5" s="23"/>
      <c r="R5" s="23"/>
      <c r="S5" s="22"/>
      <c r="T5" s="24"/>
      <c r="U5" s="24"/>
    </row>
    <row r="6" spans="1:21" ht="85.5" x14ac:dyDescent="0.6">
      <c r="A6" s="25"/>
      <c r="B6" s="25" t="s">
        <v>49</v>
      </c>
      <c r="C6" s="25" t="s">
        <v>49</v>
      </c>
      <c r="D6" s="25" t="s">
        <v>49</v>
      </c>
      <c r="E6" s="25" t="s">
        <v>42</v>
      </c>
      <c r="F6" s="25" t="s">
        <v>43</v>
      </c>
      <c r="G6" s="25" t="s">
        <v>41</v>
      </c>
      <c r="H6" s="25" t="s">
        <v>49</v>
      </c>
      <c r="I6" s="25" t="s">
        <v>49</v>
      </c>
      <c r="J6" s="25" t="s">
        <v>49</v>
      </c>
      <c r="K6" s="25" t="s">
        <v>42</v>
      </c>
      <c r="L6" s="25" t="s">
        <v>43</v>
      </c>
      <c r="M6" s="25" t="s">
        <v>41</v>
      </c>
      <c r="N6" s="25"/>
      <c r="O6" s="25"/>
      <c r="P6" s="25"/>
      <c r="Q6" s="26" t="s">
        <v>44</v>
      </c>
      <c r="R6" s="27" t="s">
        <v>39</v>
      </c>
      <c r="S6" s="25" t="s">
        <v>1</v>
      </c>
      <c r="T6" s="12"/>
      <c r="U6" s="12"/>
    </row>
    <row r="7" spans="1:21" x14ac:dyDescent="0.7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8"/>
      <c r="S7" s="22"/>
    </row>
    <row r="8" spans="1:21" x14ac:dyDescent="0.7">
      <c r="A8" s="22"/>
      <c r="B8" s="25" t="s">
        <v>42</v>
      </c>
      <c r="C8" s="25" t="s">
        <v>43</v>
      </c>
      <c r="D8" s="25" t="s">
        <v>41</v>
      </c>
      <c r="E8" s="25" t="s">
        <v>49</v>
      </c>
      <c r="F8" s="25" t="s">
        <v>49</v>
      </c>
      <c r="G8" s="25" t="s">
        <v>49</v>
      </c>
      <c r="H8" s="23" t="s">
        <v>36</v>
      </c>
      <c r="I8" s="23" t="s">
        <v>38</v>
      </c>
      <c r="J8" s="23" t="s">
        <v>37</v>
      </c>
      <c r="K8" s="22" t="s">
        <v>48</v>
      </c>
      <c r="L8" s="22" t="s">
        <v>47</v>
      </c>
      <c r="M8" s="22" t="s">
        <v>46</v>
      </c>
      <c r="N8" s="22"/>
      <c r="O8" s="22"/>
      <c r="P8" s="22"/>
      <c r="Q8" s="22" t="s">
        <v>45</v>
      </c>
      <c r="R8" s="22" t="s">
        <v>40</v>
      </c>
      <c r="S8" s="22" t="s">
        <v>2</v>
      </c>
    </row>
    <row r="9" spans="1:21" x14ac:dyDescent="0.7">
      <c r="A9" s="22"/>
      <c r="B9" s="22"/>
      <c r="C9" s="22"/>
      <c r="D9" s="22"/>
      <c r="E9" s="22"/>
      <c r="F9" s="22"/>
      <c r="G9" s="22"/>
      <c r="H9" s="29"/>
      <c r="I9" s="29"/>
      <c r="J9" s="29"/>
      <c r="K9" s="22"/>
      <c r="L9" s="22"/>
      <c r="M9" s="22"/>
      <c r="N9" s="22"/>
      <c r="O9" s="22"/>
      <c r="P9" s="22"/>
      <c r="Q9" s="22"/>
      <c r="R9" s="28"/>
      <c r="S9" s="22"/>
    </row>
    <row r="10" spans="1:21" x14ac:dyDescent="0.7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8"/>
      <c r="S10" s="22"/>
    </row>
    <row r="11" spans="1:21" x14ac:dyDescent="0.7">
      <c r="A11" s="22"/>
      <c r="B11" s="22"/>
      <c r="C11" s="29"/>
      <c r="D11" s="22"/>
      <c r="E11" s="22"/>
      <c r="F11" s="22"/>
      <c r="G11" s="22"/>
      <c r="H11" s="29"/>
      <c r="I11" s="29"/>
      <c r="J11" s="29"/>
      <c r="K11" s="22"/>
      <c r="L11" s="22"/>
      <c r="M11" s="22"/>
      <c r="N11" s="22"/>
      <c r="O11" s="22"/>
      <c r="P11" s="22"/>
      <c r="Q11" s="22"/>
      <c r="R11" s="28"/>
      <c r="S11" s="22"/>
    </row>
    <row r="12" spans="1:21" x14ac:dyDescent="0.7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8"/>
      <c r="R12" s="28"/>
      <c r="S12" s="22"/>
    </row>
    <row r="13" spans="1:21" x14ac:dyDescent="0.7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8"/>
      <c r="R13" s="28"/>
      <c r="S13" s="22"/>
    </row>
    <row r="14" spans="1:21" x14ac:dyDescent="0.7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8"/>
      <c r="R14" s="28"/>
      <c r="S14" s="22"/>
    </row>
    <row r="15" spans="1:21" x14ac:dyDescent="0.7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8"/>
      <c r="R15" s="28"/>
      <c r="S15" s="22"/>
    </row>
    <row r="16" spans="1:21" x14ac:dyDescent="0.7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8"/>
      <c r="R16" s="28"/>
      <c r="S16" s="22"/>
    </row>
    <row r="17" spans="1:19" x14ac:dyDescent="0.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8"/>
      <c r="R17" s="28"/>
      <c r="S17" s="22"/>
    </row>
    <row r="18" spans="1:19" x14ac:dyDescent="0.7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8"/>
      <c r="S18" s="22"/>
    </row>
    <row r="19" spans="1:19" x14ac:dyDescent="0.7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8"/>
      <c r="S19" s="22"/>
    </row>
    <row r="20" spans="1:19" x14ac:dyDescent="0.7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8"/>
      <c r="S20" s="22"/>
    </row>
    <row r="21" spans="1:19" x14ac:dyDescent="0.7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8"/>
      <c r="S21" s="22"/>
    </row>
    <row r="22" spans="1:19" x14ac:dyDescent="0.7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8"/>
      <c r="S22" s="22"/>
    </row>
    <row r="23" spans="1:19" x14ac:dyDescent="0.7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8"/>
      <c r="S23" s="22"/>
    </row>
    <row r="24" spans="1:19" x14ac:dyDescent="0.7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8"/>
      <c r="S24" s="22"/>
    </row>
    <row r="25" spans="1:19" x14ac:dyDescent="0.7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8"/>
      <c r="S25" s="22"/>
    </row>
    <row r="26" spans="1:19" x14ac:dyDescent="0.7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8"/>
      <c r="S26" s="22"/>
    </row>
    <row r="27" spans="1:19" x14ac:dyDescent="0.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8"/>
      <c r="S27" s="22"/>
    </row>
    <row r="28" spans="1:19" x14ac:dyDescent="0.7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8"/>
      <c r="S28" s="22"/>
    </row>
    <row r="29" spans="1:19" x14ac:dyDescent="0.7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8"/>
      <c r="S29" s="22"/>
    </row>
    <row r="30" spans="1:19" x14ac:dyDescent="0.7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8"/>
      <c r="S30" s="22"/>
    </row>
    <row r="31" spans="1:19" x14ac:dyDescent="0.7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8"/>
      <c r="S31" s="22"/>
    </row>
    <row r="32" spans="1:19" x14ac:dyDescent="0.7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8"/>
      <c r="S32" s="22"/>
    </row>
    <row r="33" spans="1:19" x14ac:dyDescent="0.7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8"/>
      <c r="S33" s="22"/>
    </row>
    <row r="34" spans="1:19" x14ac:dyDescent="0.7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8"/>
      <c r="S34" s="22"/>
    </row>
    <row r="35" spans="1:19" x14ac:dyDescent="0.7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8"/>
      <c r="S35" s="22"/>
    </row>
    <row r="36" spans="1:19" x14ac:dyDescent="0.7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8"/>
      <c r="S36" s="22"/>
    </row>
    <row r="37" spans="1:19" x14ac:dyDescent="0.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8"/>
      <c r="S37" s="22"/>
    </row>
    <row r="38" spans="1:19" x14ac:dyDescent="0.7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8"/>
      <c r="S38" s="22"/>
    </row>
    <row r="39" spans="1:19" x14ac:dyDescent="0.7">
      <c r="R39" s="31"/>
    </row>
    <row r="40" spans="1:19" x14ac:dyDescent="0.7">
      <c r="R40" s="31"/>
    </row>
    <row r="41" spans="1:19" x14ac:dyDescent="0.7">
      <c r="R41" s="31"/>
    </row>
    <row r="42" spans="1:19" x14ac:dyDescent="0.7">
      <c r="R42" s="31"/>
    </row>
    <row r="43" spans="1:19" x14ac:dyDescent="0.7">
      <c r="R43" s="31"/>
    </row>
    <row r="44" spans="1:19" x14ac:dyDescent="0.7">
      <c r="R44" s="31"/>
    </row>
    <row r="45" spans="1:19" x14ac:dyDescent="0.7">
      <c r="R45" s="31"/>
    </row>
    <row r="46" spans="1:19" x14ac:dyDescent="0.7">
      <c r="R46" s="31"/>
    </row>
    <row r="47" spans="1:19" x14ac:dyDescent="0.7">
      <c r="R47" s="31"/>
    </row>
    <row r="48" spans="1:19" x14ac:dyDescent="0.7">
      <c r="R48" s="31"/>
    </row>
    <row r="49" spans="18:18" x14ac:dyDescent="0.7">
      <c r="R49" s="31"/>
    </row>
    <row r="50" spans="18:18" x14ac:dyDescent="0.7">
      <c r="R50" s="31"/>
    </row>
    <row r="51" spans="18:18" x14ac:dyDescent="0.7">
      <c r="R51" s="31"/>
    </row>
    <row r="52" spans="18:18" x14ac:dyDescent="0.7">
      <c r="R52" s="31"/>
    </row>
    <row r="53" spans="18:18" x14ac:dyDescent="0.7">
      <c r="R53" s="31"/>
    </row>
    <row r="54" spans="18:18" x14ac:dyDescent="0.7">
      <c r="R54" s="31"/>
    </row>
    <row r="55" spans="18:18" x14ac:dyDescent="0.7">
      <c r="R55" s="31"/>
    </row>
    <row r="56" spans="18:18" x14ac:dyDescent="0.7">
      <c r="R56" s="31"/>
    </row>
    <row r="57" spans="18:18" x14ac:dyDescent="0.7">
      <c r="R57" s="31"/>
    </row>
  </sheetData>
  <mergeCells count="11">
    <mergeCell ref="N3:P3"/>
    <mergeCell ref="A1:S1"/>
    <mergeCell ref="A2:G2"/>
    <mergeCell ref="I2:K2"/>
    <mergeCell ref="M2:N2"/>
    <mergeCell ref="O2:P2"/>
    <mergeCell ref="A3:A4"/>
    <mergeCell ref="B3:D3"/>
    <mergeCell ref="E3:G3"/>
    <mergeCell ref="H3:J3"/>
    <mergeCell ref="K3:M3"/>
  </mergeCells>
  <printOptions gridLines="1"/>
  <pageMargins left="0.7" right="0.7" top="0.75" bottom="0.75" header="0.3" footer="0.3"/>
  <pageSetup paperSize="9" scale="81" fitToHeight="0" orientation="landscape" blackAndWhite="1" horizontalDpi="1200" verticalDpi="0" r:id="rId1"/>
  <headerFooter>
    <oddHeader>Page &amp;P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Alif Calculator</vt:lpstr>
      <vt:lpstr>Naqsha</vt:lpstr>
      <vt:lpstr>Naqsha!Print_Titles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YPA PINDIGHEB</dc:creator>
  <cp:lastModifiedBy>aamir hussain</cp:lastModifiedBy>
  <cp:lastPrinted>2024-09-30T07:39:13Z</cp:lastPrinted>
  <dcterms:created xsi:type="dcterms:W3CDTF">2024-09-29T06:35:25Z</dcterms:created>
  <dcterms:modified xsi:type="dcterms:W3CDTF">2024-10-21T05:24:29Z</dcterms:modified>
</cp:coreProperties>
</file>