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8_{28639C57-1C9D-7C4F-AB17-AAC08A3A9A2A}" xr6:coauthVersionLast="31" xr6:coauthVersionMax="31" xr10:uidLastSave="{00000000-0000-0000-0000-000000000000}"/>
  <bookViews>
    <workbookView xWindow="0" yWindow="460" windowWidth="28800" windowHeight="16340" tabRatio="500" activeTab="1" xr2:uid="{00000000-000D-0000-FFFF-FFFF00000000}"/>
  </bookViews>
  <sheets>
    <sheet name="Income" sheetId="1" r:id="rId1"/>
    <sheet name="Expense" sheetId="2" r:id="rId2"/>
    <sheet name="Categories" sheetId="3" r:id="rId3"/>
  </sheets>
  <externalReferences>
    <externalReference r:id="rId4"/>
  </externalReferences>
  <definedNames>
    <definedName name="_xlnm._FilterDatabase" localSheetId="1" hidden="1">Expense!$A$1:$D$59</definedName>
    <definedName name="_xlnm._FilterDatabase" localSheetId="0" hidden="1">Income!$A$1:$D$1</definedName>
    <definedName name="expense">Categories!$F$2:$F$15</definedName>
    <definedName name="expenses">'[1]Categories and Stats'!$G$2:$G$56</definedName>
    <definedName name="ExpensesAmtLog">Expense!$C:$C</definedName>
    <definedName name="ExpensesCatLog">Expense!$B:$B</definedName>
    <definedName name="ExpensesDateLog">Expense!$A:$A</definedName>
    <definedName name="income">Categories!$B$2:$B$6</definedName>
    <definedName name="IncomeAmtLog">Income!$C:$C</definedName>
    <definedName name="IncomeCatLog">Income!$B:$B</definedName>
    <definedName name="IncomeDateLog">Income!$A:$A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3" l="1"/>
  <c r="G11" i="3"/>
  <c r="G15" i="3"/>
  <c r="G14" i="3"/>
  <c r="C5" i="3"/>
  <c r="G3" i="3"/>
  <c r="G4" i="3"/>
  <c r="G5" i="3"/>
  <c r="G6" i="3"/>
  <c r="G7" i="3"/>
  <c r="G8" i="3"/>
  <c r="G9" i="3"/>
  <c r="G10" i="3"/>
  <c r="G12" i="3"/>
  <c r="G13" i="3"/>
  <c r="G2" i="3"/>
  <c r="C3" i="3"/>
  <c r="C4" i="3"/>
  <c r="C2" i="3"/>
</calcChain>
</file>

<file path=xl/sharedStrings.xml><?xml version="1.0" encoding="utf-8"?>
<sst xmlns="http://schemas.openxmlformats.org/spreadsheetml/2006/main" count="153" uniqueCount="92">
  <si>
    <t>for Jewlery repair</t>
    <phoneticPr fontId="2" type="noConversion"/>
  </si>
  <si>
    <t>for Groceries (wine)</t>
    <phoneticPr fontId="2" type="noConversion"/>
  </si>
  <si>
    <t>Cecilia Metheny</t>
    <phoneticPr fontId="2" type="noConversion"/>
  </si>
  <si>
    <t>For Laundry</t>
    <phoneticPr fontId="2" type="noConversion"/>
  </si>
  <si>
    <t>for Groceries and OTC</t>
    <phoneticPr fontId="2" type="noConversion"/>
  </si>
  <si>
    <t>Cecilia Metheny</t>
    <phoneticPr fontId="2" type="noConversion"/>
  </si>
  <si>
    <t>for Body care</t>
    <phoneticPr fontId="2" type="noConversion"/>
  </si>
  <si>
    <t>for Jewelry</t>
    <phoneticPr fontId="2" type="noConversion"/>
  </si>
  <si>
    <t>Cecilia Metheny</t>
    <phoneticPr fontId="2" type="noConversion"/>
  </si>
  <si>
    <t>Clothes</t>
    <phoneticPr fontId="2" type="noConversion"/>
  </si>
  <si>
    <t>Petty Cash</t>
    <phoneticPr fontId="2" type="noConversion"/>
  </si>
  <si>
    <t>Cecilia Metheny</t>
    <phoneticPr fontId="2" type="noConversion"/>
  </si>
  <si>
    <t>for taxes (irs)</t>
    <phoneticPr fontId="2" type="noConversion"/>
  </si>
  <si>
    <t>for Groceries</t>
    <phoneticPr fontId="2" type="noConversion"/>
  </si>
  <si>
    <t>Cecilia Metheny</t>
    <phoneticPr fontId="2" type="noConversion"/>
  </si>
  <si>
    <t>For Groceries</t>
    <phoneticPr fontId="2" type="noConversion"/>
  </si>
  <si>
    <t>Food</t>
    <phoneticPr fontId="2" type="noConversion"/>
  </si>
  <si>
    <t>Groceries</t>
    <phoneticPr fontId="2" type="noConversion"/>
  </si>
  <si>
    <t>for Clothes</t>
    <phoneticPr fontId="2" type="noConversion"/>
  </si>
  <si>
    <t>Social Security</t>
    <phoneticPr fontId="2" type="noConversion"/>
  </si>
  <si>
    <t>Minor's Pention</t>
    <phoneticPr fontId="2" type="noConversion"/>
  </si>
  <si>
    <t>Rent</t>
  </si>
  <si>
    <t>Rent</t>
    <phoneticPr fontId="2" type="noConversion"/>
  </si>
  <si>
    <t>Over-the-counter (OTC)</t>
  </si>
  <si>
    <t>Over-the-counter (OTC)</t>
    <phoneticPr fontId="2" type="noConversion"/>
  </si>
  <si>
    <t>Auto Insurance</t>
    <phoneticPr fontId="2" type="noConversion"/>
  </si>
  <si>
    <t>Storage</t>
    <phoneticPr fontId="2" type="noConversion"/>
  </si>
  <si>
    <t>Clothes</t>
    <phoneticPr fontId="2" type="noConversion"/>
  </si>
  <si>
    <t>Food</t>
    <phoneticPr fontId="2" type="noConversion"/>
  </si>
  <si>
    <t>Antonio Fermin</t>
  </si>
  <si>
    <t>Antonio Fermin</t>
    <phoneticPr fontId="2" type="noConversion"/>
  </si>
  <si>
    <t>Denise Hassman</t>
    <phoneticPr fontId="2" type="noConversion"/>
  </si>
  <si>
    <t>Advisor</t>
  </si>
  <si>
    <t>Advisor</t>
    <phoneticPr fontId="2" type="noConversion"/>
  </si>
  <si>
    <t>Accountant</t>
    <phoneticPr fontId="2" type="noConversion"/>
  </si>
  <si>
    <t>Gifts</t>
    <phoneticPr fontId="2" type="noConversion"/>
  </si>
  <si>
    <t>Gifts</t>
    <phoneticPr fontId="2" type="noConversion"/>
  </si>
  <si>
    <t>Income Categories</t>
    <phoneticPr fontId="2" type="noConversion"/>
  </si>
  <si>
    <t>Amount</t>
    <phoneticPr fontId="2" type="noConversion"/>
  </si>
  <si>
    <t>Expense Categories</t>
    <phoneticPr fontId="2" type="noConversion"/>
  </si>
  <si>
    <t>Terrance Kyle</t>
  </si>
  <si>
    <t>Terrance Kyle</t>
    <phoneticPr fontId="2" type="noConversion"/>
  </si>
  <si>
    <t>Date</t>
    <phoneticPr fontId="2" type="noConversion"/>
  </si>
  <si>
    <t>Category</t>
    <phoneticPr fontId="2" type="noConversion"/>
  </si>
  <si>
    <t>Amount</t>
    <phoneticPr fontId="2" type="noConversion"/>
  </si>
  <si>
    <t>Notes</t>
    <phoneticPr fontId="2" type="noConversion"/>
  </si>
  <si>
    <t>From</t>
    <phoneticPr fontId="2" type="noConversion"/>
  </si>
  <si>
    <t>To</t>
    <phoneticPr fontId="2" type="noConversion"/>
  </si>
  <si>
    <t>Advisor</t>
    <phoneticPr fontId="2" type="noConversion"/>
  </si>
  <si>
    <t>Sale of Assets</t>
  </si>
  <si>
    <t>Sale of Assets</t>
    <phoneticPr fontId="2" type="noConversion"/>
  </si>
  <si>
    <t>Sale of Farm</t>
    <phoneticPr fontId="2" type="noConversion"/>
  </si>
  <si>
    <t>Rent</t>
    <phoneticPr fontId="2" type="noConversion"/>
  </si>
  <si>
    <t>For 2/19 to 3/19</t>
    <phoneticPr fontId="2" type="noConversion"/>
  </si>
  <si>
    <t>For 2/19 to 4/19</t>
    <phoneticPr fontId="2" type="noConversion"/>
  </si>
  <si>
    <t>For 4/19 to 5/19</t>
    <phoneticPr fontId="2" type="noConversion"/>
  </si>
  <si>
    <t>Patrick Henry</t>
    <phoneticPr fontId="2" type="noConversion"/>
  </si>
  <si>
    <t>Cecilia Metheny</t>
  </si>
  <si>
    <t>Cecilia Metheny</t>
    <phoneticPr fontId="2" type="noConversion"/>
  </si>
  <si>
    <t>Patrick Henry</t>
    <phoneticPr fontId="2" type="noConversion"/>
  </si>
  <si>
    <t>Cecilia Metheny</t>
    <phoneticPr fontId="2" type="noConversion"/>
  </si>
  <si>
    <t>for Rent</t>
    <phoneticPr fontId="2" type="noConversion"/>
  </si>
  <si>
    <t>for Groceries</t>
    <phoneticPr fontId="2" type="noConversion"/>
  </si>
  <si>
    <t>Cecilia Metheny</t>
    <phoneticPr fontId="2" type="noConversion"/>
  </si>
  <si>
    <t>for travel (bag check)</t>
    <phoneticPr fontId="2" type="noConversion"/>
  </si>
  <si>
    <t>Cecilia Metheny</t>
    <phoneticPr fontId="2" type="noConversion"/>
  </si>
  <si>
    <t>for food out</t>
    <phoneticPr fontId="2" type="noConversion"/>
  </si>
  <si>
    <t>Food</t>
    <phoneticPr fontId="2" type="noConversion"/>
  </si>
  <si>
    <t>Cecilia Metheny</t>
    <phoneticPr fontId="2" type="noConversion"/>
  </si>
  <si>
    <t>for Groceries and Body care</t>
    <phoneticPr fontId="2" type="noConversion"/>
  </si>
  <si>
    <t>for CeMe Design Research</t>
    <phoneticPr fontId="2" type="noConversion"/>
  </si>
  <si>
    <t>for Parson's expense</t>
    <phoneticPr fontId="2" type="noConversion"/>
  </si>
  <si>
    <t>Cecilia Metheny</t>
    <phoneticPr fontId="2" type="noConversion"/>
  </si>
  <si>
    <t>for household furnishings</t>
    <phoneticPr fontId="2" type="noConversion"/>
  </si>
  <si>
    <t>for Groceries</t>
  </si>
  <si>
    <t>for Body Care</t>
  </si>
  <si>
    <t>For Rent</t>
  </si>
  <si>
    <t>for Grocery Store</t>
  </si>
  <si>
    <t>for Grocery Store - FVB - 1380</t>
  </si>
  <si>
    <t>for Taxi - FTB - 1380</t>
  </si>
  <si>
    <t>for Taxi - 53B - 1380</t>
  </si>
  <si>
    <t>for Rent - 53B - 4896</t>
  </si>
  <si>
    <t>for Food Out - FVB - 1380</t>
  </si>
  <si>
    <t>for Credit One V7030 - 53B - 4896</t>
  </si>
  <si>
    <t>Cancelled</t>
  </si>
  <si>
    <t>Loan Repayment</t>
  </si>
  <si>
    <t>for Federal Taxes - FVB - 1380</t>
  </si>
  <si>
    <t>for Credit One MC4850 -53B - 4896</t>
  </si>
  <si>
    <t>for Consultant - FVB - 1380</t>
  </si>
  <si>
    <t>for Consultant - FVB - 1380 - Juan Alduey</t>
  </si>
  <si>
    <t>for First Premier MC 3141 - FVB - 1380</t>
  </si>
  <si>
    <t>income/G&amp;E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</si>
</sst>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5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5" fontId="1" fillId="2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2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88900</xdr:rowOff>
        </xdr:from>
        <xdr:to>
          <xdr:col>1</xdr:col>
          <xdr:colOff>1333500</xdr:colOff>
          <xdr:row>0</xdr:row>
          <xdr:rowOff>317500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Cecilia Metheny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metheny/Downloads/Cecilia%20Numbers%20with%20Macros/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Petty Cash Envelope"/>
      <sheetName val="TimeLog"/>
      <sheetName val="CM Sheet (by Juan Alduey)"/>
    </sheetNames>
    <definedNames>
      <definedName name="cmExp"/>
    </definedNames>
    <sheetDataSet>
      <sheetData sheetId="0"/>
      <sheetData sheetId="1"/>
      <sheetData sheetId="2">
        <row r="2">
          <cell r="G2" t="str">
            <v>Rent</v>
          </cell>
        </row>
        <row r="3">
          <cell r="G3" t="str">
            <v>Cablevision</v>
          </cell>
        </row>
        <row r="4">
          <cell r="G4" t="str">
            <v>Gas Electric</v>
          </cell>
        </row>
        <row r="5">
          <cell r="G5" t="str">
            <v>Storage</v>
          </cell>
        </row>
        <row r="6">
          <cell r="G6" t="str">
            <v>Life Insurance (AARP)</v>
          </cell>
        </row>
        <row r="7"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5"/>
  <sheetViews>
    <sheetView workbookViewId="0">
      <pane ySplit="1" topLeftCell="A2" activePane="bottomLeft" state="frozen"/>
      <selection pane="bottomLeft" activeCell="E5" sqref="E5"/>
    </sheetView>
  </sheetViews>
  <sheetFormatPr baseColWidth="10" defaultRowHeight="13" x14ac:dyDescent="0.15"/>
  <cols>
    <col min="1" max="1" width="10.6640625" style="3"/>
    <col min="3" max="3" width="10.6640625" style="7"/>
  </cols>
  <sheetData>
    <row r="1" spans="1:4" ht="28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41689</v>
      </c>
      <c r="B2" t="s">
        <v>49</v>
      </c>
      <c r="C2" s="7">
        <v>94595.63</v>
      </c>
      <c r="D2" t="s">
        <v>51</v>
      </c>
    </row>
    <row r="3" spans="1:4" x14ac:dyDescent="0.15">
      <c r="A3" s="3">
        <v>41708</v>
      </c>
      <c r="B3" t="s">
        <v>57</v>
      </c>
      <c r="C3" s="7">
        <v>15.98</v>
      </c>
      <c r="D3" t="s">
        <v>15</v>
      </c>
    </row>
    <row r="4" spans="1:4" x14ac:dyDescent="0.15">
      <c r="A4" s="3">
        <v>41647</v>
      </c>
      <c r="B4" t="s">
        <v>65</v>
      </c>
      <c r="C4" s="7">
        <v>8.2899999999999991</v>
      </c>
      <c r="D4" t="s">
        <v>66</v>
      </c>
    </row>
    <row r="5" spans="1:4" x14ac:dyDescent="0.15">
      <c r="A5" s="13">
        <v>41734</v>
      </c>
      <c r="B5" t="s">
        <v>57</v>
      </c>
      <c r="C5" s="7">
        <v>28</v>
      </c>
      <c r="D5" s="12" t="s">
        <v>91</v>
      </c>
    </row>
  </sheetData>
  <autoFilter ref="A1:D1" xr:uid="{00000000-0009-0000-0000-000000000000}"/>
  <phoneticPr fontId="2" type="noConversion"/>
  <dataValidations count="1">
    <dataValidation type="list" allowBlank="1" showInputMessage="1" showErrorMessage="1" sqref="B2:B1048576" xr:uid="{00000000-0002-0000-0000-000000000000}">
      <formula1>income</formula1>
    </dataValidation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59"/>
  <sheetViews>
    <sheetView tabSelected="1" zoomScale="130" zoomScaleNormal="130" workbookViewId="0">
      <pane ySplit="1" topLeftCell="A29" activePane="bottomLeft" state="frozen"/>
      <selection pane="bottomLeft" activeCell="A59" sqref="A59"/>
    </sheetView>
  </sheetViews>
  <sheetFormatPr baseColWidth="10" defaultRowHeight="13" x14ac:dyDescent="0.15"/>
  <cols>
    <col min="1" max="1" width="10.6640625" style="3"/>
    <col min="2" max="2" width="18.5" bestFit="1" customWidth="1"/>
    <col min="3" max="3" width="10.6640625" style="7"/>
    <col min="4" max="4" width="21.33203125" bestFit="1" customWidth="1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41646</v>
      </c>
      <c r="B2" t="s">
        <v>9</v>
      </c>
      <c r="C2" s="7">
        <v>11.49</v>
      </c>
    </row>
    <row r="3" spans="1:4" x14ac:dyDescent="0.15">
      <c r="A3" s="3">
        <v>41647</v>
      </c>
      <c r="B3" t="s">
        <v>67</v>
      </c>
      <c r="C3" s="7">
        <v>8.2899999999999991</v>
      </c>
    </row>
    <row r="4" spans="1:4" x14ac:dyDescent="0.15">
      <c r="A4" s="3">
        <v>41647</v>
      </c>
      <c r="B4" t="s">
        <v>63</v>
      </c>
      <c r="C4" s="7">
        <v>25</v>
      </c>
      <c r="D4" t="s">
        <v>64</v>
      </c>
    </row>
    <row r="5" spans="1:4" x14ac:dyDescent="0.15">
      <c r="A5" s="3">
        <v>41654</v>
      </c>
      <c r="B5" t="s">
        <v>68</v>
      </c>
      <c r="C5" s="7">
        <v>202.23</v>
      </c>
      <c r="D5" t="s">
        <v>69</v>
      </c>
    </row>
    <row r="6" spans="1:4" x14ac:dyDescent="0.15">
      <c r="A6" s="3">
        <v>41657</v>
      </c>
      <c r="B6" t="s">
        <v>52</v>
      </c>
      <c r="C6" s="7">
        <v>2790</v>
      </c>
    </row>
    <row r="7" spans="1:4" x14ac:dyDescent="0.15">
      <c r="A7" s="3">
        <v>41658</v>
      </c>
      <c r="B7" t="s">
        <v>60</v>
      </c>
      <c r="C7" s="7">
        <v>8.7100000000000009</v>
      </c>
      <c r="D7" t="s">
        <v>70</v>
      </c>
    </row>
    <row r="8" spans="1:4" x14ac:dyDescent="0.15">
      <c r="A8" s="3">
        <v>41660</v>
      </c>
      <c r="B8" t="s">
        <v>63</v>
      </c>
      <c r="C8" s="7">
        <v>61.61</v>
      </c>
      <c r="D8" t="s">
        <v>62</v>
      </c>
    </row>
    <row r="9" spans="1:4" x14ac:dyDescent="0.15">
      <c r="A9" s="3">
        <v>41663</v>
      </c>
      <c r="B9" t="s">
        <v>32</v>
      </c>
      <c r="C9" s="7">
        <v>400</v>
      </c>
      <c r="D9" t="s">
        <v>31</v>
      </c>
    </row>
    <row r="10" spans="1:4" x14ac:dyDescent="0.15">
      <c r="A10" s="3">
        <v>41664</v>
      </c>
      <c r="B10" t="s">
        <v>8</v>
      </c>
      <c r="C10" s="7">
        <v>28.06</v>
      </c>
      <c r="D10" t="s">
        <v>62</v>
      </c>
    </row>
    <row r="11" spans="1:4" x14ac:dyDescent="0.15">
      <c r="A11" s="3">
        <v>41665</v>
      </c>
      <c r="B11" t="s">
        <v>60</v>
      </c>
      <c r="C11" s="7">
        <v>152.41999999999999</v>
      </c>
      <c r="D11" t="s">
        <v>7</v>
      </c>
    </row>
    <row r="12" spans="1:4" x14ac:dyDescent="0.15">
      <c r="A12" s="3">
        <v>41667</v>
      </c>
      <c r="B12" t="s">
        <v>23</v>
      </c>
      <c r="C12" s="7">
        <v>150</v>
      </c>
    </row>
    <row r="13" spans="1:4" x14ac:dyDescent="0.15">
      <c r="A13" s="3">
        <v>41670</v>
      </c>
      <c r="B13" t="s">
        <v>57</v>
      </c>
      <c r="C13" s="7">
        <v>1000</v>
      </c>
      <c r="D13" t="s">
        <v>52</v>
      </c>
    </row>
    <row r="14" spans="1:4" x14ac:dyDescent="0.15">
      <c r="A14" s="3">
        <v>41675</v>
      </c>
      <c r="B14" t="s">
        <v>57</v>
      </c>
      <c r="C14" s="7">
        <v>1000</v>
      </c>
      <c r="D14" t="s">
        <v>81</v>
      </c>
    </row>
    <row r="15" spans="1:4" x14ac:dyDescent="0.15">
      <c r="A15" s="3">
        <v>41677</v>
      </c>
      <c r="B15" t="s">
        <v>63</v>
      </c>
      <c r="C15" s="7">
        <v>19.899999999999999</v>
      </c>
      <c r="D15" t="s">
        <v>3</v>
      </c>
    </row>
    <row r="16" spans="1:4" x14ac:dyDescent="0.15">
      <c r="A16" s="3">
        <v>41677</v>
      </c>
      <c r="B16" t="s">
        <v>60</v>
      </c>
      <c r="C16" s="7">
        <v>93.51</v>
      </c>
      <c r="D16" t="s">
        <v>62</v>
      </c>
    </row>
    <row r="17" spans="1:4" x14ac:dyDescent="0.15">
      <c r="A17" s="3">
        <v>41679</v>
      </c>
      <c r="B17" t="s">
        <v>60</v>
      </c>
      <c r="C17" s="7">
        <v>18.5</v>
      </c>
      <c r="D17" t="s">
        <v>1</v>
      </c>
    </row>
    <row r="18" spans="1:4" x14ac:dyDescent="0.15">
      <c r="A18" s="3">
        <v>41679</v>
      </c>
      <c r="B18" t="s">
        <v>72</v>
      </c>
      <c r="C18" s="7">
        <v>19.23</v>
      </c>
      <c r="D18" t="s">
        <v>62</v>
      </c>
    </row>
    <row r="19" spans="1:4" x14ac:dyDescent="0.15">
      <c r="A19" s="3">
        <v>41679</v>
      </c>
      <c r="B19" t="s">
        <v>60</v>
      </c>
      <c r="C19" s="7">
        <v>181.82</v>
      </c>
      <c r="D19" t="s">
        <v>0</v>
      </c>
    </row>
    <row r="20" spans="1:4" x14ac:dyDescent="0.15">
      <c r="A20" s="3">
        <v>41680</v>
      </c>
      <c r="B20" t="s">
        <v>60</v>
      </c>
      <c r="C20" s="7">
        <v>17.29</v>
      </c>
      <c r="D20" t="s">
        <v>62</v>
      </c>
    </row>
    <row r="21" spans="1:4" x14ac:dyDescent="0.15">
      <c r="A21" s="3">
        <v>41680</v>
      </c>
      <c r="B21" t="s">
        <v>60</v>
      </c>
      <c r="C21" s="7">
        <v>19.059999999999999</v>
      </c>
      <c r="D21" t="s">
        <v>71</v>
      </c>
    </row>
    <row r="22" spans="1:4" x14ac:dyDescent="0.15">
      <c r="A22" s="3">
        <v>41680</v>
      </c>
      <c r="B22" t="s">
        <v>65</v>
      </c>
      <c r="C22" s="7">
        <v>77.52</v>
      </c>
      <c r="D22" t="s">
        <v>73</v>
      </c>
    </row>
    <row r="23" spans="1:4" x14ac:dyDescent="0.15">
      <c r="A23" s="3">
        <v>41681</v>
      </c>
      <c r="B23" t="s">
        <v>2</v>
      </c>
      <c r="C23" s="7">
        <v>23</v>
      </c>
      <c r="D23" t="s">
        <v>3</v>
      </c>
    </row>
    <row r="24" spans="1:4" x14ac:dyDescent="0.15">
      <c r="A24" s="3">
        <v>41681</v>
      </c>
      <c r="B24" t="s">
        <v>60</v>
      </c>
      <c r="C24" s="7">
        <v>48.38</v>
      </c>
      <c r="D24" t="s">
        <v>62</v>
      </c>
    </row>
    <row r="25" spans="1:4" x14ac:dyDescent="0.15">
      <c r="A25" s="3">
        <v>41681</v>
      </c>
      <c r="B25" s="12" t="s">
        <v>57</v>
      </c>
      <c r="C25" s="7">
        <v>28.38</v>
      </c>
      <c r="D25" t="s">
        <v>77</v>
      </c>
    </row>
    <row r="26" spans="1:4" x14ac:dyDescent="0.15">
      <c r="A26" s="3">
        <v>41681</v>
      </c>
      <c r="B26" s="12" t="s">
        <v>57</v>
      </c>
      <c r="C26" s="7">
        <v>28.38</v>
      </c>
      <c r="D26" t="s">
        <v>78</v>
      </c>
    </row>
    <row r="27" spans="1:4" x14ac:dyDescent="0.15">
      <c r="A27" s="3">
        <v>41682</v>
      </c>
      <c r="B27" t="s">
        <v>63</v>
      </c>
      <c r="C27" s="7">
        <v>61.7</v>
      </c>
      <c r="D27" t="s">
        <v>71</v>
      </c>
    </row>
    <row r="28" spans="1:4" x14ac:dyDescent="0.15">
      <c r="A28" s="3">
        <v>41683</v>
      </c>
      <c r="B28" t="s">
        <v>60</v>
      </c>
      <c r="C28" s="7">
        <v>96.57</v>
      </c>
      <c r="D28" t="s">
        <v>4</v>
      </c>
    </row>
    <row r="29" spans="1:4" x14ac:dyDescent="0.15">
      <c r="A29" s="3">
        <v>41691</v>
      </c>
      <c r="B29" t="s">
        <v>48</v>
      </c>
      <c r="C29" s="7">
        <v>400</v>
      </c>
      <c r="D29" t="s">
        <v>31</v>
      </c>
    </row>
    <row r="30" spans="1:4" x14ac:dyDescent="0.15">
      <c r="A30" s="3">
        <v>41691</v>
      </c>
      <c r="B30" t="s">
        <v>21</v>
      </c>
      <c r="C30" s="7">
        <v>2790</v>
      </c>
      <c r="D30" t="s">
        <v>53</v>
      </c>
    </row>
    <row r="31" spans="1:4" x14ac:dyDescent="0.15">
      <c r="A31" s="3">
        <v>41691</v>
      </c>
      <c r="B31" t="s">
        <v>52</v>
      </c>
      <c r="C31" s="7">
        <v>2790</v>
      </c>
      <c r="D31" t="s">
        <v>54</v>
      </c>
    </row>
    <row r="32" spans="1:4" x14ac:dyDescent="0.15">
      <c r="A32" s="3">
        <v>41691</v>
      </c>
      <c r="B32" t="s">
        <v>52</v>
      </c>
      <c r="C32" s="7">
        <v>2790</v>
      </c>
      <c r="D32" t="s">
        <v>55</v>
      </c>
    </row>
    <row r="33" spans="1:4" x14ac:dyDescent="0.15">
      <c r="A33" s="3">
        <v>41692</v>
      </c>
      <c r="B33" t="s">
        <v>10</v>
      </c>
      <c r="C33" s="7">
        <v>200</v>
      </c>
    </row>
    <row r="34" spans="1:4" x14ac:dyDescent="0.15">
      <c r="A34" s="3">
        <v>41695</v>
      </c>
      <c r="B34" t="s">
        <v>59</v>
      </c>
      <c r="C34" s="7">
        <v>3000</v>
      </c>
    </row>
    <row r="35" spans="1:4" x14ac:dyDescent="0.15">
      <c r="A35" s="3">
        <v>41698</v>
      </c>
      <c r="B35" t="s">
        <v>57</v>
      </c>
      <c r="C35" s="7">
        <v>1000</v>
      </c>
      <c r="D35" s="12" t="s">
        <v>76</v>
      </c>
    </row>
    <row r="36" spans="1:4" x14ac:dyDescent="0.15">
      <c r="A36" s="3">
        <v>41700</v>
      </c>
      <c r="B36" t="s">
        <v>60</v>
      </c>
      <c r="C36" s="7">
        <v>77.31</v>
      </c>
      <c r="D36" t="s">
        <v>6</v>
      </c>
    </row>
    <row r="37" spans="1:4" x14ac:dyDescent="0.15">
      <c r="A37" s="3">
        <v>41700</v>
      </c>
      <c r="B37" t="s">
        <v>5</v>
      </c>
      <c r="C37" s="7">
        <v>79.19</v>
      </c>
      <c r="D37" t="s">
        <v>62</v>
      </c>
    </row>
    <row r="38" spans="1:4" x14ac:dyDescent="0.15">
      <c r="A38" s="3">
        <v>41701</v>
      </c>
      <c r="B38" s="12" t="s">
        <v>57</v>
      </c>
      <c r="C38" s="7">
        <v>12.36</v>
      </c>
      <c r="D38" t="s">
        <v>79</v>
      </c>
    </row>
    <row r="39" spans="1:4" x14ac:dyDescent="0.15">
      <c r="A39" s="3">
        <v>41701</v>
      </c>
      <c r="B39" s="12" t="s">
        <v>57</v>
      </c>
      <c r="C39" s="7">
        <v>12.96</v>
      </c>
      <c r="D39" t="s">
        <v>80</v>
      </c>
    </row>
    <row r="40" spans="1:4" x14ac:dyDescent="0.15">
      <c r="A40" s="3">
        <v>41702</v>
      </c>
      <c r="B40" t="s">
        <v>60</v>
      </c>
      <c r="C40" s="7">
        <v>6.99</v>
      </c>
      <c r="D40" t="s">
        <v>61</v>
      </c>
    </row>
    <row r="41" spans="1:4" x14ac:dyDescent="0.15">
      <c r="A41" s="3">
        <v>41702</v>
      </c>
      <c r="B41" t="s">
        <v>60</v>
      </c>
      <c r="C41" s="7">
        <v>6.99</v>
      </c>
      <c r="D41" t="s">
        <v>62</v>
      </c>
    </row>
    <row r="42" spans="1:4" x14ac:dyDescent="0.15">
      <c r="A42" s="3">
        <v>41702</v>
      </c>
      <c r="B42" t="s">
        <v>11</v>
      </c>
      <c r="C42" s="7">
        <v>102.5</v>
      </c>
      <c r="D42" t="s">
        <v>18</v>
      </c>
    </row>
    <row r="43" spans="1:4" x14ac:dyDescent="0.15">
      <c r="A43" s="3">
        <v>41703</v>
      </c>
      <c r="B43" t="s">
        <v>57</v>
      </c>
      <c r="C43" s="7">
        <v>1000</v>
      </c>
      <c r="D43" s="12" t="s">
        <v>89</v>
      </c>
    </row>
    <row r="44" spans="1:4" x14ac:dyDescent="0.15">
      <c r="A44" s="3">
        <v>41706</v>
      </c>
      <c r="B44" t="s">
        <v>11</v>
      </c>
      <c r="C44" s="7">
        <v>2252</v>
      </c>
      <c r="D44" t="s">
        <v>12</v>
      </c>
    </row>
    <row r="45" spans="1:4" x14ac:dyDescent="0.15">
      <c r="A45" s="3">
        <v>41706</v>
      </c>
      <c r="B45" s="12" t="s">
        <v>57</v>
      </c>
      <c r="C45" s="7">
        <v>2252</v>
      </c>
      <c r="D45" t="s">
        <v>86</v>
      </c>
    </row>
    <row r="46" spans="1:4" x14ac:dyDescent="0.15">
      <c r="A46" s="3">
        <v>41707</v>
      </c>
      <c r="B46" t="s">
        <v>57</v>
      </c>
      <c r="C46" s="7">
        <v>28.29</v>
      </c>
      <c r="D46" t="s">
        <v>13</v>
      </c>
    </row>
    <row r="47" spans="1:4" x14ac:dyDescent="0.15">
      <c r="A47" s="3">
        <v>41708</v>
      </c>
      <c r="B47" t="s">
        <v>16</v>
      </c>
      <c r="C47" s="7">
        <v>15.98</v>
      </c>
      <c r="D47" t="s">
        <v>17</v>
      </c>
    </row>
    <row r="48" spans="1:4" x14ac:dyDescent="0.15">
      <c r="A48" s="3">
        <v>41710</v>
      </c>
      <c r="B48" t="s">
        <v>29</v>
      </c>
      <c r="C48" s="7">
        <v>250</v>
      </c>
      <c r="D48" s="12" t="s">
        <v>85</v>
      </c>
    </row>
    <row r="49" spans="1:6" x14ac:dyDescent="0.15">
      <c r="A49" s="3">
        <v>41710</v>
      </c>
      <c r="B49" t="s">
        <v>40</v>
      </c>
      <c r="C49" s="7">
        <v>650</v>
      </c>
      <c r="D49" s="12" t="s">
        <v>85</v>
      </c>
    </row>
    <row r="50" spans="1:6" x14ac:dyDescent="0.15">
      <c r="A50" s="3">
        <v>41714</v>
      </c>
      <c r="B50" s="12" t="s">
        <v>57</v>
      </c>
      <c r="C50" s="7">
        <v>133.32</v>
      </c>
      <c r="D50" s="12" t="s">
        <v>74</v>
      </c>
    </row>
    <row r="51" spans="1:6" x14ac:dyDescent="0.15">
      <c r="A51" s="3">
        <v>41719</v>
      </c>
      <c r="B51" t="s">
        <v>32</v>
      </c>
      <c r="C51" s="7">
        <v>400</v>
      </c>
      <c r="D51" t="s">
        <v>31</v>
      </c>
    </row>
    <row r="52" spans="1:6" x14ac:dyDescent="0.15">
      <c r="A52" s="3">
        <v>41719</v>
      </c>
      <c r="B52" s="12" t="s">
        <v>57</v>
      </c>
      <c r="C52" s="7">
        <v>39.29</v>
      </c>
      <c r="D52" t="s">
        <v>82</v>
      </c>
      <c r="E52" s="12" t="s">
        <v>84</v>
      </c>
    </row>
    <row r="53" spans="1:6" x14ac:dyDescent="0.15">
      <c r="A53" s="13">
        <v>41721</v>
      </c>
      <c r="B53" s="12" t="s">
        <v>57</v>
      </c>
      <c r="C53" s="7">
        <v>129.56</v>
      </c>
      <c r="D53" s="12" t="s">
        <v>75</v>
      </c>
      <c r="E53" s="12"/>
      <c r="F53" s="12" t="s">
        <v>84</v>
      </c>
    </row>
    <row r="54" spans="1:6" x14ac:dyDescent="0.15">
      <c r="A54" s="3">
        <v>41726</v>
      </c>
      <c r="B54" t="s">
        <v>57</v>
      </c>
      <c r="C54" s="7">
        <v>346.22</v>
      </c>
      <c r="D54" t="s">
        <v>90</v>
      </c>
    </row>
    <row r="55" spans="1:6" x14ac:dyDescent="0.15">
      <c r="A55" s="3">
        <v>41729</v>
      </c>
      <c r="B55" s="12" t="s">
        <v>57</v>
      </c>
      <c r="C55" s="7">
        <v>1000</v>
      </c>
      <c r="D55" t="s">
        <v>81</v>
      </c>
    </row>
    <row r="56" spans="1:6" x14ac:dyDescent="0.15">
      <c r="A56" s="3">
        <v>41730</v>
      </c>
      <c r="B56" s="12" t="s">
        <v>57</v>
      </c>
      <c r="C56" s="7">
        <v>153.13</v>
      </c>
      <c r="D56" t="s">
        <v>83</v>
      </c>
    </row>
    <row r="57" spans="1:6" x14ac:dyDescent="0.15">
      <c r="A57" s="3">
        <v>41730</v>
      </c>
      <c r="B57" s="12" t="s">
        <v>57</v>
      </c>
      <c r="C57" s="7">
        <v>139.5</v>
      </c>
      <c r="D57" s="12" t="s">
        <v>87</v>
      </c>
    </row>
    <row r="58" spans="1:6" x14ac:dyDescent="0.15">
      <c r="A58" s="3">
        <v>41731</v>
      </c>
      <c r="B58" s="12" t="s">
        <v>57</v>
      </c>
      <c r="C58" s="7">
        <v>1000</v>
      </c>
      <c r="D58" t="s">
        <v>88</v>
      </c>
    </row>
    <row r="59" spans="1:6" x14ac:dyDescent="0.15">
      <c r="A59" s="3">
        <v>41731</v>
      </c>
      <c r="B59" s="12" t="s">
        <v>57</v>
      </c>
      <c r="C59" s="7">
        <v>1000</v>
      </c>
      <c r="D59" s="12" t="s">
        <v>89</v>
      </c>
    </row>
  </sheetData>
  <autoFilter ref="A1:D59" xr:uid="{00000000-0009-0000-0000-000001000000}">
    <sortState ref="A2:D59">
      <sortCondition ref="A1:A59"/>
    </sortState>
  </autoFilter>
  <phoneticPr fontId="2" type="noConversion"/>
  <dataValidations count="2">
    <dataValidation type="list" allowBlank="1" showInputMessage="1" showErrorMessage="1" sqref="B43:B46 B55 B1:B41 B60:B1048576" xr:uid="{00000000-0002-0000-0100-000000000000}">
      <formula1>expense</formula1>
    </dataValidation>
    <dataValidation type="list" allowBlank="1" showInputMessage="1" showErrorMessage="1" sqref="B47:B54 B42 B56:B59" xr:uid="{05177A31-2436-494B-9BEE-6D517E3064DB}">
      <formula1>expenses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mExp">
                <anchor moveWithCells="1" sizeWithCells="1">
                  <from>
                    <xdr:col>1</xdr:col>
                    <xdr:colOff>76200</xdr:colOff>
                    <xdr:row>0</xdr:row>
                    <xdr:rowOff>88900</xdr:rowOff>
                  </from>
                  <to>
                    <xdr:col>1</xdr:col>
                    <xdr:colOff>1333500</xdr:colOff>
                    <xdr:row>0</xdr:row>
                    <xdr:rowOff>317500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K20"/>
  <sheetViews>
    <sheetView topLeftCell="B1" workbookViewId="0">
      <selection activeCell="E21" sqref="E21"/>
    </sheetView>
  </sheetViews>
  <sheetFormatPr baseColWidth="10" defaultRowHeight="13" x14ac:dyDescent="0.15"/>
  <cols>
    <col min="2" max="2" width="18" customWidth="1"/>
    <col min="6" max="6" width="25" bestFit="1" customWidth="1"/>
    <col min="7" max="7" width="12.83203125" customWidth="1"/>
  </cols>
  <sheetData>
    <row r="1" spans="2:11" ht="20" customHeight="1" x14ac:dyDescent="0.15">
      <c r="B1" s="4" t="s">
        <v>37</v>
      </c>
      <c r="C1" s="4" t="s">
        <v>38</v>
      </c>
      <c r="F1" s="1" t="s">
        <v>39</v>
      </c>
      <c r="G1" s="1" t="s">
        <v>38</v>
      </c>
      <c r="J1" s="4" t="s">
        <v>46</v>
      </c>
      <c r="K1" s="4" t="s">
        <v>47</v>
      </c>
    </row>
    <row r="2" spans="2:11" x14ac:dyDescent="0.15">
      <c r="B2" s="5" t="s">
        <v>19</v>
      </c>
      <c r="C2" s="8">
        <f>SUMIFS(IncomeAmtLog,IncomeCatLog,B2,IncomeDateLog,"&gt;="&amp;TEXT($J$2,"mm-dd-yyyy"),IncomeDateLog,"&lt;="&amp;TEXT($K$2, "mm-dd-yyyy"))</f>
        <v>0</v>
      </c>
      <c r="F2" s="5" t="s">
        <v>22</v>
      </c>
      <c r="G2" s="8">
        <f>SUMIFS(ExpensesAmtLog, ExpensesCatLog, F2, ExpensesDateLog, "&gt;="&amp;TEXT($J$2, "mm-dd-yyyy"), ExpensesDateLog, "&lt;="&amp;TEXT($K$2, "mm-dd-yyyy"))</f>
        <v>11160</v>
      </c>
      <c r="J2" s="9">
        <v>41639</v>
      </c>
      <c r="K2" s="9">
        <v>41727</v>
      </c>
    </row>
    <row r="3" spans="2:11" x14ac:dyDescent="0.15">
      <c r="B3" s="5" t="s">
        <v>20</v>
      </c>
      <c r="C3" s="8">
        <f t="shared" ref="C3:C6" si="0">SUMIFS(IncomeAmtLog,IncomeCatLog,B3,IncomeDateLog,"&gt;="&amp;TEXT($J$2,"mm-dd-yyyy"),IncomeDateLog,"&lt;="&amp;TEXT($K$2, "mm-dd-yyyy"))</f>
        <v>0</v>
      </c>
      <c r="F3" s="5" t="s">
        <v>24</v>
      </c>
      <c r="G3" s="8">
        <f t="shared" ref="G3:G11" si="1">SUMIFS(ExpensesAmtLog, ExpensesCatLog, F3, ExpensesDateLog, "&gt;="&amp;TEXT($J$2, "mm-dd-yyyy"), ExpensesDateLog, "&lt;="&amp;TEXT($K$2, "mm-dd-yyyy"))</f>
        <v>150</v>
      </c>
    </row>
    <row r="4" spans="2:11" x14ac:dyDescent="0.15">
      <c r="B4" s="5" t="s">
        <v>36</v>
      </c>
      <c r="C4" s="8">
        <f t="shared" si="0"/>
        <v>0</v>
      </c>
      <c r="F4" s="5" t="s">
        <v>25</v>
      </c>
      <c r="G4" s="8">
        <f t="shared" si="1"/>
        <v>0</v>
      </c>
    </row>
    <row r="5" spans="2:11" x14ac:dyDescent="0.15">
      <c r="B5" s="11" t="s">
        <v>50</v>
      </c>
      <c r="C5" s="8">
        <f t="shared" si="0"/>
        <v>94595.63</v>
      </c>
      <c r="F5" s="5" t="s">
        <v>26</v>
      </c>
      <c r="G5" s="8">
        <f t="shared" si="1"/>
        <v>0</v>
      </c>
    </row>
    <row r="6" spans="2:11" x14ac:dyDescent="0.15">
      <c r="B6" s="11" t="s">
        <v>14</v>
      </c>
      <c r="C6" s="8">
        <f t="shared" si="0"/>
        <v>24.27</v>
      </c>
      <c r="F6" s="5" t="s">
        <v>27</v>
      </c>
      <c r="G6" s="8">
        <f t="shared" si="1"/>
        <v>11.49</v>
      </c>
    </row>
    <row r="7" spans="2:11" x14ac:dyDescent="0.15">
      <c r="F7" s="5" t="s">
        <v>28</v>
      </c>
      <c r="G7" s="8">
        <f t="shared" si="1"/>
        <v>24.27</v>
      </c>
    </row>
    <row r="8" spans="2:11" x14ac:dyDescent="0.15">
      <c r="F8" s="5" t="s">
        <v>33</v>
      </c>
      <c r="G8" s="8">
        <f t="shared" si="1"/>
        <v>1200</v>
      </c>
    </row>
    <row r="9" spans="2:11" x14ac:dyDescent="0.15">
      <c r="F9" s="5" t="s">
        <v>34</v>
      </c>
      <c r="G9" s="8">
        <f t="shared" si="1"/>
        <v>0</v>
      </c>
    </row>
    <row r="10" spans="2:11" x14ac:dyDescent="0.15">
      <c r="F10" s="5" t="s">
        <v>35</v>
      </c>
      <c r="G10" s="8">
        <f t="shared" si="1"/>
        <v>0</v>
      </c>
    </row>
    <row r="11" spans="2:11" x14ac:dyDescent="0.15">
      <c r="F11" s="10" t="s">
        <v>10</v>
      </c>
      <c r="G11" s="8">
        <f t="shared" si="1"/>
        <v>200</v>
      </c>
    </row>
    <row r="12" spans="2:11" x14ac:dyDescent="0.15">
      <c r="F12" s="5" t="s">
        <v>30</v>
      </c>
      <c r="G12" s="8">
        <f>SUMIFS(ExpensesAmtLog, ExpensesCatLog, F12, ExpensesDateLog, "&gt;="&amp;TEXT($J$2, "mm-dd-yyyy"), ExpensesDateLog, "&lt;="&amp;TEXT($K$2, "mm-dd-yyyy"))</f>
        <v>250</v>
      </c>
    </row>
    <row r="13" spans="2:11" x14ac:dyDescent="0.15">
      <c r="F13" s="5" t="s">
        <v>41</v>
      </c>
      <c r="G13" s="8">
        <f>SUMIFS(ExpensesAmtLog, ExpensesCatLog, F13, ExpensesDateLog, "&gt;="&amp;TEXT($J$2, "mm-dd-yyyy"), ExpensesDateLog, "&lt;="&amp;TEXT($K$2, "mm-dd-yyyy"))</f>
        <v>650</v>
      </c>
    </row>
    <row r="14" spans="2:11" x14ac:dyDescent="0.15">
      <c r="F14" s="11" t="s">
        <v>56</v>
      </c>
      <c r="G14" s="8">
        <f>SUMIFS(ExpensesAmtLog, ExpensesCatLog, F14, ExpensesDateLog, "&gt;="&amp;TEXT($J$2, "mm-dd-yyyy"), ExpensesDateLog, "&lt;="&amp;TEXT($K$2, "mm-dd-yyyy"))</f>
        <v>3000</v>
      </c>
    </row>
    <row r="15" spans="2:11" x14ac:dyDescent="0.15">
      <c r="F15" s="11" t="s">
        <v>58</v>
      </c>
      <c r="G15" s="8">
        <f>SUMIFS(ExpensesAmtLog, ExpensesCatLog, F15, ExpensesDateLog, "&gt;="&amp;TEXT($J$2, "mm-dd-yyyy"), ExpensesDateLog, "&lt;="&amp;TEXT($K$2, "mm-dd-yyyy"))</f>
        <v>10690.25</v>
      </c>
    </row>
    <row r="16" spans="2:11" x14ac:dyDescent="0.15">
      <c r="F16" s="14"/>
    </row>
    <row r="17" spans="6:6" x14ac:dyDescent="0.15">
      <c r="F17" s="15"/>
    </row>
    <row r="18" spans="6:6" x14ac:dyDescent="0.15">
      <c r="F18" s="15"/>
    </row>
    <row r="19" spans="6:6" x14ac:dyDescent="0.15">
      <c r="F19" s="15"/>
    </row>
    <row r="20" spans="6:6" x14ac:dyDescent="0.15">
      <c r="F20" s="15"/>
    </row>
  </sheetData>
  <phoneticPr fontId="2" type="noConversion"/>
  <pageMargins left="0.75" right="0.75" top="1" bottom="1" header="0.5" footer="0.5"/>
  <ignoredErrors>
    <ignoredError sqref="G2:G5 C2:C6 G6:G10 G11:G1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Income</vt:lpstr>
      <vt:lpstr>Expense</vt:lpstr>
      <vt:lpstr>Categories</vt:lpstr>
      <vt:lpstr>expense</vt:lpstr>
      <vt:lpstr>ExpensesAmtLog</vt:lpstr>
      <vt:lpstr>ExpensesCatLog</vt:lpstr>
      <vt:lpstr>ExpensesDateLog</vt:lpstr>
      <vt:lpstr>income</vt:lpstr>
      <vt:lpstr>IncomeAmtLog</vt:lpstr>
      <vt:lpstr>IncomeCatLog</vt:lpstr>
      <vt:lpstr>IncomeDateLog</vt:lpstr>
    </vt:vector>
  </TitlesOfParts>
  <Company>John D. Svirsky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2018-03-14T17:41:20Z</dcterms:created>
  <dcterms:modified xsi:type="dcterms:W3CDTF">2018-04-10T19:18:38Z</dcterms:modified>
</cp:coreProperties>
</file>