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412"/>
  <workbookPr autoCompressPictures="0"/>
  <bookViews>
    <workbookView xWindow="680" yWindow="160" windowWidth="31500" windowHeight="16060" tabRatio="798" firstSheet="2" activeTab="11"/>
  </bookViews>
  <sheets>
    <sheet name="pacientes" sheetId="1" r:id="rId1"/>
    <sheet name="CheckList" sheetId="2" r:id="rId2"/>
    <sheet name="MAPA" sheetId="3" r:id="rId3"/>
    <sheet name="Hoja1" sheetId="7" r:id="rId4"/>
    <sheet name="Hoja3" sheetId="19" r:id="rId5"/>
    <sheet name="AMPA" sheetId="4" r:id="rId6"/>
    <sheet name="Satisfaccion" sheetId="5" r:id="rId7"/>
    <sheet name="Hoja4" sheetId="10" r:id="rId8"/>
    <sheet name="Hoja7" sheetId="13" r:id="rId9"/>
    <sheet name="Farmacos" sheetId="6" r:id="rId10"/>
    <sheet name="AMPA_medias MAPA" sheetId="8" r:id="rId11"/>
    <sheet name="PacMAPA_AMPA" sheetId="14" r:id="rId12"/>
    <sheet name="FarmacosPaciente" sheetId="15" r:id="rId13"/>
    <sheet name="Grupo de Farmacos" sheetId="16" r:id="rId14"/>
    <sheet name="Hoja5" sheetId="17" r:id="rId15"/>
    <sheet name="CoefCI" sheetId="18" r:id="rId16"/>
  </sheets>
  <calcPr calcId="140001" concurrentCalc="0"/>
  <pivotCaches>
    <pivotCache cacheId="4" r:id="rId17"/>
    <pivotCache cacheId="5" r:id="rId18"/>
    <pivotCache cacheId="6" r:id="rId19"/>
    <pivotCache cacheId="7" r:id="rId20"/>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3" i="14" l="1"/>
  <c r="BH4" i="14"/>
  <c r="BH5" i="14"/>
  <c r="BH6" i="14"/>
  <c r="BH7" i="14"/>
  <c r="BH8" i="14"/>
  <c r="BH9" i="14"/>
  <c r="BH10" i="14"/>
  <c r="BH11" i="14"/>
  <c r="BH12" i="14"/>
  <c r="BH13" i="14"/>
  <c r="BH14" i="14"/>
  <c r="BH15" i="14"/>
  <c r="BH16" i="14"/>
  <c r="BH17" i="14"/>
  <c r="BH18" i="14"/>
  <c r="BH19" i="14"/>
  <c r="BH20" i="14"/>
  <c r="BH21" i="14"/>
  <c r="BH22" i="14"/>
  <c r="BH23" i="14"/>
  <c r="BH24" i="14"/>
  <c r="BH25" i="14"/>
  <c r="BH26" i="14"/>
  <c r="BH27" i="14"/>
  <c r="BH28" i="14"/>
  <c r="BH29" i="14"/>
  <c r="BH30" i="14"/>
  <c r="BH31" i="14"/>
  <c r="BH32" i="14"/>
  <c r="BH33" i="14"/>
  <c r="BH34" i="14"/>
  <c r="BH35" i="14"/>
  <c r="BH36" i="14"/>
  <c r="BH37" i="14"/>
  <c r="BH38" i="14"/>
  <c r="BH39" i="14"/>
  <c r="BH40" i="14"/>
  <c r="BH41" i="14"/>
  <c r="BH42" i="14"/>
  <c r="BH43" i="14"/>
  <c r="BH44" i="14"/>
  <c r="BH45" i="14"/>
  <c r="BH46" i="14"/>
  <c r="BH47" i="14"/>
  <c r="BH48" i="14"/>
  <c r="BH49" i="14"/>
  <c r="BH50" i="14"/>
  <c r="BH51" i="14"/>
  <c r="BH52" i="14"/>
  <c r="BH53" i="14"/>
  <c r="BH54" i="14"/>
  <c r="BH55" i="14"/>
  <c r="BH56" i="14"/>
  <c r="BH57" i="14"/>
  <c r="BH58" i="14"/>
  <c r="BH59" i="14"/>
  <c r="BH60" i="14"/>
  <c r="BH61" i="14"/>
  <c r="BH62" i="14"/>
  <c r="BH63" i="14"/>
  <c r="BH64" i="14"/>
  <c r="BH65" i="14"/>
  <c r="BH66" i="14"/>
  <c r="BH67" i="14"/>
  <c r="BH68" i="14"/>
  <c r="BH69" i="14"/>
  <c r="BH70" i="14"/>
  <c r="BH71" i="14"/>
  <c r="BH72" i="14"/>
  <c r="BH73" i="14"/>
  <c r="BH74" i="14"/>
  <c r="BH75" i="14"/>
  <c r="BH76" i="14"/>
  <c r="BH77" i="14"/>
  <c r="BH78" i="14"/>
  <c r="BH79" i="14"/>
  <c r="BH80" i="14"/>
  <c r="BH81" i="14"/>
  <c r="BH82" i="14"/>
  <c r="BH83" i="14"/>
  <c r="BH84" i="14"/>
  <c r="BH85" i="14"/>
  <c r="BH86" i="14"/>
  <c r="BH87" i="14"/>
  <c r="BH88" i="14"/>
  <c r="BH89" i="14"/>
  <c r="BH90" i="14"/>
  <c r="BH91" i="14"/>
  <c r="BH92" i="14"/>
  <c r="BH93" i="14"/>
  <c r="BH94" i="14"/>
  <c r="BH95" i="14"/>
  <c r="BH96" i="14"/>
  <c r="BH97" i="14"/>
  <c r="BH98" i="14"/>
  <c r="BH99" i="14"/>
  <c r="BH100" i="14"/>
  <c r="BH101" i="14"/>
  <c r="BH102" i="14"/>
  <c r="BH103" i="14"/>
  <c r="BH104" i="14"/>
  <c r="BH105" i="14"/>
  <c r="BH106" i="14"/>
  <c r="BH107" i="14"/>
  <c r="BH108" i="14"/>
  <c r="BH109" i="14"/>
  <c r="BH110" i="14"/>
  <c r="BH111" i="14"/>
  <c r="BH112" i="14"/>
  <c r="BH113" i="14"/>
  <c r="BH2" i="14"/>
  <c r="BG6" i="14"/>
  <c r="BG7" i="14"/>
  <c r="BG8" i="14"/>
  <c r="BG9" i="14"/>
  <c r="BG10" i="14"/>
  <c r="BG11" i="14"/>
  <c r="BG12" i="14"/>
  <c r="BG13" i="14"/>
  <c r="BG14" i="14"/>
  <c r="BG15" i="14"/>
  <c r="BG16" i="14"/>
  <c r="BG17" i="14"/>
  <c r="BG18" i="14"/>
  <c r="BG19" i="14"/>
  <c r="BG20" i="14"/>
  <c r="BG21" i="14"/>
  <c r="BG22" i="14"/>
  <c r="BG23" i="14"/>
  <c r="BG24" i="14"/>
  <c r="BG25" i="14"/>
  <c r="BG26" i="14"/>
  <c r="BG27" i="14"/>
  <c r="BG28" i="14"/>
  <c r="BG29" i="14"/>
  <c r="BG30" i="14"/>
  <c r="BG31" i="14"/>
  <c r="BG32" i="14"/>
  <c r="BG33" i="14"/>
  <c r="BG34" i="14"/>
  <c r="BG35" i="14"/>
  <c r="BG36" i="14"/>
  <c r="BG37" i="14"/>
  <c r="BG38" i="14"/>
  <c r="BG39" i="14"/>
  <c r="BG40" i="14"/>
  <c r="BG41" i="14"/>
  <c r="BG42" i="14"/>
  <c r="BG43" i="14"/>
  <c r="BG44" i="14"/>
  <c r="BG45" i="14"/>
  <c r="BG46" i="14"/>
  <c r="BG47" i="14"/>
  <c r="BG48" i="14"/>
  <c r="BG49" i="14"/>
  <c r="BG50" i="14"/>
  <c r="BG51" i="14"/>
  <c r="BG52" i="14"/>
  <c r="BG53" i="14"/>
  <c r="BG54" i="14"/>
  <c r="BG55" i="14"/>
  <c r="BG56" i="14"/>
  <c r="BG57" i="14"/>
  <c r="BG58" i="14"/>
  <c r="BG59" i="14"/>
  <c r="BG60" i="14"/>
  <c r="BG61" i="14"/>
  <c r="BG62" i="14"/>
  <c r="BG63" i="14"/>
  <c r="BG64" i="14"/>
  <c r="BG65" i="14"/>
  <c r="BG66" i="14"/>
  <c r="BG67" i="14"/>
  <c r="BG68" i="14"/>
  <c r="BG69" i="14"/>
  <c r="BG70" i="14"/>
  <c r="BG71" i="14"/>
  <c r="BG72" i="14"/>
  <c r="BG73" i="14"/>
  <c r="BG74" i="14"/>
  <c r="BG75" i="14"/>
  <c r="BG76" i="14"/>
  <c r="BG77" i="14"/>
  <c r="BG78" i="14"/>
  <c r="BG79" i="14"/>
  <c r="BG80" i="14"/>
  <c r="BG81" i="14"/>
  <c r="BG82" i="14"/>
  <c r="BG83" i="14"/>
  <c r="BG84" i="14"/>
  <c r="BG85" i="14"/>
  <c r="BG86" i="14"/>
  <c r="BG87" i="14"/>
  <c r="BG88" i="14"/>
  <c r="BG89" i="14"/>
  <c r="BG90" i="14"/>
  <c r="BG91" i="14"/>
  <c r="BG92" i="14"/>
  <c r="BG93" i="14"/>
  <c r="BG94" i="14"/>
  <c r="BG95" i="14"/>
  <c r="BG96" i="14"/>
  <c r="BG97" i="14"/>
  <c r="BG98" i="14"/>
  <c r="BG99" i="14"/>
  <c r="BG100" i="14"/>
  <c r="BG101" i="14"/>
  <c r="BG102" i="14"/>
  <c r="BG103" i="14"/>
  <c r="BG104" i="14"/>
  <c r="BG105" i="14"/>
  <c r="BG106" i="14"/>
  <c r="BG107" i="14"/>
  <c r="BG108" i="14"/>
  <c r="BG109" i="14"/>
  <c r="BG110" i="14"/>
  <c r="BG111" i="14"/>
  <c r="BG112" i="14"/>
  <c r="BG113" i="14"/>
  <c r="BG3" i="14"/>
  <c r="BG4" i="14"/>
  <c r="BG5" i="14"/>
  <c r="BG2" i="14"/>
  <c r="BF4" i="14"/>
  <c r="BF5" i="14"/>
  <c r="BF11" i="14"/>
  <c r="BF13" i="14"/>
  <c r="BF15" i="14"/>
  <c r="BF16" i="14"/>
  <c r="BF17" i="14"/>
  <c r="BF18" i="14"/>
  <c r="BF21" i="14"/>
  <c r="BF22" i="14"/>
  <c r="BF24" i="14"/>
  <c r="BF25" i="14"/>
  <c r="BF26" i="14"/>
  <c r="BF28" i="14"/>
  <c r="BF29" i="14"/>
  <c r="BF30" i="14"/>
  <c r="BF31" i="14"/>
  <c r="BF32" i="14"/>
  <c r="BF33" i="14"/>
  <c r="BF34" i="14"/>
  <c r="BF35" i="14"/>
  <c r="BF36" i="14"/>
  <c r="BF37" i="14"/>
  <c r="BF38" i="14"/>
  <c r="BF42" i="14"/>
  <c r="BF43" i="14"/>
  <c r="BF46" i="14"/>
  <c r="BF47" i="14"/>
  <c r="BF48" i="14"/>
  <c r="BF50" i="14"/>
  <c r="BF51" i="14"/>
  <c r="BF53" i="14"/>
  <c r="BF54" i="14"/>
  <c r="BF56" i="14"/>
  <c r="BF57" i="14"/>
  <c r="BF58" i="14"/>
  <c r="BF59" i="14"/>
  <c r="BF60" i="14"/>
  <c r="BF62" i="14"/>
  <c r="BF63" i="14"/>
  <c r="BF65" i="14"/>
  <c r="BF66" i="14"/>
  <c r="BF67" i="14"/>
  <c r="BF70" i="14"/>
  <c r="BF72" i="14"/>
  <c r="BF73" i="14"/>
  <c r="BF75" i="14"/>
  <c r="BF76" i="14"/>
  <c r="BF81" i="14"/>
  <c r="BF82" i="14"/>
  <c r="BF83" i="14"/>
  <c r="BF86" i="14"/>
  <c r="BF87" i="14"/>
  <c r="BF88" i="14"/>
  <c r="BF89" i="14"/>
  <c r="BF92" i="14"/>
  <c r="BF93" i="14"/>
  <c r="BF95" i="14"/>
  <c r="BF96" i="14"/>
  <c r="BF97" i="14"/>
  <c r="BF98" i="14"/>
  <c r="BF99" i="14"/>
  <c r="BF100" i="14"/>
  <c r="BF102" i="14"/>
  <c r="BF103" i="14"/>
  <c r="BF104" i="14"/>
  <c r="BF105" i="14"/>
  <c r="BF107" i="14"/>
  <c r="BF108" i="14"/>
  <c r="BF109" i="14"/>
  <c r="BF110" i="14"/>
  <c r="BF111" i="14"/>
  <c r="BF112" i="14"/>
  <c r="BF113" i="14"/>
  <c r="BF3" i="14"/>
  <c r="BE4" i="14"/>
  <c r="BE5" i="14"/>
  <c r="BE11" i="14"/>
  <c r="BE13" i="14"/>
  <c r="BE15" i="14"/>
  <c r="BE16" i="14"/>
  <c r="BE17" i="14"/>
  <c r="BE18" i="14"/>
  <c r="BE21" i="14"/>
  <c r="BE22" i="14"/>
  <c r="BE24" i="14"/>
  <c r="BE25" i="14"/>
  <c r="BE26" i="14"/>
  <c r="BE28" i="14"/>
  <c r="BE29" i="14"/>
  <c r="BE30" i="14"/>
  <c r="BE31" i="14"/>
  <c r="BE32" i="14"/>
  <c r="BE33" i="14"/>
  <c r="BE34" i="14"/>
  <c r="BE35" i="14"/>
  <c r="BE36" i="14"/>
  <c r="BE37" i="14"/>
  <c r="BE38" i="14"/>
  <c r="BE42" i="14"/>
  <c r="BE43" i="14"/>
  <c r="BE46" i="14"/>
  <c r="BE47" i="14"/>
  <c r="BE48" i="14"/>
  <c r="BE50" i="14"/>
  <c r="BE51" i="14"/>
  <c r="BE53" i="14"/>
  <c r="BE54" i="14"/>
  <c r="BE56" i="14"/>
  <c r="BE57" i="14"/>
  <c r="BE58" i="14"/>
  <c r="BE59" i="14"/>
  <c r="BE60" i="14"/>
  <c r="BE62" i="14"/>
  <c r="BE63" i="14"/>
  <c r="BE65" i="14"/>
  <c r="BE66" i="14"/>
  <c r="BE67" i="14"/>
  <c r="BE70" i="14"/>
  <c r="BE72" i="14"/>
  <c r="BE73" i="14"/>
  <c r="BE75" i="14"/>
  <c r="BE76" i="14"/>
  <c r="BE81" i="14"/>
  <c r="BE82" i="14"/>
  <c r="BE83" i="14"/>
  <c r="BE86" i="14"/>
  <c r="BE87" i="14"/>
  <c r="BE88" i="14"/>
  <c r="BE89" i="14"/>
  <c r="BE92" i="14"/>
  <c r="BE93" i="14"/>
  <c r="BE95" i="14"/>
  <c r="BE96" i="14"/>
  <c r="BE97" i="14"/>
  <c r="BE98" i="14"/>
  <c r="BE99" i="14"/>
  <c r="BE100" i="14"/>
  <c r="BE102" i="14"/>
  <c r="BE103" i="14"/>
  <c r="BE104" i="14"/>
  <c r="BE105" i="14"/>
  <c r="BE107" i="14"/>
  <c r="BE108" i="14"/>
  <c r="BE109" i="14"/>
  <c r="BE110" i="14"/>
  <c r="BE111" i="14"/>
  <c r="BE112" i="14"/>
  <c r="BE113" i="14"/>
  <c r="BE3" i="14"/>
  <c r="E3" i="17"/>
  <c r="F3" i="17"/>
  <c r="G3" i="17"/>
  <c r="H3" i="17"/>
  <c r="I3" i="17"/>
  <c r="J3" i="17"/>
  <c r="K3" i="17"/>
  <c r="L3" i="17"/>
  <c r="M3" i="17"/>
  <c r="N3" i="17"/>
  <c r="O3" i="17"/>
  <c r="P3" i="17"/>
  <c r="Q3" i="17"/>
  <c r="R3" i="17"/>
  <c r="S3" i="17"/>
  <c r="E4" i="17"/>
  <c r="F4" i="17"/>
  <c r="G4" i="17"/>
  <c r="H4" i="17"/>
  <c r="I4" i="17"/>
  <c r="J4" i="17"/>
  <c r="K4" i="17"/>
  <c r="L4" i="17"/>
  <c r="M4" i="17"/>
  <c r="N4" i="17"/>
  <c r="O4" i="17"/>
  <c r="P4" i="17"/>
  <c r="Q4" i="17"/>
  <c r="R4" i="17"/>
  <c r="S4" i="17"/>
  <c r="E5" i="17"/>
  <c r="F5" i="17"/>
  <c r="G5" i="17"/>
  <c r="H5" i="17"/>
  <c r="I5" i="17"/>
  <c r="J5" i="17"/>
  <c r="K5" i="17"/>
  <c r="L5" i="17"/>
  <c r="M5" i="17"/>
  <c r="N5" i="17"/>
  <c r="O5" i="17"/>
  <c r="P5" i="17"/>
  <c r="Q5" i="17"/>
  <c r="R5" i="17"/>
  <c r="S5" i="17"/>
  <c r="E6" i="17"/>
  <c r="F6" i="17"/>
  <c r="G6" i="17"/>
  <c r="H6" i="17"/>
  <c r="I6" i="17"/>
  <c r="J6" i="17"/>
  <c r="K6" i="17"/>
  <c r="L6" i="17"/>
  <c r="M6" i="17"/>
  <c r="N6" i="17"/>
  <c r="O6" i="17"/>
  <c r="P6" i="17"/>
  <c r="Q6" i="17"/>
  <c r="R6" i="17"/>
  <c r="S6" i="17"/>
  <c r="E7" i="17"/>
  <c r="F7" i="17"/>
  <c r="G7" i="17"/>
  <c r="H7" i="17"/>
  <c r="I7" i="17"/>
  <c r="J7" i="17"/>
  <c r="K7" i="17"/>
  <c r="L7" i="17"/>
  <c r="M7" i="17"/>
  <c r="N7" i="17"/>
  <c r="O7" i="17"/>
  <c r="P7" i="17"/>
  <c r="Q7" i="17"/>
  <c r="R7" i="17"/>
  <c r="S7" i="17"/>
  <c r="E8" i="17"/>
  <c r="F8" i="17"/>
  <c r="G8" i="17"/>
  <c r="H8" i="17"/>
  <c r="I8" i="17"/>
  <c r="J8" i="17"/>
  <c r="K8" i="17"/>
  <c r="L8" i="17"/>
  <c r="M8" i="17"/>
  <c r="N8" i="17"/>
  <c r="O8" i="17"/>
  <c r="P8" i="17"/>
  <c r="Q8" i="17"/>
  <c r="R8" i="17"/>
  <c r="S8" i="17"/>
  <c r="E9" i="17"/>
  <c r="F9" i="17"/>
  <c r="G9" i="17"/>
  <c r="H9" i="17"/>
  <c r="I9" i="17"/>
  <c r="J9" i="17"/>
  <c r="K9" i="17"/>
  <c r="L9" i="17"/>
  <c r="M9" i="17"/>
  <c r="N9" i="17"/>
  <c r="O9" i="17"/>
  <c r="P9" i="17"/>
  <c r="Q9" i="17"/>
  <c r="R9" i="17"/>
  <c r="S9" i="17"/>
  <c r="E10" i="17"/>
  <c r="F10" i="17"/>
  <c r="G10" i="17"/>
  <c r="H10" i="17"/>
  <c r="I10" i="17"/>
  <c r="J10" i="17"/>
  <c r="K10" i="17"/>
  <c r="L10" i="17"/>
  <c r="M10" i="17"/>
  <c r="N10" i="17"/>
  <c r="O10" i="17"/>
  <c r="P10" i="17"/>
  <c r="Q10" i="17"/>
  <c r="R10" i="17"/>
  <c r="S10" i="17"/>
  <c r="E11" i="17"/>
  <c r="F11" i="17"/>
  <c r="G11" i="17"/>
  <c r="H11" i="17"/>
  <c r="I11" i="17"/>
  <c r="J11" i="17"/>
  <c r="K11" i="17"/>
  <c r="L11" i="17"/>
  <c r="M11" i="17"/>
  <c r="N11" i="17"/>
  <c r="O11" i="17"/>
  <c r="P11" i="17"/>
  <c r="Q11" i="17"/>
  <c r="R11" i="17"/>
  <c r="S11" i="17"/>
  <c r="E12" i="17"/>
  <c r="F12" i="17"/>
  <c r="G12" i="17"/>
  <c r="H12" i="17"/>
  <c r="I12" i="17"/>
  <c r="J12" i="17"/>
  <c r="K12" i="17"/>
  <c r="L12" i="17"/>
  <c r="M12" i="17"/>
  <c r="N12" i="17"/>
  <c r="O12" i="17"/>
  <c r="P12" i="17"/>
  <c r="Q12" i="17"/>
  <c r="R12" i="17"/>
  <c r="S12" i="17"/>
  <c r="E13" i="17"/>
  <c r="F13" i="17"/>
  <c r="G13" i="17"/>
  <c r="H13" i="17"/>
  <c r="I13" i="17"/>
  <c r="J13" i="17"/>
  <c r="K13" i="17"/>
  <c r="L13" i="17"/>
  <c r="M13" i="17"/>
  <c r="N13" i="17"/>
  <c r="O13" i="17"/>
  <c r="P13" i="17"/>
  <c r="Q13" i="17"/>
  <c r="R13" i="17"/>
  <c r="S13" i="17"/>
  <c r="E14" i="17"/>
  <c r="F14" i="17"/>
  <c r="G14" i="17"/>
  <c r="H14" i="17"/>
  <c r="I14" i="17"/>
  <c r="J14" i="17"/>
  <c r="K14" i="17"/>
  <c r="L14" i="17"/>
  <c r="M14" i="17"/>
  <c r="N14" i="17"/>
  <c r="O14" i="17"/>
  <c r="P14" i="17"/>
  <c r="Q14" i="17"/>
  <c r="R14" i="17"/>
  <c r="S14" i="17"/>
  <c r="E15" i="17"/>
  <c r="F15" i="17"/>
  <c r="G15" i="17"/>
  <c r="H15" i="17"/>
  <c r="I15" i="17"/>
  <c r="J15" i="17"/>
  <c r="K15" i="17"/>
  <c r="L15" i="17"/>
  <c r="M15" i="17"/>
  <c r="N15" i="17"/>
  <c r="O15" i="17"/>
  <c r="P15" i="17"/>
  <c r="Q15" i="17"/>
  <c r="R15" i="17"/>
  <c r="S15" i="17"/>
  <c r="E16" i="17"/>
  <c r="F16" i="17"/>
  <c r="G16" i="17"/>
  <c r="H16" i="17"/>
  <c r="I16" i="17"/>
  <c r="J16" i="17"/>
  <c r="K16" i="17"/>
  <c r="L16" i="17"/>
  <c r="M16" i="17"/>
  <c r="N16" i="17"/>
  <c r="O16" i="17"/>
  <c r="P16" i="17"/>
  <c r="Q16" i="17"/>
  <c r="R16" i="17"/>
  <c r="S16" i="17"/>
  <c r="E17" i="17"/>
  <c r="F17" i="17"/>
  <c r="G17" i="17"/>
  <c r="H17" i="17"/>
  <c r="I17" i="17"/>
  <c r="J17" i="17"/>
  <c r="K17" i="17"/>
  <c r="L17" i="17"/>
  <c r="M17" i="17"/>
  <c r="N17" i="17"/>
  <c r="O17" i="17"/>
  <c r="P17" i="17"/>
  <c r="Q17" i="17"/>
  <c r="R17" i="17"/>
  <c r="S17" i="17"/>
  <c r="E18" i="17"/>
  <c r="F18" i="17"/>
  <c r="G18" i="17"/>
  <c r="H18" i="17"/>
  <c r="I18" i="17"/>
  <c r="J18" i="17"/>
  <c r="K18" i="17"/>
  <c r="L18" i="17"/>
  <c r="M18" i="17"/>
  <c r="N18" i="17"/>
  <c r="O18" i="17"/>
  <c r="P18" i="17"/>
  <c r="Q18" i="17"/>
  <c r="R18" i="17"/>
  <c r="S18" i="17"/>
  <c r="E19" i="17"/>
  <c r="F19" i="17"/>
  <c r="G19" i="17"/>
  <c r="H19" i="17"/>
  <c r="I19" i="17"/>
  <c r="J19" i="17"/>
  <c r="K19" i="17"/>
  <c r="L19" i="17"/>
  <c r="M19" i="17"/>
  <c r="N19" i="17"/>
  <c r="O19" i="17"/>
  <c r="P19" i="17"/>
  <c r="Q19" i="17"/>
  <c r="R19" i="17"/>
  <c r="S19" i="17"/>
  <c r="E20" i="17"/>
  <c r="F20" i="17"/>
  <c r="G20" i="17"/>
  <c r="H20" i="17"/>
  <c r="I20" i="17"/>
  <c r="J20" i="17"/>
  <c r="K20" i="17"/>
  <c r="L20" i="17"/>
  <c r="M20" i="17"/>
  <c r="N20" i="17"/>
  <c r="O20" i="17"/>
  <c r="P20" i="17"/>
  <c r="Q20" i="17"/>
  <c r="R20" i="17"/>
  <c r="S20" i="17"/>
  <c r="E21" i="17"/>
  <c r="F21" i="17"/>
  <c r="G21" i="17"/>
  <c r="H21" i="17"/>
  <c r="I21" i="17"/>
  <c r="J21" i="17"/>
  <c r="K21" i="17"/>
  <c r="L21" i="17"/>
  <c r="M21" i="17"/>
  <c r="N21" i="17"/>
  <c r="O21" i="17"/>
  <c r="P21" i="17"/>
  <c r="Q21" i="17"/>
  <c r="R21" i="17"/>
  <c r="S21" i="17"/>
  <c r="E22" i="17"/>
  <c r="F22" i="17"/>
  <c r="G22" i="17"/>
  <c r="H22" i="17"/>
  <c r="I22" i="17"/>
  <c r="J22" i="17"/>
  <c r="K22" i="17"/>
  <c r="L22" i="17"/>
  <c r="M22" i="17"/>
  <c r="N22" i="17"/>
  <c r="O22" i="17"/>
  <c r="P22" i="17"/>
  <c r="Q22" i="17"/>
  <c r="R22" i="17"/>
  <c r="S22" i="17"/>
  <c r="E23" i="17"/>
  <c r="F23" i="17"/>
  <c r="G23" i="17"/>
  <c r="H23" i="17"/>
  <c r="I23" i="17"/>
  <c r="J23" i="17"/>
  <c r="K23" i="17"/>
  <c r="L23" i="17"/>
  <c r="M23" i="17"/>
  <c r="N23" i="17"/>
  <c r="O23" i="17"/>
  <c r="P23" i="17"/>
  <c r="Q23" i="17"/>
  <c r="R23" i="17"/>
  <c r="S23" i="17"/>
  <c r="E24" i="17"/>
  <c r="F24" i="17"/>
  <c r="G24" i="17"/>
  <c r="H24" i="17"/>
  <c r="I24" i="17"/>
  <c r="J24" i="17"/>
  <c r="K24" i="17"/>
  <c r="L24" i="17"/>
  <c r="M24" i="17"/>
  <c r="N24" i="17"/>
  <c r="O24" i="17"/>
  <c r="P24" i="17"/>
  <c r="Q24" i="17"/>
  <c r="R24" i="17"/>
  <c r="S24" i="17"/>
  <c r="E25" i="17"/>
  <c r="F25" i="17"/>
  <c r="G25" i="17"/>
  <c r="H25" i="17"/>
  <c r="I25" i="17"/>
  <c r="J25" i="17"/>
  <c r="K25" i="17"/>
  <c r="L25" i="17"/>
  <c r="M25" i="17"/>
  <c r="N25" i="17"/>
  <c r="O25" i="17"/>
  <c r="P25" i="17"/>
  <c r="Q25" i="17"/>
  <c r="R25" i="17"/>
  <c r="S25" i="17"/>
  <c r="E26" i="17"/>
  <c r="F26" i="17"/>
  <c r="G26" i="17"/>
  <c r="H26" i="17"/>
  <c r="I26" i="17"/>
  <c r="J26" i="17"/>
  <c r="K26" i="17"/>
  <c r="L26" i="17"/>
  <c r="M26" i="17"/>
  <c r="N26" i="17"/>
  <c r="O26" i="17"/>
  <c r="P26" i="17"/>
  <c r="Q26" i="17"/>
  <c r="R26" i="17"/>
  <c r="S26" i="17"/>
  <c r="E27" i="17"/>
  <c r="F27" i="17"/>
  <c r="G27" i="17"/>
  <c r="H27" i="17"/>
  <c r="I27" i="17"/>
  <c r="J27" i="17"/>
  <c r="K27" i="17"/>
  <c r="L27" i="17"/>
  <c r="M27" i="17"/>
  <c r="N27" i="17"/>
  <c r="O27" i="17"/>
  <c r="P27" i="17"/>
  <c r="Q27" i="17"/>
  <c r="R27" i="17"/>
  <c r="S27" i="17"/>
  <c r="E28" i="17"/>
  <c r="F28" i="17"/>
  <c r="G28" i="17"/>
  <c r="H28" i="17"/>
  <c r="I28" i="17"/>
  <c r="J28" i="17"/>
  <c r="K28" i="17"/>
  <c r="L28" i="17"/>
  <c r="M28" i="17"/>
  <c r="N28" i="17"/>
  <c r="O28" i="17"/>
  <c r="P28" i="17"/>
  <c r="Q28" i="17"/>
  <c r="R28" i="17"/>
  <c r="S28" i="17"/>
  <c r="E29" i="17"/>
  <c r="F29" i="17"/>
  <c r="G29" i="17"/>
  <c r="H29" i="17"/>
  <c r="I29" i="17"/>
  <c r="J29" i="17"/>
  <c r="K29" i="17"/>
  <c r="L29" i="17"/>
  <c r="M29" i="17"/>
  <c r="N29" i="17"/>
  <c r="O29" i="17"/>
  <c r="P29" i="17"/>
  <c r="Q29" i="17"/>
  <c r="R29" i="17"/>
  <c r="S29" i="17"/>
  <c r="E30" i="17"/>
  <c r="F30" i="17"/>
  <c r="G30" i="17"/>
  <c r="H30" i="17"/>
  <c r="I30" i="17"/>
  <c r="J30" i="17"/>
  <c r="K30" i="17"/>
  <c r="L30" i="17"/>
  <c r="M30" i="17"/>
  <c r="N30" i="17"/>
  <c r="O30" i="17"/>
  <c r="P30" i="17"/>
  <c r="Q30" i="17"/>
  <c r="R30" i="17"/>
  <c r="S30" i="17"/>
  <c r="E31" i="17"/>
  <c r="F31" i="17"/>
  <c r="G31" i="17"/>
  <c r="H31" i="17"/>
  <c r="I31" i="17"/>
  <c r="J31" i="17"/>
  <c r="K31" i="17"/>
  <c r="L31" i="17"/>
  <c r="M31" i="17"/>
  <c r="N31" i="17"/>
  <c r="O31" i="17"/>
  <c r="P31" i="17"/>
  <c r="Q31" i="17"/>
  <c r="R31" i="17"/>
  <c r="S31" i="17"/>
  <c r="E32" i="17"/>
  <c r="F32" i="17"/>
  <c r="G32" i="17"/>
  <c r="H32" i="17"/>
  <c r="I32" i="17"/>
  <c r="J32" i="17"/>
  <c r="K32" i="17"/>
  <c r="L32" i="17"/>
  <c r="M32" i="17"/>
  <c r="N32" i="17"/>
  <c r="O32" i="17"/>
  <c r="P32" i="17"/>
  <c r="Q32" i="17"/>
  <c r="R32" i="17"/>
  <c r="S32" i="17"/>
  <c r="E33" i="17"/>
  <c r="F33" i="17"/>
  <c r="G33" i="17"/>
  <c r="H33" i="17"/>
  <c r="I33" i="17"/>
  <c r="J33" i="17"/>
  <c r="K33" i="17"/>
  <c r="L33" i="17"/>
  <c r="M33" i="17"/>
  <c r="N33" i="17"/>
  <c r="O33" i="17"/>
  <c r="P33" i="17"/>
  <c r="Q33" i="17"/>
  <c r="R33" i="17"/>
  <c r="S33" i="17"/>
  <c r="E34" i="17"/>
  <c r="F34" i="17"/>
  <c r="G34" i="17"/>
  <c r="H34" i="17"/>
  <c r="I34" i="17"/>
  <c r="J34" i="17"/>
  <c r="K34" i="17"/>
  <c r="L34" i="17"/>
  <c r="M34" i="17"/>
  <c r="N34" i="17"/>
  <c r="O34" i="17"/>
  <c r="P34" i="17"/>
  <c r="Q34" i="17"/>
  <c r="R34" i="17"/>
  <c r="S34" i="17"/>
  <c r="E35" i="17"/>
  <c r="F35" i="17"/>
  <c r="G35" i="17"/>
  <c r="H35" i="17"/>
  <c r="I35" i="17"/>
  <c r="J35" i="17"/>
  <c r="K35" i="17"/>
  <c r="L35" i="17"/>
  <c r="M35" i="17"/>
  <c r="N35" i="17"/>
  <c r="O35" i="17"/>
  <c r="P35" i="17"/>
  <c r="Q35" i="17"/>
  <c r="R35" i="17"/>
  <c r="S35" i="17"/>
  <c r="E36" i="17"/>
  <c r="F36" i="17"/>
  <c r="G36" i="17"/>
  <c r="H36" i="17"/>
  <c r="I36" i="17"/>
  <c r="J36" i="17"/>
  <c r="K36" i="17"/>
  <c r="L36" i="17"/>
  <c r="M36" i="17"/>
  <c r="N36" i="17"/>
  <c r="O36" i="17"/>
  <c r="P36" i="17"/>
  <c r="Q36" i="17"/>
  <c r="R36" i="17"/>
  <c r="S36" i="17"/>
  <c r="E37" i="17"/>
  <c r="F37" i="17"/>
  <c r="G37" i="17"/>
  <c r="H37" i="17"/>
  <c r="I37" i="17"/>
  <c r="J37" i="17"/>
  <c r="K37" i="17"/>
  <c r="L37" i="17"/>
  <c r="M37" i="17"/>
  <c r="N37" i="17"/>
  <c r="O37" i="17"/>
  <c r="P37" i="17"/>
  <c r="Q37" i="17"/>
  <c r="R37" i="17"/>
  <c r="S37" i="17"/>
  <c r="E38" i="17"/>
  <c r="F38" i="17"/>
  <c r="G38" i="17"/>
  <c r="H38" i="17"/>
  <c r="I38" i="17"/>
  <c r="J38" i="17"/>
  <c r="K38" i="17"/>
  <c r="L38" i="17"/>
  <c r="M38" i="17"/>
  <c r="N38" i="17"/>
  <c r="O38" i="17"/>
  <c r="P38" i="17"/>
  <c r="Q38" i="17"/>
  <c r="R38" i="17"/>
  <c r="S38" i="17"/>
  <c r="E39" i="17"/>
  <c r="F39" i="17"/>
  <c r="G39" i="17"/>
  <c r="H39" i="17"/>
  <c r="I39" i="17"/>
  <c r="J39" i="17"/>
  <c r="K39" i="17"/>
  <c r="L39" i="17"/>
  <c r="M39" i="17"/>
  <c r="N39" i="17"/>
  <c r="O39" i="17"/>
  <c r="P39" i="17"/>
  <c r="Q39" i="17"/>
  <c r="R39" i="17"/>
  <c r="S39" i="17"/>
  <c r="E40" i="17"/>
  <c r="F40" i="17"/>
  <c r="G40" i="17"/>
  <c r="H40" i="17"/>
  <c r="I40" i="17"/>
  <c r="J40" i="17"/>
  <c r="K40" i="17"/>
  <c r="L40" i="17"/>
  <c r="M40" i="17"/>
  <c r="N40" i="17"/>
  <c r="O40" i="17"/>
  <c r="P40" i="17"/>
  <c r="Q40" i="17"/>
  <c r="R40" i="17"/>
  <c r="S40" i="17"/>
  <c r="E41" i="17"/>
  <c r="F41" i="17"/>
  <c r="G41" i="17"/>
  <c r="H41" i="17"/>
  <c r="I41" i="17"/>
  <c r="J41" i="17"/>
  <c r="K41" i="17"/>
  <c r="L41" i="17"/>
  <c r="M41" i="17"/>
  <c r="N41" i="17"/>
  <c r="O41" i="17"/>
  <c r="P41" i="17"/>
  <c r="Q41" i="17"/>
  <c r="R41" i="17"/>
  <c r="S41" i="17"/>
  <c r="E42" i="17"/>
  <c r="F42" i="17"/>
  <c r="G42" i="17"/>
  <c r="H42" i="17"/>
  <c r="I42" i="17"/>
  <c r="J42" i="17"/>
  <c r="K42" i="17"/>
  <c r="L42" i="17"/>
  <c r="M42" i="17"/>
  <c r="N42" i="17"/>
  <c r="O42" i="17"/>
  <c r="P42" i="17"/>
  <c r="Q42" i="17"/>
  <c r="R42" i="17"/>
  <c r="S42" i="17"/>
  <c r="E43" i="17"/>
  <c r="F43" i="17"/>
  <c r="G43" i="17"/>
  <c r="H43" i="17"/>
  <c r="I43" i="17"/>
  <c r="J43" i="17"/>
  <c r="K43" i="17"/>
  <c r="L43" i="17"/>
  <c r="M43" i="17"/>
  <c r="N43" i="17"/>
  <c r="O43" i="17"/>
  <c r="P43" i="17"/>
  <c r="Q43" i="17"/>
  <c r="R43" i="17"/>
  <c r="S43" i="17"/>
  <c r="E44" i="17"/>
  <c r="F44" i="17"/>
  <c r="G44" i="17"/>
  <c r="H44" i="17"/>
  <c r="I44" i="17"/>
  <c r="J44" i="17"/>
  <c r="K44" i="17"/>
  <c r="L44" i="17"/>
  <c r="M44" i="17"/>
  <c r="N44" i="17"/>
  <c r="O44" i="17"/>
  <c r="P44" i="17"/>
  <c r="Q44" i="17"/>
  <c r="R44" i="17"/>
  <c r="S44" i="17"/>
  <c r="E45" i="17"/>
  <c r="F45" i="17"/>
  <c r="G45" i="17"/>
  <c r="H45" i="17"/>
  <c r="I45" i="17"/>
  <c r="J45" i="17"/>
  <c r="K45" i="17"/>
  <c r="L45" i="17"/>
  <c r="M45" i="17"/>
  <c r="N45" i="17"/>
  <c r="O45" i="17"/>
  <c r="P45" i="17"/>
  <c r="Q45" i="17"/>
  <c r="R45" i="17"/>
  <c r="S45" i="17"/>
  <c r="E46" i="17"/>
  <c r="F46" i="17"/>
  <c r="G46" i="17"/>
  <c r="H46" i="17"/>
  <c r="I46" i="17"/>
  <c r="J46" i="17"/>
  <c r="K46" i="17"/>
  <c r="L46" i="17"/>
  <c r="M46" i="17"/>
  <c r="N46" i="17"/>
  <c r="O46" i="17"/>
  <c r="P46" i="17"/>
  <c r="Q46" i="17"/>
  <c r="R46" i="17"/>
  <c r="S46" i="17"/>
  <c r="E47" i="17"/>
  <c r="F47" i="17"/>
  <c r="G47" i="17"/>
  <c r="H47" i="17"/>
  <c r="I47" i="17"/>
  <c r="J47" i="17"/>
  <c r="K47" i="17"/>
  <c r="L47" i="17"/>
  <c r="M47" i="17"/>
  <c r="N47" i="17"/>
  <c r="O47" i="17"/>
  <c r="P47" i="17"/>
  <c r="Q47" i="17"/>
  <c r="R47" i="17"/>
  <c r="S47" i="17"/>
  <c r="E48" i="17"/>
  <c r="F48" i="17"/>
  <c r="G48" i="17"/>
  <c r="H48" i="17"/>
  <c r="I48" i="17"/>
  <c r="J48" i="17"/>
  <c r="K48" i="17"/>
  <c r="L48" i="17"/>
  <c r="M48" i="17"/>
  <c r="N48" i="17"/>
  <c r="O48" i="17"/>
  <c r="P48" i="17"/>
  <c r="Q48" i="17"/>
  <c r="R48" i="17"/>
  <c r="S48" i="17"/>
  <c r="E49" i="17"/>
  <c r="F49" i="17"/>
  <c r="G49" i="17"/>
  <c r="H49" i="17"/>
  <c r="I49" i="17"/>
  <c r="J49" i="17"/>
  <c r="K49" i="17"/>
  <c r="L49" i="17"/>
  <c r="M49" i="17"/>
  <c r="N49" i="17"/>
  <c r="O49" i="17"/>
  <c r="P49" i="17"/>
  <c r="Q49" i="17"/>
  <c r="R49" i="17"/>
  <c r="S49" i="17"/>
  <c r="E50" i="17"/>
  <c r="F50" i="17"/>
  <c r="G50" i="17"/>
  <c r="H50" i="17"/>
  <c r="I50" i="17"/>
  <c r="J50" i="17"/>
  <c r="K50" i="17"/>
  <c r="L50" i="17"/>
  <c r="M50" i="17"/>
  <c r="N50" i="17"/>
  <c r="O50" i="17"/>
  <c r="P50" i="17"/>
  <c r="Q50" i="17"/>
  <c r="R50" i="17"/>
  <c r="S50" i="17"/>
  <c r="E51" i="17"/>
  <c r="F51" i="17"/>
  <c r="G51" i="17"/>
  <c r="H51" i="17"/>
  <c r="I51" i="17"/>
  <c r="J51" i="17"/>
  <c r="K51" i="17"/>
  <c r="L51" i="17"/>
  <c r="M51" i="17"/>
  <c r="N51" i="17"/>
  <c r="O51" i="17"/>
  <c r="P51" i="17"/>
  <c r="Q51" i="17"/>
  <c r="R51" i="17"/>
  <c r="S51" i="17"/>
  <c r="E52" i="17"/>
  <c r="F52" i="17"/>
  <c r="G52" i="17"/>
  <c r="H52" i="17"/>
  <c r="I52" i="17"/>
  <c r="J52" i="17"/>
  <c r="K52" i="17"/>
  <c r="L52" i="17"/>
  <c r="M52" i="17"/>
  <c r="N52" i="17"/>
  <c r="O52" i="17"/>
  <c r="P52" i="17"/>
  <c r="Q52" i="17"/>
  <c r="R52" i="17"/>
  <c r="S52" i="17"/>
  <c r="E53" i="17"/>
  <c r="F53" i="17"/>
  <c r="G53" i="17"/>
  <c r="H53" i="17"/>
  <c r="I53" i="17"/>
  <c r="J53" i="17"/>
  <c r="K53" i="17"/>
  <c r="L53" i="17"/>
  <c r="M53" i="17"/>
  <c r="N53" i="17"/>
  <c r="O53" i="17"/>
  <c r="P53" i="17"/>
  <c r="Q53" i="17"/>
  <c r="R53" i="17"/>
  <c r="S53" i="17"/>
  <c r="E54" i="17"/>
  <c r="F54" i="17"/>
  <c r="G54" i="17"/>
  <c r="H54" i="17"/>
  <c r="I54" i="17"/>
  <c r="J54" i="17"/>
  <c r="K54" i="17"/>
  <c r="L54" i="17"/>
  <c r="M54" i="17"/>
  <c r="N54" i="17"/>
  <c r="O54" i="17"/>
  <c r="P54" i="17"/>
  <c r="Q54" i="17"/>
  <c r="R54" i="17"/>
  <c r="S54" i="17"/>
  <c r="E55" i="17"/>
  <c r="F55" i="17"/>
  <c r="G55" i="17"/>
  <c r="H55" i="17"/>
  <c r="I55" i="17"/>
  <c r="J55" i="17"/>
  <c r="K55" i="17"/>
  <c r="L55" i="17"/>
  <c r="M55" i="17"/>
  <c r="N55" i="17"/>
  <c r="O55" i="17"/>
  <c r="P55" i="17"/>
  <c r="Q55" i="17"/>
  <c r="R55" i="17"/>
  <c r="S55" i="17"/>
  <c r="E56" i="17"/>
  <c r="F56" i="17"/>
  <c r="G56" i="17"/>
  <c r="H56" i="17"/>
  <c r="I56" i="17"/>
  <c r="J56" i="17"/>
  <c r="K56" i="17"/>
  <c r="L56" i="17"/>
  <c r="M56" i="17"/>
  <c r="N56" i="17"/>
  <c r="O56" i="17"/>
  <c r="P56" i="17"/>
  <c r="Q56" i="17"/>
  <c r="R56" i="17"/>
  <c r="S56" i="17"/>
  <c r="E57" i="17"/>
  <c r="F57" i="17"/>
  <c r="G57" i="17"/>
  <c r="H57" i="17"/>
  <c r="I57" i="17"/>
  <c r="J57" i="17"/>
  <c r="K57" i="17"/>
  <c r="L57" i="17"/>
  <c r="M57" i="17"/>
  <c r="N57" i="17"/>
  <c r="O57" i="17"/>
  <c r="P57" i="17"/>
  <c r="Q57" i="17"/>
  <c r="R57" i="17"/>
  <c r="S57" i="17"/>
  <c r="E58" i="17"/>
  <c r="F58" i="17"/>
  <c r="G58" i="17"/>
  <c r="H58" i="17"/>
  <c r="I58" i="17"/>
  <c r="J58" i="17"/>
  <c r="K58" i="17"/>
  <c r="L58" i="17"/>
  <c r="M58" i="17"/>
  <c r="N58" i="17"/>
  <c r="O58" i="17"/>
  <c r="P58" i="17"/>
  <c r="Q58" i="17"/>
  <c r="R58" i="17"/>
  <c r="S58" i="17"/>
  <c r="E59" i="17"/>
  <c r="F59" i="17"/>
  <c r="G59" i="17"/>
  <c r="H59" i="17"/>
  <c r="I59" i="17"/>
  <c r="J59" i="17"/>
  <c r="K59" i="17"/>
  <c r="L59" i="17"/>
  <c r="M59" i="17"/>
  <c r="N59" i="17"/>
  <c r="O59" i="17"/>
  <c r="P59" i="17"/>
  <c r="Q59" i="17"/>
  <c r="R59" i="17"/>
  <c r="S59" i="17"/>
  <c r="E60" i="17"/>
  <c r="F60" i="17"/>
  <c r="G60" i="17"/>
  <c r="H60" i="17"/>
  <c r="I60" i="17"/>
  <c r="J60" i="17"/>
  <c r="K60" i="17"/>
  <c r="L60" i="17"/>
  <c r="M60" i="17"/>
  <c r="N60" i="17"/>
  <c r="O60" i="17"/>
  <c r="P60" i="17"/>
  <c r="Q60" i="17"/>
  <c r="R60" i="17"/>
  <c r="S60" i="17"/>
  <c r="E61" i="17"/>
  <c r="F61" i="17"/>
  <c r="G61" i="17"/>
  <c r="H61" i="17"/>
  <c r="I61" i="17"/>
  <c r="J61" i="17"/>
  <c r="K61" i="17"/>
  <c r="L61" i="17"/>
  <c r="M61" i="17"/>
  <c r="N61" i="17"/>
  <c r="O61" i="17"/>
  <c r="P61" i="17"/>
  <c r="Q61" i="17"/>
  <c r="R61" i="17"/>
  <c r="S61" i="17"/>
  <c r="E62" i="17"/>
  <c r="F62" i="17"/>
  <c r="G62" i="17"/>
  <c r="H62" i="17"/>
  <c r="I62" i="17"/>
  <c r="J62" i="17"/>
  <c r="K62" i="17"/>
  <c r="L62" i="17"/>
  <c r="M62" i="17"/>
  <c r="N62" i="17"/>
  <c r="O62" i="17"/>
  <c r="P62" i="17"/>
  <c r="Q62" i="17"/>
  <c r="R62" i="17"/>
  <c r="S62" i="17"/>
  <c r="E63" i="17"/>
  <c r="F63" i="17"/>
  <c r="G63" i="17"/>
  <c r="H63" i="17"/>
  <c r="I63" i="17"/>
  <c r="J63" i="17"/>
  <c r="K63" i="17"/>
  <c r="L63" i="17"/>
  <c r="M63" i="17"/>
  <c r="N63" i="17"/>
  <c r="O63" i="17"/>
  <c r="P63" i="17"/>
  <c r="Q63" i="17"/>
  <c r="R63" i="17"/>
  <c r="S63" i="17"/>
  <c r="E64" i="17"/>
  <c r="F64" i="17"/>
  <c r="G64" i="17"/>
  <c r="H64" i="17"/>
  <c r="I64" i="17"/>
  <c r="J64" i="17"/>
  <c r="K64" i="17"/>
  <c r="L64" i="17"/>
  <c r="M64" i="17"/>
  <c r="N64" i="17"/>
  <c r="O64" i="17"/>
  <c r="P64" i="17"/>
  <c r="Q64" i="17"/>
  <c r="R64" i="17"/>
  <c r="S64" i="17"/>
  <c r="E65" i="17"/>
  <c r="F65" i="17"/>
  <c r="G65" i="17"/>
  <c r="H65" i="17"/>
  <c r="I65" i="17"/>
  <c r="J65" i="17"/>
  <c r="K65" i="17"/>
  <c r="L65" i="17"/>
  <c r="M65" i="17"/>
  <c r="N65" i="17"/>
  <c r="O65" i="17"/>
  <c r="P65" i="17"/>
  <c r="Q65" i="17"/>
  <c r="R65" i="17"/>
  <c r="S65" i="17"/>
  <c r="E66" i="17"/>
  <c r="F66" i="17"/>
  <c r="G66" i="17"/>
  <c r="H66" i="17"/>
  <c r="I66" i="17"/>
  <c r="J66" i="17"/>
  <c r="K66" i="17"/>
  <c r="L66" i="17"/>
  <c r="M66" i="17"/>
  <c r="N66" i="17"/>
  <c r="O66" i="17"/>
  <c r="P66" i="17"/>
  <c r="Q66" i="17"/>
  <c r="R66" i="17"/>
  <c r="S66" i="17"/>
  <c r="E67" i="17"/>
  <c r="F67" i="17"/>
  <c r="G67" i="17"/>
  <c r="H67" i="17"/>
  <c r="I67" i="17"/>
  <c r="J67" i="17"/>
  <c r="K67" i="17"/>
  <c r="L67" i="17"/>
  <c r="M67" i="17"/>
  <c r="N67" i="17"/>
  <c r="O67" i="17"/>
  <c r="P67" i="17"/>
  <c r="Q67" i="17"/>
  <c r="R67" i="17"/>
  <c r="S67" i="17"/>
  <c r="E68" i="17"/>
  <c r="F68" i="17"/>
  <c r="G68" i="17"/>
  <c r="H68" i="17"/>
  <c r="I68" i="17"/>
  <c r="J68" i="17"/>
  <c r="K68" i="17"/>
  <c r="L68" i="17"/>
  <c r="M68" i="17"/>
  <c r="N68" i="17"/>
  <c r="O68" i="17"/>
  <c r="P68" i="17"/>
  <c r="Q68" i="17"/>
  <c r="R68" i="17"/>
  <c r="S68" i="17"/>
  <c r="E69" i="17"/>
  <c r="F69" i="17"/>
  <c r="G69" i="17"/>
  <c r="H69" i="17"/>
  <c r="I69" i="17"/>
  <c r="J69" i="17"/>
  <c r="K69" i="17"/>
  <c r="L69" i="17"/>
  <c r="M69" i="17"/>
  <c r="N69" i="17"/>
  <c r="O69" i="17"/>
  <c r="P69" i="17"/>
  <c r="Q69" i="17"/>
  <c r="R69" i="17"/>
  <c r="S69" i="17"/>
  <c r="E70" i="17"/>
  <c r="F70" i="17"/>
  <c r="G70" i="17"/>
  <c r="H70" i="17"/>
  <c r="I70" i="17"/>
  <c r="J70" i="17"/>
  <c r="K70" i="17"/>
  <c r="L70" i="17"/>
  <c r="M70" i="17"/>
  <c r="N70" i="17"/>
  <c r="O70" i="17"/>
  <c r="P70" i="17"/>
  <c r="Q70" i="17"/>
  <c r="R70" i="17"/>
  <c r="S70" i="17"/>
  <c r="E71" i="17"/>
  <c r="F71" i="17"/>
  <c r="G71" i="17"/>
  <c r="H71" i="17"/>
  <c r="I71" i="17"/>
  <c r="J71" i="17"/>
  <c r="K71" i="17"/>
  <c r="L71" i="17"/>
  <c r="M71" i="17"/>
  <c r="N71" i="17"/>
  <c r="O71" i="17"/>
  <c r="P71" i="17"/>
  <c r="Q71" i="17"/>
  <c r="R71" i="17"/>
  <c r="S71" i="17"/>
  <c r="E72" i="17"/>
  <c r="F72" i="17"/>
  <c r="G72" i="17"/>
  <c r="H72" i="17"/>
  <c r="I72" i="17"/>
  <c r="J72" i="17"/>
  <c r="K72" i="17"/>
  <c r="L72" i="17"/>
  <c r="M72" i="17"/>
  <c r="N72" i="17"/>
  <c r="O72" i="17"/>
  <c r="P72" i="17"/>
  <c r="Q72" i="17"/>
  <c r="R72" i="17"/>
  <c r="S72" i="17"/>
  <c r="E73" i="17"/>
  <c r="F73" i="17"/>
  <c r="G73" i="17"/>
  <c r="H73" i="17"/>
  <c r="I73" i="17"/>
  <c r="J73" i="17"/>
  <c r="K73" i="17"/>
  <c r="L73" i="17"/>
  <c r="M73" i="17"/>
  <c r="N73" i="17"/>
  <c r="O73" i="17"/>
  <c r="P73" i="17"/>
  <c r="Q73" i="17"/>
  <c r="R73" i="17"/>
  <c r="S73" i="17"/>
  <c r="E74" i="17"/>
  <c r="F74" i="17"/>
  <c r="G74" i="17"/>
  <c r="H74" i="17"/>
  <c r="I74" i="17"/>
  <c r="J74" i="17"/>
  <c r="K74" i="17"/>
  <c r="L74" i="17"/>
  <c r="M74" i="17"/>
  <c r="N74" i="17"/>
  <c r="O74" i="17"/>
  <c r="P74" i="17"/>
  <c r="Q74" i="17"/>
  <c r="R74" i="17"/>
  <c r="S74" i="17"/>
  <c r="E75" i="17"/>
  <c r="F75" i="17"/>
  <c r="G75" i="17"/>
  <c r="H75" i="17"/>
  <c r="I75" i="17"/>
  <c r="J75" i="17"/>
  <c r="K75" i="17"/>
  <c r="L75" i="17"/>
  <c r="M75" i="17"/>
  <c r="N75" i="17"/>
  <c r="O75" i="17"/>
  <c r="P75" i="17"/>
  <c r="Q75" i="17"/>
  <c r="R75" i="17"/>
  <c r="S75" i="17"/>
  <c r="E76" i="17"/>
  <c r="F76" i="17"/>
  <c r="G76" i="17"/>
  <c r="H76" i="17"/>
  <c r="I76" i="17"/>
  <c r="J76" i="17"/>
  <c r="K76" i="17"/>
  <c r="L76" i="17"/>
  <c r="M76" i="17"/>
  <c r="N76" i="17"/>
  <c r="O76" i="17"/>
  <c r="P76" i="17"/>
  <c r="Q76" i="17"/>
  <c r="R76" i="17"/>
  <c r="S76" i="17"/>
  <c r="E77" i="17"/>
  <c r="F77" i="17"/>
  <c r="G77" i="17"/>
  <c r="H77" i="17"/>
  <c r="I77" i="17"/>
  <c r="J77" i="17"/>
  <c r="K77" i="17"/>
  <c r="L77" i="17"/>
  <c r="M77" i="17"/>
  <c r="N77" i="17"/>
  <c r="O77" i="17"/>
  <c r="P77" i="17"/>
  <c r="Q77" i="17"/>
  <c r="R77" i="17"/>
  <c r="S77" i="17"/>
  <c r="E78" i="17"/>
  <c r="F78" i="17"/>
  <c r="G78" i="17"/>
  <c r="H78" i="17"/>
  <c r="I78" i="17"/>
  <c r="J78" i="17"/>
  <c r="K78" i="17"/>
  <c r="L78" i="17"/>
  <c r="M78" i="17"/>
  <c r="N78" i="17"/>
  <c r="O78" i="17"/>
  <c r="P78" i="17"/>
  <c r="Q78" i="17"/>
  <c r="R78" i="17"/>
  <c r="S78" i="17"/>
  <c r="E79" i="17"/>
  <c r="F79" i="17"/>
  <c r="G79" i="17"/>
  <c r="H79" i="17"/>
  <c r="I79" i="17"/>
  <c r="J79" i="17"/>
  <c r="K79" i="17"/>
  <c r="L79" i="17"/>
  <c r="M79" i="17"/>
  <c r="N79" i="17"/>
  <c r="O79" i="17"/>
  <c r="P79" i="17"/>
  <c r="Q79" i="17"/>
  <c r="R79" i="17"/>
  <c r="S79" i="17"/>
  <c r="E80" i="17"/>
  <c r="F80" i="17"/>
  <c r="G80" i="17"/>
  <c r="H80" i="17"/>
  <c r="I80" i="17"/>
  <c r="J80" i="17"/>
  <c r="K80" i="17"/>
  <c r="L80" i="17"/>
  <c r="M80" i="17"/>
  <c r="N80" i="17"/>
  <c r="O80" i="17"/>
  <c r="P80" i="17"/>
  <c r="Q80" i="17"/>
  <c r="R80" i="17"/>
  <c r="S80" i="17"/>
  <c r="E81" i="17"/>
  <c r="F81" i="17"/>
  <c r="G81" i="17"/>
  <c r="H81" i="17"/>
  <c r="I81" i="17"/>
  <c r="J81" i="17"/>
  <c r="K81" i="17"/>
  <c r="L81" i="17"/>
  <c r="M81" i="17"/>
  <c r="N81" i="17"/>
  <c r="O81" i="17"/>
  <c r="P81" i="17"/>
  <c r="Q81" i="17"/>
  <c r="R81" i="17"/>
  <c r="S81" i="17"/>
  <c r="E82" i="17"/>
  <c r="F82" i="17"/>
  <c r="G82" i="17"/>
  <c r="H82" i="17"/>
  <c r="I82" i="17"/>
  <c r="J82" i="17"/>
  <c r="K82" i="17"/>
  <c r="L82" i="17"/>
  <c r="M82" i="17"/>
  <c r="N82" i="17"/>
  <c r="O82" i="17"/>
  <c r="P82" i="17"/>
  <c r="Q82" i="17"/>
  <c r="R82" i="17"/>
  <c r="S82" i="17"/>
  <c r="E83" i="17"/>
  <c r="F83" i="17"/>
  <c r="G83" i="17"/>
  <c r="H83" i="17"/>
  <c r="I83" i="17"/>
  <c r="J83" i="17"/>
  <c r="K83" i="17"/>
  <c r="L83" i="17"/>
  <c r="M83" i="17"/>
  <c r="N83" i="17"/>
  <c r="O83" i="17"/>
  <c r="P83" i="17"/>
  <c r="Q83" i="17"/>
  <c r="R83" i="17"/>
  <c r="S83" i="17"/>
  <c r="E84" i="17"/>
  <c r="F84" i="17"/>
  <c r="G84" i="17"/>
  <c r="H84" i="17"/>
  <c r="I84" i="17"/>
  <c r="J84" i="17"/>
  <c r="K84" i="17"/>
  <c r="L84" i="17"/>
  <c r="M84" i="17"/>
  <c r="N84" i="17"/>
  <c r="O84" i="17"/>
  <c r="P84" i="17"/>
  <c r="Q84" i="17"/>
  <c r="R84" i="17"/>
  <c r="S84" i="17"/>
  <c r="E85" i="17"/>
  <c r="F85" i="17"/>
  <c r="G85" i="17"/>
  <c r="H85" i="17"/>
  <c r="I85" i="17"/>
  <c r="J85" i="17"/>
  <c r="K85" i="17"/>
  <c r="L85" i="17"/>
  <c r="M85" i="17"/>
  <c r="N85" i="17"/>
  <c r="O85" i="17"/>
  <c r="P85" i="17"/>
  <c r="Q85" i="17"/>
  <c r="R85" i="17"/>
  <c r="S85" i="17"/>
  <c r="E86" i="17"/>
  <c r="F86" i="17"/>
  <c r="G86" i="17"/>
  <c r="H86" i="17"/>
  <c r="I86" i="17"/>
  <c r="J86" i="17"/>
  <c r="K86" i="17"/>
  <c r="L86" i="17"/>
  <c r="M86" i="17"/>
  <c r="N86" i="17"/>
  <c r="O86" i="17"/>
  <c r="P86" i="17"/>
  <c r="Q86" i="17"/>
  <c r="R86" i="17"/>
  <c r="S86" i="17"/>
  <c r="E87" i="17"/>
  <c r="F87" i="17"/>
  <c r="G87" i="17"/>
  <c r="H87" i="17"/>
  <c r="I87" i="17"/>
  <c r="J87" i="17"/>
  <c r="K87" i="17"/>
  <c r="L87" i="17"/>
  <c r="M87" i="17"/>
  <c r="N87" i="17"/>
  <c r="O87" i="17"/>
  <c r="P87" i="17"/>
  <c r="Q87" i="17"/>
  <c r="R87" i="17"/>
  <c r="S87" i="17"/>
  <c r="E88" i="17"/>
  <c r="F88" i="17"/>
  <c r="G88" i="17"/>
  <c r="H88" i="17"/>
  <c r="I88" i="17"/>
  <c r="J88" i="17"/>
  <c r="K88" i="17"/>
  <c r="L88" i="17"/>
  <c r="M88" i="17"/>
  <c r="N88" i="17"/>
  <c r="O88" i="17"/>
  <c r="P88" i="17"/>
  <c r="Q88" i="17"/>
  <c r="R88" i="17"/>
  <c r="S88" i="17"/>
  <c r="E89" i="17"/>
  <c r="F89" i="17"/>
  <c r="G89" i="17"/>
  <c r="H89" i="17"/>
  <c r="I89" i="17"/>
  <c r="J89" i="17"/>
  <c r="K89" i="17"/>
  <c r="L89" i="17"/>
  <c r="M89" i="17"/>
  <c r="N89" i="17"/>
  <c r="O89" i="17"/>
  <c r="P89" i="17"/>
  <c r="Q89" i="17"/>
  <c r="R89" i="17"/>
  <c r="S89" i="17"/>
  <c r="E90" i="17"/>
  <c r="F90" i="17"/>
  <c r="G90" i="17"/>
  <c r="H90" i="17"/>
  <c r="I90" i="17"/>
  <c r="J90" i="17"/>
  <c r="K90" i="17"/>
  <c r="L90" i="17"/>
  <c r="M90" i="17"/>
  <c r="N90" i="17"/>
  <c r="O90" i="17"/>
  <c r="P90" i="17"/>
  <c r="Q90" i="17"/>
  <c r="R90" i="17"/>
  <c r="S90" i="17"/>
  <c r="E91" i="17"/>
  <c r="F91" i="17"/>
  <c r="G91" i="17"/>
  <c r="H91" i="17"/>
  <c r="I91" i="17"/>
  <c r="J91" i="17"/>
  <c r="K91" i="17"/>
  <c r="L91" i="17"/>
  <c r="M91" i="17"/>
  <c r="N91" i="17"/>
  <c r="O91" i="17"/>
  <c r="P91" i="17"/>
  <c r="Q91" i="17"/>
  <c r="R91" i="17"/>
  <c r="S91" i="17"/>
  <c r="E92" i="17"/>
  <c r="F92" i="17"/>
  <c r="G92" i="17"/>
  <c r="H92" i="17"/>
  <c r="I92" i="17"/>
  <c r="J92" i="17"/>
  <c r="K92" i="17"/>
  <c r="L92" i="17"/>
  <c r="M92" i="17"/>
  <c r="N92" i="17"/>
  <c r="O92" i="17"/>
  <c r="P92" i="17"/>
  <c r="Q92" i="17"/>
  <c r="R92" i="17"/>
  <c r="S92" i="17"/>
  <c r="E93" i="17"/>
  <c r="F93" i="17"/>
  <c r="G93" i="17"/>
  <c r="H93" i="17"/>
  <c r="I93" i="17"/>
  <c r="J93" i="17"/>
  <c r="K93" i="17"/>
  <c r="L93" i="17"/>
  <c r="M93" i="17"/>
  <c r="N93" i="17"/>
  <c r="O93" i="17"/>
  <c r="P93" i="17"/>
  <c r="Q93" i="17"/>
  <c r="R93" i="17"/>
  <c r="S93" i="17"/>
  <c r="E94" i="17"/>
  <c r="F94" i="17"/>
  <c r="G94" i="17"/>
  <c r="H94" i="17"/>
  <c r="I94" i="17"/>
  <c r="J94" i="17"/>
  <c r="K94" i="17"/>
  <c r="L94" i="17"/>
  <c r="M94" i="17"/>
  <c r="N94" i="17"/>
  <c r="O94" i="17"/>
  <c r="P94" i="17"/>
  <c r="Q94" i="17"/>
  <c r="R94" i="17"/>
  <c r="S94" i="17"/>
  <c r="E95" i="17"/>
  <c r="F95" i="17"/>
  <c r="G95" i="17"/>
  <c r="H95" i="17"/>
  <c r="I95" i="17"/>
  <c r="J95" i="17"/>
  <c r="K95" i="17"/>
  <c r="L95" i="17"/>
  <c r="M95" i="17"/>
  <c r="N95" i="17"/>
  <c r="O95" i="17"/>
  <c r="P95" i="17"/>
  <c r="Q95" i="17"/>
  <c r="R95" i="17"/>
  <c r="S95" i="17"/>
  <c r="E96" i="17"/>
  <c r="F96" i="17"/>
  <c r="G96" i="17"/>
  <c r="H96" i="17"/>
  <c r="I96" i="17"/>
  <c r="J96" i="17"/>
  <c r="K96" i="17"/>
  <c r="L96" i="17"/>
  <c r="M96" i="17"/>
  <c r="N96" i="17"/>
  <c r="O96" i="17"/>
  <c r="P96" i="17"/>
  <c r="Q96" i="17"/>
  <c r="R96" i="17"/>
  <c r="S96" i="17"/>
  <c r="E97" i="17"/>
  <c r="F97" i="17"/>
  <c r="G97" i="17"/>
  <c r="H97" i="17"/>
  <c r="I97" i="17"/>
  <c r="J97" i="17"/>
  <c r="K97" i="17"/>
  <c r="L97" i="17"/>
  <c r="M97" i="17"/>
  <c r="N97" i="17"/>
  <c r="O97" i="17"/>
  <c r="P97" i="17"/>
  <c r="Q97" i="17"/>
  <c r="R97" i="17"/>
  <c r="S97" i="17"/>
  <c r="E98" i="17"/>
  <c r="F98" i="17"/>
  <c r="G98" i="17"/>
  <c r="H98" i="17"/>
  <c r="I98" i="17"/>
  <c r="J98" i="17"/>
  <c r="K98" i="17"/>
  <c r="L98" i="17"/>
  <c r="M98" i="17"/>
  <c r="N98" i="17"/>
  <c r="O98" i="17"/>
  <c r="P98" i="17"/>
  <c r="Q98" i="17"/>
  <c r="R98" i="17"/>
  <c r="S98" i="17"/>
  <c r="E99" i="17"/>
  <c r="F99" i="17"/>
  <c r="G99" i="17"/>
  <c r="H99" i="17"/>
  <c r="I99" i="17"/>
  <c r="J99" i="17"/>
  <c r="K99" i="17"/>
  <c r="L99" i="17"/>
  <c r="M99" i="17"/>
  <c r="N99" i="17"/>
  <c r="O99" i="17"/>
  <c r="P99" i="17"/>
  <c r="Q99" i="17"/>
  <c r="R99" i="17"/>
  <c r="S99" i="17"/>
  <c r="E100" i="17"/>
  <c r="F100" i="17"/>
  <c r="G100" i="17"/>
  <c r="H100" i="17"/>
  <c r="I100" i="17"/>
  <c r="J100" i="17"/>
  <c r="K100" i="17"/>
  <c r="L100" i="17"/>
  <c r="M100" i="17"/>
  <c r="N100" i="17"/>
  <c r="O100" i="17"/>
  <c r="P100" i="17"/>
  <c r="Q100" i="17"/>
  <c r="R100" i="17"/>
  <c r="S100" i="17"/>
  <c r="E101" i="17"/>
  <c r="F101" i="17"/>
  <c r="G101" i="17"/>
  <c r="H101" i="17"/>
  <c r="I101" i="17"/>
  <c r="J101" i="17"/>
  <c r="K101" i="17"/>
  <c r="L101" i="17"/>
  <c r="M101" i="17"/>
  <c r="N101" i="17"/>
  <c r="O101" i="17"/>
  <c r="P101" i="17"/>
  <c r="Q101" i="17"/>
  <c r="R101" i="17"/>
  <c r="S101" i="17"/>
  <c r="E102" i="17"/>
  <c r="F102" i="17"/>
  <c r="G102" i="17"/>
  <c r="H102" i="17"/>
  <c r="I102" i="17"/>
  <c r="J102" i="17"/>
  <c r="K102" i="17"/>
  <c r="L102" i="17"/>
  <c r="M102" i="17"/>
  <c r="N102" i="17"/>
  <c r="O102" i="17"/>
  <c r="P102" i="17"/>
  <c r="Q102" i="17"/>
  <c r="R102" i="17"/>
  <c r="S102" i="17"/>
  <c r="E103" i="17"/>
  <c r="F103" i="17"/>
  <c r="G103" i="17"/>
  <c r="H103" i="17"/>
  <c r="I103" i="17"/>
  <c r="J103" i="17"/>
  <c r="K103" i="17"/>
  <c r="L103" i="17"/>
  <c r="M103" i="17"/>
  <c r="N103" i="17"/>
  <c r="O103" i="17"/>
  <c r="P103" i="17"/>
  <c r="Q103" i="17"/>
  <c r="R103" i="17"/>
  <c r="S103" i="17"/>
  <c r="E104" i="17"/>
  <c r="F104" i="17"/>
  <c r="G104" i="17"/>
  <c r="H104" i="17"/>
  <c r="I104" i="17"/>
  <c r="J104" i="17"/>
  <c r="K104" i="17"/>
  <c r="L104" i="17"/>
  <c r="M104" i="17"/>
  <c r="N104" i="17"/>
  <c r="O104" i="17"/>
  <c r="P104" i="17"/>
  <c r="Q104" i="17"/>
  <c r="R104" i="17"/>
  <c r="S104" i="17"/>
  <c r="E105" i="17"/>
  <c r="F105" i="17"/>
  <c r="G105" i="17"/>
  <c r="H105" i="17"/>
  <c r="I105" i="17"/>
  <c r="J105" i="17"/>
  <c r="K105" i="17"/>
  <c r="L105" i="17"/>
  <c r="M105" i="17"/>
  <c r="N105" i="17"/>
  <c r="O105" i="17"/>
  <c r="P105" i="17"/>
  <c r="Q105" i="17"/>
  <c r="R105" i="17"/>
  <c r="S105" i="17"/>
  <c r="E106" i="17"/>
  <c r="F106" i="17"/>
  <c r="G106" i="17"/>
  <c r="H106" i="17"/>
  <c r="I106" i="17"/>
  <c r="J106" i="17"/>
  <c r="K106" i="17"/>
  <c r="L106" i="17"/>
  <c r="M106" i="17"/>
  <c r="N106" i="17"/>
  <c r="O106" i="17"/>
  <c r="P106" i="17"/>
  <c r="Q106" i="17"/>
  <c r="R106" i="17"/>
  <c r="S106" i="17"/>
  <c r="E107" i="17"/>
  <c r="F107" i="17"/>
  <c r="G107" i="17"/>
  <c r="H107" i="17"/>
  <c r="I107" i="17"/>
  <c r="J107" i="17"/>
  <c r="K107" i="17"/>
  <c r="L107" i="17"/>
  <c r="M107" i="17"/>
  <c r="N107" i="17"/>
  <c r="O107" i="17"/>
  <c r="P107" i="17"/>
  <c r="Q107" i="17"/>
  <c r="R107" i="17"/>
  <c r="S107" i="17"/>
  <c r="E108" i="17"/>
  <c r="F108" i="17"/>
  <c r="G108" i="17"/>
  <c r="H108" i="17"/>
  <c r="I108" i="17"/>
  <c r="J108" i="17"/>
  <c r="K108" i="17"/>
  <c r="L108" i="17"/>
  <c r="M108" i="17"/>
  <c r="N108" i="17"/>
  <c r="O108" i="17"/>
  <c r="P108" i="17"/>
  <c r="Q108" i="17"/>
  <c r="R108" i="17"/>
  <c r="S108" i="17"/>
  <c r="E109" i="17"/>
  <c r="F109" i="17"/>
  <c r="G109" i="17"/>
  <c r="H109" i="17"/>
  <c r="I109" i="17"/>
  <c r="J109" i="17"/>
  <c r="K109" i="17"/>
  <c r="L109" i="17"/>
  <c r="M109" i="17"/>
  <c r="N109" i="17"/>
  <c r="O109" i="17"/>
  <c r="P109" i="17"/>
  <c r="Q109" i="17"/>
  <c r="R109" i="17"/>
  <c r="S109" i="17"/>
  <c r="E110" i="17"/>
  <c r="F110" i="17"/>
  <c r="G110" i="17"/>
  <c r="H110" i="17"/>
  <c r="I110" i="17"/>
  <c r="J110" i="17"/>
  <c r="K110" i="17"/>
  <c r="L110" i="17"/>
  <c r="M110" i="17"/>
  <c r="N110" i="17"/>
  <c r="O110" i="17"/>
  <c r="P110" i="17"/>
  <c r="Q110" i="17"/>
  <c r="R110" i="17"/>
  <c r="S110" i="17"/>
  <c r="E111" i="17"/>
  <c r="F111" i="17"/>
  <c r="G111" i="17"/>
  <c r="H111" i="17"/>
  <c r="I111" i="17"/>
  <c r="J111" i="17"/>
  <c r="K111" i="17"/>
  <c r="L111" i="17"/>
  <c r="M111" i="17"/>
  <c r="N111" i="17"/>
  <c r="O111" i="17"/>
  <c r="P111" i="17"/>
  <c r="Q111" i="17"/>
  <c r="R111" i="17"/>
  <c r="S111" i="17"/>
  <c r="E112" i="17"/>
  <c r="F112" i="17"/>
  <c r="G112" i="17"/>
  <c r="H112" i="17"/>
  <c r="I112" i="17"/>
  <c r="J112" i="17"/>
  <c r="K112" i="17"/>
  <c r="L112" i="17"/>
  <c r="M112" i="17"/>
  <c r="N112" i="17"/>
  <c r="O112" i="17"/>
  <c r="P112" i="17"/>
  <c r="Q112" i="17"/>
  <c r="R112" i="17"/>
  <c r="S112" i="17"/>
  <c r="E113" i="17"/>
  <c r="F113" i="17"/>
  <c r="G113" i="17"/>
  <c r="H113" i="17"/>
  <c r="I113" i="17"/>
  <c r="J113" i="17"/>
  <c r="K113" i="17"/>
  <c r="L113" i="17"/>
  <c r="M113" i="17"/>
  <c r="N113" i="17"/>
  <c r="O113" i="17"/>
  <c r="P113" i="17"/>
  <c r="Q113" i="17"/>
  <c r="R113" i="17"/>
  <c r="S113" i="17"/>
  <c r="E114" i="17"/>
  <c r="F114" i="17"/>
  <c r="G114" i="17"/>
  <c r="H114" i="17"/>
  <c r="I114" i="17"/>
  <c r="J114" i="17"/>
  <c r="K114" i="17"/>
  <c r="L114" i="17"/>
  <c r="M114" i="17"/>
  <c r="N114" i="17"/>
  <c r="O114" i="17"/>
  <c r="P114" i="17"/>
  <c r="Q114" i="17"/>
  <c r="R114" i="17"/>
  <c r="S114" i="17"/>
  <c r="E115" i="17"/>
  <c r="F115" i="17"/>
  <c r="G115" i="17"/>
  <c r="H115" i="17"/>
  <c r="I115" i="17"/>
  <c r="J115" i="17"/>
  <c r="K115" i="17"/>
  <c r="L115" i="17"/>
  <c r="M115" i="17"/>
  <c r="N115" i="17"/>
  <c r="O115" i="17"/>
  <c r="P115" i="17"/>
  <c r="Q115" i="17"/>
  <c r="R115" i="17"/>
  <c r="S115" i="17"/>
  <c r="E116" i="17"/>
  <c r="F116" i="17"/>
  <c r="G116" i="17"/>
  <c r="H116" i="17"/>
  <c r="I116" i="17"/>
  <c r="J116" i="17"/>
  <c r="K116" i="17"/>
  <c r="L116" i="17"/>
  <c r="M116" i="17"/>
  <c r="N116" i="17"/>
  <c r="O116" i="17"/>
  <c r="P116" i="17"/>
  <c r="Q116" i="17"/>
  <c r="R116" i="17"/>
  <c r="S116" i="17"/>
  <c r="E117" i="17"/>
  <c r="F117" i="17"/>
  <c r="G117" i="17"/>
  <c r="H117" i="17"/>
  <c r="I117" i="17"/>
  <c r="J117" i="17"/>
  <c r="K117" i="17"/>
  <c r="L117" i="17"/>
  <c r="M117" i="17"/>
  <c r="N117" i="17"/>
  <c r="O117" i="17"/>
  <c r="P117" i="17"/>
  <c r="Q117" i="17"/>
  <c r="R117" i="17"/>
  <c r="S117" i="17"/>
  <c r="E118" i="17"/>
  <c r="F118" i="17"/>
  <c r="G118" i="17"/>
  <c r="H118" i="17"/>
  <c r="I118" i="17"/>
  <c r="J118" i="17"/>
  <c r="K118" i="17"/>
  <c r="L118" i="17"/>
  <c r="M118" i="17"/>
  <c r="N118" i="17"/>
  <c r="O118" i="17"/>
  <c r="P118" i="17"/>
  <c r="Q118" i="17"/>
  <c r="R118" i="17"/>
  <c r="S118" i="17"/>
  <c r="E119" i="17"/>
  <c r="F119" i="17"/>
  <c r="G119" i="17"/>
  <c r="H119" i="17"/>
  <c r="I119" i="17"/>
  <c r="J119" i="17"/>
  <c r="K119" i="17"/>
  <c r="L119" i="17"/>
  <c r="M119" i="17"/>
  <c r="N119" i="17"/>
  <c r="O119" i="17"/>
  <c r="P119" i="17"/>
  <c r="Q119" i="17"/>
  <c r="R119" i="17"/>
  <c r="S119" i="17"/>
  <c r="E120" i="17"/>
  <c r="F120" i="17"/>
  <c r="G120" i="17"/>
  <c r="H120" i="17"/>
  <c r="I120" i="17"/>
  <c r="J120" i="17"/>
  <c r="K120" i="17"/>
  <c r="L120" i="17"/>
  <c r="M120" i="17"/>
  <c r="N120" i="17"/>
  <c r="O120" i="17"/>
  <c r="P120" i="17"/>
  <c r="Q120" i="17"/>
  <c r="R120" i="17"/>
  <c r="S120" i="17"/>
  <c r="E121" i="17"/>
  <c r="F121" i="17"/>
  <c r="G121" i="17"/>
  <c r="H121" i="17"/>
  <c r="I121" i="17"/>
  <c r="J121" i="17"/>
  <c r="K121" i="17"/>
  <c r="L121" i="17"/>
  <c r="M121" i="17"/>
  <c r="N121" i="17"/>
  <c r="O121" i="17"/>
  <c r="P121" i="17"/>
  <c r="Q121" i="17"/>
  <c r="R121" i="17"/>
  <c r="S121" i="17"/>
  <c r="E122" i="17"/>
  <c r="F122" i="17"/>
  <c r="G122" i="17"/>
  <c r="H122" i="17"/>
  <c r="I122" i="17"/>
  <c r="J122" i="17"/>
  <c r="K122" i="17"/>
  <c r="L122" i="17"/>
  <c r="M122" i="17"/>
  <c r="N122" i="17"/>
  <c r="O122" i="17"/>
  <c r="P122" i="17"/>
  <c r="Q122" i="17"/>
  <c r="R122" i="17"/>
  <c r="S122" i="17"/>
  <c r="E123" i="17"/>
  <c r="F123" i="17"/>
  <c r="G123" i="17"/>
  <c r="H123" i="17"/>
  <c r="I123" i="17"/>
  <c r="J123" i="17"/>
  <c r="K123" i="17"/>
  <c r="L123" i="17"/>
  <c r="M123" i="17"/>
  <c r="N123" i="17"/>
  <c r="O123" i="17"/>
  <c r="P123" i="17"/>
  <c r="Q123" i="17"/>
  <c r="R123" i="17"/>
  <c r="S123" i="17"/>
  <c r="E124" i="17"/>
  <c r="F124" i="17"/>
  <c r="G124" i="17"/>
  <c r="H124" i="17"/>
  <c r="I124" i="17"/>
  <c r="J124" i="17"/>
  <c r="K124" i="17"/>
  <c r="L124" i="17"/>
  <c r="M124" i="17"/>
  <c r="N124" i="17"/>
  <c r="O124" i="17"/>
  <c r="P124" i="17"/>
  <c r="Q124" i="17"/>
  <c r="R124" i="17"/>
  <c r="S124" i="17"/>
  <c r="E125" i="17"/>
  <c r="F125" i="17"/>
  <c r="G125" i="17"/>
  <c r="H125" i="17"/>
  <c r="I125" i="17"/>
  <c r="J125" i="17"/>
  <c r="K125" i="17"/>
  <c r="L125" i="17"/>
  <c r="M125" i="17"/>
  <c r="N125" i="17"/>
  <c r="O125" i="17"/>
  <c r="P125" i="17"/>
  <c r="Q125" i="17"/>
  <c r="R125" i="17"/>
  <c r="S125" i="17"/>
  <c r="E126" i="17"/>
  <c r="F126" i="17"/>
  <c r="G126" i="17"/>
  <c r="H126" i="17"/>
  <c r="I126" i="17"/>
  <c r="J126" i="17"/>
  <c r="K126" i="17"/>
  <c r="L126" i="17"/>
  <c r="M126" i="17"/>
  <c r="N126" i="17"/>
  <c r="O126" i="17"/>
  <c r="P126" i="17"/>
  <c r="Q126" i="17"/>
  <c r="R126" i="17"/>
  <c r="S126" i="17"/>
  <c r="E127" i="17"/>
  <c r="F127" i="17"/>
  <c r="G127" i="17"/>
  <c r="H127" i="17"/>
  <c r="I127" i="17"/>
  <c r="J127" i="17"/>
  <c r="K127" i="17"/>
  <c r="L127" i="17"/>
  <c r="M127" i="17"/>
  <c r="N127" i="17"/>
  <c r="O127" i="17"/>
  <c r="P127" i="17"/>
  <c r="Q127" i="17"/>
  <c r="R127" i="17"/>
  <c r="S127" i="17"/>
  <c r="E128" i="17"/>
  <c r="F128" i="17"/>
  <c r="G128" i="17"/>
  <c r="H128" i="17"/>
  <c r="I128" i="17"/>
  <c r="J128" i="17"/>
  <c r="K128" i="17"/>
  <c r="L128" i="17"/>
  <c r="M128" i="17"/>
  <c r="N128" i="17"/>
  <c r="O128" i="17"/>
  <c r="P128" i="17"/>
  <c r="Q128" i="17"/>
  <c r="R128" i="17"/>
  <c r="S128" i="17"/>
  <c r="E129" i="17"/>
  <c r="F129" i="17"/>
  <c r="G129" i="17"/>
  <c r="H129" i="17"/>
  <c r="I129" i="17"/>
  <c r="J129" i="17"/>
  <c r="K129" i="17"/>
  <c r="L129" i="17"/>
  <c r="M129" i="17"/>
  <c r="N129" i="17"/>
  <c r="O129" i="17"/>
  <c r="P129" i="17"/>
  <c r="Q129" i="17"/>
  <c r="R129" i="17"/>
  <c r="S129" i="17"/>
  <c r="E130" i="17"/>
  <c r="F130" i="17"/>
  <c r="G130" i="17"/>
  <c r="H130" i="17"/>
  <c r="I130" i="17"/>
  <c r="J130" i="17"/>
  <c r="K130" i="17"/>
  <c r="L130" i="17"/>
  <c r="M130" i="17"/>
  <c r="N130" i="17"/>
  <c r="O130" i="17"/>
  <c r="P130" i="17"/>
  <c r="Q130" i="17"/>
  <c r="R130" i="17"/>
  <c r="S130" i="17"/>
  <c r="E131" i="17"/>
  <c r="F131" i="17"/>
  <c r="G131" i="17"/>
  <c r="H131" i="17"/>
  <c r="I131" i="17"/>
  <c r="J131" i="17"/>
  <c r="K131" i="17"/>
  <c r="L131" i="17"/>
  <c r="M131" i="17"/>
  <c r="N131" i="17"/>
  <c r="O131" i="17"/>
  <c r="P131" i="17"/>
  <c r="Q131" i="17"/>
  <c r="R131" i="17"/>
  <c r="S131" i="17"/>
  <c r="E132" i="17"/>
  <c r="F132" i="17"/>
  <c r="G132" i="17"/>
  <c r="H132" i="17"/>
  <c r="I132" i="17"/>
  <c r="J132" i="17"/>
  <c r="K132" i="17"/>
  <c r="L132" i="17"/>
  <c r="M132" i="17"/>
  <c r="N132" i="17"/>
  <c r="O132" i="17"/>
  <c r="P132" i="17"/>
  <c r="Q132" i="17"/>
  <c r="R132" i="17"/>
  <c r="S132" i="17"/>
  <c r="E133" i="17"/>
  <c r="F133" i="17"/>
  <c r="G133" i="17"/>
  <c r="H133" i="17"/>
  <c r="I133" i="17"/>
  <c r="J133" i="17"/>
  <c r="K133" i="17"/>
  <c r="L133" i="17"/>
  <c r="M133" i="17"/>
  <c r="N133" i="17"/>
  <c r="O133" i="17"/>
  <c r="P133" i="17"/>
  <c r="Q133" i="17"/>
  <c r="R133" i="17"/>
  <c r="S133" i="17"/>
  <c r="E134" i="17"/>
  <c r="F134" i="17"/>
  <c r="G134" i="17"/>
  <c r="H134" i="17"/>
  <c r="I134" i="17"/>
  <c r="J134" i="17"/>
  <c r="K134" i="17"/>
  <c r="L134" i="17"/>
  <c r="M134" i="17"/>
  <c r="N134" i="17"/>
  <c r="O134" i="17"/>
  <c r="P134" i="17"/>
  <c r="Q134" i="17"/>
  <c r="R134" i="17"/>
  <c r="S134" i="17"/>
  <c r="E135" i="17"/>
  <c r="F135" i="17"/>
  <c r="G135" i="17"/>
  <c r="H135" i="17"/>
  <c r="I135" i="17"/>
  <c r="J135" i="17"/>
  <c r="K135" i="17"/>
  <c r="L135" i="17"/>
  <c r="M135" i="17"/>
  <c r="N135" i="17"/>
  <c r="O135" i="17"/>
  <c r="P135" i="17"/>
  <c r="Q135" i="17"/>
  <c r="R135" i="17"/>
  <c r="S135" i="17"/>
  <c r="E136" i="17"/>
  <c r="F136" i="17"/>
  <c r="G136" i="17"/>
  <c r="H136" i="17"/>
  <c r="I136" i="17"/>
  <c r="J136" i="17"/>
  <c r="K136" i="17"/>
  <c r="L136" i="17"/>
  <c r="M136" i="17"/>
  <c r="N136" i="17"/>
  <c r="O136" i="17"/>
  <c r="P136" i="17"/>
  <c r="Q136" i="17"/>
  <c r="R136" i="17"/>
  <c r="S136" i="17"/>
  <c r="E137" i="17"/>
  <c r="F137" i="17"/>
  <c r="G137" i="17"/>
  <c r="H137" i="17"/>
  <c r="I137" i="17"/>
  <c r="J137" i="17"/>
  <c r="K137" i="17"/>
  <c r="L137" i="17"/>
  <c r="M137" i="17"/>
  <c r="N137" i="17"/>
  <c r="O137" i="17"/>
  <c r="P137" i="17"/>
  <c r="Q137" i="17"/>
  <c r="R137" i="17"/>
  <c r="S137" i="17"/>
  <c r="E138" i="17"/>
  <c r="F138" i="17"/>
  <c r="G138" i="17"/>
  <c r="H138" i="17"/>
  <c r="I138" i="17"/>
  <c r="J138" i="17"/>
  <c r="K138" i="17"/>
  <c r="L138" i="17"/>
  <c r="M138" i="17"/>
  <c r="N138" i="17"/>
  <c r="O138" i="17"/>
  <c r="P138" i="17"/>
  <c r="Q138" i="17"/>
  <c r="R138" i="17"/>
  <c r="S138" i="17"/>
  <c r="E139" i="17"/>
  <c r="F139" i="17"/>
  <c r="G139" i="17"/>
  <c r="H139" i="17"/>
  <c r="I139" i="17"/>
  <c r="J139" i="17"/>
  <c r="K139" i="17"/>
  <c r="L139" i="17"/>
  <c r="M139" i="17"/>
  <c r="N139" i="17"/>
  <c r="O139" i="17"/>
  <c r="P139" i="17"/>
  <c r="Q139" i="17"/>
  <c r="R139" i="17"/>
  <c r="S139" i="17"/>
  <c r="E140" i="17"/>
  <c r="F140" i="17"/>
  <c r="G140" i="17"/>
  <c r="H140" i="17"/>
  <c r="I140" i="17"/>
  <c r="J140" i="17"/>
  <c r="K140" i="17"/>
  <c r="L140" i="17"/>
  <c r="M140" i="17"/>
  <c r="N140" i="17"/>
  <c r="O140" i="17"/>
  <c r="P140" i="17"/>
  <c r="Q140" i="17"/>
  <c r="R140" i="17"/>
  <c r="S140" i="17"/>
  <c r="E141" i="17"/>
  <c r="F141" i="17"/>
  <c r="G141" i="17"/>
  <c r="H141" i="17"/>
  <c r="I141" i="17"/>
  <c r="J141" i="17"/>
  <c r="K141" i="17"/>
  <c r="L141" i="17"/>
  <c r="M141" i="17"/>
  <c r="N141" i="17"/>
  <c r="O141" i="17"/>
  <c r="P141" i="17"/>
  <c r="Q141" i="17"/>
  <c r="R141" i="17"/>
  <c r="S141" i="17"/>
  <c r="E142" i="17"/>
  <c r="F142" i="17"/>
  <c r="G142" i="17"/>
  <c r="H142" i="17"/>
  <c r="I142" i="17"/>
  <c r="J142" i="17"/>
  <c r="K142" i="17"/>
  <c r="L142" i="17"/>
  <c r="M142" i="17"/>
  <c r="N142" i="17"/>
  <c r="O142" i="17"/>
  <c r="P142" i="17"/>
  <c r="Q142" i="17"/>
  <c r="R142" i="17"/>
  <c r="S142" i="17"/>
  <c r="E143" i="17"/>
  <c r="F143" i="17"/>
  <c r="G143" i="17"/>
  <c r="H143" i="17"/>
  <c r="I143" i="17"/>
  <c r="J143" i="17"/>
  <c r="K143" i="17"/>
  <c r="L143" i="17"/>
  <c r="M143" i="17"/>
  <c r="N143" i="17"/>
  <c r="O143" i="17"/>
  <c r="P143" i="17"/>
  <c r="Q143" i="17"/>
  <c r="R143" i="17"/>
  <c r="S143" i="17"/>
  <c r="E144" i="17"/>
  <c r="F144" i="17"/>
  <c r="G144" i="17"/>
  <c r="H144" i="17"/>
  <c r="I144" i="17"/>
  <c r="J144" i="17"/>
  <c r="K144" i="17"/>
  <c r="L144" i="17"/>
  <c r="M144" i="17"/>
  <c r="N144" i="17"/>
  <c r="O144" i="17"/>
  <c r="P144" i="17"/>
  <c r="Q144" i="17"/>
  <c r="R144" i="17"/>
  <c r="S144" i="17"/>
  <c r="E145" i="17"/>
  <c r="F145" i="17"/>
  <c r="G145" i="17"/>
  <c r="H145" i="17"/>
  <c r="I145" i="17"/>
  <c r="J145" i="17"/>
  <c r="K145" i="17"/>
  <c r="L145" i="17"/>
  <c r="M145" i="17"/>
  <c r="N145" i="17"/>
  <c r="O145" i="17"/>
  <c r="P145" i="17"/>
  <c r="Q145" i="17"/>
  <c r="R145" i="17"/>
  <c r="S145" i="17"/>
  <c r="E146" i="17"/>
  <c r="F146" i="17"/>
  <c r="G146" i="17"/>
  <c r="H146" i="17"/>
  <c r="I146" i="17"/>
  <c r="J146" i="17"/>
  <c r="K146" i="17"/>
  <c r="L146" i="17"/>
  <c r="M146" i="17"/>
  <c r="N146" i="17"/>
  <c r="O146" i="17"/>
  <c r="P146" i="17"/>
  <c r="Q146" i="17"/>
  <c r="R146" i="17"/>
  <c r="S146" i="17"/>
  <c r="E147" i="17"/>
  <c r="F147" i="17"/>
  <c r="G147" i="17"/>
  <c r="H147" i="17"/>
  <c r="I147" i="17"/>
  <c r="J147" i="17"/>
  <c r="K147" i="17"/>
  <c r="L147" i="17"/>
  <c r="M147" i="17"/>
  <c r="N147" i="17"/>
  <c r="O147" i="17"/>
  <c r="P147" i="17"/>
  <c r="Q147" i="17"/>
  <c r="R147" i="17"/>
  <c r="S147" i="17"/>
  <c r="E148" i="17"/>
  <c r="F148" i="17"/>
  <c r="G148" i="17"/>
  <c r="H148" i="17"/>
  <c r="I148" i="17"/>
  <c r="J148" i="17"/>
  <c r="K148" i="17"/>
  <c r="L148" i="17"/>
  <c r="M148" i="17"/>
  <c r="N148" i="17"/>
  <c r="O148" i="17"/>
  <c r="P148" i="17"/>
  <c r="Q148" i="17"/>
  <c r="R148" i="17"/>
  <c r="S148" i="17"/>
  <c r="E149" i="17"/>
  <c r="F149" i="17"/>
  <c r="G149" i="17"/>
  <c r="H149" i="17"/>
  <c r="I149" i="17"/>
  <c r="J149" i="17"/>
  <c r="K149" i="17"/>
  <c r="L149" i="17"/>
  <c r="M149" i="17"/>
  <c r="N149" i="17"/>
  <c r="O149" i="17"/>
  <c r="P149" i="17"/>
  <c r="Q149" i="17"/>
  <c r="R149" i="17"/>
  <c r="S149" i="17"/>
  <c r="E150" i="17"/>
  <c r="F150" i="17"/>
  <c r="G150" i="17"/>
  <c r="H150" i="17"/>
  <c r="I150" i="17"/>
  <c r="J150" i="17"/>
  <c r="K150" i="17"/>
  <c r="L150" i="17"/>
  <c r="M150" i="17"/>
  <c r="N150" i="17"/>
  <c r="O150" i="17"/>
  <c r="P150" i="17"/>
  <c r="Q150" i="17"/>
  <c r="R150" i="17"/>
  <c r="S150" i="17"/>
  <c r="E151" i="17"/>
  <c r="F151" i="17"/>
  <c r="G151" i="17"/>
  <c r="H151" i="17"/>
  <c r="I151" i="17"/>
  <c r="J151" i="17"/>
  <c r="K151" i="17"/>
  <c r="L151" i="17"/>
  <c r="M151" i="17"/>
  <c r="N151" i="17"/>
  <c r="O151" i="17"/>
  <c r="P151" i="17"/>
  <c r="Q151" i="17"/>
  <c r="R151" i="17"/>
  <c r="S151" i="17"/>
  <c r="E152" i="17"/>
  <c r="F152" i="17"/>
  <c r="G152" i="17"/>
  <c r="H152" i="17"/>
  <c r="I152" i="17"/>
  <c r="J152" i="17"/>
  <c r="K152" i="17"/>
  <c r="L152" i="17"/>
  <c r="M152" i="17"/>
  <c r="N152" i="17"/>
  <c r="O152" i="17"/>
  <c r="P152" i="17"/>
  <c r="Q152" i="17"/>
  <c r="R152" i="17"/>
  <c r="S152" i="17"/>
  <c r="E153" i="17"/>
  <c r="F153" i="17"/>
  <c r="G153" i="17"/>
  <c r="H153" i="17"/>
  <c r="I153" i="17"/>
  <c r="J153" i="17"/>
  <c r="K153" i="17"/>
  <c r="L153" i="17"/>
  <c r="M153" i="17"/>
  <c r="N153" i="17"/>
  <c r="O153" i="17"/>
  <c r="P153" i="17"/>
  <c r="Q153" i="17"/>
  <c r="R153" i="17"/>
  <c r="S153" i="17"/>
  <c r="E154" i="17"/>
  <c r="F154" i="17"/>
  <c r="G154" i="17"/>
  <c r="H154" i="17"/>
  <c r="I154" i="17"/>
  <c r="J154" i="17"/>
  <c r="K154" i="17"/>
  <c r="L154" i="17"/>
  <c r="M154" i="17"/>
  <c r="N154" i="17"/>
  <c r="O154" i="17"/>
  <c r="P154" i="17"/>
  <c r="Q154" i="17"/>
  <c r="R154" i="17"/>
  <c r="S154" i="17"/>
  <c r="E155" i="17"/>
  <c r="F155" i="17"/>
  <c r="G155" i="17"/>
  <c r="H155" i="17"/>
  <c r="I155" i="17"/>
  <c r="J155" i="17"/>
  <c r="K155" i="17"/>
  <c r="L155" i="17"/>
  <c r="M155" i="17"/>
  <c r="N155" i="17"/>
  <c r="O155" i="17"/>
  <c r="P155" i="17"/>
  <c r="Q155" i="17"/>
  <c r="R155" i="17"/>
  <c r="S155" i="17"/>
  <c r="E156" i="17"/>
  <c r="F156" i="17"/>
  <c r="G156" i="17"/>
  <c r="H156" i="17"/>
  <c r="I156" i="17"/>
  <c r="J156" i="17"/>
  <c r="K156" i="17"/>
  <c r="L156" i="17"/>
  <c r="M156" i="17"/>
  <c r="N156" i="17"/>
  <c r="O156" i="17"/>
  <c r="P156" i="17"/>
  <c r="Q156" i="17"/>
  <c r="R156" i="17"/>
  <c r="S156" i="17"/>
  <c r="E157" i="17"/>
  <c r="F157" i="17"/>
  <c r="G157" i="17"/>
  <c r="H157" i="17"/>
  <c r="I157" i="17"/>
  <c r="J157" i="17"/>
  <c r="K157" i="17"/>
  <c r="L157" i="17"/>
  <c r="M157" i="17"/>
  <c r="N157" i="17"/>
  <c r="O157" i="17"/>
  <c r="P157" i="17"/>
  <c r="Q157" i="17"/>
  <c r="R157" i="17"/>
  <c r="S157" i="17"/>
  <c r="E158" i="17"/>
  <c r="F158" i="17"/>
  <c r="G158" i="17"/>
  <c r="H158" i="17"/>
  <c r="I158" i="17"/>
  <c r="J158" i="17"/>
  <c r="K158" i="17"/>
  <c r="L158" i="17"/>
  <c r="M158" i="17"/>
  <c r="N158" i="17"/>
  <c r="O158" i="17"/>
  <c r="P158" i="17"/>
  <c r="Q158" i="17"/>
  <c r="R158" i="17"/>
  <c r="S158" i="17"/>
  <c r="E159" i="17"/>
  <c r="F159" i="17"/>
  <c r="G159" i="17"/>
  <c r="H159" i="17"/>
  <c r="I159" i="17"/>
  <c r="J159" i="17"/>
  <c r="K159" i="17"/>
  <c r="L159" i="17"/>
  <c r="M159" i="17"/>
  <c r="N159" i="17"/>
  <c r="O159" i="17"/>
  <c r="P159" i="17"/>
  <c r="Q159" i="17"/>
  <c r="R159" i="17"/>
  <c r="S159" i="17"/>
  <c r="E160" i="17"/>
  <c r="F160" i="17"/>
  <c r="G160" i="17"/>
  <c r="H160" i="17"/>
  <c r="I160" i="17"/>
  <c r="J160" i="17"/>
  <c r="K160" i="17"/>
  <c r="L160" i="17"/>
  <c r="M160" i="17"/>
  <c r="N160" i="17"/>
  <c r="O160" i="17"/>
  <c r="P160" i="17"/>
  <c r="Q160" i="17"/>
  <c r="R160" i="17"/>
  <c r="S160" i="17"/>
  <c r="E161" i="17"/>
  <c r="F161" i="17"/>
  <c r="G161" i="17"/>
  <c r="H161" i="17"/>
  <c r="I161" i="17"/>
  <c r="J161" i="17"/>
  <c r="K161" i="17"/>
  <c r="L161" i="17"/>
  <c r="M161" i="17"/>
  <c r="N161" i="17"/>
  <c r="O161" i="17"/>
  <c r="P161" i="17"/>
  <c r="Q161" i="17"/>
  <c r="R161" i="17"/>
  <c r="S161" i="17"/>
  <c r="E162" i="17"/>
  <c r="F162" i="17"/>
  <c r="G162" i="17"/>
  <c r="H162" i="17"/>
  <c r="I162" i="17"/>
  <c r="J162" i="17"/>
  <c r="K162" i="17"/>
  <c r="L162" i="17"/>
  <c r="M162" i="17"/>
  <c r="N162" i="17"/>
  <c r="O162" i="17"/>
  <c r="P162" i="17"/>
  <c r="Q162" i="17"/>
  <c r="R162" i="17"/>
  <c r="S162" i="17"/>
  <c r="E163" i="17"/>
  <c r="F163" i="17"/>
  <c r="G163" i="17"/>
  <c r="H163" i="17"/>
  <c r="I163" i="17"/>
  <c r="J163" i="17"/>
  <c r="K163" i="17"/>
  <c r="L163" i="17"/>
  <c r="M163" i="17"/>
  <c r="N163" i="17"/>
  <c r="O163" i="17"/>
  <c r="P163" i="17"/>
  <c r="Q163" i="17"/>
  <c r="R163" i="17"/>
  <c r="S163" i="17"/>
  <c r="E164" i="17"/>
  <c r="F164" i="17"/>
  <c r="G164" i="17"/>
  <c r="H164" i="17"/>
  <c r="I164" i="17"/>
  <c r="J164" i="17"/>
  <c r="K164" i="17"/>
  <c r="L164" i="17"/>
  <c r="M164" i="17"/>
  <c r="N164" i="17"/>
  <c r="O164" i="17"/>
  <c r="P164" i="17"/>
  <c r="Q164" i="17"/>
  <c r="R164" i="17"/>
  <c r="S164" i="17"/>
  <c r="E165" i="17"/>
  <c r="F165" i="17"/>
  <c r="G165" i="17"/>
  <c r="H165" i="17"/>
  <c r="I165" i="17"/>
  <c r="J165" i="17"/>
  <c r="K165" i="17"/>
  <c r="L165" i="17"/>
  <c r="M165" i="17"/>
  <c r="N165" i="17"/>
  <c r="O165" i="17"/>
  <c r="P165" i="17"/>
  <c r="Q165" i="17"/>
  <c r="R165" i="17"/>
  <c r="S165" i="17"/>
  <c r="E166" i="17"/>
  <c r="F166" i="17"/>
  <c r="G166" i="17"/>
  <c r="H166" i="17"/>
  <c r="I166" i="17"/>
  <c r="J166" i="17"/>
  <c r="K166" i="17"/>
  <c r="L166" i="17"/>
  <c r="M166" i="17"/>
  <c r="N166" i="17"/>
  <c r="O166" i="17"/>
  <c r="P166" i="17"/>
  <c r="Q166" i="17"/>
  <c r="R166" i="17"/>
  <c r="S166" i="17"/>
  <c r="E167" i="17"/>
  <c r="F167" i="17"/>
  <c r="G167" i="17"/>
  <c r="H167" i="17"/>
  <c r="I167" i="17"/>
  <c r="J167" i="17"/>
  <c r="K167" i="17"/>
  <c r="L167" i="17"/>
  <c r="M167" i="17"/>
  <c r="N167" i="17"/>
  <c r="O167" i="17"/>
  <c r="P167" i="17"/>
  <c r="Q167" i="17"/>
  <c r="R167" i="17"/>
  <c r="S167" i="17"/>
  <c r="E168" i="17"/>
  <c r="F168" i="17"/>
  <c r="G168" i="17"/>
  <c r="H168" i="17"/>
  <c r="I168" i="17"/>
  <c r="J168" i="17"/>
  <c r="K168" i="17"/>
  <c r="L168" i="17"/>
  <c r="M168" i="17"/>
  <c r="N168" i="17"/>
  <c r="O168" i="17"/>
  <c r="P168" i="17"/>
  <c r="Q168" i="17"/>
  <c r="R168" i="17"/>
  <c r="S168" i="17"/>
  <c r="E169" i="17"/>
  <c r="F169" i="17"/>
  <c r="G169" i="17"/>
  <c r="H169" i="17"/>
  <c r="I169" i="17"/>
  <c r="J169" i="17"/>
  <c r="K169" i="17"/>
  <c r="L169" i="17"/>
  <c r="M169" i="17"/>
  <c r="N169" i="17"/>
  <c r="O169" i="17"/>
  <c r="P169" i="17"/>
  <c r="Q169" i="17"/>
  <c r="R169" i="17"/>
  <c r="S169" i="17"/>
  <c r="E170" i="17"/>
  <c r="F170" i="17"/>
  <c r="G170" i="17"/>
  <c r="H170" i="17"/>
  <c r="I170" i="17"/>
  <c r="J170" i="17"/>
  <c r="K170" i="17"/>
  <c r="L170" i="17"/>
  <c r="M170" i="17"/>
  <c r="N170" i="17"/>
  <c r="O170" i="17"/>
  <c r="P170" i="17"/>
  <c r="Q170" i="17"/>
  <c r="R170" i="17"/>
  <c r="S170" i="17"/>
  <c r="E171" i="17"/>
  <c r="F171" i="17"/>
  <c r="G171" i="17"/>
  <c r="H171" i="17"/>
  <c r="I171" i="17"/>
  <c r="J171" i="17"/>
  <c r="K171" i="17"/>
  <c r="L171" i="17"/>
  <c r="M171" i="17"/>
  <c r="N171" i="17"/>
  <c r="O171" i="17"/>
  <c r="P171" i="17"/>
  <c r="Q171" i="17"/>
  <c r="R171" i="17"/>
  <c r="S171" i="17"/>
  <c r="E172" i="17"/>
  <c r="F172" i="17"/>
  <c r="G172" i="17"/>
  <c r="H172" i="17"/>
  <c r="I172" i="17"/>
  <c r="J172" i="17"/>
  <c r="K172" i="17"/>
  <c r="L172" i="17"/>
  <c r="M172" i="17"/>
  <c r="N172" i="17"/>
  <c r="O172" i="17"/>
  <c r="P172" i="17"/>
  <c r="Q172" i="17"/>
  <c r="R172" i="17"/>
  <c r="S172" i="17"/>
  <c r="E173" i="17"/>
  <c r="F173" i="17"/>
  <c r="G173" i="17"/>
  <c r="H173" i="17"/>
  <c r="I173" i="17"/>
  <c r="J173" i="17"/>
  <c r="K173" i="17"/>
  <c r="L173" i="17"/>
  <c r="M173" i="17"/>
  <c r="N173" i="17"/>
  <c r="O173" i="17"/>
  <c r="P173" i="17"/>
  <c r="Q173" i="17"/>
  <c r="R173" i="17"/>
  <c r="S173" i="17"/>
  <c r="E174" i="17"/>
  <c r="F174" i="17"/>
  <c r="G174" i="17"/>
  <c r="H174" i="17"/>
  <c r="I174" i="17"/>
  <c r="J174" i="17"/>
  <c r="K174" i="17"/>
  <c r="L174" i="17"/>
  <c r="M174" i="17"/>
  <c r="N174" i="17"/>
  <c r="O174" i="17"/>
  <c r="P174" i="17"/>
  <c r="Q174" i="17"/>
  <c r="R174" i="17"/>
  <c r="S174" i="17"/>
  <c r="E175" i="17"/>
  <c r="F175" i="17"/>
  <c r="G175" i="17"/>
  <c r="H175" i="17"/>
  <c r="I175" i="17"/>
  <c r="J175" i="17"/>
  <c r="K175" i="17"/>
  <c r="L175" i="17"/>
  <c r="M175" i="17"/>
  <c r="N175" i="17"/>
  <c r="O175" i="17"/>
  <c r="P175" i="17"/>
  <c r="Q175" i="17"/>
  <c r="R175" i="17"/>
  <c r="S175" i="17"/>
  <c r="E176" i="17"/>
  <c r="F176" i="17"/>
  <c r="G176" i="17"/>
  <c r="H176" i="17"/>
  <c r="I176" i="17"/>
  <c r="J176" i="17"/>
  <c r="K176" i="17"/>
  <c r="L176" i="17"/>
  <c r="M176" i="17"/>
  <c r="N176" i="17"/>
  <c r="O176" i="17"/>
  <c r="P176" i="17"/>
  <c r="Q176" i="17"/>
  <c r="R176" i="17"/>
  <c r="S176" i="17"/>
  <c r="E177" i="17"/>
  <c r="F177" i="17"/>
  <c r="G177" i="17"/>
  <c r="H177" i="17"/>
  <c r="I177" i="17"/>
  <c r="J177" i="17"/>
  <c r="K177" i="17"/>
  <c r="L177" i="17"/>
  <c r="M177" i="17"/>
  <c r="N177" i="17"/>
  <c r="O177" i="17"/>
  <c r="P177" i="17"/>
  <c r="Q177" i="17"/>
  <c r="R177" i="17"/>
  <c r="S177" i="17"/>
  <c r="E178" i="17"/>
  <c r="F178" i="17"/>
  <c r="G178" i="17"/>
  <c r="H178" i="17"/>
  <c r="I178" i="17"/>
  <c r="J178" i="17"/>
  <c r="K178" i="17"/>
  <c r="L178" i="17"/>
  <c r="M178" i="17"/>
  <c r="N178" i="17"/>
  <c r="O178" i="17"/>
  <c r="P178" i="17"/>
  <c r="Q178" i="17"/>
  <c r="R178" i="17"/>
  <c r="S178" i="17"/>
  <c r="E179" i="17"/>
  <c r="F179" i="17"/>
  <c r="G179" i="17"/>
  <c r="H179" i="17"/>
  <c r="I179" i="17"/>
  <c r="J179" i="17"/>
  <c r="K179" i="17"/>
  <c r="L179" i="17"/>
  <c r="M179" i="17"/>
  <c r="N179" i="17"/>
  <c r="O179" i="17"/>
  <c r="P179" i="17"/>
  <c r="Q179" i="17"/>
  <c r="R179" i="17"/>
  <c r="S179" i="17"/>
  <c r="E180" i="17"/>
  <c r="F180" i="17"/>
  <c r="G180" i="17"/>
  <c r="H180" i="17"/>
  <c r="I180" i="17"/>
  <c r="J180" i="17"/>
  <c r="K180" i="17"/>
  <c r="L180" i="17"/>
  <c r="M180" i="17"/>
  <c r="N180" i="17"/>
  <c r="O180" i="17"/>
  <c r="P180" i="17"/>
  <c r="Q180" i="17"/>
  <c r="R180" i="17"/>
  <c r="S180" i="17"/>
  <c r="E181" i="17"/>
  <c r="F181" i="17"/>
  <c r="G181" i="17"/>
  <c r="H181" i="17"/>
  <c r="I181" i="17"/>
  <c r="J181" i="17"/>
  <c r="K181" i="17"/>
  <c r="L181" i="17"/>
  <c r="M181" i="17"/>
  <c r="N181" i="17"/>
  <c r="O181" i="17"/>
  <c r="P181" i="17"/>
  <c r="Q181" i="17"/>
  <c r="R181" i="17"/>
  <c r="S181" i="17"/>
  <c r="E182" i="17"/>
  <c r="F182" i="17"/>
  <c r="G182" i="17"/>
  <c r="H182" i="17"/>
  <c r="I182" i="17"/>
  <c r="J182" i="17"/>
  <c r="K182" i="17"/>
  <c r="L182" i="17"/>
  <c r="M182" i="17"/>
  <c r="N182" i="17"/>
  <c r="O182" i="17"/>
  <c r="P182" i="17"/>
  <c r="Q182" i="17"/>
  <c r="R182" i="17"/>
  <c r="S182" i="17"/>
  <c r="E183" i="17"/>
  <c r="F183" i="17"/>
  <c r="G183" i="17"/>
  <c r="H183" i="17"/>
  <c r="I183" i="17"/>
  <c r="J183" i="17"/>
  <c r="K183" i="17"/>
  <c r="L183" i="17"/>
  <c r="M183" i="17"/>
  <c r="N183" i="17"/>
  <c r="O183" i="17"/>
  <c r="P183" i="17"/>
  <c r="Q183" i="17"/>
  <c r="R183" i="17"/>
  <c r="S183" i="17"/>
  <c r="E184" i="17"/>
  <c r="F184" i="17"/>
  <c r="G184" i="17"/>
  <c r="H184" i="17"/>
  <c r="I184" i="17"/>
  <c r="J184" i="17"/>
  <c r="K184" i="17"/>
  <c r="L184" i="17"/>
  <c r="M184" i="17"/>
  <c r="N184" i="17"/>
  <c r="O184" i="17"/>
  <c r="P184" i="17"/>
  <c r="Q184" i="17"/>
  <c r="R184" i="17"/>
  <c r="S184" i="17"/>
  <c r="E185" i="17"/>
  <c r="F185" i="17"/>
  <c r="G185" i="17"/>
  <c r="H185" i="17"/>
  <c r="I185" i="17"/>
  <c r="J185" i="17"/>
  <c r="K185" i="17"/>
  <c r="L185" i="17"/>
  <c r="M185" i="17"/>
  <c r="N185" i="17"/>
  <c r="O185" i="17"/>
  <c r="P185" i="17"/>
  <c r="Q185" i="17"/>
  <c r="R185" i="17"/>
  <c r="S185" i="17"/>
  <c r="E186" i="17"/>
  <c r="F186" i="17"/>
  <c r="G186" i="17"/>
  <c r="H186" i="17"/>
  <c r="I186" i="17"/>
  <c r="J186" i="17"/>
  <c r="K186" i="17"/>
  <c r="L186" i="17"/>
  <c r="M186" i="17"/>
  <c r="N186" i="17"/>
  <c r="O186" i="17"/>
  <c r="P186" i="17"/>
  <c r="Q186" i="17"/>
  <c r="R186" i="17"/>
  <c r="S186" i="17"/>
  <c r="E187" i="17"/>
  <c r="F187" i="17"/>
  <c r="G187" i="17"/>
  <c r="H187" i="17"/>
  <c r="I187" i="17"/>
  <c r="J187" i="17"/>
  <c r="K187" i="17"/>
  <c r="L187" i="17"/>
  <c r="M187" i="17"/>
  <c r="N187" i="17"/>
  <c r="O187" i="17"/>
  <c r="P187" i="17"/>
  <c r="Q187" i="17"/>
  <c r="R187" i="17"/>
  <c r="S187" i="17"/>
  <c r="E188" i="17"/>
  <c r="F188" i="17"/>
  <c r="G188" i="17"/>
  <c r="H188" i="17"/>
  <c r="I188" i="17"/>
  <c r="J188" i="17"/>
  <c r="K188" i="17"/>
  <c r="L188" i="17"/>
  <c r="M188" i="17"/>
  <c r="N188" i="17"/>
  <c r="O188" i="17"/>
  <c r="P188" i="17"/>
  <c r="Q188" i="17"/>
  <c r="R188" i="17"/>
  <c r="S188" i="17"/>
  <c r="E189" i="17"/>
  <c r="F189" i="17"/>
  <c r="G189" i="17"/>
  <c r="H189" i="17"/>
  <c r="I189" i="17"/>
  <c r="J189" i="17"/>
  <c r="K189" i="17"/>
  <c r="L189" i="17"/>
  <c r="M189" i="17"/>
  <c r="N189" i="17"/>
  <c r="O189" i="17"/>
  <c r="P189" i="17"/>
  <c r="Q189" i="17"/>
  <c r="R189" i="17"/>
  <c r="S189" i="17"/>
  <c r="E190" i="17"/>
  <c r="F190" i="17"/>
  <c r="G190" i="17"/>
  <c r="H190" i="17"/>
  <c r="I190" i="17"/>
  <c r="J190" i="17"/>
  <c r="K190" i="17"/>
  <c r="L190" i="17"/>
  <c r="M190" i="17"/>
  <c r="N190" i="17"/>
  <c r="O190" i="17"/>
  <c r="P190" i="17"/>
  <c r="Q190" i="17"/>
  <c r="R190" i="17"/>
  <c r="S190" i="17"/>
  <c r="E191" i="17"/>
  <c r="F191" i="17"/>
  <c r="G191" i="17"/>
  <c r="H191" i="17"/>
  <c r="I191" i="17"/>
  <c r="J191" i="17"/>
  <c r="K191" i="17"/>
  <c r="L191" i="17"/>
  <c r="M191" i="17"/>
  <c r="N191" i="17"/>
  <c r="O191" i="17"/>
  <c r="P191" i="17"/>
  <c r="Q191" i="17"/>
  <c r="R191" i="17"/>
  <c r="S191" i="17"/>
  <c r="E192" i="17"/>
  <c r="F192" i="17"/>
  <c r="G192" i="17"/>
  <c r="H192" i="17"/>
  <c r="I192" i="17"/>
  <c r="J192" i="17"/>
  <c r="K192" i="17"/>
  <c r="L192" i="17"/>
  <c r="M192" i="17"/>
  <c r="N192" i="17"/>
  <c r="O192" i="17"/>
  <c r="P192" i="17"/>
  <c r="Q192" i="17"/>
  <c r="R192" i="17"/>
  <c r="S192" i="17"/>
  <c r="E193" i="17"/>
  <c r="F193" i="17"/>
  <c r="G193" i="17"/>
  <c r="H193" i="17"/>
  <c r="I193" i="17"/>
  <c r="J193" i="17"/>
  <c r="K193" i="17"/>
  <c r="L193" i="17"/>
  <c r="M193" i="17"/>
  <c r="N193" i="17"/>
  <c r="O193" i="17"/>
  <c r="P193" i="17"/>
  <c r="Q193" i="17"/>
  <c r="R193" i="17"/>
  <c r="S193" i="17"/>
  <c r="E194" i="17"/>
  <c r="F194" i="17"/>
  <c r="G194" i="17"/>
  <c r="H194" i="17"/>
  <c r="I194" i="17"/>
  <c r="J194" i="17"/>
  <c r="K194" i="17"/>
  <c r="L194" i="17"/>
  <c r="M194" i="17"/>
  <c r="N194" i="17"/>
  <c r="O194" i="17"/>
  <c r="P194" i="17"/>
  <c r="Q194" i="17"/>
  <c r="R194" i="17"/>
  <c r="S194" i="17"/>
  <c r="E195" i="17"/>
  <c r="F195" i="17"/>
  <c r="G195" i="17"/>
  <c r="H195" i="17"/>
  <c r="I195" i="17"/>
  <c r="J195" i="17"/>
  <c r="K195" i="17"/>
  <c r="L195" i="17"/>
  <c r="M195" i="17"/>
  <c r="N195" i="17"/>
  <c r="O195" i="17"/>
  <c r="P195" i="17"/>
  <c r="Q195" i="17"/>
  <c r="R195" i="17"/>
  <c r="S195" i="17"/>
  <c r="E196" i="17"/>
  <c r="F196" i="17"/>
  <c r="G196" i="17"/>
  <c r="H196" i="17"/>
  <c r="I196" i="17"/>
  <c r="J196" i="17"/>
  <c r="K196" i="17"/>
  <c r="L196" i="17"/>
  <c r="M196" i="17"/>
  <c r="N196" i="17"/>
  <c r="O196" i="17"/>
  <c r="P196" i="17"/>
  <c r="Q196" i="17"/>
  <c r="R196" i="17"/>
  <c r="S196" i="17"/>
  <c r="E197" i="17"/>
  <c r="F197" i="17"/>
  <c r="G197" i="17"/>
  <c r="H197" i="17"/>
  <c r="I197" i="17"/>
  <c r="J197" i="17"/>
  <c r="K197" i="17"/>
  <c r="L197" i="17"/>
  <c r="M197" i="17"/>
  <c r="N197" i="17"/>
  <c r="O197" i="17"/>
  <c r="P197" i="17"/>
  <c r="Q197" i="17"/>
  <c r="R197" i="17"/>
  <c r="S197" i="17"/>
  <c r="E198" i="17"/>
  <c r="F198" i="17"/>
  <c r="G198" i="17"/>
  <c r="H198" i="17"/>
  <c r="I198" i="17"/>
  <c r="J198" i="17"/>
  <c r="K198" i="17"/>
  <c r="L198" i="17"/>
  <c r="M198" i="17"/>
  <c r="N198" i="17"/>
  <c r="O198" i="17"/>
  <c r="P198" i="17"/>
  <c r="Q198" i="17"/>
  <c r="R198" i="17"/>
  <c r="S198" i="17"/>
  <c r="E199" i="17"/>
  <c r="F199" i="17"/>
  <c r="G199" i="17"/>
  <c r="H199" i="17"/>
  <c r="I199" i="17"/>
  <c r="J199" i="17"/>
  <c r="K199" i="17"/>
  <c r="L199" i="17"/>
  <c r="M199" i="17"/>
  <c r="N199" i="17"/>
  <c r="O199" i="17"/>
  <c r="P199" i="17"/>
  <c r="Q199" i="17"/>
  <c r="R199" i="17"/>
  <c r="S199" i="17"/>
  <c r="E200" i="17"/>
  <c r="F200" i="17"/>
  <c r="G200" i="17"/>
  <c r="H200" i="17"/>
  <c r="I200" i="17"/>
  <c r="J200" i="17"/>
  <c r="K200" i="17"/>
  <c r="L200" i="17"/>
  <c r="M200" i="17"/>
  <c r="N200" i="17"/>
  <c r="O200" i="17"/>
  <c r="P200" i="17"/>
  <c r="Q200" i="17"/>
  <c r="R200" i="17"/>
  <c r="S200" i="17"/>
  <c r="E201" i="17"/>
  <c r="F201" i="17"/>
  <c r="G201" i="17"/>
  <c r="H201" i="17"/>
  <c r="I201" i="17"/>
  <c r="J201" i="17"/>
  <c r="K201" i="17"/>
  <c r="L201" i="17"/>
  <c r="M201" i="17"/>
  <c r="N201" i="17"/>
  <c r="O201" i="17"/>
  <c r="P201" i="17"/>
  <c r="Q201" i="17"/>
  <c r="R201" i="17"/>
  <c r="S201" i="17"/>
  <c r="E202" i="17"/>
  <c r="F202" i="17"/>
  <c r="G202" i="17"/>
  <c r="H202" i="17"/>
  <c r="I202" i="17"/>
  <c r="J202" i="17"/>
  <c r="K202" i="17"/>
  <c r="L202" i="17"/>
  <c r="M202" i="17"/>
  <c r="N202" i="17"/>
  <c r="O202" i="17"/>
  <c r="P202" i="17"/>
  <c r="Q202" i="17"/>
  <c r="R202" i="17"/>
  <c r="S202" i="17"/>
  <c r="F2" i="17"/>
  <c r="G2" i="17"/>
  <c r="H2" i="17"/>
  <c r="I2" i="17"/>
  <c r="J2" i="17"/>
  <c r="K2" i="17"/>
  <c r="L2" i="17"/>
  <c r="M2" i="17"/>
  <c r="N2" i="17"/>
  <c r="O2" i="17"/>
  <c r="P2" i="17"/>
  <c r="Q2" i="17"/>
  <c r="R2" i="17"/>
  <c r="S2" i="17"/>
  <c r="E2" i="17"/>
  <c r="A2" i="17"/>
  <c r="B2" i="17"/>
  <c r="C2" i="17"/>
  <c r="D2" i="17"/>
  <c r="T2" i="17"/>
  <c r="A3" i="17"/>
  <c r="B3" i="17"/>
  <c r="C3" i="17"/>
  <c r="D3" i="17"/>
  <c r="T3" i="17"/>
  <c r="A4" i="17"/>
  <c r="B4" i="17"/>
  <c r="C4" i="17"/>
  <c r="D4" i="17"/>
  <c r="T4" i="17"/>
  <c r="A5" i="17"/>
  <c r="B5" i="17"/>
  <c r="C5" i="17"/>
  <c r="D5" i="17"/>
  <c r="T5" i="17"/>
  <c r="A6" i="17"/>
  <c r="B6" i="17"/>
  <c r="C6" i="17"/>
  <c r="D6" i="17"/>
  <c r="T6" i="17"/>
  <c r="A7" i="17"/>
  <c r="B7" i="17"/>
  <c r="C7" i="17"/>
  <c r="D7" i="17"/>
  <c r="T7" i="17"/>
  <c r="A8" i="17"/>
  <c r="B8" i="17"/>
  <c r="C8" i="17"/>
  <c r="D8" i="17"/>
  <c r="T8" i="17"/>
  <c r="A9" i="17"/>
  <c r="B9" i="17"/>
  <c r="C9" i="17"/>
  <c r="D9" i="17"/>
  <c r="T9" i="17"/>
  <c r="A10" i="17"/>
  <c r="B10" i="17"/>
  <c r="C10" i="17"/>
  <c r="D10" i="17"/>
  <c r="T10" i="17"/>
  <c r="A11" i="17"/>
  <c r="B11" i="17"/>
  <c r="C11" i="17"/>
  <c r="D11" i="17"/>
  <c r="T11" i="17"/>
  <c r="A12" i="17"/>
  <c r="B12" i="17"/>
  <c r="C12" i="17"/>
  <c r="D12" i="17"/>
  <c r="T12" i="17"/>
  <c r="A13" i="17"/>
  <c r="B13" i="17"/>
  <c r="C13" i="17"/>
  <c r="D13" i="17"/>
  <c r="T13" i="17"/>
  <c r="A14" i="17"/>
  <c r="B14" i="17"/>
  <c r="C14" i="17"/>
  <c r="D14" i="17"/>
  <c r="T14" i="17"/>
  <c r="A15" i="17"/>
  <c r="B15" i="17"/>
  <c r="C15" i="17"/>
  <c r="D15" i="17"/>
  <c r="T15" i="17"/>
  <c r="A16" i="17"/>
  <c r="B16" i="17"/>
  <c r="C16" i="17"/>
  <c r="D16" i="17"/>
  <c r="T16" i="17"/>
  <c r="A17" i="17"/>
  <c r="B17" i="17"/>
  <c r="C17" i="17"/>
  <c r="D17" i="17"/>
  <c r="T17" i="17"/>
  <c r="A18" i="17"/>
  <c r="B18" i="17"/>
  <c r="C18" i="17"/>
  <c r="D18" i="17"/>
  <c r="T18" i="17"/>
  <c r="A19" i="17"/>
  <c r="B19" i="17"/>
  <c r="C19" i="17"/>
  <c r="D19" i="17"/>
  <c r="T19" i="17"/>
  <c r="A20" i="17"/>
  <c r="B20" i="17"/>
  <c r="C20" i="17"/>
  <c r="D20" i="17"/>
  <c r="T20" i="17"/>
  <c r="A21" i="17"/>
  <c r="B21" i="17"/>
  <c r="C21" i="17"/>
  <c r="D21" i="17"/>
  <c r="T21" i="17"/>
  <c r="A22" i="17"/>
  <c r="B22" i="17"/>
  <c r="C22" i="17"/>
  <c r="D22" i="17"/>
  <c r="T22" i="17"/>
  <c r="A23" i="17"/>
  <c r="B23" i="17"/>
  <c r="C23" i="17"/>
  <c r="D23" i="17"/>
  <c r="T23" i="17"/>
  <c r="A24" i="17"/>
  <c r="B24" i="17"/>
  <c r="C24" i="17"/>
  <c r="D24" i="17"/>
  <c r="T24" i="17"/>
  <c r="A25" i="17"/>
  <c r="B25" i="17"/>
  <c r="C25" i="17"/>
  <c r="D25" i="17"/>
  <c r="T25" i="17"/>
  <c r="A26" i="17"/>
  <c r="B26" i="17"/>
  <c r="C26" i="17"/>
  <c r="D26" i="17"/>
  <c r="T26" i="17"/>
  <c r="A27" i="17"/>
  <c r="B27" i="17"/>
  <c r="C27" i="17"/>
  <c r="D27" i="17"/>
  <c r="T27" i="17"/>
  <c r="A28" i="17"/>
  <c r="B28" i="17"/>
  <c r="C28" i="17"/>
  <c r="D28" i="17"/>
  <c r="T28" i="17"/>
  <c r="A29" i="17"/>
  <c r="B29" i="17"/>
  <c r="C29" i="17"/>
  <c r="D29" i="17"/>
  <c r="T29" i="17"/>
  <c r="A30" i="17"/>
  <c r="B30" i="17"/>
  <c r="C30" i="17"/>
  <c r="D30" i="17"/>
  <c r="T30" i="17"/>
  <c r="A31" i="17"/>
  <c r="B31" i="17"/>
  <c r="C31" i="17"/>
  <c r="D31" i="17"/>
  <c r="T31" i="17"/>
  <c r="A32" i="17"/>
  <c r="B32" i="17"/>
  <c r="C32" i="17"/>
  <c r="D32" i="17"/>
  <c r="T32" i="17"/>
  <c r="A33" i="17"/>
  <c r="B33" i="17"/>
  <c r="C33" i="17"/>
  <c r="D33" i="17"/>
  <c r="T33" i="17"/>
  <c r="A34" i="17"/>
  <c r="B34" i="17"/>
  <c r="C34" i="17"/>
  <c r="D34" i="17"/>
  <c r="T34" i="17"/>
  <c r="A35" i="17"/>
  <c r="B35" i="17"/>
  <c r="C35" i="17"/>
  <c r="D35" i="17"/>
  <c r="T35" i="17"/>
  <c r="A36" i="17"/>
  <c r="B36" i="17"/>
  <c r="C36" i="17"/>
  <c r="D36" i="17"/>
  <c r="T36" i="17"/>
  <c r="A37" i="17"/>
  <c r="B37" i="17"/>
  <c r="C37" i="17"/>
  <c r="D37" i="17"/>
  <c r="T37" i="17"/>
  <c r="A38" i="17"/>
  <c r="B38" i="17"/>
  <c r="C38" i="17"/>
  <c r="D38" i="17"/>
  <c r="T38" i="17"/>
  <c r="A39" i="17"/>
  <c r="B39" i="17"/>
  <c r="C39" i="17"/>
  <c r="D39" i="17"/>
  <c r="T39" i="17"/>
  <c r="A40" i="17"/>
  <c r="B40" i="17"/>
  <c r="C40" i="17"/>
  <c r="D40" i="17"/>
  <c r="T40" i="17"/>
  <c r="A41" i="17"/>
  <c r="B41" i="17"/>
  <c r="C41" i="17"/>
  <c r="D41" i="17"/>
  <c r="T41" i="17"/>
  <c r="A42" i="17"/>
  <c r="B42" i="17"/>
  <c r="C42" i="17"/>
  <c r="D42" i="17"/>
  <c r="T42" i="17"/>
  <c r="A43" i="17"/>
  <c r="B43" i="17"/>
  <c r="C43" i="17"/>
  <c r="D43" i="17"/>
  <c r="T43" i="17"/>
  <c r="A44" i="17"/>
  <c r="B44" i="17"/>
  <c r="C44" i="17"/>
  <c r="D44" i="17"/>
  <c r="T44" i="17"/>
  <c r="A45" i="17"/>
  <c r="B45" i="17"/>
  <c r="C45" i="17"/>
  <c r="D45" i="17"/>
  <c r="T45" i="17"/>
  <c r="A46" i="17"/>
  <c r="B46" i="17"/>
  <c r="C46" i="17"/>
  <c r="D46" i="17"/>
  <c r="T46" i="17"/>
  <c r="A47" i="17"/>
  <c r="B47" i="17"/>
  <c r="C47" i="17"/>
  <c r="D47" i="17"/>
  <c r="T47" i="17"/>
  <c r="A48" i="17"/>
  <c r="B48" i="17"/>
  <c r="C48" i="17"/>
  <c r="D48" i="17"/>
  <c r="T48" i="17"/>
  <c r="A49" i="17"/>
  <c r="B49" i="17"/>
  <c r="C49" i="17"/>
  <c r="D49" i="17"/>
  <c r="T49" i="17"/>
  <c r="A50" i="17"/>
  <c r="B50" i="17"/>
  <c r="C50" i="17"/>
  <c r="D50" i="17"/>
  <c r="T50" i="17"/>
  <c r="A51" i="17"/>
  <c r="B51" i="17"/>
  <c r="C51" i="17"/>
  <c r="D51" i="17"/>
  <c r="T51" i="17"/>
  <c r="A52" i="17"/>
  <c r="B52" i="17"/>
  <c r="C52" i="17"/>
  <c r="D52" i="17"/>
  <c r="T52" i="17"/>
  <c r="A53" i="17"/>
  <c r="B53" i="17"/>
  <c r="C53" i="17"/>
  <c r="D53" i="17"/>
  <c r="T53" i="17"/>
  <c r="A54" i="17"/>
  <c r="B54" i="17"/>
  <c r="C54" i="17"/>
  <c r="D54" i="17"/>
  <c r="T54" i="17"/>
  <c r="A55" i="17"/>
  <c r="B55" i="17"/>
  <c r="C55" i="17"/>
  <c r="D55" i="17"/>
  <c r="T55" i="17"/>
  <c r="A56" i="17"/>
  <c r="B56" i="17"/>
  <c r="C56" i="17"/>
  <c r="D56" i="17"/>
  <c r="T56" i="17"/>
  <c r="A57" i="17"/>
  <c r="B57" i="17"/>
  <c r="C57" i="17"/>
  <c r="D57" i="17"/>
  <c r="T57" i="17"/>
  <c r="A58" i="17"/>
  <c r="B58" i="17"/>
  <c r="C58" i="17"/>
  <c r="D58" i="17"/>
  <c r="T58" i="17"/>
  <c r="A59" i="17"/>
  <c r="B59" i="17"/>
  <c r="C59" i="17"/>
  <c r="D59" i="17"/>
  <c r="T59" i="17"/>
  <c r="A60" i="17"/>
  <c r="B60" i="17"/>
  <c r="C60" i="17"/>
  <c r="D60" i="17"/>
  <c r="T60" i="17"/>
  <c r="A61" i="17"/>
  <c r="B61" i="17"/>
  <c r="C61" i="17"/>
  <c r="D61" i="17"/>
  <c r="T61" i="17"/>
  <c r="A62" i="17"/>
  <c r="B62" i="17"/>
  <c r="C62" i="17"/>
  <c r="D62" i="17"/>
  <c r="T62" i="17"/>
  <c r="A63" i="17"/>
  <c r="B63" i="17"/>
  <c r="C63" i="17"/>
  <c r="D63" i="17"/>
  <c r="T63" i="17"/>
  <c r="A64" i="17"/>
  <c r="B64" i="17"/>
  <c r="C64" i="17"/>
  <c r="D64" i="17"/>
  <c r="T64" i="17"/>
  <c r="A65" i="17"/>
  <c r="B65" i="17"/>
  <c r="C65" i="17"/>
  <c r="D65" i="17"/>
  <c r="T65" i="17"/>
  <c r="A66" i="17"/>
  <c r="B66" i="17"/>
  <c r="C66" i="17"/>
  <c r="D66" i="17"/>
  <c r="T66" i="17"/>
  <c r="A67" i="17"/>
  <c r="B67" i="17"/>
  <c r="C67" i="17"/>
  <c r="D67" i="17"/>
  <c r="T67" i="17"/>
  <c r="A68" i="17"/>
  <c r="B68" i="17"/>
  <c r="C68" i="17"/>
  <c r="D68" i="17"/>
  <c r="T68" i="17"/>
  <c r="A69" i="17"/>
  <c r="B69" i="17"/>
  <c r="C69" i="17"/>
  <c r="D69" i="17"/>
  <c r="T69" i="17"/>
  <c r="A70" i="17"/>
  <c r="B70" i="17"/>
  <c r="C70" i="17"/>
  <c r="D70" i="17"/>
  <c r="T70" i="17"/>
  <c r="A71" i="17"/>
  <c r="B71" i="17"/>
  <c r="C71" i="17"/>
  <c r="D71" i="17"/>
  <c r="T71" i="17"/>
  <c r="A72" i="17"/>
  <c r="B72" i="17"/>
  <c r="C72" i="17"/>
  <c r="D72" i="17"/>
  <c r="T72" i="17"/>
  <c r="A73" i="17"/>
  <c r="B73" i="17"/>
  <c r="C73" i="17"/>
  <c r="D73" i="17"/>
  <c r="T73" i="17"/>
  <c r="A74" i="17"/>
  <c r="B74" i="17"/>
  <c r="C74" i="17"/>
  <c r="D74" i="17"/>
  <c r="T74" i="17"/>
  <c r="A75" i="17"/>
  <c r="B75" i="17"/>
  <c r="C75" i="17"/>
  <c r="D75" i="17"/>
  <c r="T75" i="17"/>
  <c r="A76" i="17"/>
  <c r="B76" i="17"/>
  <c r="C76" i="17"/>
  <c r="D76" i="17"/>
  <c r="T76" i="17"/>
  <c r="A77" i="17"/>
  <c r="B77" i="17"/>
  <c r="C77" i="17"/>
  <c r="D77" i="17"/>
  <c r="T77" i="17"/>
  <c r="A78" i="17"/>
  <c r="B78" i="17"/>
  <c r="C78" i="17"/>
  <c r="D78" i="17"/>
  <c r="T78" i="17"/>
  <c r="A79" i="17"/>
  <c r="B79" i="17"/>
  <c r="C79" i="17"/>
  <c r="D79" i="17"/>
  <c r="T79" i="17"/>
  <c r="A80" i="17"/>
  <c r="B80" i="17"/>
  <c r="C80" i="17"/>
  <c r="D80" i="17"/>
  <c r="T80" i="17"/>
  <c r="A81" i="17"/>
  <c r="B81" i="17"/>
  <c r="C81" i="17"/>
  <c r="D81" i="17"/>
  <c r="T81" i="17"/>
  <c r="A82" i="17"/>
  <c r="B82" i="17"/>
  <c r="C82" i="17"/>
  <c r="D82" i="17"/>
  <c r="T82" i="17"/>
  <c r="A83" i="17"/>
  <c r="B83" i="17"/>
  <c r="C83" i="17"/>
  <c r="D83" i="17"/>
  <c r="T83" i="17"/>
  <c r="A84" i="17"/>
  <c r="B84" i="17"/>
  <c r="C84" i="17"/>
  <c r="D84" i="17"/>
  <c r="T84" i="17"/>
  <c r="A85" i="17"/>
  <c r="B85" i="17"/>
  <c r="C85" i="17"/>
  <c r="D85" i="17"/>
  <c r="T85" i="17"/>
  <c r="A86" i="17"/>
  <c r="B86" i="17"/>
  <c r="C86" i="17"/>
  <c r="D86" i="17"/>
  <c r="T86" i="17"/>
  <c r="A87" i="17"/>
  <c r="B87" i="17"/>
  <c r="C87" i="17"/>
  <c r="D87" i="17"/>
  <c r="T87" i="17"/>
  <c r="A88" i="17"/>
  <c r="B88" i="17"/>
  <c r="C88" i="17"/>
  <c r="D88" i="17"/>
  <c r="T88" i="17"/>
  <c r="A89" i="17"/>
  <c r="B89" i="17"/>
  <c r="C89" i="17"/>
  <c r="D89" i="17"/>
  <c r="T89" i="17"/>
  <c r="A90" i="17"/>
  <c r="B90" i="17"/>
  <c r="C90" i="17"/>
  <c r="D90" i="17"/>
  <c r="T90" i="17"/>
  <c r="A91" i="17"/>
  <c r="B91" i="17"/>
  <c r="C91" i="17"/>
  <c r="D91" i="17"/>
  <c r="T91" i="17"/>
  <c r="A92" i="17"/>
  <c r="B92" i="17"/>
  <c r="C92" i="17"/>
  <c r="D92" i="17"/>
  <c r="T92" i="17"/>
  <c r="A93" i="17"/>
  <c r="B93" i="17"/>
  <c r="C93" i="17"/>
  <c r="D93" i="17"/>
  <c r="T93" i="17"/>
  <c r="A94" i="17"/>
  <c r="B94" i="17"/>
  <c r="C94" i="17"/>
  <c r="D94" i="17"/>
  <c r="T94" i="17"/>
  <c r="A95" i="17"/>
  <c r="B95" i="17"/>
  <c r="C95" i="17"/>
  <c r="D95" i="17"/>
  <c r="T95" i="17"/>
  <c r="A96" i="17"/>
  <c r="B96" i="17"/>
  <c r="C96" i="17"/>
  <c r="D96" i="17"/>
  <c r="T96" i="17"/>
  <c r="A97" i="17"/>
  <c r="B97" i="17"/>
  <c r="C97" i="17"/>
  <c r="D97" i="17"/>
  <c r="T97" i="17"/>
  <c r="A98" i="17"/>
  <c r="B98" i="17"/>
  <c r="C98" i="17"/>
  <c r="D98" i="17"/>
  <c r="T98" i="17"/>
  <c r="A99" i="17"/>
  <c r="B99" i="17"/>
  <c r="C99" i="17"/>
  <c r="D99" i="17"/>
  <c r="T99" i="17"/>
  <c r="A100" i="17"/>
  <c r="B100" i="17"/>
  <c r="C100" i="17"/>
  <c r="D100" i="17"/>
  <c r="T100" i="17"/>
  <c r="A101" i="17"/>
  <c r="B101" i="17"/>
  <c r="C101" i="17"/>
  <c r="D101" i="17"/>
  <c r="T101" i="17"/>
  <c r="A102" i="17"/>
  <c r="B102" i="17"/>
  <c r="C102" i="17"/>
  <c r="D102" i="17"/>
  <c r="T102" i="17"/>
  <c r="A103" i="17"/>
  <c r="B103" i="17"/>
  <c r="C103" i="17"/>
  <c r="D103" i="17"/>
  <c r="T103" i="17"/>
  <c r="A104" i="17"/>
  <c r="B104" i="17"/>
  <c r="C104" i="17"/>
  <c r="D104" i="17"/>
  <c r="T104" i="17"/>
  <c r="A105" i="17"/>
  <c r="B105" i="17"/>
  <c r="C105" i="17"/>
  <c r="D105" i="17"/>
  <c r="T105" i="17"/>
  <c r="A106" i="17"/>
  <c r="B106" i="17"/>
  <c r="C106" i="17"/>
  <c r="D106" i="17"/>
  <c r="T106" i="17"/>
  <c r="A107" i="17"/>
  <c r="B107" i="17"/>
  <c r="C107" i="17"/>
  <c r="D107" i="17"/>
  <c r="T107" i="17"/>
  <c r="A108" i="17"/>
  <c r="B108" i="17"/>
  <c r="C108" i="17"/>
  <c r="D108" i="17"/>
  <c r="T108" i="17"/>
  <c r="A109" i="17"/>
  <c r="B109" i="17"/>
  <c r="C109" i="17"/>
  <c r="D109" i="17"/>
  <c r="T109" i="17"/>
  <c r="A110" i="17"/>
  <c r="B110" i="17"/>
  <c r="C110" i="17"/>
  <c r="D110" i="17"/>
  <c r="T110" i="17"/>
  <c r="A111" i="17"/>
  <c r="B111" i="17"/>
  <c r="C111" i="17"/>
  <c r="D111" i="17"/>
  <c r="T111" i="17"/>
  <c r="A112" i="17"/>
  <c r="B112" i="17"/>
  <c r="C112" i="17"/>
  <c r="D112" i="17"/>
  <c r="T112" i="17"/>
  <c r="A113" i="17"/>
  <c r="B113" i="17"/>
  <c r="C113" i="17"/>
  <c r="D113" i="17"/>
  <c r="T113" i="17"/>
  <c r="A114" i="17"/>
  <c r="B114" i="17"/>
  <c r="C114" i="17"/>
  <c r="D114" i="17"/>
  <c r="T114" i="17"/>
  <c r="A115" i="17"/>
  <c r="B115" i="17"/>
  <c r="C115" i="17"/>
  <c r="D115" i="17"/>
  <c r="T115" i="17"/>
  <c r="A116" i="17"/>
  <c r="B116" i="17"/>
  <c r="C116" i="17"/>
  <c r="D116" i="17"/>
  <c r="T116" i="17"/>
  <c r="A117" i="17"/>
  <c r="B117" i="17"/>
  <c r="C117" i="17"/>
  <c r="D117" i="17"/>
  <c r="T117" i="17"/>
  <c r="A118" i="17"/>
  <c r="B118" i="17"/>
  <c r="C118" i="17"/>
  <c r="D118" i="17"/>
  <c r="T118" i="17"/>
  <c r="A119" i="17"/>
  <c r="B119" i="17"/>
  <c r="C119" i="17"/>
  <c r="D119" i="17"/>
  <c r="T119" i="17"/>
  <c r="A120" i="17"/>
  <c r="B120" i="17"/>
  <c r="C120" i="17"/>
  <c r="D120" i="17"/>
  <c r="T120" i="17"/>
  <c r="A121" i="17"/>
  <c r="B121" i="17"/>
  <c r="C121" i="17"/>
  <c r="D121" i="17"/>
  <c r="T121" i="17"/>
  <c r="A122" i="17"/>
  <c r="B122" i="17"/>
  <c r="C122" i="17"/>
  <c r="D122" i="17"/>
  <c r="T122" i="17"/>
  <c r="A123" i="17"/>
  <c r="B123" i="17"/>
  <c r="C123" i="17"/>
  <c r="D123" i="17"/>
  <c r="T123" i="17"/>
  <c r="A124" i="17"/>
  <c r="B124" i="17"/>
  <c r="C124" i="17"/>
  <c r="D124" i="17"/>
  <c r="T124" i="17"/>
  <c r="A125" i="17"/>
  <c r="B125" i="17"/>
  <c r="C125" i="17"/>
  <c r="D125" i="17"/>
  <c r="T125" i="17"/>
  <c r="A126" i="17"/>
  <c r="B126" i="17"/>
  <c r="C126" i="17"/>
  <c r="D126" i="17"/>
  <c r="T126" i="17"/>
  <c r="A127" i="17"/>
  <c r="B127" i="17"/>
  <c r="C127" i="17"/>
  <c r="D127" i="17"/>
  <c r="T127" i="17"/>
  <c r="A128" i="17"/>
  <c r="B128" i="17"/>
  <c r="C128" i="17"/>
  <c r="D128" i="17"/>
  <c r="T128" i="17"/>
  <c r="A129" i="17"/>
  <c r="B129" i="17"/>
  <c r="C129" i="17"/>
  <c r="D129" i="17"/>
  <c r="T129" i="17"/>
  <c r="A130" i="17"/>
  <c r="B130" i="17"/>
  <c r="C130" i="17"/>
  <c r="D130" i="17"/>
  <c r="T130" i="17"/>
  <c r="A131" i="17"/>
  <c r="B131" i="17"/>
  <c r="C131" i="17"/>
  <c r="D131" i="17"/>
  <c r="T131" i="17"/>
  <c r="A132" i="17"/>
  <c r="B132" i="17"/>
  <c r="C132" i="17"/>
  <c r="D132" i="17"/>
  <c r="T132" i="17"/>
  <c r="A133" i="17"/>
  <c r="B133" i="17"/>
  <c r="C133" i="17"/>
  <c r="D133" i="17"/>
  <c r="T133" i="17"/>
  <c r="A134" i="17"/>
  <c r="B134" i="17"/>
  <c r="C134" i="17"/>
  <c r="D134" i="17"/>
  <c r="T134" i="17"/>
  <c r="A135" i="17"/>
  <c r="B135" i="17"/>
  <c r="C135" i="17"/>
  <c r="D135" i="17"/>
  <c r="T135" i="17"/>
  <c r="A136" i="17"/>
  <c r="B136" i="17"/>
  <c r="C136" i="17"/>
  <c r="D136" i="17"/>
  <c r="T136" i="17"/>
  <c r="A137" i="17"/>
  <c r="B137" i="17"/>
  <c r="C137" i="17"/>
  <c r="D137" i="17"/>
  <c r="T137" i="17"/>
  <c r="A138" i="17"/>
  <c r="B138" i="17"/>
  <c r="C138" i="17"/>
  <c r="D138" i="17"/>
  <c r="T138" i="17"/>
  <c r="A139" i="17"/>
  <c r="B139" i="17"/>
  <c r="C139" i="17"/>
  <c r="D139" i="17"/>
  <c r="T139" i="17"/>
  <c r="A140" i="17"/>
  <c r="B140" i="17"/>
  <c r="C140" i="17"/>
  <c r="D140" i="17"/>
  <c r="T140" i="17"/>
  <c r="A141" i="17"/>
  <c r="B141" i="17"/>
  <c r="C141" i="17"/>
  <c r="D141" i="17"/>
  <c r="T141" i="17"/>
  <c r="A142" i="17"/>
  <c r="B142" i="17"/>
  <c r="C142" i="17"/>
  <c r="D142" i="17"/>
  <c r="T142" i="17"/>
  <c r="A143" i="17"/>
  <c r="B143" i="17"/>
  <c r="C143" i="17"/>
  <c r="D143" i="17"/>
  <c r="T143" i="17"/>
  <c r="A144" i="17"/>
  <c r="B144" i="17"/>
  <c r="C144" i="17"/>
  <c r="D144" i="17"/>
  <c r="T144" i="17"/>
  <c r="A145" i="17"/>
  <c r="B145" i="17"/>
  <c r="C145" i="17"/>
  <c r="D145" i="17"/>
  <c r="T145" i="17"/>
  <c r="A146" i="17"/>
  <c r="B146" i="17"/>
  <c r="C146" i="17"/>
  <c r="D146" i="17"/>
  <c r="T146" i="17"/>
  <c r="A147" i="17"/>
  <c r="B147" i="17"/>
  <c r="C147" i="17"/>
  <c r="D147" i="17"/>
  <c r="T147" i="17"/>
  <c r="A148" i="17"/>
  <c r="B148" i="17"/>
  <c r="C148" i="17"/>
  <c r="D148" i="17"/>
  <c r="T148" i="17"/>
  <c r="A149" i="17"/>
  <c r="B149" i="17"/>
  <c r="C149" i="17"/>
  <c r="D149" i="17"/>
  <c r="T149" i="17"/>
  <c r="A150" i="17"/>
  <c r="B150" i="17"/>
  <c r="C150" i="17"/>
  <c r="D150" i="17"/>
  <c r="T150" i="17"/>
  <c r="A151" i="17"/>
  <c r="B151" i="17"/>
  <c r="C151" i="17"/>
  <c r="D151" i="17"/>
  <c r="T151" i="17"/>
  <c r="A152" i="17"/>
  <c r="B152" i="17"/>
  <c r="C152" i="17"/>
  <c r="D152" i="17"/>
  <c r="T152" i="17"/>
  <c r="A153" i="17"/>
  <c r="B153" i="17"/>
  <c r="C153" i="17"/>
  <c r="D153" i="17"/>
  <c r="T153" i="17"/>
  <c r="A154" i="17"/>
  <c r="B154" i="17"/>
  <c r="C154" i="17"/>
  <c r="D154" i="17"/>
  <c r="T154" i="17"/>
  <c r="A155" i="17"/>
  <c r="B155" i="17"/>
  <c r="C155" i="17"/>
  <c r="D155" i="17"/>
  <c r="T155" i="17"/>
  <c r="A156" i="17"/>
  <c r="B156" i="17"/>
  <c r="C156" i="17"/>
  <c r="D156" i="17"/>
  <c r="T156" i="17"/>
  <c r="A157" i="17"/>
  <c r="B157" i="17"/>
  <c r="C157" i="17"/>
  <c r="D157" i="17"/>
  <c r="T157" i="17"/>
  <c r="A158" i="17"/>
  <c r="B158" i="17"/>
  <c r="C158" i="17"/>
  <c r="D158" i="17"/>
  <c r="T158" i="17"/>
  <c r="A159" i="17"/>
  <c r="B159" i="17"/>
  <c r="C159" i="17"/>
  <c r="D159" i="17"/>
  <c r="T159" i="17"/>
  <c r="A160" i="17"/>
  <c r="B160" i="17"/>
  <c r="C160" i="17"/>
  <c r="D160" i="17"/>
  <c r="T160" i="17"/>
  <c r="A161" i="17"/>
  <c r="B161" i="17"/>
  <c r="C161" i="17"/>
  <c r="D161" i="17"/>
  <c r="T161" i="17"/>
  <c r="A162" i="17"/>
  <c r="B162" i="17"/>
  <c r="C162" i="17"/>
  <c r="D162" i="17"/>
  <c r="T162" i="17"/>
  <c r="A163" i="17"/>
  <c r="B163" i="17"/>
  <c r="C163" i="17"/>
  <c r="D163" i="17"/>
  <c r="T163" i="17"/>
  <c r="A164" i="17"/>
  <c r="B164" i="17"/>
  <c r="C164" i="17"/>
  <c r="D164" i="17"/>
  <c r="T164" i="17"/>
  <c r="A165" i="17"/>
  <c r="B165" i="17"/>
  <c r="C165" i="17"/>
  <c r="D165" i="17"/>
  <c r="T165" i="17"/>
  <c r="A166" i="17"/>
  <c r="B166" i="17"/>
  <c r="C166" i="17"/>
  <c r="D166" i="17"/>
  <c r="T166" i="17"/>
  <c r="A167" i="17"/>
  <c r="B167" i="17"/>
  <c r="C167" i="17"/>
  <c r="D167" i="17"/>
  <c r="T167" i="17"/>
  <c r="A168" i="17"/>
  <c r="B168" i="17"/>
  <c r="C168" i="17"/>
  <c r="D168" i="17"/>
  <c r="T168" i="17"/>
  <c r="A169" i="17"/>
  <c r="B169" i="17"/>
  <c r="C169" i="17"/>
  <c r="D169" i="17"/>
  <c r="T169" i="17"/>
  <c r="A170" i="17"/>
  <c r="B170" i="17"/>
  <c r="C170" i="17"/>
  <c r="D170" i="17"/>
  <c r="T170" i="17"/>
  <c r="A171" i="17"/>
  <c r="B171" i="17"/>
  <c r="C171" i="17"/>
  <c r="D171" i="17"/>
  <c r="T171" i="17"/>
  <c r="A172" i="17"/>
  <c r="B172" i="17"/>
  <c r="C172" i="17"/>
  <c r="D172" i="17"/>
  <c r="T172" i="17"/>
  <c r="A173" i="17"/>
  <c r="B173" i="17"/>
  <c r="C173" i="17"/>
  <c r="D173" i="17"/>
  <c r="T173" i="17"/>
  <c r="A174" i="17"/>
  <c r="B174" i="17"/>
  <c r="C174" i="17"/>
  <c r="D174" i="17"/>
  <c r="T174" i="17"/>
  <c r="A175" i="17"/>
  <c r="B175" i="17"/>
  <c r="C175" i="17"/>
  <c r="D175" i="17"/>
  <c r="T175" i="17"/>
  <c r="A176" i="17"/>
  <c r="B176" i="17"/>
  <c r="C176" i="17"/>
  <c r="D176" i="17"/>
  <c r="T176" i="17"/>
  <c r="A177" i="17"/>
  <c r="B177" i="17"/>
  <c r="C177" i="17"/>
  <c r="D177" i="17"/>
  <c r="T177" i="17"/>
  <c r="A178" i="17"/>
  <c r="B178" i="17"/>
  <c r="C178" i="17"/>
  <c r="D178" i="17"/>
  <c r="T178" i="17"/>
  <c r="A179" i="17"/>
  <c r="B179" i="17"/>
  <c r="C179" i="17"/>
  <c r="D179" i="17"/>
  <c r="T179" i="17"/>
  <c r="A180" i="17"/>
  <c r="B180" i="17"/>
  <c r="C180" i="17"/>
  <c r="D180" i="17"/>
  <c r="T180" i="17"/>
  <c r="A181" i="17"/>
  <c r="B181" i="17"/>
  <c r="C181" i="17"/>
  <c r="D181" i="17"/>
  <c r="T181" i="17"/>
  <c r="A182" i="17"/>
  <c r="B182" i="17"/>
  <c r="C182" i="17"/>
  <c r="D182" i="17"/>
  <c r="T182" i="17"/>
  <c r="A183" i="17"/>
  <c r="B183" i="17"/>
  <c r="C183" i="17"/>
  <c r="D183" i="17"/>
  <c r="T183" i="17"/>
  <c r="A184" i="17"/>
  <c r="B184" i="17"/>
  <c r="C184" i="17"/>
  <c r="D184" i="17"/>
  <c r="T184" i="17"/>
  <c r="A185" i="17"/>
  <c r="B185" i="17"/>
  <c r="C185" i="17"/>
  <c r="D185" i="17"/>
  <c r="T185" i="17"/>
  <c r="A186" i="17"/>
  <c r="B186" i="17"/>
  <c r="C186" i="17"/>
  <c r="D186" i="17"/>
  <c r="T186" i="17"/>
  <c r="A187" i="17"/>
  <c r="B187" i="17"/>
  <c r="C187" i="17"/>
  <c r="D187" i="17"/>
  <c r="T187" i="17"/>
  <c r="A188" i="17"/>
  <c r="B188" i="17"/>
  <c r="C188" i="17"/>
  <c r="D188" i="17"/>
  <c r="T188" i="17"/>
  <c r="A189" i="17"/>
  <c r="B189" i="17"/>
  <c r="C189" i="17"/>
  <c r="D189" i="17"/>
  <c r="T189" i="17"/>
  <c r="A190" i="17"/>
  <c r="B190" i="17"/>
  <c r="C190" i="17"/>
  <c r="D190" i="17"/>
  <c r="T190" i="17"/>
  <c r="A191" i="17"/>
  <c r="B191" i="17"/>
  <c r="C191" i="17"/>
  <c r="D191" i="17"/>
  <c r="T191" i="17"/>
  <c r="A192" i="17"/>
  <c r="B192" i="17"/>
  <c r="C192" i="17"/>
  <c r="D192" i="17"/>
  <c r="T192" i="17"/>
  <c r="A193" i="17"/>
  <c r="B193" i="17"/>
  <c r="C193" i="17"/>
  <c r="D193" i="17"/>
  <c r="T193" i="17"/>
  <c r="A194" i="17"/>
  <c r="B194" i="17"/>
  <c r="C194" i="17"/>
  <c r="D194" i="17"/>
  <c r="T194" i="17"/>
  <c r="A195" i="17"/>
  <c r="B195" i="17"/>
  <c r="C195" i="17"/>
  <c r="D195" i="17"/>
  <c r="T195" i="17"/>
  <c r="A196" i="17"/>
  <c r="B196" i="17"/>
  <c r="C196" i="17"/>
  <c r="D196" i="17"/>
  <c r="T196" i="17"/>
  <c r="A197" i="17"/>
  <c r="B197" i="17"/>
  <c r="C197" i="17"/>
  <c r="D197" i="17"/>
  <c r="T197" i="17"/>
  <c r="A198" i="17"/>
  <c r="B198" i="17"/>
  <c r="C198" i="17"/>
  <c r="D198" i="17"/>
  <c r="T198" i="17"/>
  <c r="A199" i="17"/>
  <c r="B199" i="17"/>
  <c r="C199" i="17"/>
  <c r="D199" i="17"/>
  <c r="T199" i="17"/>
  <c r="A200" i="17"/>
  <c r="B200" i="17"/>
  <c r="C200" i="17"/>
  <c r="D200" i="17"/>
  <c r="T200" i="17"/>
  <c r="A201" i="17"/>
  <c r="B201" i="17"/>
  <c r="C201" i="17"/>
  <c r="D201" i="17"/>
  <c r="T201" i="17"/>
  <c r="A202" i="17"/>
  <c r="B202" i="17"/>
  <c r="C202" i="17"/>
  <c r="D202" i="17"/>
  <c r="T202" i="17"/>
  <c r="T1" i="17"/>
  <c r="B1" i="17"/>
  <c r="C1" i="17"/>
  <c r="D1" i="17"/>
  <c r="E1" i="17"/>
  <c r="F1" i="17"/>
  <c r="G1" i="17"/>
  <c r="H1" i="17"/>
  <c r="I1" i="17"/>
  <c r="J1" i="17"/>
  <c r="K1" i="17"/>
  <c r="L1" i="17"/>
  <c r="M1" i="17"/>
  <c r="N1" i="17"/>
  <c r="O1" i="17"/>
  <c r="P1" i="17"/>
  <c r="Q1" i="17"/>
  <c r="R1" i="17"/>
  <c r="S1" i="17"/>
  <c r="A1" i="17"/>
  <c r="BD3" i="14"/>
  <c r="BD4" i="14"/>
  <c r="BD5" i="14"/>
  <c r="BD11" i="14"/>
  <c r="BD13" i="14"/>
  <c r="BD15" i="14"/>
  <c r="BD16" i="14"/>
  <c r="BD17" i="14"/>
  <c r="BD18" i="14"/>
  <c r="BD21" i="14"/>
  <c r="BD22" i="14"/>
  <c r="BD24" i="14"/>
  <c r="BD25" i="14"/>
  <c r="BD26" i="14"/>
  <c r="BD28" i="14"/>
  <c r="BD29" i="14"/>
  <c r="BD30" i="14"/>
  <c r="BD31" i="14"/>
  <c r="BD32" i="14"/>
  <c r="BD33" i="14"/>
  <c r="BD34" i="14"/>
  <c r="BD35" i="14"/>
  <c r="BD36" i="14"/>
  <c r="BD37" i="14"/>
  <c r="BD38" i="14"/>
  <c r="BD42" i="14"/>
  <c r="BD43" i="14"/>
  <c r="BD46" i="14"/>
  <c r="BD47" i="14"/>
  <c r="BD48" i="14"/>
  <c r="BD50" i="14"/>
  <c r="BD51" i="14"/>
  <c r="BD53" i="14"/>
  <c r="BD54" i="14"/>
  <c r="BD56" i="14"/>
  <c r="BD57" i="14"/>
  <c r="BD58" i="14"/>
  <c r="BD59" i="14"/>
  <c r="BD60" i="14"/>
  <c r="BD62" i="14"/>
  <c r="BD63" i="14"/>
  <c r="BD65" i="14"/>
  <c r="BD66" i="14"/>
  <c r="BD67" i="14"/>
  <c r="BD70" i="14"/>
  <c r="BD72" i="14"/>
  <c r="BD73" i="14"/>
  <c r="BD75" i="14"/>
  <c r="BD76" i="14"/>
  <c r="BD81" i="14"/>
  <c r="BD82" i="14"/>
  <c r="BD83" i="14"/>
  <c r="BD86" i="14"/>
  <c r="BD87" i="14"/>
  <c r="BD88" i="14"/>
  <c r="BD89" i="14"/>
  <c r="BD92" i="14"/>
  <c r="BD93" i="14"/>
  <c r="BD95" i="14"/>
  <c r="BD96" i="14"/>
  <c r="BD97" i="14"/>
  <c r="BD98" i="14"/>
  <c r="BD99" i="14"/>
  <c r="BD100" i="14"/>
  <c r="BD102" i="14"/>
  <c r="BD103" i="14"/>
  <c r="BD104" i="14"/>
  <c r="BD105" i="14"/>
  <c r="BD107" i="14"/>
  <c r="BD108" i="14"/>
  <c r="BD109" i="14"/>
  <c r="BD110" i="14"/>
  <c r="BD111" i="14"/>
  <c r="BD112" i="14"/>
  <c r="BD113" i="14"/>
  <c r="BC3" i="14"/>
  <c r="BC4" i="14"/>
  <c r="BC5" i="14"/>
  <c r="BC11" i="14"/>
  <c r="BC13" i="14"/>
  <c r="BC15" i="14"/>
  <c r="BC16" i="14"/>
  <c r="BC17" i="14"/>
  <c r="BC18" i="14"/>
  <c r="BC21" i="14"/>
  <c r="BC22" i="14"/>
  <c r="BC24" i="14"/>
  <c r="BC25" i="14"/>
  <c r="BC26" i="14"/>
  <c r="BC28" i="14"/>
  <c r="BC29" i="14"/>
  <c r="BC30" i="14"/>
  <c r="BC31" i="14"/>
  <c r="BC32" i="14"/>
  <c r="BC33" i="14"/>
  <c r="BC34" i="14"/>
  <c r="BC35" i="14"/>
  <c r="BC36" i="14"/>
  <c r="BC37" i="14"/>
  <c r="BC38" i="14"/>
  <c r="BC42" i="14"/>
  <c r="BC43" i="14"/>
  <c r="BC46" i="14"/>
  <c r="BC47" i="14"/>
  <c r="BC48" i="14"/>
  <c r="BC50" i="14"/>
  <c r="BC51" i="14"/>
  <c r="BC53" i="14"/>
  <c r="BC54" i="14"/>
  <c r="BC56" i="14"/>
  <c r="BC57" i="14"/>
  <c r="BC58" i="14"/>
  <c r="BC59" i="14"/>
  <c r="BC60" i="14"/>
  <c r="BC62" i="14"/>
  <c r="BC63" i="14"/>
  <c r="BC65" i="14"/>
  <c r="BC66" i="14"/>
  <c r="BC67" i="14"/>
  <c r="BC70" i="14"/>
  <c r="BC72" i="14"/>
  <c r="BC73" i="14"/>
  <c r="BC75" i="14"/>
  <c r="BC76" i="14"/>
  <c r="BC81" i="14"/>
  <c r="BC82" i="14"/>
  <c r="BC83" i="14"/>
  <c r="BC86" i="14"/>
  <c r="BC87" i="14"/>
  <c r="BC88" i="14"/>
  <c r="BC89" i="14"/>
  <c r="BC92" i="14"/>
  <c r="BC93" i="14"/>
  <c r="BC95" i="14"/>
  <c r="BC96" i="14"/>
  <c r="BC97" i="14"/>
  <c r="BC98" i="14"/>
  <c r="BC99" i="14"/>
  <c r="BC100" i="14"/>
  <c r="BC102" i="14"/>
  <c r="BC103" i="14"/>
  <c r="BC104" i="14"/>
  <c r="BC105" i="14"/>
  <c r="BC107" i="14"/>
  <c r="BC108" i="14"/>
  <c r="BC109" i="14"/>
  <c r="BC110" i="14"/>
  <c r="BC111" i="14"/>
  <c r="BC112" i="14"/>
  <c r="BC113" i="14"/>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 i="6"/>
  <c r="O4" i="1"/>
  <c r="O5" i="1"/>
  <c r="O6" i="1"/>
  <c r="O7" i="1"/>
  <c r="O8" i="1"/>
  <c r="O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1" i="1"/>
  <c r="O92" i="1"/>
  <c r="O93" i="1"/>
  <c r="O94" i="1"/>
  <c r="O95" i="1"/>
  <c r="O96" i="1"/>
  <c r="O97" i="1"/>
  <c r="O98" i="1"/>
  <c r="O99" i="1"/>
  <c r="O100" i="1"/>
  <c r="O101" i="1"/>
  <c r="O102" i="1"/>
  <c r="O103" i="1"/>
  <c r="O104" i="1"/>
  <c r="O105" i="1"/>
  <c r="O106" i="1"/>
  <c r="O107" i="1"/>
  <c r="O108" i="1"/>
  <c r="O109" i="1"/>
  <c r="O110" i="1"/>
  <c r="O111" i="1"/>
  <c r="O112" i="1"/>
  <c r="O113" i="1"/>
  <c r="O3"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2" i="1"/>
</calcChain>
</file>

<file path=xl/sharedStrings.xml><?xml version="1.0" encoding="utf-8"?>
<sst xmlns="http://schemas.openxmlformats.org/spreadsheetml/2006/main" count="9200" uniqueCount="547">
  <si>
    <t>id tensiobot</t>
  </si>
  <si>
    <t>id telegram</t>
  </si>
  <si>
    <t>sexo</t>
  </si>
  <si>
    <t>Nivel de estudios</t>
  </si>
  <si>
    <t>diabetes</t>
  </si>
  <si>
    <t>Enf Cardiovascular</t>
  </si>
  <si>
    <t>farmaco1</t>
  </si>
  <si>
    <t>farmaco2</t>
  </si>
  <si>
    <t>farmaco3</t>
  </si>
  <si>
    <t>farmaco4</t>
  </si>
  <si>
    <t>farmaco5</t>
  </si>
  <si>
    <t>albuminuria mg/g</t>
  </si>
  <si>
    <t>observaciones</t>
  </si>
  <si>
    <t>mujer</t>
  </si>
  <si>
    <t>HTA esencial</t>
  </si>
  <si>
    <t>NEBIVOLOL</t>
  </si>
  <si>
    <t>LOSARTAN</t>
  </si>
  <si>
    <t>HCTZ</t>
  </si>
  <si>
    <t>No tiene medidas en tensiobot</t>
  </si>
  <si>
    <t>hombre</t>
  </si>
  <si>
    <t>HTA secundaria</t>
  </si>
  <si>
    <t>BISOPROLOL</t>
  </si>
  <si>
    <t>AMLODIPINO</t>
  </si>
  <si>
    <t>OLMESARTAN</t>
  </si>
  <si>
    <t>RAMIPRIL</t>
  </si>
  <si>
    <t>No realizó la segunda evaluación por enfermera</t>
  </si>
  <si>
    <t>papel</t>
  </si>
  <si>
    <t>HIDROCLOROTIAZIDA</t>
  </si>
  <si>
    <t>EPLERENONA</t>
  </si>
  <si>
    <t>MANIDIPINO</t>
  </si>
  <si>
    <t>CANDESARTAN</t>
  </si>
  <si>
    <t>No se hizo MAPA</t>
  </si>
  <si>
    <t>AMILORIDE</t>
  </si>
  <si>
    <t>HIDROCLOROTIAZIDA 50</t>
  </si>
  <si>
    <t>VALSARTAN</t>
  </si>
  <si>
    <t>No se ha realizado MAPA</t>
  </si>
  <si>
    <t>Asignada a la App no anotó ninguna cifra, tampoco rellenó la encuesta</t>
  </si>
  <si>
    <t>No se ha realizado MAPA por error del dispositivo, no ha medido las cifras de TA en domicilio, luego ha utilizado Tensiobot sin problemas</t>
  </si>
  <si>
    <t>Finalizado sin problemas</t>
  </si>
  <si>
    <t>No acudió a la segunda consulta. Ni en abril de 2018 ni en agosto de 2018</t>
  </si>
  <si>
    <t>ENALAPRIL</t>
  </si>
  <si>
    <t>DOXAZOSINA</t>
  </si>
  <si>
    <t>Dispositivo de muñeca, grandes diferencias entre las medidas, finaliza el estudio</t>
  </si>
  <si>
    <t>No se aclaró con el móvil no ha usado y no ha medido las cifras de TA. Sólo realizó una medida ya finalizado el estudio el 9 de junio de 2018</t>
  </si>
  <si>
    <t>En la segunda visita no realizó medidas por no aviso de tensiobot, no había anotado la fecha, posteriormente en la tercera visita enfermedad de su hermano, no se midió todas las cifras</t>
  </si>
  <si>
    <t>Sospecha de HTA</t>
  </si>
  <si>
    <t>No realizó las medidas en papel, no registró ninguna medida de AMPA</t>
  </si>
  <si>
    <t>No acudió a la segunda visita ni se realizo el MAPA de 24h, ingresada por episodio de PNA.</t>
  </si>
  <si>
    <t>No se ha realizado medidas con Tensiobot</t>
  </si>
  <si>
    <t>Completa el estudio el 20 de abril 2018 pero no rellena el segundo checklist</t>
  </si>
  <si>
    <t>NINGUNO</t>
  </si>
  <si>
    <t>CLORTALIDONA</t>
  </si>
  <si>
    <t>No se realizó medidas en papel.</t>
  </si>
  <si>
    <t>Poliquistosis renal</t>
  </si>
  <si>
    <t>LERCANIDIPINO</t>
  </si>
  <si>
    <t>CARVEDILOL</t>
  </si>
  <si>
    <t>Buscar encuesta de satisfaccion</t>
  </si>
  <si>
    <t>Buscar encuesta de satisfacción</t>
  </si>
  <si>
    <t>No realizó medidas en Tensiobot por problemas con el móvil, no tiene tarifa de datos. Se repite el estudio en la visita siguiente buscar encuesta de satisfacción</t>
  </si>
  <si>
    <t>LABETALOL</t>
  </si>
  <si>
    <t>Baja adherencia al tto</t>
  </si>
  <si>
    <t>No acudió a la cita del MAPA, ningún tto</t>
  </si>
  <si>
    <t>No ha registrado valores en tensiobot, se le rompió el móvil</t>
  </si>
  <si>
    <t>QUINAPRIL</t>
  </si>
  <si>
    <t>No ha anotado en papel las cifras de TA</t>
  </si>
  <si>
    <t>No se ha tomado la TA en domicilio no se ha medido Tensiobot. No se ha realizado MAPA.</t>
  </si>
  <si>
    <t>No se ha registrado las medidas en tensiobot, en la siguiente visita ya lo hizo.</t>
  </si>
  <si>
    <t>IRBESARTAN</t>
  </si>
  <si>
    <t>No ha recibido bien los mensajes, problema con la conexión a internet?</t>
  </si>
  <si>
    <t>INDAPAMIDA</t>
  </si>
  <si>
    <t>No se ha realizado ninguna medida de tensiobot. Ha cambiado de trabajo y no tiene tiempo de medir la PA. No acudió a la segunda consulta.</t>
  </si>
  <si>
    <t>ESPIRONOLACTONA</t>
  </si>
  <si>
    <t>No se ha registrado ningún valor en tensiobot.</t>
  </si>
  <si>
    <t>No se realiza MAPA, embarazo. No se ha realizado medidas con tensiobot por parto reciente.</t>
  </si>
  <si>
    <t>TORASEMIDA</t>
  </si>
  <si>
    <t>Trae su tensiómetro OMRON ,las tensiones tomadas muy parecidas a las de nuestro tensiometro. MAPA no realizado</t>
  </si>
  <si>
    <t>HTA severa</t>
  </si>
  <si>
    <t>Ha anotado mal las medidas de TA, introduciendo los valores "140/70". Por ello sólo han quedado registradas en su móvil.</t>
  </si>
  <si>
    <t>TELMISARTAN</t>
  </si>
  <si>
    <t>Muy preocupada por problemas graves con su hijo de 15 años, ha anulado la cita de MAPA y no se ha medido la TA con Tensiobot.</t>
  </si>
  <si>
    <t>No acude a la cita, MAPA posterior a la cita programada, no se ha realizado medidas con Tensiobot</t>
  </si>
  <si>
    <t>Sin tto hipotensor</t>
  </si>
  <si>
    <t>Ningún tto, paciente inmigrante</t>
  </si>
  <si>
    <t>No tiene tratamiento farmacológico</t>
  </si>
  <si>
    <t>Trae aparato de TA ACOFAR,las tomas son muy parecidas a las tomas en consulta.No se le ha puesto holter.</t>
  </si>
  <si>
    <t>LLama por telef. a administrativos y anula holter y consulta médica ,porque no quiere participar en el estudio del tensiobot,lo llamo para aclararle que el estudio</t>
  </si>
  <si>
    <t>Se le olvidó realizar MAPA, no ha traído el papel, finaliza el estudio tensiobot.</t>
  </si>
  <si>
    <t>Sospecha de hiperaldo primario</t>
  </si>
  <si>
    <t>Hubo un retraso para iniciar AMPA con tensiobot, tuvo un viaje a Madrid</t>
  </si>
  <si>
    <t>No se ha realizado ninguna medida con tensiobot</t>
  </si>
  <si>
    <t>Trae resultados de Tensiobot en papel, ha redondeado a las decenas.</t>
  </si>
  <si>
    <t>ATENOLOL</t>
  </si>
  <si>
    <t>Se retira Holter de T.A. sin incidencias.Tomo TA con su tensiometro (happy life-medisana)y con el nuestro cifras muy parecidas.</t>
  </si>
  <si>
    <t>Finaliza el estudio, se ha olvidado del papel, no trae ninguna cifra de TA registrado.</t>
  </si>
  <si>
    <t>Por error no se ha realizado MAPA</t>
  </si>
  <si>
    <t>ALDOMET</t>
  </si>
  <si>
    <t>LISINOPRIL</t>
  </si>
  <si>
    <t>Inmigrante de Nigeria</t>
  </si>
  <si>
    <t>NINGUNA</t>
  </si>
  <si>
    <t>Inmigrante procedente de Colombia</t>
  </si>
  <si>
    <t>Se ha tomado la TA en domicilio pero con gran nerviosismo con cifras altas, en atención primaria cifras más bajas. No se ha medido por tanto la PA en domicilio de forma prescrita.</t>
  </si>
  <si>
    <t>HTA REFRACTARIA</t>
  </si>
  <si>
    <t>Ningún tratamiento hipotensor, proteinuria en seguimiento, No acude a dos citas sucesivas</t>
  </si>
  <si>
    <t>Tuvo problemas con Tensiobot, por lo que el MAPA es 2 meses anterior a las medidas de tensiobot</t>
  </si>
  <si>
    <t>Trabajo nocturno a turnos.</t>
  </si>
  <si>
    <t>No se ha medido las cifrsa de la mañana por problema de trabajo.
MAPA:
No realizado,</t>
  </si>
  <si>
    <t>Se le ha olvidado el papel de la TA en domicilio.
Refiere cifras adecuadas de AMPA</t>
  </si>
  <si>
    <t xml:space="preserve">
Ha dejado el estudio con tensiobot. 
Ha comenzado a trabajar en una fundición, no le permite realizar el estudio. No se ha realizado MAPA</t>
  </si>
  <si>
    <t>ID estudio</t>
  </si>
  <si>
    <t>fecha</t>
  </si>
  <si>
    <t>numero visita</t>
  </si>
  <si>
    <t>Evaluadora</t>
  </si>
  <si>
    <t>Coloca el manguito a 2 cms por encima de la flexura del codo</t>
  </si>
  <si>
    <t>Coloca el manguito siguiendo las marcas del fabricante</t>
  </si>
  <si>
    <t>Sabe que debe estar relajado cuando se vaya a medir la tensión</t>
  </si>
  <si>
    <t>Sabe que no debe tomar café, alcohol o fumar</t>
  </si>
  <si>
    <t>Sabe que debe tener la vejiga vacía</t>
  </si>
  <si>
    <t>Se coloca con la espalda apoyada en el respaldo del asiento</t>
  </si>
  <si>
    <t>Se coloca sin cruzar las piernas</t>
  </si>
  <si>
    <t>Coloca el brazo apoyado a la altura del corazón</t>
  </si>
  <si>
    <t>Tiene en cuenta que la manga no comprime excesivamente el brazo</t>
  </si>
  <si>
    <t>Realiza la medición en el brazo indicado como brazo control</t>
  </si>
  <si>
    <t>Mueve el brazo durante la medición</t>
  </si>
  <si>
    <t>Habla durante la medición</t>
  </si>
  <si>
    <t>Lee bien las cifra de la tensión sistólica (alta)</t>
  </si>
  <si>
    <t>Lee bien las cifra de la tensión diastólica (baja)</t>
  </si>
  <si>
    <t>Sabe que debe esperar 2 minutos entre medición y medición</t>
  </si>
  <si>
    <t>Sabe que debe realizar una tercera medición</t>
  </si>
  <si>
    <t>Monica</t>
  </si>
  <si>
    <t>Oihane</t>
  </si>
  <si>
    <t>Mónica Seco Pérez</t>
  </si>
  <si>
    <t>Miriam</t>
  </si>
  <si>
    <t>Gloria</t>
  </si>
  <si>
    <t>Mirian</t>
  </si>
  <si>
    <t>Griselda</t>
  </si>
  <si>
    <t>Minerva</t>
  </si>
  <si>
    <t>Gloria Zubiaga</t>
  </si>
  <si>
    <t>Amparo</t>
  </si>
  <si>
    <t>?</t>
  </si>
  <si>
    <t>griselda</t>
  </si>
  <si>
    <t>Oihane Barneto</t>
  </si>
  <si>
    <t>Ohiane</t>
  </si>
  <si>
    <t>Ane Uriarte Beitia</t>
  </si>
  <si>
    <t>Ana Manzano</t>
  </si>
  <si>
    <t>id tesiobot</t>
  </si>
  <si>
    <t>mediTAS24h</t>
  </si>
  <si>
    <t>mediTAD24h</t>
  </si>
  <si>
    <t>mediTASdiurna</t>
  </si>
  <si>
    <t>mediTADdiurna</t>
  </si>
  <si>
    <t>mediTASnocturna</t>
  </si>
  <si>
    <t>mediTADnocturna</t>
  </si>
  <si>
    <t>DesvTAS24h</t>
  </si>
  <si>
    <t>DesvTAD24h</t>
  </si>
  <si>
    <t>DesvTASdiurna</t>
  </si>
  <si>
    <t>DesvTADdiurna</t>
  </si>
  <si>
    <t>DesvTASnocturna</t>
  </si>
  <si>
    <t>DesvTADnocturna</t>
  </si>
  <si>
    <t>TAS</t>
  </si>
  <si>
    <t>TAD</t>
  </si>
  <si>
    <t>grupo</t>
  </si>
  <si>
    <t>Diagnostico</t>
  </si>
  <si>
    <t>Crees que tensiobot es fácil de usar?</t>
  </si>
  <si>
    <t>Crees que tensiobot es útil para ayudarte a registrar mejor los valores de tu tensión arterial en domicilio?</t>
  </si>
  <si>
    <t>Cómo prefieres registrar tu TA?</t>
  </si>
  <si>
    <t>Hás dejado de usar tensiobot</t>
  </si>
  <si>
    <t>Indica el motivo</t>
  </si>
  <si>
    <t>Id tensiobot</t>
  </si>
  <si>
    <t>bastante útil</t>
  </si>
  <si>
    <t>muy fácil</t>
  </si>
  <si>
    <t>a través de a aplicación móvil</t>
  </si>
  <si>
    <t>No</t>
  </si>
  <si>
    <t>no he querido hacer un registro de mis tensiones arteriales</t>
  </si>
  <si>
    <t>bastante fácil</t>
  </si>
  <si>
    <t>muy útil</t>
  </si>
  <si>
    <t>bastante difícil</t>
  </si>
  <si>
    <t>anotándolo en un papel</t>
  </si>
  <si>
    <t>Si</t>
  </si>
  <si>
    <t>No me manejo bien con el teléfono móvil</t>
  </si>
  <si>
    <t>otros motivos</t>
  </si>
  <si>
    <t>Sí</t>
  </si>
  <si>
    <t>anioNacimiento</t>
  </si>
  <si>
    <t>Enfermedad Renal Cronica</t>
  </si>
  <si>
    <t>Situación laboral</t>
  </si>
  <si>
    <t>peso, Kg</t>
  </si>
  <si>
    <t>talla, cm</t>
  </si>
  <si>
    <t>glucosa mg/dl</t>
  </si>
  <si>
    <t>creatinina  mg/dl</t>
  </si>
  <si>
    <t>urea  mg/dl</t>
  </si>
  <si>
    <t>sodio mEq/L</t>
  </si>
  <si>
    <t>potasio mEq/L</t>
  </si>
  <si>
    <t>bicarbonato mEq/L</t>
  </si>
  <si>
    <t>hemoglobina g/dl</t>
  </si>
  <si>
    <t>dosis1</t>
  </si>
  <si>
    <t>dosis2</t>
  </si>
  <si>
    <t>dosis3</t>
  </si>
  <si>
    <t>dosis4</t>
  </si>
  <si>
    <t>farmaco6</t>
  </si>
  <si>
    <t>dosis6</t>
  </si>
  <si>
    <t>dosis5</t>
  </si>
  <si>
    <t>incapacitado</t>
  </si>
  <si>
    <t>Formación Profesional</t>
  </si>
  <si>
    <t>Activo</t>
  </si>
  <si>
    <t>Básicos</t>
  </si>
  <si>
    <t>Estudios medios</t>
  </si>
  <si>
    <t>jubilado</t>
  </si>
  <si>
    <t>Universitarios</t>
  </si>
  <si>
    <t>paro laboral</t>
  </si>
  <si>
    <t>MINOXIDIL</t>
  </si>
  <si>
    <t>Farmaco</t>
  </si>
  <si>
    <t>DosisDia</t>
  </si>
  <si>
    <t>NumeroFarmacos</t>
  </si>
  <si>
    <t>Contar de TAS</t>
  </si>
  <si>
    <t>Total</t>
  </si>
  <si>
    <t>Valores</t>
  </si>
  <si>
    <t>Etiquetas de fila</t>
  </si>
  <si>
    <t>Total general</t>
  </si>
  <si>
    <t>Promedio de TAD</t>
  </si>
  <si>
    <t>Promedio de TAS2</t>
  </si>
  <si>
    <t>Cuenta</t>
  </si>
  <si>
    <t>Promedio de TAS</t>
  </si>
  <si>
    <t>Edad</t>
  </si>
  <si>
    <t>IMC</t>
  </si>
  <si>
    <t>Contar de Farmaco</t>
  </si>
  <si>
    <t>NumFarmacos</t>
  </si>
  <si>
    <t>Contar de NumeroFarmacos</t>
  </si>
  <si>
    <t>Situacion laboral</t>
  </si>
  <si>
    <t>peso Kg</t>
  </si>
  <si>
    <t>talla cm</t>
  </si>
  <si>
    <t>Bot</t>
  </si>
  <si>
    <t>Dispositivo de muÃ±eca, grandes diferencias entre las medidas, finaliza el estudio</t>
  </si>
  <si>
    <t>No se ha medido las cifrsa de la maÃ±ana por problema de trabajo.    MAPA:  No realizado,</t>
  </si>
  <si>
    <t>No se ha registrado ningÃºn valor en tensiobot.</t>
  </si>
  <si>
    <t>Muy preocupada por problemas graves con su hijo de 15 aÃ±os, ha anulado la cita de MAPA y no se ha medido la TA con Tensiobot.</t>
  </si>
  <si>
    <t>NingÃºn tto, paciente inmigrante</t>
  </si>
  <si>
    <t>Se le ha olvidado el papel de la TA en domicilio.  Refiere cifras adecuadas de AMPA</t>
  </si>
  <si>
    <t>NingÃºn tratamiento hipotensor, proteinuria en seguimiento, No acude a dos citas sucesivas</t>
  </si>
  <si>
    <t>En la segunda visita no realizó medidas por no aviso de tensiobot, no habia anotado la fecha, posteriormente en la tercera visita enfermedad de su hermano, no se midió todas las cifras</t>
  </si>
  <si>
    <t>No acudió a la cita del MAPA, ningÃºn tto</t>
  </si>
  <si>
    <t>Se le olvidó realizar MAPA, no ha traido el papel, finaliza el estudio tensiobot.</t>
  </si>
  <si>
    <t xml:space="preserve">  Ha dejado el estudio con tensiobot.   Ha comenzado a trabajar en una fundición, no le permite realizar el estudio. No se ha realizado MAPA</t>
  </si>
  <si>
    <t>creatinina  mg/dl</t>
  </si>
  <si>
    <t>urea  mg/dl</t>
  </si>
  <si>
    <t>Basicos</t>
  </si>
  <si>
    <t>Se ha tomado la TA en domicilio pero con gran nerviosismo con cifras altas, en atención primaria cifras mas bajas. No se ha medido por tanto la PA en domicilio de forma prescrita.</t>
  </si>
  <si>
    <t>DifTAS</t>
  </si>
  <si>
    <t>DifTAD</t>
  </si>
  <si>
    <t>OTROS</t>
  </si>
  <si>
    <t>DIURÉTICOS</t>
  </si>
  <si>
    <t>CALCIO ANTAGONISTA</t>
  </si>
  <si>
    <t>BETABLOQUEANTE</t>
  </si>
  <si>
    <t>ARA2</t>
  </si>
  <si>
    <t>IECA</t>
  </si>
  <si>
    <t>GrupoTer</t>
  </si>
  <si>
    <t>Nombre</t>
  </si>
  <si>
    <t>DIURÃ‰TICOS</t>
  </si>
  <si>
    <t>Contar de TAD</t>
  </si>
  <si>
    <t>Desvest de TAS</t>
  </si>
  <si>
    <t>Promedio de TAD2</t>
  </si>
  <si>
    <t>Desvest de TAD2</t>
  </si>
  <si>
    <t>ID tensiobot</t>
  </si>
  <si>
    <t>cuenta</t>
  </si>
  <si>
    <t>Media TAS</t>
  </si>
  <si>
    <t>Desvest TAS</t>
  </si>
  <si>
    <t>Media TAD</t>
  </si>
  <si>
    <t>Desvest TAD</t>
  </si>
  <si>
    <t>CVTAS</t>
  </si>
  <si>
    <t>CVTAD</t>
  </si>
  <si>
    <t>creatinina mg/dl</t>
  </si>
  <si>
    <t>urea mg/dl</t>
  </si>
  <si>
    <t>2</t>
  </si>
  <si>
    <t>22,5</t>
  </si>
  <si>
    <t>102</t>
  </si>
  <si>
    <t>0,8</t>
  </si>
  <si>
    <t>44</t>
  </si>
  <si>
    <t>4</t>
  </si>
  <si>
    <t>30,4</t>
  </si>
  <si>
    <t>15,6</t>
  </si>
  <si>
    <t>13</t>
  </si>
  <si>
    <t>3</t>
  </si>
  <si>
    <t>26,9</t>
  </si>
  <si>
    <t>93</t>
  </si>
  <si>
    <t>29</t>
  </si>
  <si>
    <t>144</t>
  </si>
  <si>
    <t>4,4</t>
  </si>
  <si>
    <t>33,9</t>
  </si>
  <si>
    <t>16,8</t>
  </si>
  <si>
    <t>12</t>
  </si>
  <si>
    <t>28,3</t>
  </si>
  <si>
    <t>131</t>
  </si>
  <si>
    <t>1,1</t>
  </si>
  <si>
    <t>33</t>
  </si>
  <si>
    <t>138</t>
  </si>
  <si>
    <t>4,2</t>
  </si>
  <si>
    <t>26,5</t>
  </si>
  <si>
    <t>14,8</t>
  </si>
  <si>
    <t>6</t>
  </si>
  <si>
    <t>27,2</t>
  </si>
  <si>
    <t>105</t>
  </si>
  <si>
    <t>64</t>
  </si>
  <si>
    <t>143</t>
  </si>
  <si>
    <t>4,9</t>
  </si>
  <si>
    <t>25,7</t>
  </si>
  <si>
    <t>14</t>
  </si>
  <si>
    <t>7</t>
  </si>
  <si>
    <t>34,7</t>
  </si>
  <si>
    <t>99</t>
  </si>
  <si>
    <t>0,7</t>
  </si>
  <si>
    <t>32</t>
  </si>
  <si>
    <t>142</t>
  </si>
  <si>
    <t>15</t>
  </si>
  <si>
    <t>16</t>
  </si>
  <si>
    <t>10</t>
  </si>
  <si>
    <t>24,8</t>
  </si>
  <si>
    <t>119</t>
  </si>
  <si>
    <t>1,4</t>
  </si>
  <si>
    <t>51</t>
  </si>
  <si>
    <t>141</t>
  </si>
  <si>
    <t>29,1</t>
  </si>
  <si>
    <t>13,5</t>
  </si>
  <si>
    <t>35,8</t>
  </si>
  <si>
    <t>122</t>
  </si>
  <si>
    <t>1,5</t>
  </si>
  <si>
    <t>71</t>
  </si>
  <si>
    <t>5,4</t>
  </si>
  <si>
    <t>14,9</t>
  </si>
  <si>
    <t>148</t>
  </si>
  <si>
    <t>23,5</t>
  </si>
  <si>
    <t>82</t>
  </si>
  <si>
    <t>0,9</t>
  </si>
  <si>
    <t>139</t>
  </si>
  <si>
    <t>13,8</t>
  </si>
  <si>
    <t>25,0</t>
  </si>
  <si>
    <t>97</t>
  </si>
  <si>
    <t>52</t>
  </si>
  <si>
    <t>5,1</t>
  </si>
  <si>
    <t>15,5</t>
  </si>
  <si>
    <t>26,0</t>
  </si>
  <si>
    <t>95</t>
  </si>
  <si>
    <t>1</t>
  </si>
  <si>
    <t>48</t>
  </si>
  <si>
    <t>4,6</t>
  </si>
  <si>
    <t>22,6</t>
  </si>
  <si>
    <t>17</t>
  </si>
  <si>
    <t>32,2</t>
  </si>
  <si>
    <t>230</t>
  </si>
  <si>
    <t>1,9</t>
  </si>
  <si>
    <t>77</t>
  </si>
  <si>
    <t>5,3</t>
  </si>
  <si>
    <t>19,3</t>
  </si>
  <si>
    <t>20</t>
  </si>
  <si>
    <t>27,7</t>
  </si>
  <si>
    <t>90</t>
  </si>
  <si>
    <t>1,3</t>
  </si>
  <si>
    <t>42</t>
  </si>
  <si>
    <t>4,5</t>
  </si>
  <si>
    <t>28,9</t>
  </si>
  <si>
    <t>15,4</t>
  </si>
  <si>
    <t>21</t>
  </si>
  <si>
    <t>20,0</t>
  </si>
  <si>
    <t>86</t>
  </si>
  <si>
    <t>140</t>
  </si>
  <si>
    <t>3,8</t>
  </si>
  <si>
    <t>26,6</t>
  </si>
  <si>
    <t>23</t>
  </si>
  <si>
    <t>30,9</t>
  </si>
  <si>
    <t>38</t>
  </si>
  <si>
    <t>4,3</t>
  </si>
  <si>
    <t>16,6</t>
  </si>
  <si>
    <t>24</t>
  </si>
  <si>
    <t>87</t>
  </si>
  <si>
    <t>0,6</t>
  </si>
  <si>
    <t>12,9</t>
  </si>
  <si>
    <t>25</t>
  </si>
  <si>
    <t>21,8</t>
  </si>
  <si>
    <t>85</t>
  </si>
  <si>
    <t>30</t>
  </si>
  <si>
    <t>27</t>
  </si>
  <si>
    <t>30,6</t>
  </si>
  <si>
    <t>76</t>
  </si>
  <si>
    <t>81</t>
  </si>
  <si>
    <t>16,4</t>
  </si>
  <si>
    <t>28</t>
  </si>
  <si>
    <t>27,3</t>
  </si>
  <si>
    <t>173</t>
  </si>
  <si>
    <t>24,2</t>
  </si>
  <si>
    <t>22,7</t>
  </si>
  <si>
    <t>31</t>
  </si>
  <si>
    <t>4,8</t>
  </si>
  <si>
    <t>15,3</t>
  </si>
  <si>
    <t>22,0</t>
  </si>
  <si>
    <t>330</t>
  </si>
  <si>
    <t>1,6</t>
  </si>
  <si>
    <t>70</t>
  </si>
  <si>
    <t>137</t>
  </si>
  <si>
    <t>31,6</t>
  </si>
  <si>
    <t>88</t>
  </si>
  <si>
    <t>65</t>
  </si>
  <si>
    <t>4,7</t>
  </si>
  <si>
    <t>13,4</t>
  </si>
  <si>
    <t>33,2</t>
  </si>
  <si>
    <t>16,2</t>
  </si>
  <si>
    <t>73</t>
  </si>
  <si>
    <t>28,0</t>
  </si>
  <si>
    <t>101</t>
  </si>
  <si>
    <t>118</t>
  </si>
  <si>
    <t>24,3</t>
  </si>
  <si>
    <t>34</t>
  </si>
  <si>
    <t>26,3</t>
  </si>
  <si>
    <t>94</t>
  </si>
  <si>
    <t>41</t>
  </si>
  <si>
    <t>3,9</t>
  </si>
  <si>
    <t>35</t>
  </si>
  <si>
    <t>45</t>
  </si>
  <si>
    <t>12,8</t>
  </si>
  <si>
    <t>36</t>
  </si>
  <si>
    <t>29,6</t>
  </si>
  <si>
    <t>17,9</t>
  </si>
  <si>
    <t>37</t>
  </si>
  <si>
    <t>31,1</t>
  </si>
  <si>
    <t>39</t>
  </si>
  <si>
    <t>38,4</t>
  </si>
  <si>
    <t>107</t>
  </si>
  <si>
    <t>40</t>
  </si>
  <si>
    <t>32,5</t>
  </si>
  <si>
    <t>5</t>
  </si>
  <si>
    <t>27,6</t>
  </si>
  <si>
    <t>96</t>
  </si>
  <si>
    <t>1,2</t>
  </si>
  <si>
    <t>3,2</t>
  </si>
  <si>
    <t>32,0</t>
  </si>
  <si>
    <t>98</t>
  </si>
  <si>
    <t>47</t>
  </si>
  <si>
    <t>28,5</t>
  </si>
  <si>
    <t>17,4</t>
  </si>
  <si>
    <t>1,07</t>
  </si>
  <si>
    <t>72</t>
  </si>
  <si>
    <t>15,2</t>
  </si>
  <si>
    <t>46</t>
  </si>
  <si>
    <t>34,5</t>
  </si>
  <si>
    <t>49</t>
  </si>
  <si>
    <t>12,1</t>
  </si>
  <si>
    <t>22,4</t>
  </si>
  <si>
    <t>24,0</t>
  </si>
  <si>
    <t>104</t>
  </si>
  <si>
    <t>3,6</t>
  </si>
  <si>
    <t>14,4</t>
  </si>
  <si>
    <t>50</t>
  </si>
  <si>
    <t>16,3</t>
  </si>
  <si>
    <t>30,1</t>
  </si>
  <si>
    <t>53</t>
  </si>
  <si>
    <t>26</t>
  </si>
  <si>
    <t>55</t>
  </si>
  <si>
    <t>30,3</t>
  </si>
  <si>
    <t>17,5</t>
  </si>
  <si>
    <t>56</t>
  </si>
  <si>
    <t>28,6</t>
  </si>
  <si>
    <t>27,9</t>
  </si>
  <si>
    <t>13,6</t>
  </si>
  <si>
    <t>57</t>
  </si>
  <si>
    <t>103</t>
  </si>
  <si>
    <t>2,4</t>
  </si>
  <si>
    <t>89</t>
  </si>
  <si>
    <t>31,7</t>
  </si>
  <si>
    <t>15,1</t>
  </si>
  <si>
    <t>58</t>
  </si>
  <si>
    <t>12,2</t>
  </si>
  <si>
    <t>59</t>
  </si>
  <si>
    <t>25,4</t>
  </si>
  <si>
    <t>61</t>
  </si>
  <si>
    <t>14,5</t>
  </si>
  <si>
    <t>62</t>
  </si>
  <si>
    <t>25,6</t>
  </si>
  <si>
    <t>13,9</t>
  </si>
  <si>
    <t>63</t>
  </si>
  <si>
    <t>30,5</t>
  </si>
  <si>
    <t>109</t>
  </si>
  <si>
    <t>31,2</t>
  </si>
  <si>
    <t>38,9</t>
  </si>
  <si>
    <t>29,0</t>
  </si>
  <si>
    <t>13,1</t>
  </si>
  <si>
    <t>66</t>
  </si>
  <si>
    <t>24,5</t>
  </si>
  <si>
    <t>69</t>
  </si>
  <si>
    <t>35,6</t>
  </si>
  <si>
    <t>92</t>
  </si>
  <si>
    <t>75</t>
  </si>
  <si>
    <t>30,2</t>
  </si>
  <si>
    <t>15,7</t>
  </si>
  <si>
    <t>26,4</t>
  </si>
  <si>
    <t>11,9</t>
  </si>
  <si>
    <t>74</t>
  </si>
  <si>
    <t>29,8</t>
  </si>
  <si>
    <t>13,3</t>
  </si>
  <si>
    <t>39,5</t>
  </si>
  <si>
    <t>1,93</t>
  </si>
  <si>
    <t>80</t>
  </si>
  <si>
    <t>29,4</t>
  </si>
  <si>
    <t>43</t>
  </si>
  <si>
    <t>3,5</t>
  </si>
  <si>
    <t>30,8</t>
  </si>
  <si>
    <t>14,1</t>
  </si>
  <si>
    <t>84</t>
  </si>
  <si>
    <t>106</t>
  </si>
  <si>
    <t>31,4</t>
  </si>
  <si>
    <t>91</t>
  </si>
  <si>
    <t>2,8</t>
  </si>
  <si>
    <t>5,2</t>
  </si>
  <si>
    <t>11,4</t>
  </si>
  <si>
    <t>120</t>
  </si>
  <si>
    <t>16,1</t>
  </si>
  <si>
    <t>24,6</t>
  </si>
  <si>
    <t>110</t>
  </si>
  <si>
    <t>23,8</t>
  </si>
  <si>
    <t>83</t>
  </si>
  <si>
    <t>22,3</t>
  </si>
  <si>
    <t>31,8</t>
  </si>
  <si>
    <t>12,3</t>
  </si>
  <si>
    <t>22,1</t>
  </si>
  <si>
    <t>15,9</t>
  </si>
  <si>
    <t>20,1</t>
  </si>
  <si>
    <t>17,8</t>
  </si>
  <si>
    <t>32,7</t>
  </si>
  <si>
    <t>19,8</t>
  </si>
  <si>
    <t>79</t>
  </si>
  <si>
    <t>33,6</t>
  </si>
  <si>
    <t>34,2</t>
  </si>
  <si>
    <t>14,7</t>
  </si>
  <si>
    <t>34,6</t>
  </si>
  <si>
    <t>4,1</t>
  </si>
  <si>
    <t>0,68</t>
  </si>
  <si>
    <t>108</t>
  </si>
  <si>
    <t>23,9</t>
  </si>
  <si>
    <t>0,96</t>
  </si>
  <si>
    <t>38,2</t>
  </si>
  <si>
    <t>111</t>
  </si>
  <si>
    <t>36,3</t>
  </si>
  <si>
    <t>129</t>
  </si>
  <si>
    <t>112</t>
  </si>
  <si>
    <t>116</t>
  </si>
  <si>
    <t>0,83</t>
  </si>
  <si>
    <t>METODO</t>
  </si>
  <si>
    <t>MAPADia</t>
  </si>
  <si>
    <t>AMPA</t>
  </si>
  <si>
    <t>HTA_MAPA</t>
  </si>
  <si>
    <t>HTA_AMPA</t>
  </si>
  <si>
    <t>AMPA_HECHO</t>
  </si>
  <si>
    <t>MAPA_ECHO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</si>
</sst>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1"/>
      <color indexed="8"/>
      <name val="Calibri"/>
    </font>
    <font>
      <sz val="10"/>
      <color indexed="8"/>
      <name val="Arial"/>
    </font>
    <font>
      <u/>
      <sz val="11"/>
      <color theme="10"/>
      <name val="Calibri"/>
      <family val="2"/>
      <scheme val="minor"/>
    </font>
    <font>
      <u/>
      <sz val="11"/>
      <color theme="11"/>
      <name val="Calibri"/>
      <family val="2"/>
      <scheme val="minor"/>
    </font>
    <font>
      <sz val="11"/>
      <color rgb="FFFF0000"/>
      <name val="Calibri"/>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4">
    <xf numFmtId="0" fontId="0"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0" fillId="0" borderId="0" xfId="0" applyAlignment="1">
      <alignment wrapText="1"/>
    </xf>
    <xf numFmtId="14" fontId="0" fillId="0" borderId="0" xfId="0" applyNumberFormat="1"/>
    <xf numFmtId="0" fontId="1" fillId="2" borderId="1" xfId="1" applyFont="1" applyFill="1" applyBorder="1" applyAlignment="1">
      <alignment horizontal="center"/>
    </xf>
    <xf numFmtId="0" fontId="1" fillId="0" borderId="2" xfId="1" applyFont="1" applyFill="1" applyBorder="1" applyAlignment="1">
      <alignment horizontal="right" wrapText="1"/>
    </xf>
    <xf numFmtId="22" fontId="1" fillId="0" borderId="2" xfId="1" applyNumberFormat="1" applyFont="1" applyFill="1" applyBorder="1" applyAlignment="1">
      <alignment horizontal="right" wrapText="1"/>
    </xf>
    <xf numFmtId="0" fontId="2" fillId="0" borderId="0" xfId="1"/>
    <xf numFmtId="14" fontId="2" fillId="0" borderId="0" xfId="1" applyNumberFormat="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0" fontId="0" fillId="0" borderId="0" xfId="0" applyProtection="1">
      <protection locked="0"/>
    </xf>
    <xf numFmtId="2" fontId="0" fillId="0" borderId="0" xfId="0" applyNumberFormat="1" applyProtection="1">
      <protection locked="0"/>
    </xf>
    <xf numFmtId="0" fontId="0" fillId="0" borderId="0" xfId="0" applyNumberFormat="1" applyProtection="1">
      <protection locked="0"/>
    </xf>
    <xf numFmtId="0" fontId="5" fillId="0" borderId="0" xfId="0" applyFont="1"/>
  </cellXfs>
  <cellStyles count="54">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Normal" xfId="0" builtinId="0"/>
    <cellStyle name="Normal_AMPA"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pivotCacheDefinition" Target="pivotCache/pivotCacheDefinition4.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pivotCacheDefinition" Target="pivotCache/pivotCacheDefinition1.xml"/><Relationship Id="rId18" Type="http://schemas.openxmlformats.org/officeDocument/2006/relationships/pivotCacheDefinition" Target="pivotCache/pivotCacheDefinition2.xml"/><Relationship Id="rId19" Type="http://schemas.openxmlformats.org/officeDocument/2006/relationships/pivotCacheDefinition" Target="pivotCache/pivotCacheDefinition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microsoft.com/office/2006/relationships/xlExternalLinkPath/xlPathMissing" Target="AMPA.csv"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Ramon Saracho Rotaeche" refreshedDate="44169.753782870372" createdVersion="4" refreshedVersion="4" minRefreshableVersion="3" recordCount="1132">
  <cacheSource type="worksheet">
    <worksheetSource ref="A1:D1133" sheet="AMPA.csv" r:id="rId2"/>
  </cacheSource>
  <cacheFields count="4">
    <cacheField name="id tensiobot" numFmtId="0">
      <sharedItems containsSemiMixedTypes="0" containsString="0" containsNumber="1" containsInteger="1" minValue="2" maxValue="112" count="82">
        <n v="2"/>
        <n v="3"/>
        <n v="4"/>
        <n v="6"/>
        <n v="7"/>
        <n v="10"/>
        <n v="12"/>
        <n v="14"/>
        <n v="15"/>
        <n v="16"/>
        <n v="17"/>
        <n v="20"/>
        <n v="21"/>
        <n v="23"/>
        <n v="24"/>
        <n v="25"/>
        <n v="27"/>
        <n v="28"/>
        <n v="29"/>
        <n v="30"/>
        <n v="31"/>
        <n v="32"/>
        <n v="33"/>
        <n v="34"/>
        <n v="35"/>
        <n v="36"/>
        <n v="37"/>
        <n v="39"/>
        <n v="41"/>
        <n v="42"/>
        <n v="45"/>
        <n v="46"/>
        <n v="47"/>
        <n v="49"/>
        <n v="50"/>
        <n v="52"/>
        <n v="53"/>
        <n v="55"/>
        <n v="56"/>
        <n v="57"/>
        <n v="58"/>
        <n v="59"/>
        <n v="61"/>
        <n v="62"/>
        <n v="63"/>
        <n v="64"/>
        <n v="65"/>
        <n v="66"/>
        <n v="69"/>
        <n v="71"/>
        <n v="72"/>
        <n v="74"/>
        <n v="75"/>
        <n v="76"/>
        <n v="80"/>
        <n v="81"/>
        <n v="82"/>
        <n v="85"/>
        <n v="86"/>
        <n v="87"/>
        <n v="88"/>
        <n v="90"/>
        <n v="91"/>
        <n v="92"/>
        <n v="93"/>
        <n v="94"/>
        <n v="95"/>
        <n v="96"/>
        <n v="97"/>
        <n v="98"/>
        <n v="99"/>
        <n v="101"/>
        <n v="102"/>
        <n v="103"/>
        <n v="104"/>
        <n v="106"/>
        <n v="107"/>
        <n v="108"/>
        <n v="109"/>
        <n v="110"/>
        <n v="111"/>
        <n v="112"/>
      </sharedItems>
    </cacheField>
    <cacheField name="fecha" numFmtId="0">
      <sharedItems containsSemiMixedTypes="0" containsNonDate="0" containsDate="1" containsString="0" minDate="2017-12-20T14:09:11" maxDate="2020-03-24T00:00:00"/>
    </cacheField>
    <cacheField name="TAS" numFmtId="0">
      <sharedItems containsString="0" containsBlank="1" containsNumber="1" minValue="91.5" maxValue="181"/>
    </cacheField>
    <cacheField name="TAD" numFmtId="0">
      <sharedItems containsString="0" containsBlank="1" containsNumber="1" minValue="0" maxValue="1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mon Saracho Rotaeche" refreshedDate="44169.815759027777" createdVersion="4" refreshedVersion="4" minRefreshableVersion="3" recordCount="217">
  <cacheSource type="worksheet">
    <worksheetSource ref="A1:D218" sheet="Farmacos"/>
  </cacheSource>
  <cacheFields count="4">
    <cacheField name="id tensiobot" numFmtId="0">
      <sharedItems containsSemiMixedTypes="0" containsString="0" containsNumber="1" containsInteger="1" minValue="1" maxValue="112" count="11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sharedItems>
    </cacheField>
    <cacheField name="Farmaco" numFmtId="0">
      <sharedItems count="29">
        <s v="HCTZ"/>
        <s v="LOSARTAN"/>
        <s v="NEBIVOLOL"/>
        <s v="AMLODIPINO"/>
        <s v="BISOPROLOL"/>
        <s v="OLMESARTAN"/>
        <s v="RAMIPRIL"/>
        <s v="EPLERENONA"/>
        <s v="MANIDIPINO"/>
        <s v="CANDESARTAN"/>
        <s v="AMILORIDE"/>
        <s v="VALSARTAN"/>
        <s v="DOXAZOSINA"/>
        <s v="ENALAPRIL"/>
        <s v="NINGUNO"/>
        <s v="CLORTALIDONA"/>
        <s v="CARVEDILOL"/>
        <s v="LERCANIDIPINO"/>
        <s v="LABETALOL"/>
        <s v="QUINAPRIL"/>
        <s v="IRBESARTAN"/>
        <s v="INDAPAMIDA"/>
        <s v="ESPIRONOLACTONA"/>
        <s v="TORASEMIDA"/>
        <s v="MINOXIDIL"/>
        <s v="TELMISARTAN"/>
        <s v="ATENOLOL"/>
        <s v="ALDOMET"/>
        <s v="LISINOPRIL"/>
      </sharedItems>
    </cacheField>
    <cacheField name="DosisDia" numFmtId="0">
      <sharedItems containsString="0" containsBlank="1" containsNumber="1" minValue="0" maxValue="500"/>
    </cacheField>
    <cacheField name="NumeroFarmaco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amon Saracho Rotaeche" refreshedDate="44169.825272685186" createdVersion="4" refreshedVersion="4" minRefreshableVersion="3" recordCount="217">
  <cacheSource type="worksheet">
    <worksheetSource ref="A1:E218" sheet="Farmacos"/>
  </cacheSource>
  <cacheFields count="5">
    <cacheField name="id tensiobot" numFmtId="0">
      <sharedItems containsSemiMixedTypes="0" containsString="0" containsNumber="1" containsInteger="1" minValue="1" maxValue="112"/>
    </cacheField>
    <cacheField name="Farmaco" numFmtId="0">
      <sharedItems/>
    </cacheField>
    <cacheField name="DosisDia" numFmtId="0">
      <sharedItems containsString="0" containsBlank="1" containsNumber="1" minValue="0" maxValue="500"/>
    </cacheField>
    <cacheField name="NumeroFarmacos" numFmtId="0">
      <sharedItems containsSemiMixedTypes="0" containsString="0" containsNumber="1" containsInteger="1" minValue="0" maxValue="6"/>
    </cacheField>
    <cacheField name="NumFarmacos" numFmtId="0">
      <sharedItems containsMixedTypes="1" containsNumber="1" containsInteger="1" minValue="0" maxValue="6" count="7">
        <s v=""/>
        <n v="3"/>
        <n v="2"/>
        <n v="1"/>
        <n v="4"/>
        <n v="0"/>
        <n v="6"/>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amon Saracho Rotaeche" refreshedDate="44176.525811342595" createdVersion="4" refreshedVersion="4" minRefreshableVersion="3" recordCount="1132">
  <cacheSource type="worksheet">
    <worksheetSource ref="A1:D1133" sheet="AMPA"/>
  </cacheSource>
  <cacheFields count="4">
    <cacheField name="id tensiobot" numFmtId="0">
      <sharedItems containsSemiMixedTypes="0" containsString="0" containsNumber="1" containsInteger="1" minValue="2" maxValue="112" count="82">
        <n v="2"/>
        <n v="3"/>
        <n v="4"/>
        <n v="6"/>
        <n v="7"/>
        <n v="10"/>
        <n v="12"/>
        <n v="14"/>
        <n v="15"/>
        <n v="16"/>
        <n v="17"/>
        <n v="20"/>
        <n v="21"/>
        <n v="23"/>
        <n v="24"/>
        <n v="25"/>
        <n v="27"/>
        <n v="28"/>
        <n v="29"/>
        <n v="30"/>
        <n v="31"/>
        <n v="32"/>
        <n v="33"/>
        <n v="34"/>
        <n v="35"/>
        <n v="36"/>
        <n v="37"/>
        <n v="39"/>
        <n v="41"/>
        <n v="42"/>
        <n v="45"/>
        <n v="46"/>
        <n v="47"/>
        <n v="49"/>
        <n v="50"/>
        <n v="52"/>
        <n v="53"/>
        <n v="55"/>
        <n v="56"/>
        <n v="57"/>
        <n v="58"/>
        <n v="59"/>
        <n v="61"/>
        <n v="62"/>
        <n v="63"/>
        <n v="64"/>
        <n v="65"/>
        <n v="66"/>
        <n v="69"/>
        <n v="71"/>
        <n v="72"/>
        <n v="74"/>
        <n v="75"/>
        <n v="76"/>
        <n v="80"/>
        <n v="81"/>
        <n v="82"/>
        <n v="85"/>
        <n v="86"/>
        <n v="87"/>
        <n v="88"/>
        <n v="90"/>
        <n v="91"/>
        <n v="92"/>
        <n v="93"/>
        <n v="94"/>
        <n v="95"/>
        <n v="96"/>
        <n v="97"/>
        <n v="98"/>
        <n v="99"/>
        <n v="101"/>
        <n v="102"/>
        <n v="103"/>
        <n v="104"/>
        <n v="106"/>
        <n v="107"/>
        <n v="108"/>
        <n v="109"/>
        <n v="110"/>
        <n v="111"/>
        <n v="112"/>
      </sharedItems>
    </cacheField>
    <cacheField name="fecha" numFmtId="0">
      <sharedItems containsSemiMixedTypes="0" containsNonDate="0" containsDate="1" containsString="0" minDate="2017-12-20T14:09:11" maxDate="2020-03-24T00:00:00"/>
    </cacheField>
    <cacheField name="TAS" numFmtId="0">
      <sharedItems containsString="0" containsBlank="1" containsNumber="1" minValue="91.5" maxValue="181"/>
    </cacheField>
    <cacheField name="TAD" numFmtId="0">
      <sharedItems containsString="0" containsBlank="1" containsNumber="1" minValue="0" maxValue="1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32">
  <r>
    <x v="0"/>
    <d v="2017-12-20T14:09:11"/>
    <n v="122.5"/>
    <n v="79"/>
  </r>
  <r>
    <x v="0"/>
    <d v="2017-12-20T21:20:26"/>
    <n v="117.5"/>
    <n v="85"/>
  </r>
  <r>
    <x v="0"/>
    <d v="2017-12-21T10:44:53"/>
    <n v="114.5"/>
    <n v="80"/>
  </r>
  <r>
    <x v="0"/>
    <d v="2017-12-21T22:36:05"/>
    <n v="125"/>
    <n v="88.5"/>
  </r>
  <r>
    <x v="0"/>
    <d v="2017-12-22T09:43:01"/>
    <n v="112"/>
    <n v="77.5"/>
  </r>
  <r>
    <x v="0"/>
    <d v="2017-12-22T23:25:09"/>
    <n v="120"/>
    <n v="81.5"/>
  </r>
  <r>
    <x v="0"/>
    <d v="2017-12-23T14:05:49"/>
    <n v="127.5"/>
    <n v="85"/>
  </r>
  <r>
    <x v="0"/>
    <d v="2017-12-23T21:34:28"/>
    <n v="122.5"/>
    <n v="82.5"/>
  </r>
  <r>
    <x v="0"/>
    <d v="2017-12-24T10:34:01"/>
    <n v="132"/>
    <n v="87.5"/>
  </r>
  <r>
    <x v="0"/>
    <d v="2017-12-25T12:35:43"/>
    <n v="122.5"/>
    <n v="79.5"/>
  </r>
  <r>
    <x v="0"/>
    <d v="2017-12-25T21:14:28"/>
    <n v="131.5"/>
    <n v="85"/>
  </r>
  <r>
    <x v="0"/>
    <d v="2017-12-26T10:59:19"/>
    <n v="136.5"/>
    <n v="91"/>
  </r>
  <r>
    <x v="0"/>
    <d v="2017-12-26T21:14:22"/>
    <n v="126.5"/>
    <n v="88.5"/>
  </r>
  <r>
    <x v="1"/>
    <d v="2018-01-05T13:13:26"/>
    <n v="129.5"/>
    <n v="80.5"/>
  </r>
  <r>
    <x v="1"/>
    <d v="2018-01-05T19:47:38"/>
    <n v="132.5"/>
    <n v="83"/>
  </r>
  <r>
    <x v="1"/>
    <d v="2018-01-06T13:57:29"/>
    <n v="125.5"/>
    <n v="80"/>
  </r>
  <r>
    <x v="1"/>
    <d v="2018-01-06T20:35:07"/>
    <n v="132.5"/>
    <n v="85"/>
  </r>
  <r>
    <x v="1"/>
    <d v="2018-01-07T13:14:47"/>
    <n v="143"/>
    <n v="87"/>
  </r>
  <r>
    <x v="1"/>
    <d v="2018-01-07T21:11:51"/>
    <n v="128.5"/>
    <n v="83.5"/>
  </r>
  <r>
    <x v="1"/>
    <d v="2018-01-08T13:58:05"/>
    <n v="131.5"/>
    <n v="86"/>
  </r>
  <r>
    <x v="1"/>
    <d v="2018-01-08T21:16:47"/>
    <n v="129"/>
    <n v="84"/>
  </r>
  <r>
    <x v="1"/>
    <d v="2018-01-09T14:26:10"/>
    <n v="134"/>
    <n v="84.5"/>
  </r>
  <r>
    <x v="1"/>
    <d v="2018-01-09T20:33:12"/>
    <n v="129"/>
    <n v="79.5"/>
  </r>
  <r>
    <x v="1"/>
    <d v="2018-01-10T13:25:26"/>
    <n v="131.5"/>
    <n v="84"/>
  </r>
  <r>
    <x v="1"/>
    <d v="2018-01-10T20:38:40"/>
    <n v="127"/>
    <n v="82"/>
  </r>
  <r>
    <x v="2"/>
    <d v="2018-01-12T00:00:00"/>
    <n v="135"/>
    <n v="86"/>
  </r>
  <r>
    <x v="2"/>
    <d v="2018-01-12T00:00:00"/>
    <n v="136"/>
    <n v="88"/>
  </r>
  <r>
    <x v="2"/>
    <d v="2018-01-13T00:00:00"/>
    <n v="151"/>
    <n v="91"/>
  </r>
  <r>
    <x v="2"/>
    <d v="2018-01-13T00:00:00"/>
    <n v="143"/>
    <n v="90"/>
  </r>
  <r>
    <x v="2"/>
    <d v="2018-01-14T00:00:00"/>
    <n v="137"/>
    <n v="84"/>
  </r>
  <r>
    <x v="2"/>
    <d v="2018-01-15T00:00:00"/>
    <n v="138"/>
    <n v="93"/>
  </r>
  <r>
    <x v="2"/>
    <d v="2018-01-15T00:00:00"/>
    <n v="132"/>
    <n v="88"/>
  </r>
  <r>
    <x v="2"/>
    <d v="2018-01-16T00:00:00"/>
    <n v="145"/>
    <n v="87"/>
  </r>
  <r>
    <x v="2"/>
    <d v="2018-01-16T00:00:00"/>
    <n v="143"/>
    <n v="75"/>
  </r>
  <r>
    <x v="2"/>
    <d v="2018-01-17T00:00:00"/>
    <n v="133"/>
    <n v="82"/>
  </r>
  <r>
    <x v="2"/>
    <d v="2018-01-17T00:00:00"/>
    <n v="121"/>
    <n v="83"/>
  </r>
  <r>
    <x v="2"/>
    <d v="2018-01-18T00:00:00"/>
    <n v="129"/>
    <n v="83"/>
  </r>
  <r>
    <x v="3"/>
    <d v="2018-02-01T00:00:00"/>
    <n v="120"/>
    <n v="79"/>
  </r>
  <r>
    <x v="3"/>
    <d v="2018-02-01T00:00:00"/>
    <n v="138"/>
    <n v="90"/>
  </r>
  <r>
    <x v="3"/>
    <d v="2018-02-02T00:00:00"/>
    <n v="130"/>
    <n v="81"/>
  </r>
  <r>
    <x v="3"/>
    <d v="2018-02-02T00:00:00"/>
    <n v="138"/>
    <n v="90"/>
  </r>
  <r>
    <x v="3"/>
    <d v="2018-02-03T00:00:00"/>
    <n v="125"/>
    <n v="84"/>
  </r>
  <r>
    <x v="3"/>
    <d v="2018-02-03T00:00:00"/>
    <n v="140"/>
    <n v="90"/>
  </r>
  <r>
    <x v="3"/>
    <d v="2018-02-04T00:00:00"/>
    <n v="125"/>
    <n v="80"/>
  </r>
  <r>
    <x v="3"/>
    <d v="2018-02-04T00:00:00"/>
    <n v="148"/>
    <n v="98"/>
  </r>
  <r>
    <x v="3"/>
    <d v="2018-02-05T00:00:00"/>
    <n v="135"/>
    <n v="75"/>
  </r>
  <r>
    <x v="3"/>
    <d v="2018-02-05T00:00:00"/>
    <n v="136"/>
    <n v="85"/>
  </r>
  <r>
    <x v="3"/>
    <d v="2018-02-06T00:00:00"/>
    <n v="125"/>
    <n v="75"/>
  </r>
  <r>
    <x v="3"/>
    <d v="2018-02-06T00:00:00"/>
    <n v="140"/>
    <n v="90"/>
  </r>
  <r>
    <x v="3"/>
    <d v="2018-02-07T00:00:00"/>
    <n v="135"/>
    <n v="80"/>
  </r>
  <r>
    <x v="3"/>
    <d v="2018-02-07T00:00:00"/>
    <n v="140"/>
    <n v="85"/>
  </r>
  <r>
    <x v="4"/>
    <d v="2018-01-31T00:00:00"/>
    <n v="121"/>
    <n v="83"/>
  </r>
  <r>
    <x v="4"/>
    <d v="2018-01-31T00:00:00"/>
    <n v="126"/>
    <n v="89"/>
  </r>
  <r>
    <x v="4"/>
    <d v="2018-02-01T00:00:00"/>
    <n v="127"/>
    <n v="81"/>
  </r>
  <r>
    <x v="4"/>
    <d v="2018-02-01T00:00:00"/>
    <n v="115"/>
    <n v="68"/>
  </r>
  <r>
    <x v="4"/>
    <d v="2018-02-02T00:00:00"/>
    <n v="118"/>
    <n v="72"/>
  </r>
  <r>
    <x v="4"/>
    <d v="2018-02-02T00:00:00"/>
    <n v="134"/>
    <n v="91"/>
  </r>
  <r>
    <x v="4"/>
    <d v="2018-02-03T00:00:00"/>
    <n v="115"/>
    <n v="68"/>
  </r>
  <r>
    <x v="4"/>
    <d v="2018-02-03T00:00:00"/>
    <n v="127"/>
    <n v="81"/>
  </r>
  <r>
    <x v="4"/>
    <d v="2018-02-04T00:00:00"/>
    <n v="119"/>
    <n v="78"/>
  </r>
  <r>
    <x v="4"/>
    <d v="2018-02-04T00:00:00"/>
    <n v="126"/>
    <n v="84"/>
  </r>
  <r>
    <x v="4"/>
    <d v="2018-02-05T00:00:00"/>
    <n v="124"/>
    <n v="75"/>
  </r>
  <r>
    <x v="4"/>
    <d v="2018-02-05T00:00:00"/>
    <n v="126"/>
    <n v="76"/>
  </r>
  <r>
    <x v="4"/>
    <d v="2018-02-06T00:00:00"/>
    <n v="118"/>
    <n v="73"/>
  </r>
  <r>
    <x v="4"/>
    <d v="2018-02-06T00:00:00"/>
    <n v="127"/>
    <n v="86"/>
  </r>
  <r>
    <x v="4"/>
    <d v="2018-02-07T00:00:00"/>
    <n v="128"/>
    <n v="84"/>
  </r>
  <r>
    <x v="4"/>
    <d v="2018-02-07T00:00:00"/>
    <n v="118"/>
    <n v="83"/>
  </r>
  <r>
    <x v="5"/>
    <d v="2018-02-14T00:00:00"/>
    <n v="130"/>
    <n v="80"/>
  </r>
  <r>
    <x v="5"/>
    <d v="2018-02-14T00:00:00"/>
    <n v="128"/>
    <n v="77"/>
  </r>
  <r>
    <x v="5"/>
    <d v="2018-02-15T00:00:00"/>
    <n v="122"/>
    <n v="76"/>
  </r>
  <r>
    <x v="5"/>
    <d v="2018-02-15T00:00:00"/>
    <n v="129"/>
    <n v="78"/>
  </r>
  <r>
    <x v="5"/>
    <d v="2018-02-16T00:00:00"/>
    <n v="129"/>
    <n v="76"/>
  </r>
  <r>
    <x v="5"/>
    <d v="2018-02-16T00:00:00"/>
    <n v="130"/>
    <n v="77"/>
  </r>
  <r>
    <x v="5"/>
    <d v="2018-02-17T00:00:00"/>
    <n v="116"/>
    <n v="80"/>
  </r>
  <r>
    <x v="5"/>
    <d v="2018-02-17T00:00:00"/>
    <n v="147"/>
    <n v="89"/>
  </r>
  <r>
    <x v="5"/>
    <d v="2018-02-18T00:00:00"/>
    <n v="134"/>
    <n v="72"/>
  </r>
  <r>
    <x v="5"/>
    <d v="2018-02-18T00:00:00"/>
    <n v="133"/>
    <n v="84"/>
  </r>
  <r>
    <x v="5"/>
    <d v="2018-02-19T00:00:00"/>
    <n v="129"/>
    <n v="72"/>
  </r>
  <r>
    <x v="5"/>
    <d v="2018-02-19T00:00:00"/>
    <n v="121"/>
    <n v="77"/>
  </r>
  <r>
    <x v="5"/>
    <d v="2018-02-20T00:00:00"/>
    <n v="138"/>
    <n v="76"/>
  </r>
  <r>
    <x v="5"/>
    <d v="2018-02-20T00:00:00"/>
    <m/>
    <m/>
  </r>
  <r>
    <x v="5"/>
    <d v="2018-02-21T00:00:00"/>
    <n v="135"/>
    <n v="73"/>
  </r>
  <r>
    <x v="5"/>
    <d v="2018-02-21T00:00:00"/>
    <n v="136"/>
    <n v="79"/>
  </r>
  <r>
    <x v="6"/>
    <d v="2018-04-02T00:00:00"/>
    <n v="164"/>
    <n v="104"/>
  </r>
  <r>
    <x v="6"/>
    <d v="2018-04-02T00:00:00"/>
    <n v="148"/>
    <n v="91"/>
  </r>
  <r>
    <x v="6"/>
    <d v="2018-04-03T00:00:00"/>
    <n v="163"/>
    <n v="100"/>
  </r>
  <r>
    <x v="6"/>
    <d v="2018-04-03T00:00:00"/>
    <n v="144"/>
    <n v="85"/>
  </r>
  <r>
    <x v="6"/>
    <d v="2018-04-04T00:00:00"/>
    <n v="133"/>
    <n v="85"/>
  </r>
  <r>
    <x v="6"/>
    <d v="2018-04-04T00:00:00"/>
    <n v="151"/>
    <n v="94"/>
  </r>
  <r>
    <x v="6"/>
    <d v="2018-04-05T00:00:00"/>
    <n v="143"/>
    <n v="84"/>
  </r>
  <r>
    <x v="6"/>
    <d v="2018-04-05T00:00:00"/>
    <n v="131"/>
    <n v="81"/>
  </r>
  <r>
    <x v="6"/>
    <d v="2018-04-06T00:00:00"/>
    <n v="169"/>
    <n v="84"/>
  </r>
  <r>
    <x v="6"/>
    <d v="2018-04-06T00:00:00"/>
    <n v="149"/>
    <n v="99"/>
  </r>
  <r>
    <x v="6"/>
    <d v="2018-04-07T00:00:00"/>
    <n v="142"/>
    <n v="92"/>
  </r>
  <r>
    <x v="6"/>
    <d v="2018-04-07T00:00:00"/>
    <n v="156"/>
    <n v="95"/>
  </r>
  <r>
    <x v="6"/>
    <d v="2018-04-08T00:00:00"/>
    <n v="117"/>
    <n v="74"/>
  </r>
  <r>
    <x v="6"/>
    <d v="2018-04-08T00:00:00"/>
    <n v="162"/>
    <n v="105"/>
  </r>
  <r>
    <x v="7"/>
    <d v="2018-05-30T10:05:08"/>
    <n v="112"/>
    <n v="71.5"/>
  </r>
  <r>
    <x v="7"/>
    <d v="2018-05-29T11:07:38"/>
    <n v="120.5"/>
    <n v="71.5"/>
  </r>
  <r>
    <x v="7"/>
    <d v="2018-05-27T10:07:20"/>
    <n v="119.5"/>
    <n v="75.5"/>
  </r>
  <r>
    <x v="7"/>
    <d v="2018-05-25T13:56:45"/>
    <n v="111.5"/>
    <n v="61"/>
  </r>
  <r>
    <x v="8"/>
    <d v="2018-04-04T00:00:00"/>
    <n v="145"/>
    <n v="80.5"/>
  </r>
  <r>
    <x v="8"/>
    <d v="2018-04-04T00:00:00"/>
    <n v="144"/>
    <n v="78.5"/>
  </r>
  <r>
    <x v="8"/>
    <d v="2018-04-05T00:00:00"/>
    <n v="143"/>
    <n v="77"/>
  </r>
  <r>
    <x v="8"/>
    <d v="2018-04-05T00:00:00"/>
    <n v="140.5"/>
    <n v="79.5"/>
  </r>
  <r>
    <x v="8"/>
    <d v="2018-04-06T00:00:00"/>
    <n v="143"/>
    <n v="71.5"/>
  </r>
  <r>
    <x v="8"/>
    <d v="2018-04-06T00:00:00"/>
    <n v="152"/>
    <n v="81"/>
  </r>
  <r>
    <x v="8"/>
    <d v="2018-04-07T00:00:00"/>
    <m/>
    <m/>
  </r>
  <r>
    <x v="8"/>
    <d v="2018-04-07T00:00:00"/>
    <n v="145"/>
    <n v="72"/>
  </r>
  <r>
    <x v="8"/>
    <d v="2018-04-08T00:00:00"/>
    <n v="146.5"/>
    <n v="71.5"/>
  </r>
  <r>
    <x v="8"/>
    <d v="2018-04-08T00:00:00"/>
    <n v="144"/>
    <n v="69"/>
  </r>
  <r>
    <x v="8"/>
    <d v="2018-04-09T00:00:00"/>
    <n v="155"/>
    <n v="80.5"/>
  </r>
  <r>
    <x v="8"/>
    <d v="2018-04-09T00:00:00"/>
    <n v="136"/>
    <n v="75.5"/>
  </r>
  <r>
    <x v="8"/>
    <d v="2018-04-10T00:00:00"/>
    <m/>
    <m/>
  </r>
  <r>
    <x v="8"/>
    <d v="2018-04-10T00:00:00"/>
    <n v="142"/>
    <n v="79"/>
  </r>
  <r>
    <x v="8"/>
    <d v="2018-04-11T00:00:00"/>
    <n v="144.5"/>
    <n v="80"/>
  </r>
  <r>
    <x v="8"/>
    <d v="2018-04-11T00:00:00"/>
    <n v="143"/>
    <n v="77"/>
  </r>
  <r>
    <x v="9"/>
    <d v="2018-04-30T00:00:00"/>
    <n v="105"/>
    <n v="60"/>
  </r>
  <r>
    <x v="9"/>
    <d v="2018-04-30T00:00:00"/>
    <n v="105"/>
    <n v="63"/>
  </r>
  <r>
    <x v="9"/>
    <d v="2018-05-01T00:00:00"/>
    <n v="102"/>
    <n v="60"/>
  </r>
  <r>
    <x v="9"/>
    <d v="2018-05-01T00:00:00"/>
    <n v="101"/>
    <n v="61"/>
  </r>
  <r>
    <x v="9"/>
    <d v="2018-05-02T00:00:00"/>
    <n v="104"/>
    <n v="62"/>
  </r>
  <r>
    <x v="9"/>
    <d v="2018-05-02T00:00:00"/>
    <n v="108"/>
    <n v="64"/>
  </r>
  <r>
    <x v="9"/>
    <d v="2018-05-03T00:00:00"/>
    <n v="103"/>
    <n v="56"/>
  </r>
  <r>
    <x v="9"/>
    <d v="2018-05-03T00:00:00"/>
    <n v="104"/>
    <n v="71"/>
  </r>
  <r>
    <x v="9"/>
    <d v="2018-05-04T00:00:00"/>
    <n v="102"/>
    <n v="54"/>
  </r>
  <r>
    <x v="9"/>
    <d v="2018-05-04T00:00:00"/>
    <n v="109"/>
    <n v="66"/>
  </r>
  <r>
    <x v="9"/>
    <d v="2018-05-05T00:00:00"/>
    <n v="110"/>
    <n v="77"/>
  </r>
  <r>
    <x v="9"/>
    <d v="2018-05-05T00:00:00"/>
    <n v="101"/>
    <n v="54"/>
  </r>
  <r>
    <x v="9"/>
    <d v="2018-05-06T00:00:00"/>
    <n v="117"/>
    <n v="67"/>
  </r>
  <r>
    <x v="9"/>
    <d v="2018-05-06T00:00:00"/>
    <n v="105"/>
    <n v="59"/>
  </r>
  <r>
    <x v="10"/>
    <d v="2018-04-12T14:11:07"/>
    <n v="111.5"/>
    <n v="64.5"/>
  </r>
  <r>
    <x v="10"/>
    <d v="2018-04-11T21:19:07"/>
    <n v="123"/>
    <n v="71.5"/>
  </r>
  <r>
    <x v="10"/>
    <d v="2018-04-11T13:38:10"/>
    <n v="111"/>
    <n v="65"/>
  </r>
  <r>
    <x v="10"/>
    <d v="2018-04-10T21:14:28"/>
    <n v="118.5"/>
    <n v="67.5"/>
  </r>
  <r>
    <x v="10"/>
    <d v="2018-04-10T14:32:19"/>
    <n v="119"/>
    <n v="72"/>
  </r>
  <r>
    <x v="10"/>
    <d v="2018-04-09T21:15:12"/>
    <n v="129.5"/>
    <n v="71"/>
  </r>
  <r>
    <x v="10"/>
    <d v="2018-04-09T14:22:01"/>
    <n v="114"/>
    <n v="66.5"/>
  </r>
  <r>
    <x v="10"/>
    <d v="2018-04-08T21:41:44"/>
    <n v="137"/>
    <n v="71"/>
  </r>
  <r>
    <x v="10"/>
    <d v="2018-04-08T15:00:26"/>
    <n v="130"/>
    <n v="69"/>
  </r>
  <r>
    <x v="10"/>
    <d v="2018-04-12T21:10:55"/>
    <n v="133"/>
    <n v="74"/>
  </r>
  <r>
    <x v="11"/>
    <d v="2018-05-02T00:00:00"/>
    <n v="129"/>
    <n v="98"/>
  </r>
  <r>
    <x v="11"/>
    <d v="2018-05-02T00:00:00"/>
    <n v="126"/>
    <n v="96"/>
  </r>
  <r>
    <x v="11"/>
    <d v="2018-05-03T00:00:00"/>
    <n v="126"/>
    <n v="64"/>
  </r>
  <r>
    <x v="11"/>
    <d v="2018-05-03T00:00:00"/>
    <n v="125"/>
    <n v="97"/>
  </r>
  <r>
    <x v="11"/>
    <d v="2018-05-04T00:00:00"/>
    <n v="115"/>
    <n v="87"/>
  </r>
  <r>
    <x v="11"/>
    <d v="2018-05-04T00:00:00"/>
    <n v="117"/>
    <n v="94"/>
  </r>
  <r>
    <x v="11"/>
    <d v="2018-05-05T00:00:00"/>
    <n v="111"/>
    <n v="86"/>
  </r>
  <r>
    <x v="11"/>
    <d v="2018-05-05T00:00:00"/>
    <n v="101"/>
    <n v="81"/>
  </r>
  <r>
    <x v="11"/>
    <d v="2018-05-06T00:00:00"/>
    <n v="105"/>
    <n v="91"/>
  </r>
  <r>
    <x v="11"/>
    <d v="2018-05-06T00:00:00"/>
    <n v="108"/>
    <n v="89"/>
  </r>
  <r>
    <x v="11"/>
    <d v="2018-05-07T00:00:00"/>
    <n v="122"/>
    <n v="94"/>
  </r>
  <r>
    <x v="11"/>
    <d v="2018-05-07T00:00:00"/>
    <n v="115"/>
    <n v="91"/>
  </r>
  <r>
    <x v="11"/>
    <d v="2018-05-08T00:00:00"/>
    <n v="121"/>
    <n v="97"/>
  </r>
  <r>
    <x v="12"/>
    <d v="2018-04-15T22:27:58"/>
    <n v="112.5"/>
    <n v="77"/>
  </r>
  <r>
    <x v="12"/>
    <d v="2018-04-15T10:19:15"/>
    <n v="99.5"/>
    <n v="64.5"/>
  </r>
  <r>
    <x v="12"/>
    <d v="2018-04-15T01:02:10"/>
    <n v="119.5"/>
    <n v="79.5"/>
  </r>
  <r>
    <x v="12"/>
    <d v="2018-04-14T09:57:48"/>
    <n v="102.5"/>
    <n v="67.5"/>
  </r>
  <r>
    <x v="12"/>
    <d v="2018-04-13T21:20:17"/>
    <n v="107.5"/>
    <n v="78.5"/>
  </r>
  <r>
    <x v="12"/>
    <d v="2018-04-13T07:31:29"/>
    <n v="103.5"/>
    <n v="69"/>
  </r>
  <r>
    <x v="12"/>
    <d v="2018-04-12T23:13:24"/>
    <n v="99.5"/>
    <n v="68"/>
  </r>
  <r>
    <x v="12"/>
    <d v="2018-04-12T07:34:03"/>
    <n v="99.5"/>
    <n v="69.5"/>
  </r>
  <r>
    <x v="12"/>
    <d v="2018-04-11T21:30:24"/>
    <n v="111.5"/>
    <n v="81.5"/>
  </r>
  <r>
    <x v="12"/>
    <d v="2018-04-11T07:35:29"/>
    <n v="102.5"/>
    <n v="70"/>
  </r>
  <r>
    <x v="12"/>
    <d v="2018-04-10T21:55:43"/>
    <n v="113.5"/>
    <n v="83.5"/>
  </r>
  <r>
    <x v="12"/>
    <d v="2018-04-10T07:32:27"/>
    <n v="95.5"/>
    <n v="67"/>
  </r>
  <r>
    <x v="12"/>
    <d v="2018-04-09T21:55:19"/>
    <n v="112.5"/>
    <n v="75"/>
  </r>
  <r>
    <x v="12"/>
    <d v="2018-04-09T07:46:18"/>
    <n v="110.5"/>
    <n v="77.5"/>
  </r>
  <r>
    <x v="13"/>
    <d v="2018-04-09T00:00:00"/>
    <n v="136"/>
    <n v="90"/>
  </r>
  <r>
    <x v="13"/>
    <d v="2018-04-09T00:00:00"/>
    <n v="118"/>
    <n v="89"/>
  </r>
  <r>
    <x v="13"/>
    <d v="2018-04-10T00:00:00"/>
    <n v="137"/>
    <n v="92"/>
  </r>
  <r>
    <x v="13"/>
    <d v="2018-04-10T00:00:00"/>
    <n v="135"/>
    <n v="91"/>
  </r>
  <r>
    <x v="13"/>
    <d v="2018-04-11T00:00:00"/>
    <n v="140"/>
    <n v="92"/>
  </r>
  <r>
    <x v="13"/>
    <d v="2018-04-11T00:00:00"/>
    <n v="131"/>
    <n v="92"/>
  </r>
  <r>
    <x v="13"/>
    <d v="2018-04-12T00:00:00"/>
    <n v="121"/>
    <n v="83"/>
  </r>
  <r>
    <x v="13"/>
    <d v="2018-04-12T00:00:00"/>
    <n v="126"/>
    <n v="89"/>
  </r>
  <r>
    <x v="13"/>
    <d v="2018-04-13T00:00:00"/>
    <n v="142"/>
    <n v="94"/>
  </r>
  <r>
    <x v="13"/>
    <d v="2018-04-13T00:00:00"/>
    <n v="130"/>
    <n v="83"/>
  </r>
  <r>
    <x v="13"/>
    <d v="2018-04-14T00:00:00"/>
    <n v="151"/>
    <n v="104"/>
  </r>
  <r>
    <x v="13"/>
    <d v="2018-04-14T00:00:00"/>
    <n v="119"/>
    <n v="88"/>
  </r>
  <r>
    <x v="13"/>
    <d v="2018-04-15T00:00:00"/>
    <n v="128"/>
    <n v="89"/>
  </r>
  <r>
    <x v="13"/>
    <d v="2018-04-15T00:00:00"/>
    <n v="132"/>
    <n v="89"/>
  </r>
  <r>
    <x v="13"/>
    <d v="2018-04-16T00:00:00"/>
    <n v="118"/>
    <n v="92"/>
  </r>
  <r>
    <x v="13"/>
    <d v="2018-04-16T00:00:00"/>
    <n v="133"/>
    <n v="81"/>
  </r>
  <r>
    <x v="13"/>
    <d v="2018-04-17T00:00:00"/>
    <n v="133"/>
    <n v="96"/>
  </r>
  <r>
    <x v="13"/>
    <d v="2018-04-17T00:00:00"/>
    <n v="133"/>
    <n v="101"/>
  </r>
  <r>
    <x v="14"/>
    <d v="2018-04-12T00:00:00"/>
    <n v="100"/>
    <n v="66"/>
  </r>
  <r>
    <x v="14"/>
    <d v="2018-04-12T00:00:00"/>
    <n v="114"/>
    <n v="76"/>
  </r>
  <r>
    <x v="14"/>
    <d v="2018-04-13T00:00:00"/>
    <n v="108"/>
    <n v="71"/>
  </r>
  <r>
    <x v="14"/>
    <d v="2018-04-13T00:00:00"/>
    <n v="107"/>
    <n v="68"/>
  </r>
  <r>
    <x v="14"/>
    <d v="2018-04-14T00:00:00"/>
    <n v="109"/>
    <n v="68"/>
  </r>
  <r>
    <x v="14"/>
    <d v="2018-04-14T00:00:00"/>
    <n v="115"/>
    <n v="74"/>
  </r>
  <r>
    <x v="14"/>
    <d v="2018-04-15T00:00:00"/>
    <n v="118"/>
    <n v="70"/>
  </r>
  <r>
    <x v="14"/>
    <d v="2018-04-15T00:00:00"/>
    <n v="101"/>
    <n v="63"/>
  </r>
  <r>
    <x v="14"/>
    <d v="2018-04-16T00:00:00"/>
    <n v="106"/>
    <n v="64"/>
  </r>
  <r>
    <x v="14"/>
    <d v="2018-04-16T00:00:00"/>
    <n v="101"/>
    <n v="65"/>
  </r>
  <r>
    <x v="14"/>
    <d v="2018-04-17T00:00:00"/>
    <n v="102"/>
    <n v="68"/>
  </r>
  <r>
    <x v="14"/>
    <d v="2018-04-17T00:00:00"/>
    <n v="115"/>
    <n v="67"/>
  </r>
  <r>
    <x v="14"/>
    <d v="2018-04-18T00:00:00"/>
    <n v="101"/>
    <n v="62"/>
  </r>
  <r>
    <x v="14"/>
    <d v="2018-04-18T00:00:00"/>
    <n v="106"/>
    <n v="70"/>
  </r>
  <r>
    <x v="15"/>
    <d v="2018-07-09T22:05:29"/>
    <n v="131"/>
    <n v="76"/>
  </r>
  <r>
    <x v="15"/>
    <d v="2018-07-09T14:52:16"/>
    <n v="136"/>
    <n v="78.5"/>
  </r>
  <r>
    <x v="15"/>
    <d v="2018-07-08T14:32:17"/>
    <n v="126.5"/>
    <n v="79.5"/>
  </r>
  <r>
    <x v="15"/>
    <d v="2018-07-07T22:32:19"/>
    <n v="137"/>
    <n v="75"/>
  </r>
  <r>
    <x v="15"/>
    <d v="2018-07-03T21:08:04"/>
    <n v="135.5"/>
    <n v="80"/>
  </r>
  <r>
    <x v="15"/>
    <d v="2018-07-02T21:04:35"/>
    <n v="131"/>
    <n v="74.5"/>
  </r>
  <r>
    <x v="15"/>
    <d v="2018-07-02T14:07:33"/>
    <n v="133"/>
    <n v="67"/>
  </r>
  <r>
    <x v="15"/>
    <d v="2018-07-01T21:21:55"/>
    <n v="132"/>
    <n v="75.5"/>
  </r>
  <r>
    <x v="15"/>
    <d v="2018-07-01T14:47:00"/>
    <n v="137"/>
    <n v="80"/>
  </r>
  <r>
    <x v="15"/>
    <d v="2018-06-30T21:04:04"/>
    <n v="127.5"/>
    <n v="73"/>
  </r>
  <r>
    <x v="15"/>
    <d v="2018-06-30T14:05:28"/>
    <n v="133.5"/>
    <n v="68"/>
  </r>
  <r>
    <x v="15"/>
    <d v="2018-06-29T20:17:55"/>
    <n v="141"/>
    <n v="76"/>
  </r>
  <r>
    <x v="15"/>
    <d v="2018-06-29T14:21:01"/>
    <n v="128.5"/>
    <n v="75.5"/>
  </r>
  <r>
    <x v="15"/>
    <d v="2018-06-28T20:48:29"/>
    <n v="135"/>
    <n v="69"/>
  </r>
  <r>
    <x v="15"/>
    <d v="2018-06-28T14:13:27"/>
    <n v="131.5"/>
    <n v="82.5"/>
  </r>
  <r>
    <x v="16"/>
    <d v="2018-07-03T00:00:00"/>
    <n v="119"/>
    <n v="69"/>
  </r>
  <r>
    <x v="16"/>
    <d v="2018-07-03T00:00:00"/>
    <n v="118"/>
    <n v="77"/>
  </r>
  <r>
    <x v="16"/>
    <d v="2018-07-04T00:00:00"/>
    <n v="120"/>
    <n v="72"/>
  </r>
  <r>
    <x v="16"/>
    <d v="2018-07-04T00:00:00"/>
    <n v="119"/>
    <n v="71"/>
  </r>
  <r>
    <x v="16"/>
    <d v="2018-07-05T00:00:00"/>
    <n v="122"/>
    <n v="75"/>
  </r>
  <r>
    <x v="16"/>
    <d v="2018-07-05T00:00:00"/>
    <n v="128"/>
    <n v="76"/>
  </r>
  <r>
    <x v="16"/>
    <d v="2018-07-06T00:00:00"/>
    <n v="125"/>
    <n v="78"/>
  </r>
  <r>
    <x v="16"/>
    <d v="2018-07-06T00:00:00"/>
    <n v="126"/>
    <n v="75"/>
  </r>
  <r>
    <x v="16"/>
    <d v="2018-07-07T00:00:00"/>
    <n v="124"/>
    <n v="77"/>
  </r>
  <r>
    <x v="16"/>
    <d v="2018-07-07T00:00:00"/>
    <n v="126"/>
    <n v="78"/>
  </r>
  <r>
    <x v="16"/>
    <d v="2018-07-08T00:00:00"/>
    <n v="127"/>
    <n v="78"/>
  </r>
  <r>
    <x v="16"/>
    <d v="2018-07-08T00:00:00"/>
    <n v="129"/>
    <n v="80"/>
  </r>
  <r>
    <x v="16"/>
    <d v="2018-07-09T00:00:00"/>
    <n v="120"/>
    <n v="72"/>
  </r>
  <r>
    <x v="16"/>
    <d v="2018-07-09T00:00:00"/>
    <n v="120"/>
    <n v="67"/>
  </r>
  <r>
    <x v="17"/>
    <d v="2018-01-30T11:13:08"/>
    <n v="134"/>
    <n v="71"/>
  </r>
  <r>
    <x v="17"/>
    <d v="2018-02-26T14:18:51"/>
    <n v="117.5"/>
    <n v="68.5"/>
  </r>
  <r>
    <x v="17"/>
    <d v="2018-03-01T14:24:42"/>
    <n v="125.5"/>
    <n v="73.5"/>
  </r>
  <r>
    <x v="17"/>
    <d v="2018-03-08T14:21:00"/>
    <n v="123"/>
    <n v="76"/>
  </r>
  <r>
    <x v="18"/>
    <d v="2018-05-17T00:00:00"/>
    <n v="127"/>
    <n v="86"/>
  </r>
  <r>
    <x v="18"/>
    <d v="2018-05-17T00:00:00"/>
    <n v="156"/>
    <n v="97"/>
  </r>
  <r>
    <x v="18"/>
    <d v="2018-05-18T00:00:00"/>
    <n v="135"/>
    <n v="84"/>
  </r>
  <r>
    <x v="18"/>
    <d v="2018-05-18T00:00:00"/>
    <n v="142"/>
    <n v="90"/>
  </r>
  <r>
    <x v="18"/>
    <d v="2018-05-19T00:00:00"/>
    <n v="138"/>
    <n v="87"/>
  </r>
  <r>
    <x v="18"/>
    <d v="2018-05-19T00:00:00"/>
    <n v="132"/>
    <n v="82"/>
  </r>
  <r>
    <x v="18"/>
    <d v="2018-05-20T00:00:00"/>
    <n v="116"/>
    <n v="76"/>
  </r>
  <r>
    <x v="18"/>
    <d v="2018-05-20T00:00:00"/>
    <n v="113"/>
    <n v="77"/>
  </r>
  <r>
    <x v="18"/>
    <d v="2018-05-21T00:00:00"/>
    <n v="147"/>
    <n v="88"/>
  </r>
  <r>
    <x v="18"/>
    <d v="2018-05-21T00:00:00"/>
    <n v="130"/>
    <n v="79"/>
  </r>
  <r>
    <x v="18"/>
    <d v="2018-05-22T00:00:00"/>
    <n v="121"/>
    <n v="80"/>
  </r>
  <r>
    <x v="18"/>
    <d v="2018-05-22T00:00:00"/>
    <n v="147"/>
    <n v="89"/>
  </r>
  <r>
    <x v="18"/>
    <d v="2018-05-23T00:00:00"/>
    <n v="126"/>
    <n v="79"/>
  </r>
  <r>
    <x v="18"/>
    <d v="2018-05-23T00:00:00"/>
    <n v="115"/>
    <n v="80"/>
  </r>
  <r>
    <x v="18"/>
    <d v="2018-05-24T00:00:00"/>
    <n v="124"/>
    <n v="87"/>
  </r>
  <r>
    <x v="18"/>
    <d v="2018-05-24T00:00:00"/>
    <n v="122"/>
    <n v="88"/>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20"/>
    <d v="2018-09-20T22:41:04"/>
    <n v="106"/>
    <n v="70.5"/>
  </r>
  <r>
    <x v="20"/>
    <d v="2018-09-20T15:23:39"/>
    <n v="106.5"/>
    <n v="63.5"/>
  </r>
  <r>
    <x v="20"/>
    <d v="2018-09-19T20:36:58"/>
    <n v="122"/>
    <n v="82"/>
  </r>
  <r>
    <x v="20"/>
    <d v="2018-09-19T15:09:00"/>
    <n v="103"/>
    <n v="68.5"/>
  </r>
  <r>
    <x v="20"/>
    <d v="2018-09-18T22:13:40"/>
    <n v="111.5"/>
    <n v="77"/>
  </r>
  <r>
    <x v="20"/>
    <d v="2018-09-18T13:55:36"/>
    <n v="109"/>
    <n v="76"/>
  </r>
  <r>
    <x v="20"/>
    <d v="2018-09-17T21:20:10"/>
    <n v="116"/>
    <n v="79"/>
  </r>
  <r>
    <x v="20"/>
    <d v="2018-09-17T15:57:09"/>
    <n v="108"/>
    <n v="71"/>
  </r>
  <r>
    <x v="21"/>
    <d v="2018-05-14T21:06:25"/>
    <n v="134.5"/>
    <n v="79.5"/>
  </r>
  <r>
    <x v="21"/>
    <d v="2018-05-13T10:35:11"/>
    <n v="136.5"/>
    <n v="86"/>
  </r>
  <r>
    <x v="21"/>
    <d v="2018-05-12T22:12:28"/>
    <n v="129"/>
    <n v="78.5"/>
  </r>
  <r>
    <x v="21"/>
    <d v="2018-05-12T10:14:30"/>
    <n v="137"/>
    <n v="83.5"/>
  </r>
  <r>
    <x v="21"/>
    <d v="2018-05-11T21:03:05"/>
    <n v="135"/>
    <n v="86"/>
  </r>
  <r>
    <x v="21"/>
    <d v="2018-05-11T10:07:33"/>
    <n v="134"/>
    <n v="79.5"/>
  </r>
  <r>
    <x v="21"/>
    <d v="2018-05-10T21:06:03"/>
    <n v="135.5"/>
    <n v="88"/>
  </r>
  <r>
    <x v="21"/>
    <d v="2018-05-10T10:07:47"/>
    <n v="134.5"/>
    <n v="82.5"/>
  </r>
  <r>
    <x v="21"/>
    <d v="2018-05-09T21:18:42"/>
    <n v="130"/>
    <n v="80"/>
  </r>
  <r>
    <x v="21"/>
    <d v="2018-05-09T18:45:16"/>
    <n v="135"/>
    <n v="82"/>
  </r>
  <r>
    <x v="21"/>
    <d v="2018-05-08T05:22:20"/>
    <n v="130.5"/>
    <n v="79.5"/>
  </r>
  <r>
    <x v="21"/>
    <d v="2018-04-27T20:56:50"/>
    <n v="139.5"/>
    <n v="82.5"/>
  </r>
  <r>
    <x v="21"/>
    <d v="2018-04-26T21:32:19"/>
    <n v="135"/>
    <n v="78"/>
  </r>
  <r>
    <x v="21"/>
    <d v="2018-04-26T05:43:14"/>
    <n v="135.5"/>
    <n v="79"/>
  </r>
  <r>
    <x v="21"/>
    <d v="2018-04-24T17:02:33"/>
    <n v="139.5"/>
    <n v="87"/>
  </r>
  <r>
    <x v="21"/>
    <d v="2018-04-23T13:01:03"/>
    <n v="135.5"/>
    <n v="84"/>
  </r>
  <r>
    <x v="21"/>
    <d v="2018-04-15T11:23:33"/>
    <n v="129.5"/>
    <n v="83"/>
  </r>
  <r>
    <x v="21"/>
    <d v="2018-04-14T11:18:45"/>
    <n v="133"/>
    <n v="93"/>
  </r>
  <r>
    <x v="21"/>
    <d v="2018-04-13T20:38:50"/>
    <n v="135"/>
    <n v="82"/>
  </r>
  <r>
    <x v="21"/>
    <d v="2018-04-11T23:01:21"/>
    <n v="127.5"/>
    <n v="87.5"/>
  </r>
  <r>
    <x v="21"/>
    <d v="2018-04-11T13:14:31"/>
    <n v="136.5"/>
    <n v="87"/>
  </r>
  <r>
    <x v="21"/>
    <d v="2018-04-10T12:22:05"/>
    <n v="137.5"/>
    <n v="90"/>
  </r>
  <r>
    <x v="21"/>
    <d v="2018-04-09T13:14:41"/>
    <n v="140"/>
    <n v="85"/>
  </r>
  <r>
    <x v="21"/>
    <d v="2018-04-08T15:14:06"/>
    <n v="133"/>
    <n v="87"/>
  </r>
  <r>
    <x v="21"/>
    <d v="2018-04-07T05:38:41"/>
    <n v="129"/>
    <n v="78.5"/>
  </r>
  <r>
    <x v="21"/>
    <d v="2018-04-05T10:49:22"/>
    <n v="135"/>
    <n v="75"/>
  </r>
  <r>
    <x v="21"/>
    <d v="2018-04-04T09:05:02"/>
    <n v="136"/>
    <n v="78.5"/>
  </r>
  <r>
    <x v="21"/>
    <d v="2018-04-03T09:48:04"/>
    <n v="139"/>
    <n v="86"/>
  </r>
  <r>
    <x v="21"/>
    <d v="2018-04-02T17:06:52"/>
    <n v="137"/>
    <n v="87.5"/>
  </r>
  <r>
    <x v="21"/>
    <d v="2018-03-30T13:56:26"/>
    <n v="131.5"/>
    <n v="83.5"/>
  </r>
  <r>
    <x v="21"/>
    <d v="2018-03-29T21:22:41"/>
    <n v="138"/>
    <n v="90"/>
  </r>
  <r>
    <x v="21"/>
    <d v="2018-03-29T13:28:52"/>
    <n v="134.5"/>
    <n v="89.5"/>
  </r>
  <r>
    <x v="21"/>
    <d v="2018-03-26T21:54:21"/>
    <n v="140"/>
    <n v="87"/>
  </r>
  <r>
    <x v="21"/>
    <d v="2018-03-26T14:59:19"/>
    <n v="125"/>
    <n v="83.5"/>
  </r>
  <r>
    <x v="21"/>
    <d v="2018-03-25T10:54:38"/>
    <n v="125"/>
    <n v="85"/>
  </r>
  <r>
    <x v="21"/>
    <d v="2018-03-23T13:15:52"/>
    <n v="132"/>
    <n v="79.5"/>
  </r>
  <r>
    <x v="21"/>
    <d v="2018-03-20T13:54:33"/>
    <n v="134.5"/>
    <n v="83"/>
  </r>
  <r>
    <x v="21"/>
    <d v="2018-03-19T13:16:32"/>
    <n v="132"/>
    <n v="84"/>
  </r>
  <r>
    <x v="21"/>
    <d v="2018-03-18T21:59:06"/>
    <n v="130"/>
    <n v="80"/>
  </r>
  <r>
    <x v="21"/>
    <d v="2018-03-18T11:43:31"/>
    <n v="134.5"/>
    <n v="85"/>
  </r>
  <r>
    <x v="21"/>
    <d v="2018-03-16T21:31:11"/>
    <n v="129"/>
    <n v="78"/>
  </r>
  <r>
    <x v="21"/>
    <d v="2018-03-16T06:06:30"/>
    <n v="138"/>
    <n v="87"/>
  </r>
  <r>
    <x v="21"/>
    <d v="2018-03-15T16:52:54"/>
    <n v="135"/>
    <n v="84.5"/>
  </r>
  <r>
    <x v="21"/>
    <d v="2018-03-15T05:38:18"/>
    <n v="135"/>
    <n v="81.5"/>
  </r>
  <r>
    <x v="21"/>
    <d v="2018-03-14T16:27:38"/>
    <n v="135"/>
    <n v="82"/>
  </r>
  <r>
    <x v="21"/>
    <d v="2018-03-14T06:02:50"/>
    <n v="138.5"/>
    <n v="88"/>
  </r>
  <r>
    <x v="21"/>
    <d v="2018-03-13T15:14:11"/>
    <n v="117.5"/>
    <n v="85.5"/>
  </r>
  <r>
    <x v="21"/>
    <d v="2018-03-13T05:38:14"/>
    <n v="121"/>
    <n v="86.5"/>
  </r>
  <r>
    <x v="21"/>
    <d v="2018-03-09T15:08:39"/>
    <n v="133.5"/>
    <n v="87.5"/>
  </r>
  <r>
    <x v="21"/>
    <d v="2018-03-08T21:32:59"/>
    <n v="133"/>
    <n v="85.5"/>
  </r>
  <r>
    <x v="21"/>
    <d v="2018-03-07T20:40:34"/>
    <n v="125.5"/>
    <n v="78"/>
  </r>
  <r>
    <x v="21"/>
    <d v="2018-03-03T10:31:44"/>
    <n v="135"/>
    <n v="83.5"/>
  </r>
  <r>
    <x v="21"/>
    <d v="2018-03-02T22:07:57"/>
    <n v="133"/>
    <n v="82"/>
  </r>
  <r>
    <x v="21"/>
    <d v="2018-03-02T09:36:53"/>
    <n v="127"/>
    <n v="87.5"/>
  </r>
  <r>
    <x v="21"/>
    <d v="2018-03-01T23:42:35"/>
    <n v="138.5"/>
    <n v="80"/>
  </r>
  <r>
    <x v="21"/>
    <d v="2018-03-01T09:38:21"/>
    <n v="121"/>
    <n v="84"/>
  </r>
  <r>
    <x v="21"/>
    <d v="2018-02-28T09:23:01"/>
    <n v="132"/>
    <n v="95"/>
  </r>
  <r>
    <x v="21"/>
    <d v="2018-02-27T09:25:58"/>
    <n v="127.5"/>
    <n v="91.5"/>
  </r>
  <r>
    <x v="21"/>
    <d v="2018-02-26T09:35:09"/>
    <n v="132"/>
    <n v="90.5"/>
  </r>
  <r>
    <x v="21"/>
    <d v="2018-02-24T05:30:16"/>
    <n v="133.5"/>
    <n v="87.5"/>
  </r>
  <r>
    <x v="21"/>
    <d v="2018-02-23T15:10:10"/>
    <n v="129"/>
    <n v="85"/>
  </r>
  <r>
    <x v="21"/>
    <d v="2018-02-23T05:21:28"/>
    <n v="136"/>
    <n v="91"/>
  </r>
  <r>
    <x v="21"/>
    <d v="2018-02-22T20:08:05"/>
    <n v="128"/>
    <n v="86.5"/>
  </r>
  <r>
    <x v="21"/>
    <d v="2018-02-22T05:22:21"/>
    <n v="122"/>
    <n v="86"/>
  </r>
  <r>
    <x v="21"/>
    <d v="2018-02-21T14:48:20"/>
    <n v="123.5"/>
    <n v="90.5"/>
  </r>
  <r>
    <x v="21"/>
    <d v="2018-02-21T05:20:47"/>
    <n v="118.5"/>
    <n v="85"/>
  </r>
  <r>
    <x v="21"/>
    <d v="2018-02-20T14:19:55"/>
    <n v="120"/>
    <n v="81"/>
  </r>
  <r>
    <x v="21"/>
    <d v="2018-02-19T12:21:50"/>
    <n v="121"/>
    <n v="83.5"/>
  </r>
  <r>
    <x v="21"/>
    <d v="2018-02-18T14:31:29"/>
    <n v="134"/>
    <n v="87.5"/>
  </r>
  <r>
    <x v="21"/>
    <d v="2018-02-17T15:22:18"/>
    <n v="125.5"/>
    <n v="78.5"/>
  </r>
  <r>
    <x v="21"/>
    <d v="2018-02-16T14:49:23"/>
    <n v="133"/>
    <n v="88"/>
  </r>
  <r>
    <x v="21"/>
    <d v="2018-02-15T14:51:33"/>
    <n v="129.5"/>
    <n v="84.5"/>
  </r>
  <r>
    <x v="21"/>
    <d v="2018-02-14T14:57:37"/>
    <n v="117.5"/>
    <n v="76.5"/>
  </r>
  <r>
    <x v="22"/>
    <d v="2018-05-31T00:00:00"/>
    <n v="118"/>
    <n v="73"/>
  </r>
  <r>
    <x v="22"/>
    <d v="2018-05-31T00:00:00"/>
    <n v="118"/>
    <n v="74"/>
  </r>
  <r>
    <x v="22"/>
    <d v="2018-05-31T00:00:00"/>
    <n v="107"/>
    <n v="75"/>
  </r>
  <r>
    <x v="22"/>
    <d v="2018-06-01T00:00:00"/>
    <n v="124"/>
    <n v="75"/>
  </r>
  <r>
    <x v="22"/>
    <d v="2018-06-01T00:00:00"/>
    <n v="121"/>
    <n v="74"/>
  </r>
  <r>
    <x v="22"/>
    <d v="2018-06-03T00:00:00"/>
    <n v="116"/>
    <n v="72"/>
  </r>
  <r>
    <x v="23"/>
    <d v="2018-07-24T00:00:00"/>
    <n v="119"/>
    <n v="75"/>
  </r>
  <r>
    <x v="23"/>
    <d v="2018-07-24T00:00:00"/>
    <n v="124"/>
    <n v="85"/>
  </r>
  <r>
    <x v="23"/>
    <d v="2018-07-25T00:00:00"/>
    <n v="123"/>
    <n v="82"/>
  </r>
  <r>
    <x v="23"/>
    <d v="2018-07-25T00:00:00"/>
    <n v="126"/>
    <n v="83"/>
  </r>
  <r>
    <x v="23"/>
    <d v="2018-07-26T00:00:00"/>
    <n v="133"/>
    <n v="94"/>
  </r>
  <r>
    <x v="23"/>
    <d v="2018-07-26T00:00:00"/>
    <n v="143"/>
    <n v="93"/>
  </r>
  <r>
    <x v="23"/>
    <d v="2018-07-27T00:00:00"/>
    <n v="133"/>
    <n v="94"/>
  </r>
  <r>
    <x v="23"/>
    <d v="2018-07-27T00:00:00"/>
    <n v="122"/>
    <n v="83"/>
  </r>
  <r>
    <x v="23"/>
    <d v="2018-07-28T00:00:00"/>
    <n v="124"/>
    <n v="82"/>
  </r>
  <r>
    <x v="23"/>
    <d v="2018-07-28T00:00:00"/>
    <n v="132"/>
    <n v="81"/>
  </r>
  <r>
    <x v="23"/>
    <d v="2018-07-29T00:00:00"/>
    <n v="117"/>
    <n v="88"/>
  </r>
  <r>
    <x v="23"/>
    <d v="2018-07-29T00:00:00"/>
    <n v="117"/>
    <n v="86"/>
  </r>
  <r>
    <x v="23"/>
    <d v="2018-07-30T00:00:00"/>
    <n v="124"/>
    <n v="82"/>
  </r>
  <r>
    <x v="23"/>
    <d v="2018-07-30T00:00:00"/>
    <n v="139"/>
    <n v="91"/>
  </r>
  <r>
    <x v="24"/>
    <d v="2018-09-17T21:06:51"/>
    <n v="106.5"/>
    <n v="78"/>
  </r>
  <r>
    <x v="24"/>
    <d v="2018-09-17T13:45:15"/>
    <n v="109"/>
    <n v="80.5"/>
  </r>
  <r>
    <x v="24"/>
    <d v="2018-09-16T20:38:01"/>
    <n v="114.5"/>
    <n v="77.5"/>
  </r>
  <r>
    <x v="24"/>
    <d v="2018-09-16T14:30:28"/>
    <n v="109.5"/>
    <n v="73"/>
  </r>
  <r>
    <x v="24"/>
    <d v="2018-09-15T23:47:50"/>
    <n v="106"/>
    <n v="71.5"/>
  </r>
  <r>
    <x v="24"/>
    <d v="2018-09-15T15:11:18"/>
    <n v="117"/>
    <n v="74.5"/>
  </r>
  <r>
    <x v="24"/>
    <d v="2018-09-14T21:38:05"/>
    <n v="109"/>
    <n v="75.5"/>
  </r>
  <r>
    <x v="24"/>
    <d v="2018-09-14T13:39:53"/>
    <n v="110.5"/>
    <n v="72.5"/>
  </r>
  <r>
    <x v="24"/>
    <d v="2018-09-13T21:08:29"/>
    <n v="115.5"/>
    <n v="81"/>
  </r>
  <r>
    <x v="24"/>
    <d v="2018-09-13T14:18:15"/>
    <n v="116.5"/>
    <n v="78.5"/>
  </r>
  <r>
    <x v="24"/>
    <d v="2018-09-12T21:34:03"/>
    <n v="112"/>
    <n v="78"/>
  </r>
  <r>
    <x v="24"/>
    <d v="2018-09-12T13:41:56"/>
    <n v="105.5"/>
    <n v="71.5"/>
  </r>
  <r>
    <x v="24"/>
    <d v="2018-09-11T21:25:13"/>
    <n v="120"/>
    <n v="87.5"/>
  </r>
  <r>
    <x v="24"/>
    <d v="2018-09-11T16:14:09"/>
    <n v="127"/>
    <n v="84"/>
  </r>
  <r>
    <x v="25"/>
    <d v="2018-05-20T22:06:24"/>
    <n v="130.5"/>
    <n v="69"/>
  </r>
  <r>
    <x v="25"/>
    <d v="2018-05-20T10:22:48"/>
    <n v="137.5"/>
    <n v="78"/>
  </r>
  <r>
    <x v="25"/>
    <d v="2018-05-19T20:53:44"/>
    <n v="131"/>
    <n v="77.5"/>
  </r>
  <r>
    <x v="25"/>
    <d v="2018-05-19T11:36:42"/>
    <n v="143"/>
    <n v="83.5"/>
  </r>
  <r>
    <x v="25"/>
    <d v="2018-05-18T20:00:26"/>
    <n v="130"/>
    <n v="75.5"/>
  </r>
  <r>
    <x v="25"/>
    <d v="2018-05-18T12:10:37"/>
    <n v="131.5"/>
    <n v="75"/>
  </r>
  <r>
    <x v="25"/>
    <d v="2018-05-17T21:08:12"/>
    <n v="139"/>
    <n v="83.5"/>
  </r>
  <r>
    <x v="25"/>
    <d v="2018-05-17T12:00:37"/>
    <n v="139"/>
    <n v="83"/>
  </r>
  <r>
    <x v="25"/>
    <d v="2018-05-16T19:43:27"/>
    <n v="129.5"/>
    <n v="72"/>
  </r>
  <r>
    <x v="25"/>
    <d v="2018-05-16T10:30:29"/>
    <n v="136.5"/>
    <n v="85.5"/>
  </r>
  <r>
    <x v="25"/>
    <d v="2018-05-15T20:56:17"/>
    <n v="143"/>
    <n v="76"/>
  </r>
  <r>
    <x v="25"/>
    <d v="2018-05-15T10:59:50"/>
    <n v="149.5"/>
    <n v="94"/>
  </r>
  <r>
    <x v="26"/>
    <d v="2018-05-10T00:00:00"/>
    <n v="132"/>
    <n v="86"/>
  </r>
  <r>
    <x v="26"/>
    <d v="2018-05-10T00:00:00"/>
    <n v="138"/>
    <n v="78"/>
  </r>
  <r>
    <x v="26"/>
    <d v="2018-05-11T00:00:00"/>
    <n v="133"/>
    <n v="79"/>
  </r>
  <r>
    <x v="26"/>
    <d v="2018-05-11T00:00:00"/>
    <n v="138"/>
    <n v="77"/>
  </r>
  <r>
    <x v="26"/>
    <d v="2018-05-12T00:00:00"/>
    <n v="140"/>
    <n v="88"/>
  </r>
  <r>
    <x v="26"/>
    <d v="2018-05-12T00:00:00"/>
    <n v="139"/>
    <n v="86"/>
  </r>
  <r>
    <x v="26"/>
    <d v="2018-05-13T00:00:00"/>
    <n v="137"/>
    <n v="88"/>
  </r>
  <r>
    <x v="26"/>
    <d v="2018-05-13T00:00:00"/>
    <n v="139"/>
    <n v="86"/>
  </r>
  <r>
    <x v="26"/>
    <d v="2018-05-14T00:00:00"/>
    <n v="132"/>
    <n v="77"/>
  </r>
  <r>
    <x v="26"/>
    <d v="2018-05-14T00:00:00"/>
    <n v="136"/>
    <n v="73"/>
  </r>
  <r>
    <x v="26"/>
    <d v="2018-05-15T00:00:00"/>
    <n v="140"/>
    <n v="78"/>
  </r>
  <r>
    <x v="26"/>
    <d v="2018-05-15T00:00:00"/>
    <n v="137"/>
    <n v="79"/>
  </r>
  <r>
    <x v="26"/>
    <d v="2018-05-16T00:00:00"/>
    <n v="138"/>
    <n v="83"/>
  </r>
  <r>
    <x v="26"/>
    <d v="2018-05-16T00:00:00"/>
    <n v="140"/>
    <n v="82"/>
  </r>
  <r>
    <x v="27"/>
    <d v="2018-05-21T22:05:01"/>
    <n v="109.5"/>
    <n v="89"/>
  </r>
  <r>
    <x v="27"/>
    <d v="2018-05-20T21:28:11"/>
    <n v="126"/>
    <n v="88.5"/>
  </r>
  <r>
    <x v="27"/>
    <d v="2018-05-20T08:34:20"/>
    <n v="142"/>
    <n v="103.5"/>
  </r>
  <r>
    <x v="27"/>
    <d v="2018-05-19T21:45:38"/>
    <n v="134"/>
    <n v="84.5"/>
  </r>
  <r>
    <x v="27"/>
    <d v="2018-05-19T09:06:21"/>
    <n v="134.5"/>
    <n v="84.5"/>
  </r>
  <r>
    <x v="28"/>
    <d v="2018-05-21T21:14:06"/>
    <n v="138.5"/>
    <n v="82"/>
  </r>
  <r>
    <x v="28"/>
    <d v="2018-05-21T10:04:22"/>
    <n v="117.5"/>
    <n v="75.5"/>
  </r>
  <r>
    <x v="28"/>
    <d v="2018-05-20T22:32:53"/>
    <n v="137"/>
    <n v="76"/>
  </r>
  <r>
    <x v="28"/>
    <d v="2018-05-20T10:24:58"/>
    <n v="117.5"/>
    <n v="66"/>
  </r>
  <r>
    <x v="28"/>
    <d v="2018-05-19T21:11:45"/>
    <n v="140"/>
    <n v="79.5"/>
  </r>
  <r>
    <x v="28"/>
    <d v="2018-05-19T10:11:59"/>
    <n v="132"/>
    <n v="71.5"/>
  </r>
  <r>
    <x v="28"/>
    <d v="2018-05-18T21:11:16"/>
    <n v="128"/>
    <n v="75"/>
  </r>
  <r>
    <x v="28"/>
    <d v="2018-05-18T10:55:03"/>
    <n v="116.5"/>
    <n v="77"/>
  </r>
  <r>
    <x v="28"/>
    <d v="2018-05-17T21:14:03"/>
    <n v="129"/>
    <n v="79.5"/>
  </r>
  <r>
    <x v="28"/>
    <d v="2018-05-17T10:15:19"/>
    <n v="130.5"/>
    <n v="82.5"/>
  </r>
  <r>
    <x v="28"/>
    <d v="2018-05-16T21:15:08"/>
    <n v="137"/>
    <n v="83.5"/>
  </r>
  <r>
    <x v="28"/>
    <d v="2018-05-16T12:36:34"/>
    <n v="111.5"/>
    <n v="66"/>
  </r>
  <r>
    <x v="28"/>
    <d v="2018-05-15T21:15:49"/>
    <n v="120.5"/>
    <n v="71"/>
  </r>
  <r>
    <x v="28"/>
    <d v="2018-05-15T10:12:44"/>
    <n v="130"/>
    <n v="74.5"/>
  </r>
  <r>
    <x v="29"/>
    <d v="2018-05-09T00:00:00"/>
    <n v="127"/>
    <n v="73"/>
  </r>
  <r>
    <x v="29"/>
    <d v="2018-05-09T00:00:00"/>
    <n v="128"/>
    <n v="73"/>
  </r>
  <r>
    <x v="29"/>
    <d v="2018-05-10T00:00:00"/>
    <n v="126"/>
    <n v="75"/>
  </r>
  <r>
    <x v="29"/>
    <d v="2018-05-10T00:00:00"/>
    <n v="127"/>
    <n v="73"/>
  </r>
  <r>
    <x v="29"/>
    <d v="2018-05-11T00:00:00"/>
    <n v="131"/>
    <n v="66"/>
  </r>
  <r>
    <x v="29"/>
    <d v="2018-05-11T00:00:00"/>
    <n v="129"/>
    <n v="66"/>
  </r>
  <r>
    <x v="29"/>
    <d v="2018-05-12T00:00:00"/>
    <n v="128"/>
    <n v="73"/>
  </r>
  <r>
    <x v="29"/>
    <d v="2018-05-12T00:00:00"/>
    <n v="129"/>
    <n v="68"/>
  </r>
  <r>
    <x v="29"/>
    <d v="2018-05-14T00:00:00"/>
    <n v="128"/>
    <n v="73"/>
  </r>
  <r>
    <x v="29"/>
    <d v="2018-05-14T00:00:00"/>
    <n v="129"/>
    <n v="72"/>
  </r>
  <r>
    <x v="29"/>
    <d v="2018-05-15T00:00:00"/>
    <n v="127"/>
    <n v="71"/>
  </r>
  <r>
    <x v="29"/>
    <d v="2018-05-15T00:00:00"/>
    <n v="126"/>
    <n v="74"/>
  </r>
  <r>
    <x v="29"/>
    <d v="2018-05-16T00:00:00"/>
    <n v="127"/>
    <n v="73"/>
  </r>
  <r>
    <x v="29"/>
    <d v="2018-05-16T00:00:00"/>
    <n v="127"/>
    <n v="72"/>
  </r>
  <r>
    <x v="30"/>
    <d v="2018-05-30T00:00:00"/>
    <m/>
    <m/>
  </r>
  <r>
    <x v="30"/>
    <d v="2018-05-30T00:00:00"/>
    <n v="126"/>
    <n v="93"/>
  </r>
  <r>
    <x v="30"/>
    <d v="2018-05-31T00:00:00"/>
    <n v="124"/>
    <n v="71"/>
  </r>
  <r>
    <x v="30"/>
    <d v="2018-05-31T00:00:00"/>
    <n v="119"/>
    <n v="86"/>
  </r>
  <r>
    <x v="30"/>
    <d v="2018-06-01T00:00:00"/>
    <n v="118"/>
    <n v="90"/>
  </r>
  <r>
    <x v="30"/>
    <d v="2018-06-01T00:00:00"/>
    <n v="111"/>
    <n v="85"/>
  </r>
  <r>
    <x v="30"/>
    <d v="2018-06-02T00:00:00"/>
    <n v="123"/>
    <n v="63"/>
  </r>
  <r>
    <x v="30"/>
    <d v="2018-06-02T00:00:00"/>
    <n v="120"/>
    <n v="75"/>
  </r>
  <r>
    <x v="30"/>
    <d v="2018-06-03T00:00:00"/>
    <n v="95"/>
    <n v="73"/>
  </r>
  <r>
    <x v="30"/>
    <d v="2018-06-03T00:00:00"/>
    <n v="131"/>
    <n v="85"/>
  </r>
  <r>
    <x v="30"/>
    <d v="2018-06-04T00:00:00"/>
    <m/>
    <m/>
  </r>
  <r>
    <x v="30"/>
    <d v="2018-06-04T00:00:00"/>
    <n v="130"/>
    <n v="82"/>
  </r>
  <r>
    <x v="30"/>
    <d v="2018-06-05T00:00:00"/>
    <n v="107"/>
    <n v="74"/>
  </r>
  <r>
    <x v="30"/>
    <d v="2018-06-05T00:00:00"/>
    <n v="110"/>
    <n v="78"/>
  </r>
  <r>
    <x v="30"/>
    <d v="2018-06-06T00:00:00"/>
    <n v="116"/>
    <n v="82"/>
  </r>
  <r>
    <x v="31"/>
    <d v="2018-09-21T00:00:00"/>
    <n v="128"/>
    <n v="66"/>
  </r>
  <r>
    <x v="31"/>
    <d v="2018-08-21T00:00:00"/>
    <n v="125"/>
    <n v="63"/>
  </r>
  <r>
    <x v="31"/>
    <d v="2018-09-22T00:00:00"/>
    <n v="135"/>
    <n v="62"/>
  </r>
  <r>
    <x v="31"/>
    <d v="2018-08-22T00:00:00"/>
    <m/>
    <m/>
  </r>
  <r>
    <x v="31"/>
    <d v="2018-09-23T00:00:00"/>
    <n v="120"/>
    <n v="65"/>
  </r>
  <r>
    <x v="31"/>
    <d v="2018-08-23T00:00:00"/>
    <m/>
    <m/>
  </r>
  <r>
    <x v="31"/>
    <d v="2018-09-24T00:00:00"/>
    <n v="138"/>
    <n v="67"/>
  </r>
  <r>
    <x v="31"/>
    <d v="2018-08-24T00:00:00"/>
    <m/>
    <m/>
  </r>
  <r>
    <x v="31"/>
    <d v="2018-09-25T00:00:00"/>
    <n v="135"/>
    <n v="60"/>
  </r>
  <r>
    <x v="31"/>
    <d v="2018-08-25T00:00:00"/>
    <m/>
    <n v="0"/>
  </r>
  <r>
    <x v="32"/>
    <d v="2018-09-10T00:00:00"/>
    <n v="128"/>
    <n v="72"/>
  </r>
  <r>
    <x v="32"/>
    <d v="2018-09-10T00:00:00"/>
    <n v="130"/>
    <n v="71"/>
  </r>
  <r>
    <x v="32"/>
    <d v="2018-09-11T00:00:00"/>
    <n v="129"/>
    <n v="72"/>
  </r>
  <r>
    <x v="32"/>
    <d v="2018-09-11T00:00:00"/>
    <n v="132"/>
    <n v="68"/>
  </r>
  <r>
    <x v="32"/>
    <d v="2018-09-12T00:00:00"/>
    <n v="129"/>
    <n v="71"/>
  </r>
  <r>
    <x v="32"/>
    <d v="2018-09-12T00:00:00"/>
    <n v="126"/>
    <n v="72"/>
  </r>
  <r>
    <x v="32"/>
    <d v="2018-09-13T00:00:00"/>
    <n v="127"/>
    <n v="68"/>
  </r>
  <r>
    <x v="32"/>
    <d v="2018-09-13T00:00:00"/>
    <n v="128"/>
    <n v="67"/>
  </r>
  <r>
    <x v="32"/>
    <d v="2018-09-14T00:00:00"/>
    <n v="125"/>
    <n v="74"/>
  </r>
  <r>
    <x v="32"/>
    <d v="2018-09-14T00:00:00"/>
    <n v="117"/>
    <n v="64"/>
  </r>
  <r>
    <x v="32"/>
    <d v="2018-09-15T00:00:00"/>
    <n v="129"/>
    <n v="72"/>
  </r>
  <r>
    <x v="32"/>
    <d v="2018-09-15T00:00:00"/>
    <n v="131"/>
    <n v="72"/>
  </r>
  <r>
    <x v="32"/>
    <d v="2018-09-16T00:00:00"/>
    <n v="130"/>
    <n v="70"/>
  </r>
  <r>
    <x v="32"/>
    <d v="2018-09-16T00:00:00"/>
    <n v="121"/>
    <n v="68"/>
  </r>
  <r>
    <x v="33"/>
    <d v="2018-06-03T11:12:20"/>
    <n v="111.5"/>
    <n v="83"/>
  </r>
  <r>
    <x v="33"/>
    <d v="2018-06-02T21:37:51"/>
    <n v="122.5"/>
    <n v="81"/>
  </r>
  <r>
    <x v="33"/>
    <d v="2018-06-02T09:15:58"/>
    <n v="123.5"/>
    <n v="91"/>
  </r>
  <r>
    <x v="33"/>
    <d v="2018-06-01T22:40:04"/>
    <n v="127.5"/>
    <n v="83"/>
  </r>
  <r>
    <x v="33"/>
    <d v="2018-06-01T10:15:44"/>
    <n v="134.5"/>
    <n v="99.5"/>
  </r>
  <r>
    <x v="33"/>
    <d v="2018-05-31T21:35:54"/>
    <n v="133.5"/>
    <n v="92"/>
  </r>
  <r>
    <x v="33"/>
    <d v="2018-05-31T10:28:19"/>
    <n v="135.5"/>
    <n v="100"/>
  </r>
  <r>
    <x v="33"/>
    <d v="2018-05-30T21:45:48"/>
    <n v="129.5"/>
    <n v="95.5"/>
  </r>
  <r>
    <x v="33"/>
    <d v="2018-05-30T14:51:48"/>
    <n v="138.5"/>
    <n v="98.5"/>
  </r>
  <r>
    <x v="33"/>
    <d v="2018-05-29T21:16:58"/>
    <n v="144"/>
    <n v="100.5"/>
  </r>
  <r>
    <x v="33"/>
    <d v="2018-05-29T10:15:35"/>
    <n v="132.5"/>
    <n v="97.5"/>
  </r>
  <r>
    <x v="33"/>
    <d v="2018-05-28T22:02:27"/>
    <n v="125.5"/>
    <n v="94.5"/>
  </r>
  <r>
    <x v="33"/>
    <d v="2018-05-28T10:09:10"/>
    <n v="144"/>
    <n v="96.5"/>
  </r>
  <r>
    <x v="33"/>
    <d v="2018-05-27T21:41:43"/>
    <n v="129"/>
    <n v="92"/>
  </r>
  <r>
    <x v="33"/>
    <d v="2018-05-27T10:55:27"/>
    <n v="108.5"/>
    <n v="81"/>
  </r>
  <r>
    <x v="33"/>
    <d v="2018-05-26T22:31:48"/>
    <n v="136.5"/>
    <n v="92.5"/>
  </r>
  <r>
    <x v="33"/>
    <d v="2018-05-26T10:16:18"/>
    <n v="140"/>
    <n v="99.5"/>
  </r>
  <r>
    <x v="33"/>
    <d v="2018-05-26T00:27:33"/>
    <n v="135.5"/>
    <n v="98.5"/>
  </r>
  <r>
    <x v="34"/>
    <d v="2018-07-11T22:46:18"/>
    <n v="125.5"/>
    <n v="91"/>
  </r>
  <r>
    <x v="34"/>
    <d v="2018-07-11T08:22:09"/>
    <n v="119.5"/>
    <n v="82"/>
  </r>
  <r>
    <x v="34"/>
    <d v="2018-07-10T22:41:50"/>
    <n v="134"/>
    <n v="90.5"/>
  </r>
  <r>
    <x v="34"/>
    <d v="2018-07-10T08:28:13"/>
    <n v="122"/>
    <n v="81.5"/>
  </r>
  <r>
    <x v="34"/>
    <d v="2018-07-09T23:03:56"/>
    <n v="134"/>
    <n v="92"/>
  </r>
  <r>
    <x v="34"/>
    <d v="2018-07-09T08:43:16"/>
    <n v="125"/>
    <n v="78"/>
  </r>
  <r>
    <x v="34"/>
    <d v="2018-07-08T22:28:37"/>
    <n v="124.5"/>
    <n v="79"/>
  </r>
  <r>
    <x v="34"/>
    <d v="2018-07-08T08:25:42"/>
    <n v="123"/>
    <n v="82"/>
  </r>
  <r>
    <x v="34"/>
    <d v="2018-07-07T22:28:51"/>
    <n v="136.5"/>
    <n v="82.5"/>
  </r>
  <r>
    <x v="34"/>
    <d v="2018-07-07T08:18:55"/>
    <n v="127.5"/>
    <n v="87.5"/>
  </r>
  <r>
    <x v="34"/>
    <d v="2018-07-06T21:20:14"/>
    <n v="132.5"/>
    <n v="84.5"/>
  </r>
  <r>
    <x v="34"/>
    <d v="2018-07-05T20:49:33"/>
    <n v="141"/>
    <n v="84"/>
  </r>
  <r>
    <x v="34"/>
    <d v="2018-07-05T14:33:27"/>
    <n v="122"/>
    <n v="86"/>
  </r>
  <r>
    <x v="35"/>
    <d v="2018-07-11T00:00:00"/>
    <n v="109"/>
    <n v="74"/>
  </r>
  <r>
    <x v="35"/>
    <d v="2018-07-11T00:00:00"/>
    <n v="130"/>
    <n v="84"/>
  </r>
  <r>
    <x v="35"/>
    <d v="2018-07-13T00:00:00"/>
    <m/>
    <m/>
  </r>
  <r>
    <x v="35"/>
    <d v="2018-07-13T00:00:00"/>
    <n v="120"/>
    <n v="79"/>
  </r>
  <r>
    <x v="35"/>
    <d v="2018-07-14T00:00:00"/>
    <n v="107"/>
    <n v="75"/>
  </r>
  <r>
    <x v="35"/>
    <d v="2018-07-14T00:00:00"/>
    <n v="116"/>
    <n v="70"/>
  </r>
  <r>
    <x v="35"/>
    <d v="2018-07-15T00:00:00"/>
    <n v="107"/>
    <n v="73"/>
  </r>
  <r>
    <x v="35"/>
    <d v="2018-07-15T00:00:00"/>
    <n v="121"/>
    <n v="81"/>
  </r>
  <r>
    <x v="35"/>
    <d v="2018-07-16T00:00:00"/>
    <n v="105"/>
    <n v="67"/>
  </r>
  <r>
    <x v="35"/>
    <d v="2018-07-16T00:00:00"/>
    <n v="113"/>
    <n v="73"/>
  </r>
  <r>
    <x v="35"/>
    <d v="2018-07-17T00:00:00"/>
    <n v="103"/>
    <n v="67"/>
  </r>
  <r>
    <x v="35"/>
    <d v="2018-07-17T00:00:00"/>
    <n v="97"/>
    <n v="67"/>
  </r>
  <r>
    <x v="36"/>
    <d v="2018-06-17T13:04:57"/>
    <n v="126.5"/>
    <n v="81.5"/>
  </r>
  <r>
    <x v="36"/>
    <d v="2018-06-17T13:02:24"/>
    <n v="145"/>
    <n v="88"/>
  </r>
  <r>
    <x v="36"/>
    <d v="2018-06-16T13:04:32"/>
    <n v="118"/>
    <n v="77.5"/>
  </r>
  <r>
    <x v="36"/>
    <d v="2018-06-15T21:04:43"/>
    <n v="142.5"/>
    <n v="92.5"/>
  </r>
  <r>
    <x v="36"/>
    <d v="2018-06-15T14:55:27"/>
    <n v="124.5"/>
    <n v="82.5"/>
  </r>
  <r>
    <x v="36"/>
    <d v="2018-06-14T21:04:41"/>
    <n v="138"/>
    <n v="84.5"/>
  </r>
  <r>
    <x v="36"/>
    <d v="2018-06-14T14:53:36"/>
    <n v="137.5"/>
    <n v="84"/>
  </r>
  <r>
    <x v="37"/>
    <d v="2018-07-11T00:00:00"/>
    <n v="117"/>
    <n v="81"/>
  </r>
  <r>
    <x v="37"/>
    <d v="2018-07-11T00:00:00"/>
    <n v="117"/>
    <n v="83"/>
  </r>
  <r>
    <x v="37"/>
    <d v="2018-07-12T00:00:00"/>
    <n v="122"/>
    <n v="91"/>
  </r>
  <r>
    <x v="37"/>
    <d v="2018-07-12T00:00:00"/>
    <n v="126"/>
    <n v="89"/>
  </r>
  <r>
    <x v="37"/>
    <d v="2018-07-13T00:00:00"/>
    <n v="118"/>
    <n v="83"/>
  </r>
  <r>
    <x v="37"/>
    <d v="2018-07-13T00:00:00"/>
    <n v="123"/>
    <n v="82"/>
  </r>
  <r>
    <x v="37"/>
    <d v="2018-07-14T00:00:00"/>
    <n v="123"/>
    <n v="88"/>
  </r>
  <r>
    <x v="37"/>
    <d v="2018-07-14T00:00:00"/>
    <n v="123"/>
    <n v="91"/>
  </r>
  <r>
    <x v="37"/>
    <d v="2018-07-15T00:00:00"/>
    <n v="122"/>
    <n v="87"/>
  </r>
  <r>
    <x v="37"/>
    <d v="2018-07-15T00:00:00"/>
    <n v="121"/>
    <n v="91"/>
  </r>
  <r>
    <x v="37"/>
    <d v="2018-07-16T00:00:00"/>
    <n v="117"/>
    <n v="87"/>
  </r>
  <r>
    <x v="37"/>
    <d v="2018-07-16T00:00:00"/>
    <n v="132"/>
    <n v="97"/>
  </r>
  <r>
    <x v="37"/>
    <d v="2018-07-17T00:00:00"/>
    <n v="126"/>
    <n v="88"/>
  </r>
  <r>
    <x v="38"/>
    <d v="2018-07-11T00:00:00"/>
    <n v="127"/>
    <n v="68"/>
  </r>
  <r>
    <x v="38"/>
    <d v="2018-07-11T00:00:00"/>
    <n v="115"/>
    <n v="70"/>
  </r>
  <r>
    <x v="38"/>
    <d v="2018-07-12T00:00:00"/>
    <n v="128"/>
    <n v="68"/>
  </r>
  <r>
    <x v="38"/>
    <d v="2018-07-12T00:00:00"/>
    <n v="120"/>
    <n v="76"/>
  </r>
  <r>
    <x v="38"/>
    <d v="2018-07-13T00:00:00"/>
    <n v="116"/>
    <n v="62"/>
  </r>
  <r>
    <x v="38"/>
    <d v="2018-07-13T00:00:00"/>
    <n v="137"/>
    <n v="73"/>
  </r>
  <r>
    <x v="38"/>
    <d v="2018-07-14T00:00:00"/>
    <n v="122"/>
    <n v="72"/>
  </r>
  <r>
    <x v="38"/>
    <d v="2018-07-14T00:00:00"/>
    <n v="116"/>
    <n v="63"/>
  </r>
  <r>
    <x v="38"/>
    <d v="2018-07-15T00:00:00"/>
    <n v="128"/>
    <n v="68"/>
  </r>
  <r>
    <x v="38"/>
    <d v="2018-07-15T00:00:00"/>
    <n v="111"/>
    <n v="63"/>
  </r>
  <r>
    <x v="38"/>
    <d v="2018-07-16T00:00:00"/>
    <n v="122"/>
    <n v="68"/>
  </r>
  <r>
    <x v="38"/>
    <d v="2018-07-16T00:00:00"/>
    <n v="105"/>
    <n v="56"/>
  </r>
  <r>
    <x v="38"/>
    <d v="2018-07-17T00:00:00"/>
    <n v="120"/>
    <n v="70"/>
  </r>
  <r>
    <x v="38"/>
    <d v="2018-07-17T00:00:00"/>
    <n v="115"/>
    <n v="63"/>
  </r>
  <r>
    <x v="39"/>
    <d v="2018-07-20T00:00:00"/>
    <n v="123.5"/>
    <n v="76.5"/>
  </r>
  <r>
    <x v="39"/>
    <d v="2018-07-20T00:00:00"/>
    <n v="122"/>
    <n v="82"/>
  </r>
  <r>
    <x v="39"/>
    <d v="2018-07-21T00:00:00"/>
    <n v="106"/>
    <n v="73"/>
  </r>
  <r>
    <x v="39"/>
    <d v="2018-07-21T00:00:00"/>
    <n v="104"/>
    <n v="74"/>
  </r>
  <r>
    <x v="39"/>
    <d v="2018-07-22T00:00:00"/>
    <n v="102.5"/>
    <n v="71.5"/>
  </r>
  <r>
    <x v="39"/>
    <d v="2018-07-22T00:00:00"/>
    <n v="109.5"/>
    <n v="73.5"/>
  </r>
  <r>
    <x v="39"/>
    <d v="2018-07-23T00:00:00"/>
    <n v="93.5"/>
    <n v="66.5"/>
  </r>
  <r>
    <x v="39"/>
    <d v="2018-07-23T00:00:00"/>
    <n v="102"/>
    <n v="71"/>
  </r>
  <r>
    <x v="39"/>
    <d v="2018-07-24T00:00:00"/>
    <n v="102"/>
    <n v="72"/>
  </r>
  <r>
    <x v="39"/>
    <d v="2018-07-24T00:00:00"/>
    <n v="95.5"/>
    <n v="68"/>
  </r>
  <r>
    <x v="39"/>
    <d v="2018-07-25T00:00:00"/>
    <n v="98"/>
    <n v="70.5"/>
  </r>
  <r>
    <x v="39"/>
    <d v="2018-07-25T00:00:00"/>
    <n v="106.5"/>
    <n v="71"/>
  </r>
  <r>
    <x v="39"/>
    <d v="2018-07-26T00:00:00"/>
    <n v="104.5"/>
    <n v="70"/>
  </r>
  <r>
    <x v="39"/>
    <d v="2018-07-26T00:00:00"/>
    <n v="91.5"/>
    <n v="68"/>
  </r>
  <r>
    <x v="40"/>
    <d v="2018-07-25T21:51:49"/>
    <n v="134.5"/>
    <n v="80.5"/>
  </r>
  <r>
    <x v="40"/>
    <d v="2018-07-25T12:04:04"/>
    <n v="115.5"/>
    <n v="78.5"/>
  </r>
  <r>
    <x v="40"/>
    <d v="2018-07-24T21:40:02"/>
    <n v="114.5"/>
    <n v="77"/>
  </r>
  <r>
    <x v="40"/>
    <d v="2018-07-24T12:04:23"/>
    <n v="113"/>
    <n v="80.5"/>
  </r>
  <r>
    <x v="40"/>
    <d v="2018-07-23T11:45:49"/>
    <n v="129"/>
    <n v="88.5"/>
  </r>
  <r>
    <x v="40"/>
    <d v="2018-07-22T21:53:51"/>
    <n v="135"/>
    <n v="89"/>
  </r>
  <r>
    <x v="40"/>
    <d v="2018-07-22T11:45:11"/>
    <n v="114"/>
    <n v="78.5"/>
  </r>
  <r>
    <x v="40"/>
    <d v="2018-07-21T12:08:34"/>
    <n v="106.5"/>
    <n v="74"/>
  </r>
  <r>
    <x v="40"/>
    <d v="2018-07-20T11:54:07"/>
    <n v="135.5"/>
    <n v="93.5"/>
  </r>
  <r>
    <x v="40"/>
    <d v="2018-07-19T22:27:41"/>
    <n v="126.5"/>
    <n v="87"/>
  </r>
  <r>
    <x v="40"/>
    <d v="2018-07-19T14:23:43"/>
    <n v="115"/>
    <n v="77.5"/>
  </r>
  <r>
    <x v="41"/>
    <d v="2018-09-13T20:33:59"/>
    <n v="122"/>
    <n v="66.5"/>
  </r>
  <r>
    <x v="41"/>
    <d v="2018-09-13T13:22:56"/>
    <n v="133"/>
    <n v="96"/>
  </r>
  <r>
    <x v="41"/>
    <d v="2018-09-12T20:19:03"/>
    <n v="114"/>
    <n v="87"/>
  </r>
  <r>
    <x v="41"/>
    <d v="2018-09-12T13:09:50"/>
    <n v="121.5"/>
    <n v="96.5"/>
  </r>
  <r>
    <x v="41"/>
    <d v="2018-09-11T20:20:09"/>
    <n v="124.5"/>
    <n v="88.5"/>
  </r>
  <r>
    <x v="41"/>
    <d v="2018-09-11T13:18:38"/>
    <n v="121.5"/>
    <n v="90"/>
  </r>
  <r>
    <x v="41"/>
    <d v="2018-09-10T20:10:05"/>
    <n v="126"/>
    <n v="89.5"/>
  </r>
  <r>
    <x v="41"/>
    <d v="2018-09-10T13:17:07"/>
    <n v="126"/>
    <n v="88.5"/>
  </r>
  <r>
    <x v="41"/>
    <d v="2018-09-09T20:41:11"/>
    <n v="136.5"/>
    <n v="102"/>
  </r>
  <r>
    <x v="41"/>
    <d v="2018-09-09T13:24:19"/>
    <n v="118.5"/>
    <n v="86.5"/>
  </r>
  <r>
    <x v="41"/>
    <d v="2018-09-08T20:21:45"/>
    <n v="139"/>
    <n v="89.5"/>
  </r>
  <r>
    <x v="41"/>
    <d v="2018-09-08T13:11:25"/>
    <n v="129"/>
    <n v="87.5"/>
  </r>
  <r>
    <x v="41"/>
    <d v="2018-09-07T20:36:12"/>
    <n v="133"/>
    <n v="89"/>
  </r>
  <r>
    <x v="42"/>
    <d v="2018-07-16T07:58:31"/>
    <n v="152.5"/>
    <n v="88.5"/>
  </r>
  <r>
    <x v="42"/>
    <d v="2018-07-15T09:13:22"/>
    <n v="143.5"/>
    <n v="84"/>
  </r>
  <r>
    <x v="42"/>
    <d v="2018-07-14T10:04:39"/>
    <n v="142"/>
    <n v="90.5"/>
  </r>
  <r>
    <x v="42"/>
    <d v="2018-07-13T19:52:37"/>
    <n v="139.5"/>
    <n v="80"/>
  </r>
  <r>
    <x v="42"/>
    <d v="2018-07-12T08:08:20"/>
    <n v="140.5"/>
    <n v="88"/>
  </r>
  <r>
    <x v="42"/>
    <d v="2018-07-11T18:13:11"/>
    <n v="149"/>
    <n v="87"/>
  </r>
  <r>
    <x v="42"/>
    <d v="2018-07-11T06:46:33"/>
    <n v="139.5"/>
    <n v="84"/>
  </r>
  <r>
    <x v="42"/>
    <d v="2018-07-10T19:04:11"/>
    <n v="147.5"/>
    <n v="90"/>
  </r>
  <r>
    <x v="42"/>
    <d v="2018-07-18T18:31:59"/>
    <n v="134.5"/>
    <n v="76.5"/>
  </r>
  <r>
    <x v="42"/>
    <d v="2018-07-18T08:16:01"/>
    <n v="139.5"/>
    <n v="84.5"/>
  </r>
  <r>
    <x v="43"/>
    <d v="2018-07-10T00:00:00"/>
    <n v="124"/>
    <n v="88"/>
  </r>
  <r>
    <x v="43"/>
    <d v="2018-07-10T00:00:00"/>
    <n v="128"/>
    <n v="87"/>
  </r>
  <r>
    <x v="43"/>
    <d v="2018-07-11T00:00:00"/>
    <n v="123"/>
    <n v="80"/>
  </r>
  <r>
    <x v="43"/>
    <d v="2018-07-11T00:00:00"/>
    <n v="135"/>
    <n v="82"/>
  </r>
  <r>
    <x v="43"/>
    <d v="2018-07-12T00:00:00"/>
    <n v="135"/>
    <n v="92"/>
  </r>
  <r>
    <x v="43"/>
    <d v="2018-07-12T00:00:00"/>
    <n v="125"/>
    <n v="80"/>
  </r>
  <r>
    <x v="43"/>
    <d v="2018-07-13T00:00:00"/>
    <n v="138"/>
    <n v="75"/>
  </r>
  <r>
    <x v="43"/>
    <d v="2018-07-13T00:00:00"/>
    <n v="132"/>
    <n v="81"/>
  </r>
  <r>
    <x v="43"/>
    <d v="2018-07-14T00:00:00"/>
    <n v="125"/>
    <n v="82"/>
  </r>
  <r>
    <x v="43"/>
    <d v="2018-07-14T00:00:00"/>
    <n v="135"/>
    <n v="88"/>
  </r>
  <r>
    <x v="43"/>
    <d v="2018-07-15T00:00:00"/>
    <n v="138"/>
    <n v="82"/>
  </r>
  <r>
    <x v="43"/>
    <d v="2018-07-15T00:00:00"/>
    <n v="139"/>
    <n v="90"/>
  </r>
  <r>
    <x v="43"/>
    <d v="2018-07-16T00:00:00"/>
    <n v="140"/>
    <n v="89"/>
  </r>
  <r>
    <x v="43"/>
    <d v="2018-07-16T00:00:00"/>
    <n v="125"/>
    <n v="85"/>
  </r>
  <r>
    <x v="43"/>
    <d v="2018-07-17T00:00:00"/>
    <n v="129"/>
    <n v="91"/>
  </r>
  <r>
    <x v="44"/>
    <d v="2018-06-20T00:00:00"/>
    <n v="105"/>
    <n v="60"/>
  </r>
  <r>
    <x v="44"/>
    <d v="2018-06-20T00:00:00"/>
    <n v="113"/>
    <n v="58"/>
  </r>
  <r>
    <x v="44"/>
    <d v="2018-06-21T00:00:00"/>
    <n v="118"/>
    <n v="64"/>
  </r>
  <r>
    <x v="44"/>
    <d v="2018-06-21T00:00:00"/>
    <n v="131"/>
    <n v="81"/>
  </r>
  <r>
    <x v="44"/>
    <d v="2018-06-22T00:00:00"/>
    <n v="104"/>
    <n v="57"/>
  </r>
  <r>
    <x v="44"/>
    <d v="2018-06-22T00:00:00"/>
    <n v="117"/>
    <n v="61"/>
  </r>
  <r>
    <x v="44"/>
    <d v="2018-06-23T00:00:00"/>
    <n v="123"/>
    <n v="71"/>
  </r>
  <r>
    <x v="44"/>
    <d v="2018-06-23T00:00:00"/>
    <n v="137"/>
    <n v="78"/>
  </r>
  <r>
    <x v="44"/>
    <d v="2018-06-24T00:00:00"/>
    <n v="122"/>
    <n v="68"/>
  </r>
  <r>
    <x v="44"/>
    <d v="2018-06-24T00:00:00"/>
    <n v="141"/>
    <n v="85"/>
  </r>
  <r>
    <x v="44"/>
    <d v="2018-06-25T00:00:00"/>
    <n v="120"/>
    <n v="71"/>
  </r>
  <r>
    <x v="44"/>
    <d v="2018-06-25T00:00:00"/>
    <n v="134"/>
    <n v="77"/>
  </r>
  <r>
    <x v="44"/>
    <d v="2018-06-26T00:00:00"/>
    <n v="122"/>
    <n v="64"/>
  </r>
  <r>
    <x v="44"/>
    <d v="2018-06-26T00:00:00"/>
    <n v="138"/>
    <n v="72"/>
  </r>
  <r>
    <x v="44"/>
    <d v="2018-06-27T00:00:00"/>
    <n v="101"/>
    <n v="52"/>
  </r>
  <r>
    <x v="44"/>
    <d v="2018-06-27T00:00:00"/>
    <n v="138"/>
    <n v="81"/>
  </r>
  <r>
    <x v="45"/>
    <d v="2018-10-03T20:37:19"/>
    <n v="155"/>
    <n v="80"/>
  </r>
  <r>
    <x v="45"/>
    <d v="2018-10-03T13:21:28"/>
    <n v="130"/>
    <n v="59.5"/>
  </r>
  <r>
    <x v="45"/>
    <d v="2018-10-02T20:29:25"/>
    <n v="160"/>
    <n v="74"/>
  </r>
  <r>
    <x v="45"/>
    <d v="2018-10-02T13:00:56"/>
    <n v="136.5"/>
    <n v="57"/>
  </r>
  <r>
    <x v="45"/>
    <d v="2018-10-01T20:15:21"/>
    <n v="166"/>
    <n v="75.5"/>
  </r>
  <r>
    <x v="45"/>
    <d v="2018-10-01T13:29:06"/>
    <n v="132"/>
    <n v="65.5"/>
  </r>
  <r>
    <x v="45"/>
    <d v="2018-09-30T19:47:24"/>
    <n v="166.5"/>
    <n v="79"/>
  </r>
  <r>
    <x v="45"/>
    <d v="2018-09-30T13:13:58"/>
    <n v="152"/>
    <n v="73"/>
  </r>
  <r>
    <x v="45"/>
    <d v="2018-09-29T20:32:42"/>
    <n v="177.5"/>
    <n v="75"/>
  </r>
  <r>
    <x v="45"/>
    <d v="2018-09-29T12:23:51"/>
    <n v="153"/>
    <n v="73"/>
  </r>
  <r>
    <x v="45"/>
    <d v="2018-09-28T21:33:41"/>
    <n v="163.5"/>
    <n v="81"/>
  </r>
  <r>
    <x v="45"/>
    <d v="2018-09-28T16:25:05"/>
    <n v="170.5"/>
    <n v="79.5"/>
  </r>
  <r>
    <x v="45"/>
    <d v="2018-06-19T13:15:48"/>
    <n v="152"/>
    <n v="70.5"/>
  </r>
  <r>
    <x v="46"/>
    <d v="2018-09-07T00:00:00"/>
    <n v="123"/>
    <n v="83"/>
  </r>
  <r>
    <x v="46"/>
    <d v="2018-09-07T00:00:00"/>
    <n v="134"/>
    <n v="78"/>
  </r>
  <r>
    <x v="46"/>
    <d v="2018-09-08T00:00:00"/>
    <n v="123"/>
    <n v="77"/>
  </r>
  <r>
    <x v="46"/>
    <d v="2018-09-08T00:00:00"/>
    <n v="136"/>
    <n v="88"/>
  </r>
  <r>
    <x v="46"/>
    <d v="2018-09-09T00:00:00"/>
    <n v="120"/>
    <n v="81"/>
  </r>
  <r>
    <x v="46"/>
    <d v="2018-09-09T00:00:00"/>
    <n v="141"/>
    <n v="86"/>
  </r>
  <r>
    <x v="46"/>
    <d v="2018-09-10T00:00:00"/>
    <n v="120"/>
    <n v="62"/>
  </r>
  <r>
    <x v="46"/>
    <d v="2018-09-10T00:00:00"/>
    <n v="133"/>
    <n v="82"/>
  </r>
  <r>
    <x v="46"/>
    <d v="2018-09-11T00:00:00"/>
    <n v="126"/>
    <n v="78"/>
  </r>
  <r>
    <x v="46"/>
    <d v="2018-09-11T00:00:00"/>
    <n v="140"/>
    <n v="83"/>
  </r>
  <r>
    <x v="46"/>
    <d v="2018-09-12T00:00:00"/>
    <n v="119"/>
    <n v="67"/>
  </r>
  <r>
    <x v="46"/>
    <d v="2018-09-12T00:00:00"/>
    <n v="131"/>
    <n v="79"/>
  </r>
  <r>
    <x v="46"/>
    <d v="2018-09-13T00:00:00"/>
    <n v="127"/>
    <n v="77"/>
  </r>
  <r>
    <x v="46"/>
    <d v="2018-09-13T00:00:00"/>
    <n v="127"/>
    <n v="89"/>
  </r>
  <r>
    <x v="47"/>
    <d v="2018-07-26T13:04:50"/>
    <n v="127"/>
    <n v="83.5"/>
  </r>
  <r>
    <x v="47"/>
    <d v="2018-07-24T09:19:57"/>
    <n v="128.5"/>
    <n v="90.5"/>
  </r>
  <r>
    <x v="47"/>
    <d v="2018-07-23T22:31:23"/>
    <n v="124"/>
    <n v="86"/>
  </r>
  <r>
    <x v="47"/>
    <d v="2018-07-23T08:04:06"/>
    <n v="130"/>
    <n v="94.5"/>
  </r>
  <r>
    <x v="47"/>
    <d v="2018-07-22T22:56:45"/>
    <n v="121.5"/>
    <n v="86"/>
  </r>
  <r>
    <x v="47"/>
    <d v="2018-07-22T03:54:02"/>
    <n v="125.5"/>
    <n v="86"/>
  </r>
  <r>
    <x v="47"/>
    <d v="2018-07-21T11:20:22"/>
    <n v="119"/>
    <n v="84.5"/>
  </r>
  <r>
    <x v="47"/>
    <d v="2018-07-20T22:31:19"/>
    <n v="121.5"/>
    <n v="86"/>
  </r>
  <r>
    <x v="47"/>
    <d v="2018-07-20T08:11:31"/>
    <n v="108"/>
    <n v="82.5"/>
  </r>
  <r>
    <x v="47"/>
    <d v="2018-07-19T22:35:59"/>
    <n v="126"/>
    <n v="95"/>
  </r>
  <r>
    <x v="47"/>
    <d v="2018-07-11T16:23:47"/>
    <n v="123.5"/>
    <n v="82.5"/>
  </r>
  <r>
    <x v="47"/>
    <d v="2018-07-11T08:02:36"/>
    <n v="135.5"/>
    <n v="91.5"/>
  </r>
  <r>
    <x v="47"/>
    <d v="2018-07-08T10:47:01"/>
    <n v="129.5"/>
    <n v="92.5"/>
  </r>
  <r>
    <x v="47"/>
    <d v="2018-07-03T18:10:26"/>
    <n v="121"/>
    <n v="83"/>
  </r>
  <r>
    <x v="47"/>
    <d v="2018-07-02T19:56:33"/>
    <n v="138.5"/>
    <n v="99.5"/>
  </r>
  <r>
    <x v="47"/>
    <d v="2018-06-30T21:12:53"/>
    <n v="123.5"/>
    <n v="87.5"/>
  </r>
  <r>
    <x v="47"/>
    <d v="2018-06-30T11:17:19"/>
    <n v="124.5"/>
    <n v="93"/>
  </r>
  <r>
    <x v="47"/>
    <d v="2018-06-28T08:03:46"/>
    <n v="127.5"/>
    <n v="92.5"/>
  </r>
  <r>
    <x v="47"/>
    <d v="2018-06-27T20:46:55"/>
    <n v="126.5"/>
    <n v="89"/>
  </r>
  <r>
    <x v="47"/>
    <d v="2018-06-26T18:56:55"/>
    <n v="125.5"/>
    <n v="85.5"/>
  </r>
  <r>
    <x v="48"/>
    <d v="2019-04-30T00:00:00"/>
    <n v="110"/>
    <n v="77"/>
  </r>
  <r>
    <x v="48"/>
    <d v="2019-04-30T00:00:00"/>
    <n v="119"/>
    <n v="67"/>
  </r>
  <r>
    <x v="48"/>
    <d v="2019-05-01T00:00:00"/>
    <n v="124"/>
    <n v="81"/>
  </r>
  <r>
    <x v="48"/>
    <d v="2019-05-01T00:00:00"/>
    <n v="122"/>
    <n v="65"/>
  </r>
  <r>
    <x v="48"/>
    <d v="2019-05-02T00:00:00"/>
    <n v="116"/>
    <n v="63"/>
  </r>
  <r>
    <x v="48"/>
    <d v="2019-05-02T00:00:00"/>
    <n v="123"/>
    <n v="71"/>
  </r>
  <r>
    <x v="48"/>
    <d v="2019-05-03T00:00:00"/>
    <n v="128"/>
    <n v="83"/>
  </r>
  <r>
    <x v="48"/>
    <d v="2019-05-03T00:00:00"/>
    <n v="130"/>
    <n v="86"/>
  </r>
  <r>
    <x v="48"/>
    <d v="2019-05-04T00:00:00"/>
    <n v="123"/>
    <n v="82"/>
  </r>
  <r>
    <x v="48"/>
    <d v="2019-05-04T00:00:00"/>
    <n v="116"/>
    <n v="78"/>
  </r>
  <r>
    <x v="48"/>
    <d v="2019-05-05T00:00:00"/>
    <n v="121"/>
    <n v="83"/>
  </r>
  <r>
    <x v="48"/>
    <d v="2019-05-05T00:00:00"/>
    <n v="116"/>
    <n v="77"/>
  </r>
  <r>
    <x v="48"/>
    <d v="2019-05-06T00:00:00"/>
    <n v="120"/>
    <n v="78"/>
  </r>
  <r>
    <x v="48"/>
    <d v="2019-05-06T00:00:00"/>
    <n v="121"/>
    <n v="78"/>
  </r>
  <r>
    <x v="48"/>
    <d v="2019-05-07T00:00:00"/>
    <n v="121"/>
    <n v="77"/>
  </r>
  <r>
    <x v="49"/>
    <d v="2018-09-11T00:00:00"/>
    <n v="126.5"/>
    <n v="85"/>
  </r>
  <r>
    <x v="49"/>
    <d v="2018-09-11T00:00:00"/>
    <n v="118.5"/>
    <n v="86"/>
  </r>
  <r>
    <x v="49"/>
    <d v="2018-09-12T00:00:00"/>
    <n v="128.5"/>
    <n v="85.5"/>
  </r>
  <r>
    <x v="49"/>
    <d v="2018-09-12T00:00:00"/>
    <n v="142"/>
    <n v="90"/>
  </r>
  <r>
    <x v="49"/>
    <d v="2018-09-13T00:00:00"/>
    <n v="119.5"/>
    <n v="89"/>
  </r>
  <r>
    <x v="49"/>
    <d v="2018-09-13T00:00:00"/>
    <n v="124.5"/>
    <n v="79"/>
  </r>
  <r>
    <x v="49"/>
    <d v="2018-09-14T00:00:00"/>
    <n v="127"/>
    <n v="86"/>
  </r>
  <r>
    <x v="49"/>
    <d v="2018-09-14T00:00:00"/>
    <n v="129"/>
    <n v="80"/>
  </r>
  <r>
    <x v="49"/>
    <d v="2018-09-15T00:00:00"/>
    <n v="127"/>
    <n v="89.5"/>
  </r>
  <r>
    <x v="49"/>
    <d v="2018-09-15T00:00:00"/>
    <n v="127"/>
    <n v="85"/>
  </r>
  <r>
    <x v="50"/>
    <d v="2018-01-28T00:00:00"/>
    <n v="105"/>
    <n v="70"/>
  </r>
  <r>
    <x v="50"/>
    <d v="2018-01-29T00:00:00"/>
    <n v="108"/>
    <n v="66"/>
  </r>
  <r>
    <x v="50"/>
    <d v="2018-01-30T00:00:00"/>
    <n v="115"/>
    <n v="71"/>
  </r>
  <r>
    <x v="50"/>
    <d v="2018-01-31T00:00:00"/>
    <n v="120"/>
    <n v="79"/>
  </r>
  <r>
    <x v="50"/>
    <d v="2018-02-01T00:00:00"/>
    <n v="119"/>
    <n v="75"/>
  </r>
  <r>
    <x v="50"/>
    <d v="2018-02-02T00:00:00"/>
    <n v="127"/>
    <n v="79"/>
  </r>
  <r>
    <x v="50"/>
    <d v="2018-02-03T00:00:00"/>
    <n v="119"/>
    <n v="80"/>
  </r>
  <r>
    <x v="50"/>
    <d v="2018-02-04T00:00:00"/>
    <n v="117"/>
    <n v="81"/>
  </r>
  <r>
    <x v="51"/>
    <d v="2018-11-12T07:03:42"/>
    <n v="121.5"/>
    <n v="86"/>
  </r>
  <r>
    <x v="51"/>
    <d v="2018-11-11T16:45:02"/>
    <n v="123"/>
    <n v="86"/>
  </r>
  <r>
    <x v="51"/>
    <d v="2018-11-10T22:16:23"/>
    <n v="126.5"/>
    <n v="90.5"/>
  </r>
  <r>
    <x v="51"/>
    <d v="2018-11-10T17:40:44"/>
    <n v="114.5"/>
    <n v="80"/>
  </r>
  <r>
    <x v="51"/>
    <d v="2018-11-09T07:03:33"/>
    <n v="125"/>
    <n v="90.5"/>
  </r>
  <r>
    <x v="51"/>
    <d v="2018-11-08T20:38:41"/>
    <n v="110.5"/>
    <n v="84.5"/>
  </r>
  <r>
    <x v="51"/>
    <d v="2018-11-08T07:04:24"/>
    <n v="122.5"/>
    <n v="87.5"/>
  </r>
  <r>
    <x v="51"/>
    <d v="2018-11-07T20:57:00"/>
    <n v="116"/>
    <n v="86"/>
  </r>
  <r>
    <x v="51"/>
    <d v="2018-11-07T07:12:03"/>
    <n v="121"/>
    <n v="80"/>
  </r>
  <r>
    <x v="51"/>
    <d v="2018-11-06T20:12:59"/>
    <n v="108.5"/>
    <n v="77"/>
  </r>
  <r>
    <x v="51"/>
    <d v="2018-11-06T14:05:18"/>
    <n v="136.5"/>
    <n v="94"/>
  </r>
  <r>
    <x v="52"/>
    <d v="2019-01-15T00:00:00"/>
    <n v="154"/>
    <n v="88"/>
  </r>
  <r>
    <x v="52"/>
    <d v="2019-01-15T00:00:00"/>
    <n v="160"/>
    <n v="104"/>
  </r>
  <r>
    <x v="52"/>
    <d v="2019-01-16T00:00:00"/>
    <n v="136"/>
    <n v="85"/>
  </r>
  <r>
    <x v="52"/>
    <d v="2019-01-16T00:00:00"/>
    <n v="141"/>
    <n v="89"/>
  </r>
  <r>
    <x v="52"/>
    <d v="2019-01-17T00:00:00"/>
    <n v="151"/>
    <n v="93"/>
  </r>
  <r>
    <x v="52"/>
    <d v="2019-01-17T00:00:00"/>
    <n v="164"/>
    <n v="81"/>
  </r>
  <r>
    <x v="52"/>
    <d v="2019-01-18T00:00:00"/>
    <m/>
    <m/>
  </r>
  <r>
    <x v="52"/>
    <d v="2019-01-18T00:00:00"/>
    <m/>
    <m/>
  </r>
  <r>
    <x v="52"/>
    <d v="2019-01-19T00:00:00"/>
    <n v="181"/>
    <n v="111"/>
  </r>
  <r>
    <x v="52"/>
    <d v="2019-01-19T00:00:00"/>
    <m/>
    <m/>
  </r>
  <r>
    <x v="52"/>
    <d v="2019-01-20T00:00:00"/>
    <n v="173"/>
    <n v="94"/>
  </r>
  <r>
    <x v="52"/>
    <d v="2019-01-20T00:00:00"/>
    <n v="158"/>
    <n v="88"/>
  </r>
  <r>
    <x v="52"/>
    <d v="2019-01-21T00:00:00"/>
    <n v="175"/>
    <n v="94"/>
  </r>
  <r>
    <x v="52"/>
    <d v="2019-01-21T00:00:00"/>
    <n v="143"/>
    <n v="89"/>
  </r>
  <r>
    <x v="53"/>
    <d v="2019-01-08T21:02:17"/>
    <n v="145.5"/>
    <n v="76"/>
  </r>
  <r>
    <x v="53"/>
    <d v="2019-01-08T11:57:59"/>
    <n v="140"/>
    <n v="72"/>
  </r>
  <r>
    <x v="53"/>
    <d v="2019-01-07T21:33:58"/>
    <n v="150.5"/>
    <n v="83.5"/>
  </r>
  <r>
    <x v="53"/>
    <d v="2019-01-07T11:05:14"/>
    <n v="143"/>
    <n v="87.5"/>
  </r>
  <r>
    <x v="53"/>
    <d v="2019-01-06T20:32:33"/>
    <n v="136.5"/>
    <n v="82.5"/>
  </r>
  <r>
    <x v="53"/>
    <d v="2019-01-06T10:40:13"/>
    <n v="146.5"/>
    <n v="84"/>
  </r>
  <r>
    <x v="53"/>
    <d v="2019-01-05T21:05:11"/>
    <n v="134.5"/>
    <n v="81"/>
  </r>
  <r>
    <x v="53"/>
    <d v="2019-01-05T10:58:08"/>
    <n v="123.5"/>
    <n v="77"/>
  </r>
  <r>
    <x v="53"/>
    <d v="2019-01-04T20:59:52"/>
    <n v="127.5"/>
    <n v="82.5"/>
  </r>
  <r>
    <x v="53"/>
    <d v="2019-01-04T10:31:38"/>
    <n v="142.5"/>
    <n v="83"/>
  </r>
  <r>
    <x v="53"/>
    <d v="2019-01-03T22:45:54"/>
    <n v="155"/>
    <n v="90"/>
  </r>
  <r>
    <x v="53"/>
    <d v="2019-01-03T11:54:20"/>
    <n v="142.5"/>
    <n v="81.5"/>
  </r>
  <r>
    <x v="53"/>
    <d v="2019-01-02T20:19:00"/>
    <n v="144.5"/>
    <n v="83"/>
  </r>
  <r>
    <x v="53"/>
    <d v="2019-01-02T12:29:42"/>
    <n v="151"/>
    <n v="85.5"/>
  </r>
  <r>
    <x v="53"/>
    <d v="2018-10-20T20:20:20"/>
    <n v="141"/>
    <n v="83"/>
  </r>
  <r>
    <x v="54"/>
    <d v="2019-01-15T13:23:51"/>
    <n v="121"/>
    <n v="80"/>
  </r>
  <r>
    <x v="54"/>
    <d v="2019-01-16T12:11:54"/>
    <n v="132"/>
    <n v="91"/>
  </r>
  <r>
    <x v="54"/>
    <d v="2019-01-18T12:52:45"/>
    <n v="119"/>
    <n v="84.5"/>
  </r>
  <r>
    <x v="54"/>
    <d v="2019-01-21T19:58:33"/>
    <n v="126.5"/>
    <n v="92"/>
  </r>
  <r>
    <x v="55"/>
    <d v="2018-12-06T00:00:00"/>
    <n v="116"/>
    <n v="82"/>
  </r>
  <r>
    <x v="55"/>
    <d v="2018-12-06T00:00:00"/>
    <n v="115"/>
    <n v="85"/>
  </r>
  <r>
    <x v="55"/>
    <d v="2018-12-07T00:00:00"/>
    <n v="105"/>
    <n v="80"/>
  </r>
  <r>
    <x v="55"/>
    <d v="2018-12-07T00:00:00"/>
    <n v="119"/>
    <n v="89"/>
  </r>
  <r>
    <x v="55"/>
    <d v="2018-12-08T00:00:00"/>
    <n v="122"/>
    <n v="88"/>
  </r>
  <r>
    <x v="55"/>
    <d v="2018-12-08T00:00:00"/>
    <n v="126"/>
    <n v="93"/>
  </r>
  <r>
    <x v="55"/>
    <d v="2018-12-09T00:00:00"/>
    <n v="115"/>
    <n v="80"/>
  </r>
  <r>
    <x v="55"/>
    <d v="2018-12-09T00:00:00"/>
    <n v="113"/>
    <n v="81"/>
  </r>
  <r>
    <x v="55"/>
    <d v="2018-12-10T00:00:00"/>
    <n v="129"/>
    <n v="91"/>
  </r>
  <r>
    <x v="55"/>
    <d v="2018-12-10T00:00:00"/>
    <n v="118"/>
    <n v="82"/>
  </r>
  <r>
    <x v="55"/>
    <d v="2018-12-11T00:00:00"/>
    <n v="113"/>
    <n v="84"/>
  </r>
  <r>
    <x v="55"/>
    <d v="2018-12-11T00:00:00"/>
    <n v="129"/>
    <n v="88"/>
  </r>
  <r>
    <x v="55"/>
    <d v="2018-12-12T00:00:00"/>
    <n v="122"/>
    <n v="89"/>
  </r>
  <r>
    <x v="55"/>
    <d v="2018-12-12T00:00:00"/>
    <n v="119"/>
    <n v="79"/>
  </r>
  <r>
    <x v="56"/>
    <d v="2019-05-29T21:06:00"/>
    <n v="129"/>
    <n v="82.5"/>
  </r>
  <r>
    <x v="56"/>
    <d v="2019-05-29T08:34:48"/>
    <n v="127.5"/>
    <n v="81.5"/>
  </r>
  <r>
    <x v="56"/>
    <d v="2019-05-28T21:14:22"/>
    <n v="108.5"/>
    <n v="95"/>
  </r>
  <r>
    <x v="56"/>
    <d v="2019-05-28T08:35:12"/>
    <n v="128.5"/>
    <n v="82.5"/>
  </r>
  <r>
    <x v="56"/>
    <d v="2019-05-27T21:12:52"/>
    <n v="135.5"/>
    <n v="79.5"/>
  </r>
  <r>
    <x v="56"/>
    <d v="2019-05-27T08:32:46"/>
    <n v="133"/>
    <n v="82"/>
  </r>
  <r>
    <x v="56"/>
    <d v="2019-05-26T21:17:02"/>
    <n v="134.5"/>
    <n v="79"/>
  </r>
  <r>
    <x v="56"/>
    <d v="2019-05-26T08:47:39"/>
    <n v="131"/>
    <n v="82"/>
  </r>
  <r>
    <x v="56"/>
    <d v="2019-05-25T20:51:34"/>
    <n v="120"/>
    <n v="80"/>
  </r>
  <r>
    <x v="56"/>
    <d v="2019-05-25T08:38:09"/>
    <n v="134"/>
    <n v="86"/>
  </r>
  <r>
    <x v="56"/>
    <d v="2019-05-24T21:14:37"/>
    <n v="127.5"/>
    <n v="80"/>
  </r>
  <r>
    <x v="56"/>
    <d v="2019-05-24T08:47:49"/>
    <n v="131"/>
    <n v="83"/>
  </r>
  <r>
    <x v="56"/>
    <d v="2019-05-23T21:10:11"/>
    <n v="128.5"/>
    <n v="77"/>
  </r>
  <r>
    <x v="56"/>
    <d v="2019-05-23T08:41:27"/>
    <n v="136.5"/>
    <n v="81"/>
  </r>
  <r>
    <x v="57"/>
    <d v="2019-01-30T00:00:00"/>
    <n v="121"/>
    <n v="69"/>
  </r>
  <r>
    <x v="57"/>
    <d v="2019-01-30T00:00:00"/>
    <n v="115"/>
    <n v="69"/>
  </r>
  <r>
    <x v="57"/>
    <d v="2019-01-31T00:00:00"/>
    <n v="115"/>
    <n v="77"/>
  </r>
  <r>
    <x v="57"/>
    <d v="2019-01-31T00:00:00"/>
    <n v="122"/>
    <n v="75"/>
  </r>
  <r>
    <x v="57"/>
    <d v="2019-01-31T00:00:00"/>
    <n v="121"/>
    <n v="75"/>
  </r>
  <r>
    <x v="57"/>
    <d v="2019-01-31T00:00:00"/>
    <n v="123"/>
    <n v="74"/>
  </r>
  <r>
    <x v="57"/>
    <d v="2019-02-01T00:00:00"/>
    <n v="143"/>
    <n v="88"/>
  </r>
  <r>
    <x v="57"/>
    <d v="2019-02-01T00:00:00"/>
    <n v="136"/>
    <n v="83"/>
  </r>
  <r>
    <x v="57"/>
    <d v="2019-02-01T00:00:00"/>
    <n v="115"/>
    <n v="68"/>
  </r>
  <r>
    <x v="57"/>
    <d v="2019-02-02T00:00:00"/>
    <n v="131"/>
    <n v="80"/>
  </r>
  <r>
    <x v="57"/>
    <d v="2019-02-02T00:00:00"/>
    <n v="127"/>
    <n v="79"/>
  </r>
  <r>
    <x v="57"/>
    <d v="2019-02-02T00:00:00"/>
    <n v="119"/>
    <n v="69"/>
  </r>
  <r>
    <x v="57"/>
    <d v="2019-02-03T00:00:00"/>
    <n v="125"/>
    <n v="77"/>
  </r>
  <r>
    <x v="57"/>
    <d v="2019-02-03T00:00:00"/>
    <n v="119"/>
    <n v="68"/>
  </r>
  <r>
    <x v="57"/>
    <d v="2019-02-04T00:00:00"/>
    <n v="138"/>
    <n v="91"/>
  </r>
  <r>
    <x v="57"/>
    <d v="2019-02-04T00:00:00"/>
    <n v="137"/>
    <n v="89"/>
  </r>
  <r>
    <x v="57"/>
    <d v="2019-02-05T00:00:00"/>
    <n v="131"/>
    <n v="86"/>
  </r>
  <r>
    <x v="58"/>
    <d v="2019-01-21T00:00:00"/>
    <n v="105"/>
    <n v="75"/>
  </r>
  <r>
    <x v="58"/>
    <d v="2019-01-21T00:00:00"/>
    <n v="115"/>
    <n v="85"/>
  </r>
  <r>
    <x v="58"/>
    <d v="2019-01-22T00:00:00"/>
    <n v="115"/>
    <n v="75"/>
  </r>
  <r>
    <x v="58"/>
    <d v="2019-01-22T00:00:00"/>
    <n v="125"/>
    <n v="75"/>
  </r>
  <r>
    <x v="58"/>
    <d v="2019-01-23T00:00:00"/>
    <n v="105"/>
    <n v="75"/>
  </r>
  <r>
    <x v="58"/>
    <d v="2019-01-23T00:00:00"/>
    <n v="125"/>
    <n v="75"/>
  </r>
  <r>
    <x v="58"/>
    <d v="2019-01-24T00:00:00"/>
    <n v="115"/>
    <n v="75"/>
  </r>
  <r>
    <x v="58"/>
    <d v="2019-01-24T00:00:00"/>
    <n v="115"/>
    <n v="75"/>
  </r>
  <r>
    <x v="58"/>
    <d v="2019-01-25T00:00:00"/>
    <n v="105"/>
    <n v="75"/>
  </r>
  <r>
    <x v="58"/>
    <d v="2019-01-25T00:00:00"/>
    <n v="115"/>
    <n v="75"/>
  </r>
  <r>
    <x v="58"/>
    <d v="2019-01-26T00:00:00"/>
    <n v="105"/>
    <n v="85"/>
  </r>
  <r>
    <x v="58"/>
    <d v="2019-01-26T00:00:00"/>
    <n v="115"/>
    <n v="85"/>
  </r>
  <r>
    <x v="58"/>
    <d v="2019-01-27T00:00:00"/>
    <n v="105"/>
    <n v="75"/>
  </r>
  <r>
    <x v="58"/>
    <d v="2019-01-27T00:00:00"/>
    <n v="115"/>
    <n v="75"/>
  </r>
  <r>
    <x v="58"/>
    <d v="2019-01-28T00:00:00"/>
    <n v="125"/>
    <n v="85"/>
  </r>
  <r>
    <x v="58"/>
    <d v="2019-01-28T00:00:00"/>
    <n v="125"/>
    <n v="85"/>
  </r>
  <r>
    <x v="59"/>
    <d v="2019-01-29T08:34:54"/>
    <n v="123"/>
    <n v="84.5"/>
  </r>
  <r>
    <x v="59"/>
    <d v="2019-01-28T21:16:26"/>
    <n v="139.5"/>
    <n v="79"/>
  </r>
  <r>
    <x v="59"/>
    <d v="2019-01-28T09:25:05"/>
    <n v="126"/>
    <n v="78"/>
  </r>
  <r>
    <x v="59"/>
    <d v="2019-01-27T20:37:52"/>
    <n v="123"/>
    <n v="66.5"/>
  </r>
  <r>
    <x v="59"/>
    <d v="2019-01-27T08:57:30"/>
    <n v="125"/>
    <n v="79.5"/>
  </r>
  <r>
    <x v="59"/>
    <d v="2019-01-26T20:12:14"/>
    <n v="126.5"/>
    <n v="70.5"/>
  </r>
  <r>
    <x v="59"/>
    <d v="2019-01-26T09:29:58"/>
    <n v="128"/>
    <n v="83"/>
  </r>
  <r>
    <x v="59"/>
    <d v="2019-01-25T20:15:30"/>
    <n v="132.5"/>
    <n v="74.5"/>
  </r>
  <r>
    <x v="59"/>
    <d v="2019-01-25T09:21:28"/>
    <n v="125.5"/>
    <n v="85"/>
  </r>
  <r>
    <x v="59"/>
    <d v="2019-01-24T20:14:27"/>
    <n v="127.5"/>
    <n v="77"/>
  </r>
  <r>
    <x v="59"/>
    <d v="2019-01-24T08:59:21"/>
    <n v="128.5"/>
    <n v="81"/>
  </r>
  <r>
    <x v="59"/>
    <d v="2019-01-23T20:28:00"/>
    <n v="136"/>
    <n v="83"/>
  </r>
  <r>
    <x v="59"/>
    <d v="2019-01-23T08:59:09"/>
    <n v="130"/>
    <n v="84"/>
  </r>
  <r>
    <x v="59"/>
    <d v="2019-01-22T19:57:11"/>
    <n v="128.5"/>
    <n v="78"/>
  </r>
  <r>
    <x v="59"/>
    <d v="2019-01-22T07:23:50"/>
    <n v="127"/>
    <n v="77"/>
  </r>
  <r>
    <x v="59"/>
    <d v="2019-01-21T20:14:09"/>
    <n v="125.5"/>
    <n v="76.5"/>
  </r>
  <r>
    <x v="59"/>
    <d v="2019-01-21T07:52:04"/>
    <n v="128.5"/>
    <n v="78"/>
  </r>
  <r>
    <x v="59"/>
    <d v="2019-01-20T20:20:15"/>
    <n v="125.5"/>
    <n v="70.5"/>
  </r>
  <r>
    <x v="59"/>
    <d v="2019-01-20T09:14:38"/>
    <n v="125"/>
    <n v="80.5"/>
  </r>
  <r>
    <x v="60"/>
    <d v="2019-02-11T00:27:31"/>
    <n v="103.5"/>
    <n v="66"/>
  </r>
  <r>
    <x v="60"/>
    <d v="2019-02-10T11:51:01"/>
    <n v="97.5"/>
    <n v="57"/>
  </r>
  <r>
    <x v="60"/>
    <d v="2019-02-10T01:05:19"/>
    <n v="113"/>
    <n v="67.5"/>
  </r>
  <r>
    <x v="60"/>
    <d v="2019-02-09T10:19:20"/>
    <n v="106"/>
    <n v="58.5"/>
  </r>
  <r>
    <x v="60"/>
    <d v="2019-02-09T00:38:41"/>
    <n v="110"/>
    <n v="67"/>
  </r>
  <r>
    <x v="60"/>
    <d v="2019-02-08T06:27:46"/>
    <n v="104"/>
    <n v="61.5"/>
  </r>
  <r>
    <x v="60"/>
    <d v="2019-02-08T00:04:36"/>
    <n v="114.5"/>
    <n v="70.5"/>
  </r>
  <r>
    <x v="60"/>
    <d v="2019-02-07T06:30:03"/>
    <n v="100.5"/>
    <n v="61.5"/>
  </r>
  <r>
    <x v="60"/>
    <d v="2019-02-07T00:13:05"/>
    <n v="110"/>
    <n v="65"/>
  </r>
  <r>
    <x v="60"/>
    <d v="2019-02-06T06:24:32"/>
    <n v="98.5"/>
    <n v="64.5"/>
  </r>
  <r>
    <x v="60"/>
    <d v="2019-02-06T00:07:42"/>
    <n v="111.5"/>
    <n v="66.5"/>
  </r>
  <r>
    <x v="60"/>
    <d v="2019-02-05T06:21:59"/>
    <n v="102"/>
    <n v="66"/>
  </r>
  <r>
    <x v="60"/>
    <d v="2019-02-05T00:40:46"/>
    <n v="118.5"/>
    <n v="74"/>
  </r>
  <r>
    <x v="60"/>
    <d v="2019-02-04T06:29:30"/>
    <n v="105.5"/>
    <n v="63"/>
  </r>
  <r>
    <x v="60"/>
    <d v="2019-01-06T22:45:31"/>
    <n v="110.5"/>
    <n v="72"/>
  </r>
  <r>
    <x v="61"/>
    <d v="2019-01-22T21:28:11"/>
    <n v="118.5"/>
    <n v="79"/>
  </r>
  <r>
    <x v="61"/>
    <d v="2019-01-22T13:27:23"/>
    <n v="124.5"/>
    <n v="79.5"/>
  </r>
  <r>
    <x v="61"/>
    <d v="2019-01-22T10:27:44"/>
    <n v="120"/>
    <n v="89.5"/>
  </r>
  <r>
    <x v="61"/>
    <d v="2019-01-22T08:42:34"/>
    <n v="133.5"/>
    <n v="92.5"/>
  </r>
  <r>
    <x v="61"/>
    <d v="2019-01-21T17:00:51"/>
    <n v="127"/>
    <n v="89"/>
  </r>
  <r>
    <x v="62"/>
    <d v="2019-01-27T22:23:12"/>
    <n v="120.5"/>
    <n v="85.5"/>
  </r>
  <r>
    <x v="62"/>
    <d v="2019-01-26T16:23:17"/>
    <n v="120.5"/>
    <n v="73.5"/>
  </r>
  <r>
    <x v="62"/>
    <d v="2019-01-25T18:07:06"/>
    <n v="138"/>
    <n v="85"/>
  </r>
  <r>
    <x v="62"/>
    <d v="2019-01-13T22:39:32"/>
    <n v="132"/>
    <n v="86"/>
  </r>
  <r>
    <x v="62"/>
    <d v="2019-01-13T16:01:02"/>
    <n v="124"/>
    <n v="86"/>
  </r>
  <r>
    <x v="62"/>
    <d v="2019-01-09T23:15:59"/>
    <n v="119"/>
    <n v="81"/>
  </r>
  <r>
    <x v="62"/>
    <d v="2019-01-05T15:49:56"/>
    <n v="128.5"/>
    <n v="79"/>
  </r>
  <r>
    <x v="62"/>
    <d v="2019-01-02T23:46:57"/>
    <n v="124"/>
    <n v="81"/>
  </r>
  <r>
    <x v="62"/>
    <d v="2019-01-02T15:12:51"/>
    <n v="120.5"/>
    <n v="75.5"/>
  </r>
  <r>
    <x v="63"/>
    <d v="2019-06-13T00:00:00"/>
    <n v="123"/>
    <n v="66"/>
  </r>
  <r>
    <x v="63"/>
    <d v="2019-06-13T00:00:00"/>
    <n v="129"/>
    <n v="72"/>
  </r>
  <r>
    <x v="63"/>
    <d v="2019-06-14T00:00:00"/>
    <n v="131"/>
    <n v="75"/>
  </r>
  <r>
    <x v="63"/>
    <d v="2019-06-14T00:00:00"/>
    <n v="132"/>
    <n v="77"/>
  </r>
  <r>
    <x v="63"/>
    <d v="2019-06-15T00:00:00"/>
    <n v="130"/>
    <n v="78"/>
  </r>
  <r>
    <x v="63"/>
    <d v="2019-06-15T00:00:00"/>
    <n v="140"/>
    <n v="83"/>
  </r>
  <r>
    <x v="63"/>
    <d v="2019-06-16T00:00:00"/>
    <n v="121"/>
    <n v="75"/>
  </r>
  <r>
    <x v="63"/>
    <d v="2019-06-16T00:00:00"/>
    <n v="139"/>
    <n v="77"/>
  </r>
  <r>
    <x v="63"/>
    <d v="2019-06-17T00:00:00"/>
    <n v="123"/>
    <n v="75"/>
  </r>
  <r>
    <x v="63"/>
    <d v="2019-06-17T00:00:00"/>
    <n v="139"/>
    <n v="83"/>
  </r>
  <r>
    <x v="63"/>
    <d v="2019-06-18T00:00:00"/>
    <n v="141"/>
    <n v="79"/>
  </r>
  <r>
    <x v="63"/>
    <d v="2019-06-18T00:00:00"/>
    <n v="120"/>
    <n v="78"/>
  </r>
  <r>
    <x v="63"/>
    <d v="2019-06-19T00:00:00"/>
    <n v="117"/>
    <n v="74"/>
  </r>
  <r>
    <x v="63"/>
    <d v="2019-06-19T00:00:00"/>
    <n v="136"/>
    <n v="78"/>
  </r>
  <r>
    <x v="63"/>
    <d v="2019-06-20T00:00:00"/>
    <n v="139"/>
    <n v="78"/>
  </r>
  <r>
    <x v="63"/>
    <d v="2019-06-20T00:00:00"/>
    <n v="133"/>
    <n v="74"/>
  </r>
  <r>
    <x v="64"/>
    <d v="2019-04-03T00:00:00"/>
    <n v="142"/>
    <n v="89.5"/>
  </r>
  <r>
    <x v="65"/>
    <d v="2019-05-17T00:00:00"/>
    <n v="124"/>
    <n v="74"/>
  </r>
  <r>
    <x v="65"/>
    <d v="2019-05-17T00:00:00"/>
    <n v="128"/>
    <n v="76"/>
  </r>
  <r>
    <x v="65"/>
    <d v="2019-05-18T00:00:00"/>
    <n v="145"/>
    <n v="79"/>
  </r>
  <r>
    <x v="65"/>
    <d v="2019-05-18T00:00:00"/>
    <n v="145"/>
    <n v="77"/>
  </r>
  <r>
    <x v="65"/>
    <d v="2019-05-19T00:00:00"/>
    <m/>
    <m/>
  </r>
  <r>
    <x v="65"/>
    <d v="2019-05-19T00:00:00"/>
    <n v="138"/>
    <n v="76"/>
  </r>
  <r>
    <x v="65"/>
    <d v="2019-05-20T00:00:00"/>
    <m/>
    <m/>
  </r>
  <r>
    <x v="65"/>
    <d v="2019-05-20T00:00:00"/>
    <m/>
    <m/>
  </r>
  <r>
    <x v="65"/>
    <d v="2019-05-21T00:00:00"/>
    <n v="114"/>
    <n v="70"/>
  </r>
  <r>
    <x v="65"/>
    <d v="2019-05-21T00:00:00"/>
    <n v="141"/>
    <n v="72"/>
  </r>
  <r>
    <x v="65"/>
    <d v="2019-05-22T00:00:00"/>
    <n v="115"/>
    <n v="65"/>
  </r>
  <r>
    <x v="65"/>
    <d v="2019-05-22T00:00:00"/>
    <n v="128"/>
    <n v="74"/>
  </r>
  <r>
    <x v="66"/>
    <d v="2019-10-08T19:50:27"/>
    <n v="110"/>
    <n v="78.5"/>
  </r>
  <r>
    <x v="66"/>
    <d v="2019-10-08T10:54:28"/>
    <n v="117"/>
    <n v="82.5"/>
  </r>
  <r>
    <x v="66"/>
    <d v="2019-10-07T19:31:28"/>
    <n v="121"/>
    <n v="82"/>
  </r>
  <r>
    <x v="66"/>
    <d v="2019-10-07T12:56:10"/>
    <n v="120.5"/>
    <n v="81.5"/>
  </r>
  <r>
    <x v="66"/>
    <d v="2019-10-06T20:19:46"/>
    <n v="115.5"/>
    <n v="84"/>
  </r>
  <r>
    <x v="66"/>
    <d v="2019-10-06T11:00:27"/>
    <m/>
    <m/>
  </r>
  <r>
    <x v="66"/>
    <d v="2019-10-05T18:58:24"/>
    <n v="125"/>
    <n v="83.5"/>
  </r>
  <r>
    <x v="66"/>
    <d v="2019-10-05T11:35:17"/>
    <n v="114"/>
    <n v="77"/>
  </r>
  <r>
    <x v="66"/>
    <d v="2019-10-04T20:05:30"/>
    <n v="117.5"/>
    <n v="83.5"/>
  </r>
  <r>
    <x v="66"/>
    <d v="2019-10-04T10:20:51"/>
    <n v="123"/>
    <n v="88.5"/>
  </r>
  <r>
    <x v="66"/>
    <d v="2019-10-03T11:49:31"/>
    <n v="122.5"/>
    <n v="86.5"/>
  </r>
  <r>
    <x v="67"/>
    <d v="2019-02-21T00:00:00"/>
    <n v="125"/>
    <n v="83"/>
  </r>
  <r>
    <x v="67"/>
    <d v="2019-02-21T00:00:00"/>
    <n v="123"/>
    <n v="80"/>
  </r>
  <r>
    <x v="67"/>
    <d v="2019-02-22T00:00:00"/>
    <n v="118"/>
    <n v="81"/>
  </r>
  <r>
    <x v="67"/>
    <d v="2019-02-22T00:00:00"/>
    <n v="131"/>
    <n v="89"/>
  </r>
  <r>
    <x v="67"/>
    <d v="2019-02-23T00:00:00"/>
    <n v="125"/>
    <n v="88"/>
  </r>
  <r>
    <x v="67"/>
    <d v="2019-02-23T00:00:00"/>
    <n v="139"/>
    <n v="86"/>
  </r>
  <r>
    <x v="67"/>
    <d v="2019-02-24T00:00:00"/>
    <n v="117"/>
    <n v="71"/>
  </r>
  <r>
    <x v="67"/>
    <d v="2019-02-24T00:00:00"/>
    <n v="111"/>
    <n v="70"/>
  </r>
  <r>
    <x v="67"/>
    <d v="2019-02-25T00:00:00"/>
    <n v="114"/>
    <n v="72"/>
  </r>
  <r>
    <x v="67"/>
    <d v="2019-02-25T00:00:00"/>
    <n v="117"/>
    <n v="74"/>
  </r>
  <r>
    <x v="67"/>
    <d v="2019-02-26T00:00:00"/>
    <n v="119"/>
    <n v="79"/>
  </r>
  <r>
    <x v="67"/>
    <d v="2019-02-26T00:00:00"/>
    <n v="131"/>
    <n v="88"/>
  </r>
  <r>
    <x v="67"/>
    <d v="2019-02-27T00:00:00"/>
    <n v="120"/>
    <n v="80"/>
  </r>
  <r>
    <x v="67"/>
    <d v="2019-02-27T00:00:00"/>
    <n v="127"/>
    <n v="85"/>
  </r>
  <r>
    <x v="68"/>
    <d v="2019-05-06T00:00:00"/>
    <n v="142"/>
    <n v="81"/>
  </r>
  <r>
    <x v="68"/>
    <d v="2019-05-07T00:00:00"/>
    <n v="134"/>
    <n v="82"/>
  </r>
  <r>
    <x v="68"/>
    <d v="2019-05-07T00:00:00"/>
    <n v="145"/>
    <n v="91"/>
  </r>
  <r>
    <x v="68"/>
    <d v="2019-05-08T00:00:00"/>
    <n v="132"/>
    <n v="80"/>
  </r>
  <r>
    <x v="68"/>
    <d v="2019-05-08T00:00:00"/>
    <n v="145"/>
    <n v="86"/>
  </r>
  <r>
    <x v="68"/>
    <d v="2019-05-09T00:00:00"/>
    <n v="132"/>
    <n v="85"/>
  </r>
  <r>
    <x v="68"/>
    <d v="2019-05-09T00:00:00"/>
    <n v="134"/>
    <n v="87"/>
  </r>
  <r>
    <x v="68"/>
    <d v="2019-05-10T00:00:00"/>
    <n v="135"/>
    <n v="83"/>
  </r>
  <r>
    <x v="68"/>
    <d v="2019-05-10T00:00:00"/>
    <n v="129"/>
    <n v="82"/>
  </r>
  <r>
    <x v="68"/>
    <d v="2019-05-11T00:00:00"/>
    <n v="129"/>
    <n v="86"/>
  </r>
  <r>
    <x v="68"/>
    <d v="2019-05-11T00:00:00"/>
    <n v="142"/>
    <n v="82"/>
  </r>
  <r>
    <x v="68"/>
    <d v="2019-05-12T00:00:00"/>
    <n v="136"/>
    <n v="82"/>
  </r>
  <r>
    <x v="68"/>
    <d v="2019-05-12T00:00:00"/>
    <n v="139"/>
    <n v="88"/>
  </r>
  <r>
    <x v="69"/>
    <d v="2019-06-03T21:42:22"/>
    <n v="125.5"/>
    <n v="87.5"/>
  </r>
  <r>
    <x v="69"/>
    <d v="2019-06-03T11:27:40"/>
    <n v="122.5"/>
    <n v="81.5"/>
  </r>
  <r>
    <x v="69"/>
    <d v="2019-06-02T22:28:53"/>
    <n v="120.5"/>
    <n v="84"/>
  </r>
  <r>
    <x v="69"/>
    <d v="2019-06-02T15:10:08"/>
    <n v="122"/>
    <n v="85"/>
  </r>
  <r>
    <x v="69"/>
    <d v="2019-06-01T23:07:39"/>
    <n v="120.5"/>
    <n v="84.5"/>
  </r>
  <r>
    <x v="69"/>
    <d v="2019-06-01T14:37:06"/>
    <n v="123"/>
    <n v="79.5"/>
  </r>
  <r>
    <x v="69"/>
    <d v="2019-05-31T13:29:38"/>
    <n v="113.5"/>
    <n v="71.5"/>
  </r>
  <r>
    <x v="69"/>
    <d v="2019-05-31T01:03:54"/>
    <n v="122"/>
    <n v="77.5"/>
  </r>
  <r>
    <x v="69"/>
    <d v="2019-05-30T11:18:11"/>
    <n v="119"/>
    <n v="81"/>
  </r>
  <r>
    <x v="69"/>
    <d v="2019-05-29T21:11:45"/>
    <n v="124.5"/>
    <n v="73.5"/>
  </r>
  <r>
    <x v="69"/>
    <d v="2019-05-29T10:38:22"/>
    <n v="117"/>
    <n v="70.5"/>
  </r>
  <r>
    <x v="69"/>
    <d v="2019-05-28T21:17:41"/>
    <n v="120.5"/>
    <n v="77"/>
  </r>
  <r>
    <x v="69"/>
    <d v="2019-05-28T14:24:31"/>
    <n v="125"/>
    <n v="86"/>
  </r>
  <r>
    <x v="70"/>
    <d v="2019-05-28T00:00:00"/>
    <n v="145"/>
    <n v="96"/>
  </r>
  <r>
    <x v="70"/>
    <d v="2019-05-28T00:00:00"/>
    <n v="159"/>
    <n v="100"/>
  </r>
  <r>
    <x v="70"/>
    <d v="2019-05-29T00:00:00"/>
    <n v="137"/>
    <n v="80"/>
  </r>
  <r>
    <x v="70"/>
    <d v="2019-05-29T00:00:00"/>
    <n v="154"/>
    <n v="93"/>
  </r>
  <r>
    <x v="70"/>
    <d v="2019-05-30T00:00:00"/>
    <n v="149"/>
    <n v="99"/>
  </r>
  <r>
    <x v="70"/>
    <d v="2019-05-30T00:00:00"/>
    <n v="140"/>
    <n v="87"/>
  </r>
  <r>
    <x v="70"/>
    <d v="2019-05-31T00:00:00"/>
    <n v="144"/>
    <n v="93"/>
  </r>
  <r>
    <x v="70"/>
    <d v="2019-05-31T00:00:00"/>
    <n v="148"/>
    <n v="94"/>
  </r>
  <r>
    <x v="70"/>
    <d v="2019-06-01T00:00:00"/>
    <n v="151"/>
    <n v="92"/>
  </r>
  <r>
    <x v="70"/>
    <d v="2019-06-01T00:00:00"/>
    <n v="147"/>
    <n v="89"/>
  </r>
  <r>
    <x v="70"/>
    <d v="2019-06-02T00:00:00"/>
    <n v="155"/>
    <n v="95"/>
  </r>
  <r>
    <x v="70"/>
    <d v="2019-06-02T00:00:00"/>
    <n v="148"/>
    <n v="95"/>
  </r>
  <r>
    <x v="70"/>
    <d v="2019-06-03T00:00:00"/>
    <n v="148"/>
    <n v="88"/>
  </r>
  <r>
    <x v="70"/>
    <d v="2019-06-03T00:00:00"/>
    <n v="151"/>
    <n v="90"/>
  </r>
  <r>
    <x v="71"/>
    <d v="2019-05-21T20:27:20"/>
    <n v="123"/>
    <n v="85.5"/>
  </r>
  <r>
    <x v="71"/>
    <d v="2019-05-21T14:40:56"/>
    <n v="118.5"/>
    <n v="86.5"/>
  </r>
  <r>
    <x v="71"/>
    <d v="2019-05-20T23:27:30"/>
    <n v="129.5"/>
    <n v="90.5"/>
  </r>
  <r>
    <x v="71"/>
    <d v="2019-05-20T14:36:54"/>
    <n v="126.5"/>
    <n v="88.5"/>
  </r>
  <r>
    <x v="71"/>
    <d v="2019-05-19T23:20:09"/>
    <n v="131"/>
    <n v="89"/>
  </r>
  <r>
    <x v="71"/>
    <d v="2019-05-19T16:14:49"/>
    <n v="131"/>
    <n v="90"/>
  </r>
  <r>
    <x v="71"/>
    <d v="2019-05-18T21:07:29"/>
    <n v="129"/>
    <n v="91"/>
  </r>
  <r>
    <x v="71"/>
    <d v="2019-05-18T14:38:28"/>
    <n v="124"/>
    <n v="90"/>
  </r>
  <r>
    <x v="71"/>
    <d v="2019-05-17T17:23:43"/>
    <n v="131.5"/>
    <n v="93.5"/>
  </r>
  <r>
    <x v="71"/>
    <d v="2019-05-16T21:10:23"/>
    <n v="128.5"/>
    <n v="85.5"/>
  </r>
  <r>
    <x v="71"/>
    <d v="2019-05-16T14:42:44"/>
    <n v="121.5"/>
    <n v="87.5"/>
  </r>
  <r>
    <x v="71"/>
    <d v="2019-05-15T21:06:16"/>
    <n v="132.5"/>
    <n v="95.5"/>
  </r>
  <r>
    <x v="71"/>
    <d v="2019-05-15T15:22:36"/>
    <n v="136"/>
    <n v="96"/>
  </r>
  <r>
    <x v="72"/>
    <d v="2019-05-17T00:00:00"/>
    <n v="134"/>
    <n v="72"/>
  </r>
  <r>
    <x v="72"/>
    <d v="2019-05-17T00:00:00"/>
    <n v="148"/>
    <n v="80"/>
  </r>
  <r>
    <x v="72"/>
    <d v="2019-05-18T00:00:00"/>
    <n v="143"/>
    <n v="76"/>
  </r>
  <r>
    <x v="72"/>
    <d v="2019-05-18T00:00:00"/>
    <n v="136"/>
    <n v="74"/>
  </r>
  <r>
    <x v="72"/>
    <d v="2019-05-19T00:00:00"/>
    <n v="152"/>
    <n v="89"/>
  </r>
  <r>
    <x v="72"/>
    <d v="2019-05-19T00:00:00"/>
    <n v="138"/>
    <n v="80"/>
  </r>
  <r>
    <x v="72"/>
    <d v="2019-05-20T00:00:00"/>
    <n v="136"/>
    <n v="73"/>
  </r>
  <r>
    <x v="72"/>
    <d v="2019-05-20T00:00:00"/>
    <n v="142"/>
    <n v="83"/>
  </r>
  <r>
    <x v="72"/>
    <d v="2019-05-21T00:00:00"/>
    <n v="123"/>
    <n v="73"/>
  </r>
  <r>
    <x v="72"/>
    <d v="2019-05-21T00:00:00"/>
    <n v="133"/>
    <n v="66"/>
  </r>
  <r>
    <x v="72"/>
    <d v="2019-05-22T00:00:00"/>
    <n v="143"/>
    <n v="83"/>
  </r>
  <r>
    <x v="72"/>
    <d v="2019-05-22T00:00:00"/>
    <n v="148"/>
    <n v="80"/>
  </r>
  <r>
    <x v="72"/>
    <d v="2019-05-23T00:00:00"/>
    <n v="138"/>
    <n v="86"/>
  </r>
  <r>
    <x v="72"/>
    <d v="2019-05-23T00:00:00"/>
    <n v="142"/>
    <n v="80"/>
  </r>
  <r>
    <x v="73"/>
    <d v="2019-06-26T21:22:23"/>
    <n v="162"/>
    <n v="86"/>
  </r>
  <r>
    <x v="73"/>
    <d v="2019-06-26T14:13:34"/>
    <n v="158"/>
    <n v="83"/>
  </r>
  <r>
    <x v="73"/>
    <d v="2019-06-25T21:19:48"/>
    <n v="151"/>
    <n v="82.5"/>
  </r>
  <r>
    <x v="73"/>
    <d v="2019-06-25T14:12:41"/>
    <n v="152"/>
    <n v="86"/>
  </r>
  <r>
    <x v="73"/>
    <d v="2019-06-24T21:12:13"/>
    <n v="152.5"/>
    <n v="85.5"/>
  </r>
  <r>
    <x v="73"/>
    <d v="2019-06-24T14:12:50"/>
    <n v="153.5"/>
    <n v="82"/>
  </r>
  <r>
    <x v="73"/>
    <d v="2019-06-23T21:20:29"/>
    <n v="146.5"/>
    <n v="85.5"/>
  </r>
  <r>
    <x v="73"/>
    <d v="2019-06-23T14:33:27"/>
    <n v="155"/>
    <n v="86"/>
  </r>
  <r>
    <x v="73"/>
    <d v="2019-06-22T21:11:16"/>
    <n v="158"/>
    <n v="85.5"/>
  </r>
  <r>
    <x v="73"/>
    <d v="2019-06-22T14:40:22"/>
    <n v="157"/>
    <n v="83.5"/>
  </r>
  <r>
    <x v="73"/>
    <d v="2019-06-21T21:03:43"/>
    <n v="155"/>
    <n v="85"/>
  </r>
  <r>
    <x v="73"/>
    <d v="2019-06-21T14:08:50"/>
    <n v="160.5"/>
    <n v="85"/>
  </r>
  <r>
    <x v="73"/>
    <d v="2019-06-20T21:20:35"/>
    <n v="150.5"/>
    <n v="83"/>
  </r>
  <r>
    <x v="74"/>
    <d v="2019-05-13T00:00:00"/>
    <n v="111"/>
    <n v="83"/>
  </r>
  <r>
    <x v="74"/>
    <d v="2019-05-13T00:00:00"/>
    <n v="102"/>
    <n v="71"/>
  </r>
  <r>
    <x v="74"/>
    <d v="2019-05-14T00:00:00"/>
    <n v="116"/>
    <n v="74"/>
  </r>
  <r>
    <x v="74"/>
    <d v="2019-05-14T00:00:00"/>
    <m/>
    <m/>
  </r>
  <r>
    <x v="74"/>
    <d v="2019-05-15T00:00:00"/>
    <n v="109"/>
    <n v="72"/>
  </r>
  <r>
    <x v="74"/>
    <d v="2019-05-15T00:00:00"/>
    <m/>
    <m/>
  </r>
  <r>
    <x v="74"/>
    <d v="2019-05-16T00:00:00"/>
    <n v="121"/>
    <n v="90"/>
  </r>
  <r>
    <x v="74"/>
    <d v="2019-05-16T00:00:00"/>
    <n v="114"/>
    <n v="69"/>
  </r>
  <r>
    <x v="74"/>
    <d v="2019-05-17T00:00:00"/>
    <n v="123"/>
    <n v="72"/>
  </r>
  <r>
    <x v="74"/>
    <d v="2019-05-17T00:00:00"/>
    <n v="121"/>
    <n v="82"/>
  </r>
  <r>
    <x v="74"/>
    <d v="2019-05-18T00:00:00"/>
    <n v="93"/>
    <n v="115"/>
  </r>
  <r>
    <x v="74"/>
    <d v="2019-05-18T00:00:00"/>
    <m/>
    <m/>
  </r>
  <r>
    <x v="74"/>
    <d v="2019-05-19T00:00:00"/>
    <m/>
    <m/>
  </r>
  <r>
    <x v="74"/>
    <d v="2019-05-19T00:00:00"/>
    <m/>
    <m/>
  </r>
  <r>
    <x v="74"/>
    <d v="2019-05-20T00:00:00"/>
    <n v="108"/>
    <n v="81"/>
  </r>
  <r>
    <x v="74"/>
    <d v="2019-05-20T00:00:00"/>
    <m/>
    <m/>
  </r>
  <r>
    <x v="74"/>
    <d v="2019-05-21T00:00:00"/>
    <n v="113"/>
    <n v="92"/>
  </r>
  <r>
    <x v="74"/>
    <d v="2019-05-21T00:00:00"/>
    <m/>
    <m/>
  </r>
  <r>
    <x v="74"/>
    <d v="2019-05-22T00:00:00"/>
    <m/>
    <m/>
  </r>
  <r>
    <x v="74"/>
    <d v="2019-05-22T00:00:00"/>
    <m/>
    <m/>
  </r>
  <r>
    <x v="74"/>
    <d v="2019-05-23T00:00:00"/>
    <n v="107"/>
    <n v="100"/>
  </r>
  <r>
    <x v="74"/>
    <d v="2019-05-23T00:00:00"/>
    <n v="115"/>
    <n v="83"/>
  </r>
  <r>
    <x v="74"/>
    <d v="2019-05-28T00:00:00"/>
    <n v="114"/>
    <n v="88"/>
  </r>
  <r>
    <x v="74"/>
    <d v="2019-05-28T00:00:00"/>
    <n v="120"/>
    <n v="71"/>
  </r>
  <r>
    <x v="74"/>
    <d v="2019-05-29T00:00:00"/>
    <n v="121"/>
    <n v="77"/>
  </r>
  <r>
    <x v="74"/>
    <d v="2019-05-29T00:00:00"/>
    <m/>
    <m/>
  </r>
  <r>
    <x v="74"/>
    <d v="2019-06-05T00:00:00"/>
    <n v="117"/>
    <n v="82"/>
  </r>
  <r>
    <x v="75"/>
    <d v="2019-11-02T12:53:20"/>
    <n v="129"/>
    <n v="65"/>
  </r>
  <r>
    <x v="75"/>
    <d v="2019-11-02T22:48:30"/>
    <n v="128.5"/>
    <n v="68.5"/>
  </r>
  <r>
    <x v="75"/>
    <d v="2019-11-03T11:28:37"/>
    <n v="123.5"/>
    <n v="67"/>
  </r>
  <r>
    <x v="75"/>
    <d v="2019-11-03T21:40:12"/>
    <n v="136.5"/>
    <n v="67.5"/>
  </r>
  <r>
    <x v="75"/>
    <d v="2019-11-04T10:29:24"/>
    <n v="133.5"/>
    <n v="69.5"/>
  </r>
  <r>
    <x v="75"/>
    <d v="2019-11-04T21:01:15"/>
    <n v="128.5"/>
    <n v="67.5"/>
  </r>
  <r>
    <x v="75"/>
    <d v="2019-11-05T13:20:37"/>
    <n v="125"/>
    <n v="67"/>
  </r>
  <r>
    <x v="75"/>
    <d v="2019-11-05T20:59:58"/>
    <n v="129"/>
    <n v="62"/>
  </r>
  <r>
    <x v="75"/>
    <d v="2019-11-06T17:02:29"/>
    <n v="126"/>
    <n v="66"/>
  </r>
  <r>
    <x v="75"/>
    <d v="2019-11-06T21:18:18"/>
    <n v="135"/>
    <n v="65.5"/>
  </r>
  <r>
    <x v="75"/>
    <d v="2019-11-07T14:34:41"/>
    <n v="122.5"/>
    <n v="70"/>
  </r>
  <r>
    <x v="75"/>
    <d v="2019-11-07T20:24:56"/>
    <n v="116.5"/>
    <n v="63.5"/>
  </r>
  <r>
    <x v="75"/>
    <d v="2019-11-08T15:07:24"/>
    <n v="123.5"/>
    <n v="67.5"/>
  </r>
  <r>
    <x v="75"/>
    <d v="2019-11-08T21:18:47"/>
    <n v="119.5"/>
    <n v="60.5"/>
  </r>
  <r>
    <x v="75"/>
    <d v="2019-11-09T14:32:22"/>
    <n v="131.5"/>
    <n v="68.5"/>
  </r>
  <r>
    <x v="75"/>
    <d v="2019-11-10T01:05:55"/>
    <n v="116"/>
    <n v="55.5"/>
  </r>
  <r>
    <x v="75"/>
    <d v="2019-11-10T11:56:45"/>
    <n v="113.5"/>
    <n v="62.5"/>
  </r>
  <r>
    <x v="75"/>
    <d v="2019-11-10T23:32:51"/>
    <n v="128.5"/>
    <n v="69"/>
  </r>
  <r>
    <x v="75"/>
    <d v="2019-11-11T13:24:03"/>
    <n v="126.5"/>
    <n v="70.5"/>
  </r>
  <r>
    <x v="75"/>
    <d v="2019-11-11T23:04:23"/>
    <n v="130.5"/>
    <n v="74"/>
  </r>
  <r>
    <x v="75"/>
    <d v="2019-11-12T13:19:54"/>
    <n v="127"/>
    <n v="63.5"/>
  </r>
  <r>
    <x v="76"/>
    <d v="2019-10-10T10:41:10"/>
    <n v="135.5"/>
    <n v="76"/>
  </r>
  <r>
    <x v="76"/>
    <d v="2019-10-11T11:17:04"/>
    <n v="120"/>
    <n v="77"/>
  </r>
  <r>
    <x v="76"/>
    <d v="2019-10-12T01:25:18"/>
    <n v="124.5"/>
    <n v="75.5"/>
  </r>
  <r>
    <x v="76"/>
    <d v="2019-10-12T17:37:28"/>
    <n v="122.5"/>
    <n v="75"/>
  </r>
  <r>
    <x v="76"/>
    <d v="2019-10-13T02:01:43"/>
    <n v="132"/>
    <n v="81"/>
  </r>
  <r>
    <x v="76"/>
    <d v="2019-10-13T16:27:55"/>
    <n v="125"/>
    <n v="78"/>
  </r>
  <r>
    <x v="76"/>
    <d v="2019-10-14T00:48:32"/>
    <n v="137.5"/>
    <n v="79.5"/>
  </r>
  <r>
    <x v="76"/>
    <d v="2019-10-14T11:29:25"/>
    <n v="140.5"/>
    <n v="80.5"/>
  </r>
  <r>
    <x v="76"/>
    <d v="2019-10-15T08:20:39"/>
    <n v="143"/>
    <n v="79"/>
  </r>
  <r>
    <x v="76"/>
    <d v="2019-10-15T19:43:33"/>
    <n v="137"/>
    <n v="75.5"/>
  </r>
  <r>
    <x v="76"/>
    <d v="2019-10-16T02:04:01"/>
    <n v="120.5"/>
    <n v="66.5"/>
  </r>
  <r>
    <x v="76"/>
    <d v="2019-10-16T08:47:38"/>
    <n v="127"/>
    <n v="78"/>
  </r>
  <r>
    <x v="77"/>
    <d v="2019-09-15T00:00:00"/>
    <n v="141"/>
    <n v="83"/>
  </r>
  <r>
    <x v="77"/>
    <d v="2019-09-15T00:00:00"/>
    <m/>
    <m/>
  </r>
  <r>
    <x v="77"/>
    <d v="2019-09-16T00:00:00"/>
    <n v="144"/>
    <n v="85"/>
  </r>
  <r>
    <x v="77"/>
    <d v="2019-09-16T00:00:00"/>
    <n v="148"/>
    <n v="90"/>
  </r>
  <r>
    <x v="77"/>
    <d v="2019-09-17T00:00:00"/>
    <n v="136"/>
    <n v="88"/>
  </r>
  <r>
    <x v="77"/>
    <d v="2019-09-17T00:00:00"/>
    <n v="127"/>
    <n v="78"/>
  </r>
  <r>
    <x v="77"/>
    <d v="2019-09-18T00:00:00"/>
    <m/>
    <m/>
  </r>
  <r>
    <x v="77"/>
    <d v="2019-09-18T00:00:00"/>
    <n v="128"/>
    <n v="74"/>
  </r>
  <r>
    <x v="77"/>
    <d v="2019-09-19T00:00:00"/>
    <m/>
    <m/>
  </r>
  <r>
    <x v="77"/>
    <d v="2019-09-19T00:00:00"/>
    <n v="123"/>
    <n v="75"/>
  </r>
  <r>
    <x v="77"/>
    <d v="2019-09-20T00:00:00"/>
    <n v="135"/>
    <n v="80"/>
  </r>
  <r>
    <x v="77"/>
    <d v="2019-09-20T00:00:00"/>
    <n v="118"/>
    <n v="67"/>
  </r>
  <r>
    <x v="77"/>
    <d v="2019-09-21T00:00:00"/>
    <m/>
    <m/>
  </r>
  <r>
    <x v="77"/>
    <d v="2019-09-21T00:00:00"/>
    <m/>
    <m/>
  </r>
  <r>
    <x v="77"/>
    <d v="2019-09-22T00:00:00"/>
    <n v="103"/>
    <n v="62"/>
  </r>
  <r>
    <x v="77"/>
    <d v="2019-09-22T00:00:00"/>
    <n v="130"/>
    <n v="68"/>
  </r>
  <r>
    <x v="77"/>
    <d v="2019-09-23T00:00:00"/>
    <n v="113"/>
    <n v="75"/>
  </r>
  <r>
    <x v="78"/>
    <d v="2019-11-05T10:02:51"/>
    <n v="128.5"/>
    <n v="65"/>
  </r>
  <r>
    <x v="78"/>
    <d v="2019-11-18T18:23:13"/>
    <n v="117"/>
    <n v="110"/>
  </r>
  <r>
    <x v="78"/>
    <d v="2019-11-21T18:08:18"/>
    <n v="112"/>
    <n v="70.5"/>
  </r>
  <r>
    <x v="78"/>
    <d v="2019-12-06T10:15:00"/>
    <n v="110.5"/>
    <n v="67.5"/>
  </r>
  <r>
    <x v="79"/>
    <d v="2020-02-11T23:58:23"/>
    <n v="125.5"/>
    <n v="76"/>
  </r>
  <r>
    <x v="79"/>
    <d v="2020-02-12T14:17:52"/>
    <n v="130"/>
    <n v="90"/>
  </r>
  <r>
    <x v="79"/>
    <d v="2020-02-12T21:31:46"/>
    <n v="137"/>
    <n v="87"/>
  </r>
  <r>
    <x v="79"/>
    <d v="2020-02-13T19:34:57"/>
    <n v="143"/>
    <n v="92.5"/>
  </r>
  <r>
    <x v="79"/>
    <d v="2020-02-13T22:25:41"/>
    <n v="142.5"/>
    <n v="96.5"/>
  </r>
  <r>
    <x v="79"/>
    <d v="2020-02-14T13:16:51"/>
    <n v="136"/>
    <n v="89"/>
  </r>
  <r>
    <x v="79"/>
    <d v="2020-02-14T21:19:25"/>
    <n v="132.5"/>
    <n v="85.5"/>
  </r>
  <r>
    <x v="79"/>
    <d v="2020-02-15T16:33:47"/>
    <n v="125.5"/>
    <n v="82.5"/>
  </r>
  <r>
    <x v="79"/>
    <d v="2020-02-15T22:43:59"/>
    <n v="121.5"/>
    <n v="89"/>
  </r>
  <r>
    <x v="79"/>
    <d v="2020-02-16T13:27:44"/>
    <n v="124"/>
    <n v="87"/>
  </r>
  <r>
    <x v="79"/>
    <d v="2020-02-16T21:44:05"/>
    <n v="129.5"/>
    <n v="83.5"/>
  </r>
  <r>
    <x v="79"/>
    <d v="2020-02-17T13:59:39"/>
    <n v="130"/>
    <n v="86"/>
  </r>
  <r>
    <x v="79"/>
    <d v="2020-02-17T22:30:35"/>
    <n v="138.5"/>
    <n v="84"/>
  </r>
  <r>
    <x v="79"/>
    <d v="2020-02-18T00:13:32"/>
    <n v="133"/>
    <n v="78.5"/>
  </r>
  <r>
    <x v="79"/>
    <d v="2020-02-11T14:23:17"/>
    <n v="132.5"/>
    <n v="87.5"/>
  </r>
  <r>
    <x v="80"/>
    <d v="2020-02-12T00:00:00"/>
    <n v="145"/>
    <n v="88"/>
  </r>
  <r>
    <x v="80"/>
    <d v="2020-02-13T00:00:00"/>
    <n v="154"/>
    <n v="94"/>
  </r>
  <r>
    <x v="80"/>
    <d v="2020-02-13T00:00:00"/>
    <m/>
    <m/>
  </r>
  <r>
    <x v="80"/>
    <d v="2020-02-14T00:00:00"/>
    <n v="150"/>
    <n v="95"/>
  </r>
  <r>
    <x v="80"/>
    <d v="2020-02-14T00:00:00"/>
    <n v="145"/>
    <n v="90"/>
  </r>
  <r>
    <x v="80"/>
    <d v="2020-02-15T00:00:00"/>
    <n v="142"/>
    <n v="94"/>
  </r>
  <r>
    <x v="80"/>
    <d v="2020-02-15T00:00:00"/>
    <n v="140"/>
    <n v="84"/>
  </r>
  <r>
    <x v="80"/>
    <d v="2020-02-16T00:00:00"/>
    <m/>
    <m/>
  </r>
  <r>
    <x v="80"/>
    <d v="2020-02-16T00:00:00"/>
    <m/>
    <m/>
  </r>
  <r>
    <x v="80"/>
    <d v="2020-02-17T00:00:00"/>
    <n v="153"/>
    <n v="101"/>
  </r>
  <r>
    <x v="80"/>
    <d v="2020-02-17T00:00:00"/>
    <n v="144"/>
    <n v="88"/>
  </r>
  <r>
    <x v="80"/>
    <d v="2020-02-18T00:00:00"/>
    <n v="146"/>
    <n v="84"/>
  </r>
  <r>
    <x v="80"/>
    <d v="2020-02-18T00:00:00"/>
    <n v="130"/>
    <n v="84"/>
  </r>
  <r>
    <x v="81"/>
    <d v="2020-03-16T00:00:00"/>
    <n v="142"/>
    <n v="85"/>
  </r>
  <r>
    <x v="81"/>
    <d v="2020-03-16T00:00:00"/>
    <n v="127"/>
    <n v="82"/>
  </r>
  <r>
    <x v="81"/>
    <d v="2020-03-17T00:00:00"/>
    <n v="141"/>
    <n v="81"/>
  </r>
  <r>
    <x v="81"/>
    <d v="2020-03-17T00:00:00"/>
    <n v="130"/>
    <n v="80"/>
  </r>
  <r>
    <x v="81"/>
    <d v="2020-03-18T00:00:00"/>
    <n v="128"/>
    <n v="80"/>
  </r>
  <r>
    <x v="81"/>
    <d v="2020-03-18T00:00:00"/>
    <n v="108"/>
    <n v="69"/>
  </r>
  <r>
    <x v="81"/>
    <d v="2020-03-19T00:00:00"/>
    <n v="114"/>
    <n v="73"/>
  </r>
  <r>
    <x v="81"/>
    <d v="2020-03-19T00:00:00"/>
    <n v="144"/>
    <n v="84"/>
  </r>
  <r>
    <x v="81"/>
    <d v="2020-03-20T00:00:00"/>
    <n v="120"/>
    <n v="78"/>
  </r>
  <r>
    <x v="81"/>
    <d v="2020-03-20T00:00:00"/>
    <n v="125"/>
    <n v="79"/>
  </r>
  <r>
    <x v="81"/>
    <d v="2020-03-21T00:00:00"/>
    <n v="137"/>
    <n v="83"/>
  </r>
  <r>
    <x v="81"/>
    <d v="2020-03-21T00:00:00"/>
    <n v="126"/>
    <n v="78"/>
  </r>
  <r>
    <x v="81"/>
    <d v="2020-03-22T00:00:00"/>
    <n v="123"/>
    <n v="78"/>
  </r>
  <r>
    <x v="81"/>
    <d v="2020-03-22T00:00:00"/>
    <n v="126"/>
    <n v="83"/>
  </r>
  <r>
    <x v="81"/>
    <d v="2020-03-23T00:00:00"/>
    <n v="135"/>
    <n v="83"/>
  </r>
  <r>
    <x v="81"/>
    <d v="2020-03-23T00:00:00"/>
    <n v="144"/>
    <n v="87"/>
  </r>
</pivotCacheRecords>
</file>

<file path=xl/pivotCache/pivotCacheRecords2.xml><?xml version="1.0" encoding="utf-8"?>
<pivotCacheRecords xmlns="http://schemas.openxmlformats.org/spreadsheetml/2006/main" xmlns:r="http://schemas.openxmlformats.org/officeDocument/2006/relationships" count="217">
  <r>
    <x v="0"/>
    <x v="0"/>
    <m/>
    <n v="1"/>
  </r>
  <r>
    <x v="0"/>
    <x v="1"/>
    <m/>
    <n v="2"/>
  </r>
  <r>
    <x v="0"/>
    <x v="2"/>
    <m/>
    <n v="3"/>
  </r>
  <r>
    <x v="1"/>
    <x v="3"/>
    <m/>
    <n v="1"/>
  </r>
  <r>
    <x v="1"/>
    <x v="4"/>
    <m/>
    <n v="2"/>
  </r>
  <r>
    <x v="1"/>
    <x v="5"/>
    <m/>
    <n v="3"/>
  </r>
  <r>
    <x v="2"/>
    <x v="0"/>
    <m/>
    <n v="1"/>
  </r>
  <r>
    <x v="2"/>
    <x v="6"/>
    <m/>
    <n v="2"/>
  </r>
  <r>
    <x v="3"/>
    <x v="7"/>
    <m/>
    <n v="1"/>
  </r>
  <r>
    <x v="3"/>
    <x v="0"/>
    <m/>
    <n v="2"/>
  </r>
  <r>
    <x v="3"/>
    <x v="8"/>
    <m/>
    <n v="3"/>
  </r>
  <r>
    <x v="4"/>
    <x v="9"/>
    <m/>
    <n v="1"/>
  </r>
  <r>
    <x v="4"/>
    <x v="0"/>
    <m/>
    <n v="2"/>
  </r>
  <r>
    <x v="5"/>
    <x v="4"/>
    <n v="5"/>
    <n v="1"/>
  </r>
  <r>
    <x v="5"/>
    <x v="0"/>
    <n v="12.5"/>
    <n v="2"/>
  </r>
  <r>
    <x v="5"/>
    <x v="6"/>
    <n v="2.5"/>
    <n v="3"/>
  </r>
  <r>
    <x v="6"/>
    <x v="10"/>
    <n v="5"/>
    <n v="1"/>
  </r>
  <r>
    <x v="6"/>
    <x v="0"/>
    <n v="50"/>
    <n v="2"/>
  </r>
  <r>
    <x v="6"/>
    <x v="11"/>
    <n v="16"/>
    <n v="3"/>
  </r>
  <r>
    <x v="7"/>
    <x v="0"/>
    <n v="12.5"/>
    <n v="1"/>
  </r>
  <r>
    <x v="7"/>
    <x v="1"/>
    <n v="100"/>
    <n v="2"/>
  </r>
  <r>
    <x v="8"/>
    <x v="3"/>
    <n v="5"/>
    <n v="1"/>
  </r>
  <r>
    <x v="9"/>
    <x v="0"/>
    <n v="50"/>
    <n v="1"/>
  </r>
  <r>
    <x v="9"/>
    <x v="8"/>
    <n v="10"/>
    <n v="2"/>
  </r>
  <r>
    <x v="9"/>
    <x v="11"/>
    <n v="160"/>
    <n v="3"/>
  </r>
  <r>
    <x v="10"/>
    <x v="6"/>
    <n v="10"/>
    <n v="1"/>
  </r>
  <r>
    <x v="11"/>
    <x v="12"/>
    <n v="4"/>
    <n v="1"/>
  </r>
  <r>
    <x v="11"/>
    <x v="13"/>
    <n v="20"/>
    <n v="2"/>
  </r>
  <r>
    <x v="12"/>
    <x v="3"/>
    <n v="5"/>
    <n v="1"/>
  </r>
  <r>
    <x v="12"/>
    <x v="12"/>
    <n v="4"/>
    <n v="2"/>
  </r>
  <r>
    <x v="12"/>
    <x v="13"/>
    <n v="20"/>
    <n v="3"/>
  </r>
  <r>
    <x v="13"/>
    <x v="3"/>
    <n v="10"/>
    <n v="1"/>
  </r>
  <r>
    <x v="13"/>
    <x v="12"/>
    <n v="4"/>
    <n v="2"/>
  </r>
  <r>
    <x v="14"/>
    <x v="3"/>
    <n v="5"/>
    <n v="1"/>
  </r>
  <r>
    <x v="14"/>
    <x v="9"/>
    <n v="32"/>
    <n v="2"/>
  </r>
  <r>
    <x v="15"/>
    <x v="6"/>
    <n v="10"/>
    <n v="1"/>
  </r>
  <r>
    <x v="16"/>
    <x v="4"/>
    <n v="2.5"/>
    <n v="1"/>
  </r>
  <r>
    <x v="16"/>
    <x v="0"/>
    <n v="12.5"/>
    <n v="2"/>
  </r>
  <r>
    <x v="16"/>
    <x v="5"/>
    <n v="20"/>
    <n v="3"/>
  </r>
  <r>
    <x v="17"/>
    <x v="10"/>
    <n v="5"/>
    <n v="1"/>
  </r>
  <r>
    <x v="17"/>
    <x v="0"/>
    <n v="50"/>
    <n v="2"/>
  </r>
  <r>
    <x v="17"/>
    <x v="5"/>
    <n v="40"/>
    <n v="3"/>
  </r>
  <r>
    <x v="18"/>
    <x v="3"/>
    <n v="10"/>
    <n v="1"/>
  </r>
  <r>
    <x v="18"/>
    <x v="0"/>
    <n v="12.5"/>
    <n v="2"/>
  </r>
  <r>
    <x v="18"/>
    <x v="6"/>
    <n v="10"/>
    <n v="3"/>
  </r>
  <r>
    <x v="19"/>
    <x v="8"/>
    <n v="10"/>
    <n v="1"/>
  </r>
  <r>
    <x v="20"/>
    <x v="1"/>
    <n v="50"/>
    <n v="1"/>
  </r>
  <r>
    <x v="21"/>
    <x v="13"/>
    <n v="20"/>
    <n v="1"/>
  </r>
  <r>
    <x v="22"/>
    <x v="3"/>
    <n v="5"/>
    <n v="1"/>
  </r>
  <r>
    <x v="22"/>
    <x v="7"/>
    <n v="50"/>
    <n v="2"/>
  </r>
  <r>
    <x v="22"/>
    <x v="0"/>
    <n v="25"/>
    <n v="3"/>
  </r>
  <r>
    <x v="22"/>
    <x v="5"/>
    <n v="40"/>
    <n v="4"/>
  </r>
  <r>
    <x v="23"/>
    <x v="6"/>
    <n v="2.5"/>
    <n v="1"/>
  </r>
  <r>
    <x v="24"/>
    <x v="14"/>
    <n v="0"/>
    <n v="1"/>
  </r>
  <r>
    <x v="25"/>
    <x v="15"/>
    <n v="25"/>
    <n v="1"/>
  </r>
  <r>
    <x v="25"/>
    <x v="5"/>
    <n v="40"/>
    <n v="2"/>
  </r>
  <r>
    <x v="26"/>
    <x v="0"/>
    <n v="25"/>
    <n v="1"/>
  </r>
  <r>
    <x v="26"/>
    <x v="1"/>
    <n v="100"/>
    <n v="2"/>
  </r>
  <r>
    <x v="27"/>
    <x v="16"/>
    <n v="12.5"/>
    <n v="1"/>
  </r>
  <r>
    <x v="27"/>
    <x v="13"/>
    <n v="20"/>
    <n v="2"/>
  </r>
  <r>
    <x v="27"/>
    <x v="17"/>
    <n v="10"/>
    <n v="3"/>
  </r>
  <r>
    <x v="28"/>
    <x v="3"/>
    <n v="5"/>
    <n v="1"/>
  </r>
  <r>
    <x v="28"/>
    <x v="0"/>
    <n v="12.5"/>
    <n v="2"/>
  </r>
  <r>
    <x v="28"/>
    <x v="5"/>
    <n v="40"/>
    <n v="3"/>
  </r>
  <r>
    <x v="29"/>
    <x v="15"/>
    <n v="25"/>
    <n v="1"/>
  </r>
  <r>
    <x v="29"/>
    <x v="13"/>
    <n v="20"/>
    <n v="2"/>
  </r>
  <r>
    <x v="30"/>
    <x v="0"/>
    <n v="12.5"/>
    <n v="1"/>
  </r>
  <r>
    <x v="30"/>
    <x v="1"/>
    <n v="100"/>
    <n v="2"/>
  </r>
  <r>
    <x v="31"/>
    <x v="1"/>
    <n v="100"/>
    <n v="1"/>
  </r>
  <r>
    <x v="32"/>
    <x v="15"/>
    <n v="25"/>
    <n v="1"/>
  </r>
  <r>
    <x v="32"/>
    <x v="6"/>
    <n v="5"/>
    <n v="2"/>
  </r>
  <r>
    <x v="33"/>
    <x v="0"/>
    <n v="25"/>
    <n v="1"/>
  </r>
  <r>
    <x v="33"/>
    <x v="1"/>
    <n v="12.5"/>
    <n v="2"/>
  </r>
  <r>
    <x v="34"/>
    <x v="13"/>
    <n v="20"/>
    <n v="1"/>
  </r>
  <r>
    <x v="35"/>
    <x v="10"/>
    <n v="5"/>
    <n v="1"/>
  </r>
  <r>
    <x v="35"/>
    <x v="0"/>
    <n v="50"/>
    <n v="2"/>
  </r>
  <r>
    <x v="35"/>
    <x v="18"/>
    <n v="200"/>
    <n v="3"/>
  </r>
  <r>
    <x v="35"/>
    <x v="6"/>
    <n v="10"/>
    <n v="4"/>
  </r>
  <r>
    <x v="36"/>
    <x v="14"/>
    <n v="0"/>
    <n v="1"/>
  </r>
  <r>
    <x v="37"/>
    <x v="5"/>
    <n v="20"/>
    <n v="1"/>
  </r>
  <r>
    <x v="38"/>
    <x v="12"/>
    <n v="4"/>
    <n v="1"/>
  </r>
  <r>
    <x v="38"/>
    <x v="19"/>
    <n v="40"/>
    <n v="2"/>
  </r>
  <r>
    <x v="39"/>
    <x v="10"/>
    <n v="2.5"/>
    <n v="1"/>
  </r>
  <r>
    <x v="39"/>
    <x v="0"/>
    <n v="25"/>
    <n v="2"/>
  </r>
  <r>
    <x v="40"/>
    <x v="3"/>
    <n v="5"/>
    <n v="1"/>
  </r>
  <r>
    <x v="40"/>
    <x v="0"/>
    <n v="12.5"/>
    <n v="2"/>
  </r>
  <r>
    <x v="40"/>
    <x v="1"/>
    <n v="50"/>
    <n v="3"/>
  </r>
  <r>
    <x v="41"/>
    <x v="0"/>
    <n v="25"/>
    <n v="1"/>
  </r>
  <r>
    <x v="41"/>
    <x v="5"/>
    <n v="40"/>
    <n v="2"/>
  </r>
  <r>
    <x v="42"/>
    <x v="0"/>
    <n v="12.5"/>
    <n v="1"/>
  </r>
  <r>
    <x v="42"/>
    <x v="1"/>
    <n v="100"/>
    <n v="2"/>
  </r>
  <r>
    <x v="43"/>
    <x v="9"/>
    <n v="16"/>
    <n v="1"/>
  </r>
  <r>
    <x v="44"/>
    <x v="1"/>
    <n v="50"/>
    <n v="1"/>
  </r>
  <r>
    <x v="45"/>
    <x v="13"/>
    <n v="20"/>
    <n v="1"/>
  </r>
  <r>
    <x v="45"/>
    <x v="0"/>
    <n v="25"/>
    <n v="2"/>
  </r>
  <r>
    <x v="45"/>
    <x v="20"/>
    <n v="300"/>
    <n v="3"/>
  </r>
  <r>
    <x v="46"/>
    <x v="3"/>
    <n v="5"/>
    <n v="1"/>
  </r>
  <r>
    <x v="46"/>
    <x v="6"/>
    <n v="5"/>
    <n v="2"/>
  </r>
  <r>
    <x v="47"/>
    <x v="3"/>
    <n v="5"/>
    <n v="1"/>
  </r>
  <r>
    <x v="47"/>
    <x v="12"/>
    <n v="2"/>
    <n v="2"/>
  </r>
  <r>
    <x v="48"/>
    <x v="13"/>
    <n v="20"/>
    <n v="1"/>
  </r>
  <r>
    <x v="48"/>
    <x v="21"/>
    <n v="1.5"/>
    <n v="2"/>
  </r>
  <r>
    <x v="48"/>
    <x v="8"/>
    <n v="10"/>
    <n v="3"/>
  </r>
  <r>
    <x v="49"/>
    <x v="10"/>
    <n v="5"/>
    <n v="1"/>
  </r>
  <r>
    <x v="49"/>
    <x v="0"/>
    <n v="50"/>
    <n v="2"/>
  </r>
  <r>
    <x v="50"/>
    <x v="14"/>
    <n v="0"/>
    <n v="1"/>
  </r>
  <r>
    <x v="51"/>
    <x v="13"/>
    <n v="5"/>
    <n v="1"/>
  </r>
  <r>
    <x v="52"/>
    <x v="3"/>
    <n v="10"/>
    <n v="1"/>
  </r>
  <r>
    <x v="52"/>
    <x v="1"/>
    <n v="100"/>
    <n v="2"/>
  </r>
  <r>
    <x v="53"/>
    <x v="3"/>
    <n v="10"/>
    <n v="1"/>
  </r>
  <r>
    <x v="53"/>
    <x v="15"/>
    <n v="50"/>
    <n v="2"/>
  </r>
  <r>
    <x v="53"/>
    <x v="22"/>
    <n v="50"/>
    <n v="3"/>
  </r>
  <r>
    <x v="54"/>
    <x v="9"/>
    <n v="8"/>
    <n v="1"/>
  </r>
  <r>
    <x v="55"/>
    <x v="10"/>
    <n v="5"/>
    <n v="1"/>
  </r>
  <r>
    <x v="55"/>
    <x v="9"/>
    <n v="8"/>
    <n v="2"/>
  </r>
  <r>
    <x v="55"/>
    <x v="0"/>
    <n v="50"/>
    <n v="3"/>
  </r>
  <r>
    <x v="56"/>
    <x v="13"/>
    <n v="20"/>
    <n v="1"/>
  </r>
  <r>
    <x v="57"/>
    <x v="5"/>
    <n v="40"/>
    <n v="1"/>
  </r>
  <r>
    <x v="58"/>
    <x v="3"/>
    <n v="5"/>
    <n v="1"/>
  </r>
  <r>
    <x v="58"/>
    <x v="16"/>
    <n v="12.5"/>
    <n v="2"/>
  </r>
  <r>
    <x v="59"/>
    <x v="14"/>
    <n v="0"/>
    <n v="1"/>
  </r>
  <r>
    <x v="60"/>
    <x v="4"/>
    <n v="2.5"/>
    <n v="1"/>
  </r>
  <r>
    <x v="61"/>
    <x v="13"/>
    <n v="20"/>
    <n v="1"/>
  </r>
  <r>
    <x v="62"/>
    <x v="12"/>
    <n v="8"/>
    <n v="1"/>
  </r>
  <r>
    <x v="62"/>
    <x v="5"/>
    <n v="40"/>
    <n v="2"/>
  </r>
  <r>
    <x v="62"/>
    <x v="23"/>
    <n v="10"/>
    <n v="3"/>
  </r>
  <r>
    <x v="63"/>
    <x v="10"/>
    <n v="5"/>
    <n v="1"/>
  </r>
  <r>
    <x v="63"/>
    <x v="3"/>
    <n v="64"/>
    <n v="2"/>
  </r>
  <r>
    <x v="63"/>
    <x v="16"/>
    <n v="50"/>
    <n v="3"/>
  </r>
  <r>
    <x v="63"/>
    <x v="0"/>
    <n v="50"/>
    <n v="4"/>
  </r>
  <r>
    <x v="63"/>
    <x v="24"/>
    <n v="5"/>
    <n v="5"/>
  </r>
  <r>
    <x v="63"/>
    <x v="5"/>
    <n v="40"/>
    <n v="6"/>
  </r>
  <r>
    <x v="64"/>
    <x v="3"/>
    <n v="5"/>
    <n v="1"/>
  </r>
  <r>
    <x v="65"/>
    <x v="14"/>
    <n v="0"/>
    <n v="1"/>
  </r>
  <r>
    <x v="66"/>
    <x v="4"/>
    <n v="2.5"/>
    <n v="1"/>
  </r>
  <r>
    <x v="67"/>
    <x v="0"/>
    <n v="12.5"/>
    <n v="1"/>
  </r>
  <r>
    <x v="67"/>
    <x v="25"/>
    <n v="80"/>
    <n v="2"/>
  </r>
  <r>
    <x v="68"/>
    <x v="15"/>
    <n v="25"/>
    <n v="1"/>
  </r>
  <r>
    <x v="68"/>
    <x v="11"/>
    <n v="160"/>
    <n v="2"/>
  </r>
  <r>
    <x v="69"/>
    <x v="13"/>
    <n v="20"/>
    <n v="1"/>
  </r>
  <r>
    <x v="69"/>
    <x v="7"/>
    <n v="25"/>
    <n v="2"/>
  </r>
  <r>
    <x v="70"/>
    <x v="14"/>
    <n v="0"/>
    <n v="1"/>
  </r>
  <r>
    <x v="71"/>
    <x v="14"/>
    <n v="0"/>
    <n v="1"/>
  </r>
  <r>
    <x v="72"/>
    <x v="14"/>
    <n v="0"/>
    <n v="1"/>
  </r>
  <r>
    <x v="73"/>
    <x v="14"/>
    <n v="0"/>
    <n v="1"/>
  </r>
  <r>
    <x v="74"/>
    <x v="0"/>
    <n v="25"/>
    <n v="1"/>
  </r>
  <r>
    <x v="74"/>
    <x v="6"/>
    <n v="10"/>
    <n v="2"/>
  </r>
  <r>
    <x v="75"/>
    <x v="4"/>
    <n v="2.5"/>
    <n v="1"/>
  </r>
  <r>
    <x v="75"/>
    <x v="0"/>
    <n v="12.5"/>
    <n v="2"/>
  </r>
  <r>
    <x v="75"/>
    <x v="5"/>
    <n v="40"/>
    <n v="3"/>
  </r>
  <r>
    <x v="76"/>
    <x v="4"/>
    <n v="5"/>
    <n v="1"/>
  </r>
  <r>
    <x v="76"/>
    <x v="15"/>
    <n v="50"/>
    <n v="2"/>
  </r>
  <r>
    <x v="76"/>
    <x v="12"/>
    <n v="8"/>
    <n v="3"/>
  </r>
  <r>
    <x v="77"/>
    <x v="13"/>
    <n v="20"/>
    <n v="1"/>
  </r>
  <r>
    <x v="78"/>
    <x v="3"/>
    <n v="10"/>
    <n v="1"/>
  </r>
  <r>
    <x v="78"/>
    <x v="0"/>
    <n v="25"/>
    <n v="2"/>
  </r>
  <r>
    <x v="78"/>
    <x v="5"/>
    <n v="20"/>
    <n v="3"/>
  </r>
  <r>
    <x v="79"/>
    <x v="3"/>
    <n v="10"/>
    <n v="1"/>
  </r>
  <r>
    <x v="79"/>
    <x v="12"/>
    <n v="4"/>
    <n v="2"/>
  </r>
  <r>
    <x v="80"/>
    <x v="14"/>
    <n v="0"/>
    <n v="1"/>
  </r>
  <r>
    <x v="81"/>
    <x v="14"/>
    <n v="0"/>
    <n v="1"/>
  </r>
  <r>
    <x v="82"/>
    <x v="10"/>
    <n v="5"/>
    <n v="1"/>
  </r>
  <r>
    <x v="82"/>
    <x v="0"/>
    <n v="50"/>
    <n v="2"/>
  </r>
  <r>
    <x v="82"/>
    <x v="11"/>
    <n v="160"/>
    <n v="3"/>
  </r>
  <r>
    <x v="83"/>
    <x v="10"/>
    <n v="2.5"/>
    <n v="1"/>
  </r>
  <r>
    <x v="83"/>
    <x v="3"/>
    <n v="5"/>
    <n v="2"/>
  </r>
  <r>
    <x v="83"/>
    <x v="9"/>
    <n v="32"/>
    <n v="3"/>
  </r>
  <r>
    <x v="83"/>
    <x v="0"/>
    <n v="25"/>
    <n v="4"/>
  </r>
  <r>
    <x v="84"/>
    <x v="1"/>
    <n v="100"/>
    <n v="1"/>
  </r>
  <r>
    <x v="85"/>
    <x v="3"/>
    <n v="10"/>
    <n v="1"/>
  </r>
  <r>
    <x v="85"/>
    <x v="16"/>
    <n v="12.5"/>
    <n v="2"/>
  </r>
  <r>
    <x v="85"/>
    <x v="13"/>
    <n v="20"/>
    <n v="3"/>
  </r>
  <r>
    <x v="85"/>
    <x v="0"/>
    <n v="12.5"/>
    <n v="4"/>
  </r>
  <r>
    <x v="86"/>
    <x v="3"/>
    <n v="5"/>
    <n v="1"/>
  </r>
  <r>
    <x v="86"/>
    <x v="26"/>
    <n v="50"/>
    <n v="2"/>
  </r>
  <r>
    <x v="86"/>
    <x v="0"/>
    <n v="12.5"/>
    <n v="3"/>
  </r>
  <r>
    <x v="86"/>
    <x v="5"/>
    <n v="20"/>
    <n v="4"/>
  </r>
  <r>
    <x v="87"/>
    <x v="1"/>
    <n v="25"/>
    <n v="1"/>
  </r>
  <r>
    <x v="88"/>
    <x v="3"/>
    <n v="10"/>
    <n v="1"/>
  </r>
  <r>
    <x v="88"/>
    <x v="0"/>
    <n v="25"/>
    <n v="2"/>
  </r>
  <r>
    <x v="88"/>
    <x v="11"/>
    <n v="160"/>
    <n v="3"/>
  </r>
  <r>
    <x v="89"/>
    <x v="1"/>
    <n v="50"/>
    <n v="1"/>
  </r>
  <r>
    <x v="90"/>
    <x v="27"/>
    <n v="500"/>
    <n v="1"/>
  </r>
  <r>
    <x v="91"/>
    <x v="0"/>
    <n v="25"/>
    <n v="1"/>
  </r>
  <r>
    <x v="91"/>
    <x v="11"/>
    <n v="320"/>
    <n v="2"/>
  </r>
  <r>
    <x v="92"/>
    <x v="0"/>
    <n v="25"/>
    <n v="1"/>
  </r>
  <r>
    <x v="92"/>
    <x v="28"/>
    <n v="20"/>
    <n v="2"/>
  </r>
  <r>
    <x v="93"/>
    <x v="5"/>
    <n v="20"/>
    <n v="1"/>
  </r>
  <r>
    <x v="94"/>
    <x v="13"/>
    <n v="10"/>
    <n v="1"/>
  </r>
  <r>
    <x v="95"/>
    <x v="10"/>
    <n v="2.5"/>
    <n v="1"/>
  </r>
  <r>
    <x v="95"/>
    <x v="0"/>
    <n v="25"/>
    <n v="2"/>
  </r>
  <r>
    <x v="95"/>
    <x v="5"/>
    <n v="40"/>
    <n v="3"/>
  </r>
  <r>
    <x v="96"/>
    <x v="14"/>
    <n v="0"/>
    <n v="1"/>
  </r>
  <r>
    <x v="97"/>
    <x v="1"/>
    <n v="100"/>
    <n v="1"/>
  </r>
  <r>
    <x v="98"/>
    <x v="12"/>
    <n v="4"/>
    <n v="1"/>
  </r>
  <r>
    <x v="99"/>
    <x v="13"/>
    <n v="20"/>
    <n v="1"/>
  </r>
  <r>
    <x v="100"/>
    <x v="14"/>
    <n v="0"/>
    <n v="1"/>
  </r>
  <r>
    <x v="101"/>
    <x v="10"/>
    <n v="5"/>
    <n v="1"/>
  </r>
  <r>
    <x v="101"/>
    <x v="3"/>
    <n v="5"/>
    <n v="2"/>
  </r>
  <r>
    <x v="101"/>
    <x v="0"/>
    <n v="50"/>
    <n v="3"/>
  </r>
  <r>
    <x v="101"/>
    <x v="5"/>
    <n v="40"/>
    <n v="4"/>
  </r>
  <r>
    <x v="102"/>
    <x v="16"/>
    <n v="25"/>
    <n v="1"/>
  </r>
  <r>
    <x v="102"/>
    <x v="13"/>
    <n v="20"/>
    <n v="2"/>
  </r>
  <r>
    <x v="102"/>
    <x v="0"/>
    <n v="25"/>
    <n v="3"/>
  </r>
  <r>
    <x v="103"/>
    <x v="13"/>
    <n v="2.5"/>
    <n v="1"/>
  </r>
  <r>
    <x v="104"/>
    <x v="14"/>
    <n v="0"/>
    <n v="1"/>
  </r>
  <r>
    <x v="105"/>
    <x v="0"/>
    <n v="12.5"/>
    <n v="1"/>
  </r>
  <r>
    <x v="105"/>
    <x v="5"/>
    <n v="40"/>
    <n v="2"/>
  </r>
  <r>
    <x v="106"/>
    <x v="14"/>
    <n v="0"/>
    <n v="1"/>
  </r>
  <r>
    <x v="107"/>
    <x v="26"/>
    <n v="50"/>
    <n v="1"/>
  </r>
  <r>
    <x v="108"/>
    <x v="1"/>
    <n v="50"/>
    <n v="1"/>
  </r>
  <r>
    <x v="109"/>
    <x v="13"/>
    <n v="20"/>
    <n v="1"/>
  </r>
  <r>
    <x v="110"/>
    <x v="3"/>
    <n v="5"/>
    <n v="1"/>
  </r>
  <r>
    <x v="110"/>
    <x v="0"/>
    <n v="25"/>
    <n v="2"/>
  </r>
  <r>
    <x v="110"/>
    <x v="5"/>
    <n v="40"/>
    <n v="3"/>
  </r>
  <r>
    <x v="111"/>
    <x v="9"/>
    <n v="32"/>
    <n v="1"/>
  </r>
  <r>
    <x v="111"/>
    <x v="0"/>
    <n v="12.5"/>
    <n v="2"/>
  </r>
</pivotCacheRecords>
</file>

<file path=xl/pivotCache/pivotCacheRecords3.xml><?xml version="1.0" encoding="utf-8"?>
<pivotCacheRecords xmlns="http://schemas.openxmlformats.org/spreadsheetml/2006/main" xmlns:r="http://schemas.openxmlformats.org/officeDocument/2006/relationships" count="217">
  <r>
    <n v="1"/>
    <s v="HCTZ"/>
    <m/>
    <n v="1"/>
    <x v="0"/>
  </r>
  <r>
    <n v="1"/>
    <s v="LOSARTAN"/>
    <m/>
    <n v="2"/>
    <x v="0"/>
  </r>
  <r>
    <n v="1"/>
    <s v="NEBIVOLOL"/>
    <m/>
    <n v="3"/>
    <x v="1"/>
  </r>
  <r>
    <n v="2"/>
    <s v="AMLODIPINO"/>
    <m/>
    <n v="1"/>
    <x v="0"/>
  </r>
  <r>
    <n v="2"/>
    <s v="BISOPROLOL"/>
    <m/>
    <n v="2"/>
    <x v="0"/>
  </r>
  <r>
    <n v="2"/>
    <s v="OLMESARTAN"/>
    <m/>
    <n v="3"/>
    <x v="1"/>
  </r>
  <r>
    <n v="3"/>
    <s v="HCTZ"/>
    <m/>
    <n v="1"/>
    <x v="0"/>
  </r>
  <r>
    <n v="3"/>
    <s v="RAMIPRIL"/>
    <m/>
    <n v="2"/>
    <x v="2"/>
  </r>
  <r>
    <n v="4"/>
    <s v="EPLERENONA"/>
    <m/>
    <n v="1"/>
    <x v="0"/>
  </r>
  <r>
    <n v="4"/>
    <s v="HCTZ"/>
    <m/>
    <n v="2"/>
    <x v="0"/>
  </r>
  <r>
    <n v="4"/>
    <s v="MANIDIPINO"/>
    <m/>
    <n v="3"/>
    <x v="1"/>
  </r>
  <r>
    <n v="5"/>
    <s v="CANDESARTAN"/>
    <m/>
    <n v="1"/>
    <x v="0"/>
  </r>
  <r>
    <n v="5"/>
    <s v="HCTZ"/>
    <m/>
    <n v="2"/>
    <x v="2"/>
  </r>
  <r>
    <n v="6"/>
    <s v="BISOPROLOL"/>
    <n v="5"/>
    <n v="1"/>
    <x v="0"/>
  </r>
  <r>
    <n v="6"/>
    <s v="HCTZ"/>
    <n v="12.5"/>
    <n v="2"/>
    <x v="0"/>
  </r>
  <r>
    <n v="6"/>
    <s v="RAMIPRIL"/>
    <n v="2.5"/>
    <n v="3"/>
    <x v="1"/>
  </r>
  <r>
    <n v="7"/>
    <s v="AMILORIDE"/>
    <n v="5"/>
    <n v="1"/>
    <x v="0"/>
  </r>
  <r>
    <n v="7"/>
    <s v="HCTZ"/>
    <n v="50"/>
    <n v="2"/>
    <x v="0"/>
  </r>
  <r>
    <n v="7"/>
    <s v="VALSARTAN"/>
    <n v="16"/>
    <n v="3"/>
    <x v="1"/>
  </r>
  <r>
    <n v="8"/>
    <s v="HCTZ"/>
    <n v="12.5"/>
    <n v="1"/>
    <x v="0"/>
  </r>
  <r>
    <n v="8"/>
    <s v="LOSARTAN"/>
    <n v="100"/>
    <n v="2"/>
    <x v="2"/>
  </r>
  <r>
    <n v="9"/>
    <s v="AMLODIPINO"/>
    <n v="5"/>
    <n v="1"/>
    <x v="3"/>
  </r>
  <r>
    <n v="10"/>
    <s v="HCTZ"/>
    <n v="50"/>
    <n v="1"/>
    <x v="0"/>
  </r>
  <r>
    <n v="10"/>
    <s v="MANIDIPINO"/>
    <n v="10"/>
    <n v="2"/>
    <x v="0"/>
  </r>
  <r>
    <n v="10"/>
    <s v="VALSARTAN"/>
    <n v="160"/>
    <n v="3"/>
    <x v="1"/>
  </r>
  <r>
    <n v="11"/>
    <s v="RAMIPRIL"/>
    <n v="10"/>
    <n v="1"/>
    <x v="3"/>
  </r>
  <r>
    <n v="12"/>
    <s v="DOXAZOSINA"/>
    <n v="4"/>
    <n v="1"/>
    <x v="0"/>
  </r>
  <r>
    <n v="12"/>
    <s v="ENALAPRIL"/>
    <n v="20"/>
    <n v="2"/>
    <x v="2"/>
  </r>
  <r>
    <n v="13"/>
    <s v="AMLODIPINO"/>
    <n v="5"/>
    <n v="1"/>
    <x v="0"/>
  </r>
  <r>
    <n v="13"/>
    <s v="DOXAZOSINA"/>
    <n v="4"/>
    <n v="2"/>
    <x v="0"/>
  </r>
  <r>
    <n v="13"/>
    <s v="ENALAPRIL"/>
    <n v="20"/>
    <n v="3"/>
    <x v="1"/>
  </r>
  <r>
    <n v="14"/>
    <s v="AMLODIPINO"/>
    <n v="10"/>
    <n v="1"/>
    <x v="0"/>
  </r>
  <r>
    <n v="14"/>
    <s v="DOXAZOSINA"/>
    <n v="4"/>
    <n v="2"/>
    <x v="2"/>
  </r>
  <r>
    <n v="15"/>
    <s v="AMLODIPINO"/>
    <n v="5"/>
    <n v="1"/>
    <x v="0"/>
  </r>
  <r>
    <n v="15"/>
    <s v="CANDESARTAN"/>
    <n v="32"/>
    <n v="2"/>
    <x v="2"/>
  </r>
  <r>
    <n v="16"/>
    <s v="RAMIPRIL"/>
    <n v="10"/>
    <n v="1"/>
    <x v="3"/>
  </r>
  <r>
    <n v="17"/>
    <s v="BISOPROLOL"/>
    <n v="2.5"/>
    <n v="1"/>
    <x v="0"/>
  </r>
  <r>
    <n v="17"/>
    <s v="HCTZ"/>
    <n v="12.5"/>
    <n v="2"/>
    <x v="0"/>
  </r>
  <r>
    <n v="17"/>
    <s v="OLMESARTAN"/>
    <n v="20"/>
    <n v="3"/>
    <x v="1"/>
  </r>
  <r>
    <n v="18"/>
    <s v="AMILORIDE"/>
    <n v="5"/>
    <n v="1"/>
    <x v="0"/>
  </r>
  <r>
    <n v="18"/>
    <s v="HCTZ"/>
    <n v="50"/>
    <n v="2"/>
    <x v="0"/>
  </r>
  <r>
    <n v="18"/>
    <s v="OLMESARTAN"/>
    <n v="40"/>
    <n v="3"/>
    <x v="1"/>
  </r>
  <r>
    <n v="19"/>
    <s v="AMLODIPINO"/>
    <n v="10"/>
    <n v="1"/>
    <x v="0"/>
  </r>
  <r>
    <n v="19"/>
    <s v="HCTZ"/>
    <n v="12.5"/>
    <n v="2"/>
    <x v="0"/>
  </r>
  <r>
    <n v="19"/>
    <s v="RAMIPRIL"/>
    <n v="10"/>
    <n v="3"/>
    <x v="1"/>
  </r>
  <r>
    <n v="20"/>
    <s v="MANIDIPINO"/>
    <n v="10"/>
    <n v="1"/>
    <x v="3"/>
  </r>
  <r>
    <n v="21"/>
    <s v="LOSARTAN"/>
    <n v="50"/>
    <n v="1"/>
    <x v="3"/>
  </r>
  <r>
    <n v="22"/>
    <s v="ENALAPRIL"/>
    <n v="20"/>
    <n v="1"/>
    <x v="3"/>
  </r>
  <r>
    <n v="23"/>
    <s v="AMLODIPINO"/>
    <n v="5"/>
    <n v="1"/>
    <x v="0"/>
  </r>
  <r>
    <n v="23"/>
    <s v="EPLERENONA"/>
    <n v="50"/>
    <n v="2"/>
    <x v="0"/>
  </r>
  <r>
    <n v="23"/>
    <s v="HCTZ"/>
    <n v="25"/>
    <n v="3"/>
    <x v="0"/>
  </r>
  <r>
    <n v="23"/>
    <s v="OLMESARTAN"/>
    <n v="40"/>
    <n v="4"/>
    <x v="4"/>
  </r>
  <r>
    <n v="24"/>
    <s v="RAMIPRIL"/>
    <n v="2.5"/>
    <n v="1"/>
    <x v="3"/>
  </r>
  <r>
    <n v="25"/>
    <s v="NINGUNO"/>
    <n v="0"/>
    <n v="0"/>
    <x v="5"/>
  </r>
  <r>
    <n v="26"/>
    <s v="CLORTALIDONA"/>
    <n v="25"/>
    <n v="1"/>
    <x v="0"/>
  </r>
  <r>
    <n v="26"/>
    <s v="OLMESARTAN"/>
    <n v="40"/>
    <n v="2"/>
    <x v="2"/>
  </r>
  <r>
    <n v="27"/>
    <s v="HCTZ"/>
    <n v="25"/>
    <n v="1"/>
    <x v="0"/>
  </r>
  <r>
    <n v="27"/>
    <s v="LOSARTAN"/>
    <n v="100"/>
    <n v="2"/>
    <x v="2"/>
  </r>
  <r>
    <n v="28"/>
    <s v="CARVEDILOL"/>
    <n v="12.5"/>
    <n v="1"/>
    <x v="0"/>
  </r>
  <r>
    <n v="28"/>
    <s v="ENALAPRIL"/>
    <n v="20"/>
    <n v="2"/>
    <x v="0"/>
  </r>
  <r>
    <n v="28"/>
    <s v="LERCANIDIPINO"/>
    <n v="10"/>
    <n v="3"/>
    <x v="1"/>
  </r>
  <r>
    <n v="29"/>
    <s v="AMLODIPINO"/>
    <n v="5"/>
    <n v="1"/>
    <x v="0"/>
  </r>
  <r>
    <n v="29"/>
    <s v="HCTZ"/>
    <n v="12.5"/>
    <n v="2"/>
    <x v="0"/>
  </r>
  <r>
    <n v="29"/>
    <s v="OLMESARTAN"/>
    <n v="40"/>
    <n v="3"/>
    <x v="1"/>
  </r>
  <r>
    <n v="30"/>
    <s v="CLORTALIDONA"/>
    <n v="25"/>
    <n v="1"/>
    <x v="0"/>
  </r>
  <r>
    <n v="30"/>
    <s v="ENALAPRIL"/>
    <n v="20"/>
    <n v="2"/>
    <x v="2"/>
  </r>
  <r>
    <n v="31"/>
    <s v="HCTZ"/>
    <n v="12.5"/>
    <n v="1"/>
    <x v="0"/>
  </r>
  <r>
    <n v="31"/>
    <s v="LOSARTAN"/>
    <n v="100"/>
    <n v="2"/>
    <x v="2"/>
  </r>
  <r>
    <n v="32"/>
    <s v="LOSARTAN"/>
    <n v="100"/>
    <n v="1"/>
    <x v="3"/>
  </r>
  <r>
    <n v="33"/>
    <s v="CLORTALIDONA"/>
    <n v="25"/>
    <n v="1"/>
    <x v="0"/>
  </r>
  <r>
    <n v="33"/>
    <s v="RAMIPRIL"/>
    <n v="5"/>
    <n v="2"/>
    <x v="2"/>
  </r>
  <r>
    <n v="34"/>
    <s v="HCTZ"/>
    <n v="25"/>
    <n v="1"/>
    <x v="0"/>
  </r>
  <r>
    <n v="34"/>
    <s v="LOSARTAN"/>
    <n v="12.5"/>
    <n v="2"/>
    <x v="2"/>
  </r>
  <r>
    <n v="35"/>
    <s v="ENALAPRIL"/>
    <n v="20"/>
    <n v="1"/>
    <x v="3"/>
  </r>
  <r>
    <n v="36"/>
    <s v="AMILORIDE"/>
    <n v="5"/>
    <n v="1"/>
    <x v="0"/>
  </r>
  <r>
    <n v="36"/>
    <s v="HCTZ"/>
    <n v="50"/>
    <n v="2"/>
    <x v="0"/>
  </r>
  <r>
    <n v="36"/>
    <s v="LABETALOL"/>
    <n v="200"/>
    <n v="3"/>
    <x v="0"/>
  </r>
  <r>
    <n v="36"/>
    <s v="RAMIPRIL"/>
    <n v="10"/>
    <n v="4"/>
    <x v="4"/>
  </r>
  <r>
    <n v="37"/>
    <s v="NINGUNO"/>
    <n v="0"/>
    <n v="0"/>
    <x v="5"/>
  </r>
  <r>
    <n v="38"/>
    <s v="OLMESARTAN"/>
    <n v="20"/>
    <n v="1"/>
    <x v="3"/>
  </r>
  <r>
    <n v="39"/>
    <s v="DOXAZOSINA"/>
    <n v="4"/>
    <n v="1"/>
    <x v="0"/>
  </r>
  <r>
    <n v="39"/>
    <s v="QUINAPRIL"/>
    <n v="40"/>
    <n v="2"/>
    <x v="2"/>
  </r>
  <r>
    <n v="40"/>
    <s v="AMILORIDE"/>
    <n v="2.5"/>
    <n v="1"/>
    <x v="0"/>
  </r>
  <r>
    <n v="40"/>
    <s v="HCTZ"/>
    <n v="25"/>
    <n v="2"/>
    <x v="2"/>
  </r>
  <r>
    <n v="41"/>
    <s v="AMLODIPINO"/>
    <n v="5"/>
    <n v="1"/>
    <x v="0"/>
  </r>
  <r>
    <n v="41"/>
    <s v="HCTZ"/>
    <n v="12.5"/>
    <n v="2"/>
    <x v="0"/>
  </r>
  <r>
    <n v="41"/>
    <s v="LOSARTAN"/>
    <n v="50"/>
    <n v="3"/>
    <x v="1"/>
  </r>
  <r>
    <n v="42"/>
    <s v="HCTZ"/>
    <n v="25"/>
    <n v="1"/>
    <x v="0"/>
  </r>
  <r>
    <n v="42"/>
    <s v="OLMESARTAN"/>
    <n v="40"/>
    <n v="2"/>
    <x v="2"/>
  </r>
  <r>
    <n v="43"/>
    <s v="HCTZ"/>
    <n v="12.5"/>
    <n v="1"/>
    <x v="0"/>
  </r>
  <r>
    <n v="43"/>
    <s v="LOSARTAN"/>
    <n v="100"/>
    <n v="2"/>
    <x v="2"/>
  </r>
  <r>
    <n v="44"/>
    <s v="CANDESARTAN"/>
    <n v="16"/>
    <n v="1"/>
    <x v="3"/>
  </r>
  <r>
    <n v="45"/>
    <s v="LOSARTAN"/>
    <n v="50"/>
    <n v="1"/>
    <x v="3"/>
  </r>
  <r>
    <n v="46"/>
    <s v="ENALAPRIL"/>
    <n v="20"/>
    <n v="1"/>
    <x v="0"/>
  </r>
  <r>
    <n v="46"/>
    <s v="HCTZ"/>
    <n v="25"/>
    <n v="2"/>
    <x v="0"/>
  </r>
  <r>
    <n v="46"/>
    <s v="IRBESARTAN"/>
    <n v="300"/>
    <n v="3"/>
    <x v="1"/>
  </r>
  <r>
    <n v="47"/>
    <s v="AMLODIPINO"/>
    <n v="5"/>
    <n v="1"/>
    <x v="0"/>
  </r>
  <r>
    <n v="47"/>
    <s v="RAMIPRIL"/>
    <n v="5"/>
    <n v="2"/>
    <x v="2"/>
  </r>
  <r>
    <n v="48"/>
    <s v="AMLODIPINO"/>
    <n v="5"/>
    <n v="1"/>
    <x v="0"/>
  </r>
  <r>
    <n v="48"/>
    <s v="DOXAZOSINA"/>
    <n v="2"/>
    <n v="2"/>
    <x v="2"/>
  </r>
  <r>
    <n v="49"/>
    <s v="ENALAPRIL"/>
    <n v="20"/>
    <n v="1"/>
    <x v="0"/>
  </r>
  <r>
    <n v="49"/>
    <s v="INDAPAMIDA"/>
    <n v="1.5"/>
    <n v="2"/>
    <x v="0"/>
  </r>
  <r>
    <n v="49"/>
    <s v="MANIDIPINO"/>
    <n v="10"/>
    <n v="3"/>
    <x v="1"/>
  </r>
  <r>
    <n v="50"/>
    <s v="AMILORIDE"/>
    <n v="5"/>
    <n v="1"/>
    <x v="0"/>
  </r>
  <r>
    <n v="50"/>
    <s v="HCTZ"/>
    <n v="50"/>
    <n v="2"/>
    <x v="2"/>
  </r>
  <r>
    <n v="51"/>
    <s v="NINGUNO"/>
    <n v="0"/>
    <n v="0"/>
    <x v="5"/>
  </r>
  <r>
    <n v="52"/>
    <s v="ENALAPRIL"/>
    <n v="5"/>
    <n v="1"/>
    <x v="3"/>
  </r>
  <r>
    <n v="53"/>
    <s v="AMLODIPINO"/>
    <n v="10"/>
    <n v="1"/>
    <x v="0"/>
  </r>
  <r>
    <n v="53"/>
    <s v="LOSARTAN"/>
    <n v="100"/>
    <n v="2"/>
    <x v="2"/>
  </r>
  <r>
    <n v="54"/>
    <s v="AMLODIPINO"/>
    <n v="10"/>
    <n v="1"/>
    <x v="0"/>
  </r>
  <r>
    <n v="54"/>
    <s v="CLORTALIDONA"/>
    <n v="50"/>
    <n v="2"/>
    <x v="0"/>
  </r>
  <r>
    <n v="54"/>
    <s v="ESPIRONOLACTONA"/>
    <n v="50"/>
    <n v="3"/>
    <x v="1"/>
  </r>
  <r>
    <n v="55"/>
    <s v="CANDESARTAN"/>
    <n v="8"/>
    <n v="1"/>
    <x v="3"/>
  </r>
  <r>
    <n v="56"/>
    <s v="AMILORIDE"/>
    <n v="5"/>
    <n v="1"/>
    <x v="0"/>
  </r>
  <r>
    <n v="56"/>
    <s v="CANDESARTAN"/>
    <n v="8"/>
    <n v="2"/>
    <x v="0"/>
  </r>
  <r>
    <n v="56"/>
    <s v="HCTZ"/>
    <n v="50"/>
    <n v="3"/>
    <x v="1"/>
  </r>
  <r>
    <n v="57"/>
    <s v="ENALAPRIL"/>
    <n v="20"/>
    <n v="1"/>
    <x v="3"/>
  </r>
  <r>
    <n v="58"/>
    <s v="OLMESARTAN"/>
    <n v="40"/>
    <n v="1"/>
    <x v="3"/>
  </r>
  <r>
    <n v="59"/>
    <s v="AMLODIPINO"/>
    <n v="5"/>
    <n v="1"/>
    <x v="0"/>
  </r>
  <r>
    <n v="59"/>
    <s v="CARVEDILOL"/>
    <n v="12.5"/>
    <n v="2"/>
    <x v="2"/>
  </r>
  <r>
    <n v="60"/>
    <s v="NINGUNO"/>
    <n v="0"/>
    <n v="0"/>
    <x v="5"/>
  </r>
  <r>
    <n v="61"/>
    <s v="BISOPROLOL"/>
    <n v="2.5"/>
    <n v="1"/>
    <x v="3"/>
  </r>
  <r>
    <n v="62"/>
    <s v="ENALAPRIL"/>
    <n v="20"/>
    <n v="1"/>
    <x v="3"/>
  </r>
  <r>
    <n v="63"/>
    <s v="DOXAZOSINA"/>
    <n v="8"/>
    <n v="1"/>
    <x v="0"/>
  </r>
  <r>
    <n v="63"/>
    <s v="OLMESARTAN"/>
    <n v="40"/>
    <n v="2"/>
    <x v="0"/>
  </r>
  <r>
    <n v="63"/>
    <s v="TORASEMIDA"/>
    <n v="10"/>
    <n v="3"/>
    <x v="1"/>
  </r>
  <r>
    <n v="64"/>
    <s v="AMILORIDE"/>
    <n v="5"/>
    <n v="1"/>
    <x v="0"/>
  </r>
  <r>
    <n v="64"/>
    <s v="AMLODIPINO"/>
    <n v="64"/>
    <n v="2"/>
    <x v="0"/>
  </r>
  <r>
    <n v="64"/>
    <s v="CARVEDILOL"/>
    <n v="50"/>
    <n v="3"/>
    <x v="0"/>
  </r>
  <r>
    <n v="64"/>
    <s v="HCTZ"/>
    <n v="50"/>
    <n v="4"/>
    <x v="0"/>
  </r>
  <r>
    <n v="64"/>
    <s v="MINOXIDIL"/>
    <n v="5"/>
    <n v="5"/>
    <x v="0"/>
  </r>
  <r>
    <n v="64"/>
    <s v="OLMESARTAN"/>
    <n v="40"/>
    <n v="6"/>
    <x v="6"/>
  </r>
  <r>
    <n v="65"/>
    <s v="AMLODIPINO"/>
    <n v="5"/>
    <n v="1"/>
    <x v="3"/>
  </r>
  <r>
    <n v="66"/>
    <s v="NINGUNO"/>
    <n v="0"/>
    <n v="0"/>
    <x v="5"/>
  </r>
  <r>
    <n v="67"/>
    <s v="BISOPROLOL"/>
    <n v="2.5"/>
    <n v="1"/>
    <x v="3"/>
  </r>
  <r>
    <n v="68"/>
    <s v="HCTZ"/>
    <n v="12.5"/>
    <n v="1"/>
    <x v="0"/>
  </r>
  <r>
    <n v="68"/>
    <s v="TELMISARTAN"/>
    <n v="80"/>
    <n v="2"/>
    <x v="2"/>
  </r>
  <r>
    <n v="69"/>
    <s v="CLORTALIDONA"/>
    <n v="25"/>
    <n v="1"/>
    <x v="0"/>
  </r>
  <r>
    <n v="69"/>
    <s v="VALSARTAN"/>
    <n v="160"/>
    <n v="2"/>
    <x v="2"/>
  </r>
  <r>
    <n v="70"/>
    <s v="ENALAPRIL"/>
    <n v="20"/>
    <n v="1"/>
    <x v="0"/>
  </r>
  <r>
    <n v="70"/>
    <s v="EPLERENONA"/>
    <n v="25"/>
    <n v="2"/>
    <x v="2"/>
  </r>
  <r>
    <n v="71"/>
    <s v="NINGUNO"/>
    <n v="0"/>
    <n v="0"/>
    <x v="5"/>
  </r>
  <r>
    <n v="72"/>
    <s v="NINGUNO"/>
    <n v="0"/>
    <n v="0"/>
    <x v="5"/>
  </r>
  <r>
    <n v="73"/>
    <s v="NINGUNO"/>
    <n v="0"/>
    <n v="0"/>
    <x v="5"/>
  </r>
  <r>
    <n v="74"/>
    <s v="NINGUNO"/>
    <n v="0"/>
    <n v="0"/>
    <x v="5"/>
  </r>
  <r>
    <n v="75"/>
    <s v="HCTZ"/>
    <n v="25"/>
    <n v="1"/>
    <x v="0"/>
  </r>
  <r>
    <n v="75"/>
    <s v="RAMIPRIL"/>
    <n v="10"/>
    <n v="2"/>
    <x v="2"/>
  </r>
  <r>
    <n v="76"/>
    <s v="BISOPROLOL"/>
    <n v="2.5"/>
    <n v="1"/>
    <x v="0"/>
  </r>
  <r>
    <n v="76"/>
    <s v="HCTZ"/>
    <n v="12.5"/>
    <n v="2"/>
    <x v="0"/>
  </r>
  <r>
    <n v="76"/>
    <s v="OLMESARTAN"/>
    <n v="40"/>
    <n v="3"/>
    <x v="1"/>
  </r>
  <r>
    <n v="77"/>
    <s v="BISOPROLOL"/>
    <n v="5"/>
    <n v="1"/>
    <x v="0"/>
  </r>
  <r>
    <n v="77"/>
    <s v="CLORTALIDONA"/>
    <n v="50"/>
    <n v="2"/>
    <x v="0"/>
  </r>
  <r>
    <n v="77"/>
    <s v="DOXAZOSINA"/>
    <n v="8"/>
    <n v="3"/>
    <x v="1"/>
  </r>
  <r>
    <n v="78"/>
    <s v="ENALAPRIL"/>
    <n v="20"/>
    <n v="1"/>
    <x v="3"/>
  </r>
  <r>
    <n v="79"/>
    <s v="AMLODIPINO"/>
    <n v="10"/>
    <n v="1"/>
    <x v="0"/>
  </r>
  <r>
    <n v="79"/>
    <s v="HCTZ"/>
    <n v="25"/>
    <n v="2"/>
    <x v="0"/>
  </r>
  <r>
    <n v="79"/>
    <s v="OLMESARTAN"/>
    <n v="20"/>
    <n v="3"/>
    <x v="1"/>
  </r>
  <r>
    <n v="80"/>
    <s v="AMLODIPINO"/>
    <n v="10"/>
    <n v="1"/>
    <x v="0"/>
  </r>
  <r>
    <n v="80"/>
    <s v="DOXAZOSINA"/>
    <n v="4"/>
    <n v="2"/>
    <x v="2"/>
  </r>
  <r>
    <n v="81"/>
    <s v="NINGUNO"/>
    <n v="0"/>
    <n v="0"/>
    <x v="5"/>
  </r>
  <r>
    <n v="82"/>
    <s v="NINGUNO"/>
    <n v="0"/>
    <n v="0"/>
    <x v="5"/>
  </r>
  <r>
    <n v="83"/>
    <s v="AMILORIDE"/>
    <n v="5"/>
    <n v="1"/>
    <x v="0"/>
  </r>
  <r>
    <n v="83"/>
    <s v="HCTZ"/>
    <n v="50"/>
    <n v="2"/>
    <x v="0"/>
  </r>
  <r>
    <n v="83"/>
    <s v="VALSARTAN"/>
    <n v="160"/>
    <n v="3"/>
    <x v="1"/>
  </r>
  <r>
    <n v="84"/>
    <s v="AMILORIDE"/>
    <n v="2.5"/>
    <n v="1"/>
    <x v="0"/>
  </r>
  <r>
    <n v="84"/>
    <s v="AMLODIPINO"/>
    <n v="5"/>
    <n v="2"/>
    <x v="0"/>
  </r>
  <r>
    <n v="84"/>
    <s v="CANDESARTAN"/>
    <n v="32"/>
    <n v="3"/>
    <x v="0"/>
  </r>
  <r>
    <n v="84"/>
    <s v="HCTZ"/>
    <n v="25"/>
    <n v="4"/>
    <x v="4"/>
  </r>
  <r>
    <n v="85"/>
    <s v="LOSARTAN"/>
    <n v="100"/>
    <n v="1"/>
    <x v="3"/>
  </r>
  <r>
    <n v="86"/>
    <s v="AMLODIPINO"/>
    <n v="10"/>
    <n v="1"/>
    <x v="0"/>
  </r>
  <r>
    <n v="86"/>
    <s v="CARVEDILOL"/>
    <n v="12.5"/>
    <n v="2"/>
    <x v="0"/>
  </r>
  <r>
    <n v="86"/>
    <s v="ENALAPRIL"/>
    <n v="20"/>
    <n v="3"/>
    <x v="0"/>
  </r>
  <r>
    <n v="86"/>
    <s v="HCTZ"/>
    <n v="12.5"/>
    <n v="4"/>
    <x v="4"/>
  </r>
  <r>
    <n v="87"/>
    <s v="AMLODIPINO"/>
    <n v="5"/>
    <n v="1"/>
    <x v="0"/>
  </r>
  <r>
    <n v="87"/>
    <s v="ATENOLOL"/>
    <n v="50"/>
    <n v="2"/>
    <x v="0"/>
  </r>
  <r>
    <n v="87"/>
    <s v="HCTZ"/>
    <n v="12.5"/>
    <n v="3"/>
    <x v="0"/>
  </r>
  <r>
    <n v="87"/>
    <s v="OLMESARTAN"/>
    <n v="20"/>
    <n v="4"/>
    <x v="4"/>
  </r>
  <r>
    <n v="88"/>
    <s v="LOSARTAN"/>
    <n v="25"/>
    <n v="1"/>
    <x v="3"/>
  </r>
  <r>
    <n v="89"/>
    <s v="AMLODIPINO"/>
    <n v="10"/>
    <n v="1"/>
    <x v="0"/>
  </r>
  <r>
    <n v="89"/>
    <s v="HCTZ"/>
    <n v="25"/>
    <n v="2"/>
    <x v="0"/>
  </r>
  <r>
    <n v="89"/>
    <s v="VALSARTAN"/>
    <n v="160"/>
    <n v="3"/>
    <x v="1"/>
  </r>
  <r>
    <n v="90"/>
    <s v="LOSARTAN"/>
    <n v="50"/>
    <n v="1"/>
    <x v="3"/>
  </r>
  <r>
    <n v="91"/>
    <s v="ALDOMET"/>
    <n v="500"/>
    <n v="1"/>
    <x v="3"/>
  </r>
  <r>
    <n v="92"/>
    <s v="HCTZ"/>
    <n v="25"/>
    <n v="1"/>
    <x v="0"/>
  </r>
  <r>
    <n v="92"/>
    <s v="VALSARTAN"/>
    <n v="320"/>
    <n v="2"/>
    <x v="2"/>
  </r>
  <r>
    <n v="93"/>
    <s v="HCTZ"/>
    <n v="25"/>
    <n v="1"/>
    <x v="0"/>
  </r>
  <r>
    <n v="93"/>
    <s v="LISINOPRIL"/>
    <n v="20"/>
    <n v="2"/>
    <x v="2"/>
  </r>
  <r>
    <n v="94"/>
    <s v="OLMESARTAN"/>
    <n v="20"/>
    <n v="1"/>
    <x v="3"/>
  </r>
  <r>
    <n v="95"/>
    <s v="ENALAPRIL"/>
    <n v="10"/>
    <n v="1"/>
    <x v="3"/>
  </r>
  <r>
    <n v="96"/>
    <s v="AMILORIDE"/>
    <n v="2.5"/>
    <n v="1"/>
    <x v="0"/>
  </r>
  <r>
    <n v="96"/>
    <s v="HCTZ"/>
    <n v="25"/>
    <n v="2"/>
    <x v="0"/>
  </r>
  <r>
    <n v="96"/>
    <s v="OLMESARTAN"/>
    <n v="40"/>
    <n v="3"/>
    <x v="1"/>
  </r>
  <r>
    <n v="97"/>
    <s v="NINGUNO"/>
    <n v="0"/>
    <n v="0"/>
    <x v="5"/>
  </r>
  <r>
    <n v="98"/>
    <s v="LOSARTAN"/>
    <n v="100"/>
    <n v="1"/>
    <x v="3"/>
  </r>
  <r>
    <n v="99"/>
    <s v="DOXAZOSINA"/>
    <n v="4"/>
    <n v="1"/>
    <x v="3"/>
  </r>
  <r>
    <n v="100"/>
    <s v="ENALAPRIL"/>
    <n v="20"/>
    <n v="1"/>
    <x v="3"/>
  </r>
  <r>
    <n v="101"/>
    <s v="NINGUNO"/>
    <n v="0"/>
    <n v="0"/>
    <x v="5"/>
  </r>
  <r>
    <n v="102"/>
    <s v="AMILORIDE"/>
    <n v="5"/>
    <n v="1"/>
    <x v="0"/>
  </r>
  <r>
    <n v="102"/>
    <s v="AMLODIPINO"/>
    <n v="5"/>
    <n v="2"/>
    <x v="0"/>
  </r>
  <r>
    <n v="102"/>
    <s v="HCTZ"/>
    <n v="50"/>
    <n v="3"/>
    <x v="0"/>
  </r>
  <r>
    <n v="102"/>
    <s v="OLMESARTAN"/>
    <n v="40"/>
    <n v="4"/>
    <x v="4"/>
  </r>
  <r>
    <n v="103"/>
    <s v="CARVEDILOL"/>
    <n v="25"/>
    <n v="1"/>
    <x v="0"/>
  </r>
  <r>
    <n v="103"/>
    <s v="ENALAPRIL"/>
    <n v="20"/>
    <n v="2"/>
    <x v="0"/>
  </r>
  <r>
    <n v="103"/>
    <s v="HCTZ"/>
    <n v="25"/>
    <n v="3"/>
    <x v="1"/>
  </r>
  <r>
    <n v="104"/>
    <s v="ENALAPRIL"/>
    <n v="2.5"/>
    <n v="1"/>
    <x v="3"/>
  </r>
  <r>
    <n v="105"/>
    <s v="NINGUNO"/>
    <n v="0"/>
    <n v="0"/>
    <x v="5"/>
  </r>
  <r>
    <n v="106"/>
    <s v="HCTZ"/>
    <n v="12.5"/>
    <n v="1"/>
    <x v="0"/>
  </r>
  <r>
    <n v="106"/>
    <s v="OLMESARTAN"/>
    <n v="40"/>
    <n v="2"/>
    <x v="2"/>
  </r>
  <r>
    <n v="107"/>
    <s v="NINGUNO"/>
    <n v="0"/>
    <n v="0"/>
    <x v="5"/>
  </r>
  <r>
    <n v="108"/>
    <s v="ATENOLOL"/>
    <n v="50"/>
    <n v="1"/>
    <x v="3"/>
  </r>
  <r>
    <n v="109"/>
    <s v="LOSARTAN"/>
    <n v="50"/>
    <n v="1"/>
    <x v="3"/>
  </r>
  <r>
    <n v="110"/>
    <s v="ENALAPRIL"/>
    <n v="20"/>
    <n v="1"/>
    <x v="3"/>
  </r>
  <r>
    <n v="111"/>
    <s v="AMLODIPINO"/>
    <n v="5"/>
    <n v="1"/>
    <x v="0"/>
  </r>
  <r>
    <n v="111"/>
    <s v="HCTZ"/>
    <n v="25"/>
    <n v="2"/>
    <x v="0"/>
  </r>
  <r>
    <n v="111"/>
    <s v="OLMESARTAN"/>
    <n v="40"/>
    <n v="3"/>
    <x v="1"/>
  </r>
  <r>
    <n v="112"/>
    <s v="CANDESARTAN"/>
    <n v="32"/>
    <n v="1"/>
    <x v="0"/>
  </r>
  <r>
    <n v="112"/>
    <s v="HCTZ"/>
    <n v="12.5"/>
    <n v="2"/>
    <x v="2"/>
  </r>
</pivotCacheRecords>
</file>

<file path=xl/pivotCache/pivotCacheRecords4.xml><?xml version="1.0" encoding="utf-8"?>
<pivotCacheRecords xmlns="http://schemas.openxmlformats.org/spreadsheetml/2006/main" xmlns:r="http://schemas.openxmlformats.org/officeDocument/2006/relationships" count="1132">
  <r>
    <x v="0"/>
    <d v="2017-12-20T14:09:11"/>
    <n v="122.5"/>
    <n v="79"/>
  </r>
  <r>
    <x v="0"/>
    <d v="2017-12-20T21:20:26"/>
    <n v="117.5"/>
    <n v="85"/>
  </r>
  <r>
    <x v="0"/>
    <d v="2017-12-21T10:44:53"/>
    <n v="114.5"/>
    <n v="80"/>
  </r>
  <r>
    <x v="0"/>
    <d v="2017-12-21T22:36:05"/>
    <n v="125"/>
    <n v="88.5"/>
  </r>
  <r>
    <x v="0"/>
    <d v="2017-12-22T09:43:01"/>
    <n v="112"/>
    <n v="77.5"/>
  </r>
  <r>
    <x v="0"/>
    <d v="2017-12-22T23:25:09"/>
    <n v="120"/>
    <n v="81.5"/>
  </r>
  <r>
    <x v="0"/>
    <d v="2017-12-23T14:05:49"/>
    <n v="127.5"/>
    <n v="85"/>
  </r>
  <r>
    <x v="0"/>
    <d v="2017-12-23T21:34:28"/>
    <n v="122.5"/>
    <n v="82.5"/>
  </r>
  <r>
    <x v="0"/>
    <d v="2017-12-24T10:34:01"/>
    <n v="132"/>
    <n v="87.5"/>
  </r>
  <r>
    <x v="0"/>
    <d v="2017-12-25T12:35:43"/>
    <n v="122.5"/>
    <n v="79.5"/>
  </r>
  <r>
    <x v="0"/>
    <d v="2017-12-25T21:14:28"/>
    <n v="131.5"/>
    <n v="85"/>
  </r>
  <r>
    <x v="0"/>
    <d v="2017-12-26T10:59:19"/>
    <n v="136.5"/>
    <n v="91"/>
  </r>
  <r>
    <x v="0"/>
    <d v="2017-12-26T21:14:22"/>
    <n v="126.5"/>
    <n v="88.5"/>
  </r>
  <r>
    <x v="1"/>
    <d v="2018-01-05T13:13:26"/>
    <n v="129.5"/>
    <n v="80.5"/>
  </r>
  <r>
    <x v="1"/>
    <d v="2018-01-05T19:47:38"/>
    <n v="132.5"/>
    <n v="83"/>
  </r>
  <r>
    <x v="1"/>
    <d v="2018-01-06T13:57:29"/>
    <n v="125.5"/>
    <n v="80"/>
  </r>
  <r>
    <x v="1"/>
    <d v="2018-01-06T20:35:07"/>
    <n v="132.5"/>
    <n v="85"/>
  </r>
  <r>
    <x v="1"/>
    <d v="2018-01-07T13:14:47"/>
    <n v="143"/>
    <n v="87"/>
  </r>
  <r>
    <x v="1"/>
    <d v="2018-01-07T21:11:51"/>
    <n v="128.5"/>
    <n v="83.5"/>
  </r>
  <r>
    <x v="1"/>
    <d v="2018-01-08T13:58:05"/>
    <n v="131.5"/>
    <n v="86"/>
  </r>
  <r>
    <x v="1"/>
    <d v="2018-01-08T21:16:47"/>
    <n v="129"/>
    <n v="84"/>
  </r>
  <r>
    <x v="1"/>
    <d v="2018-01-09T14:26:10"/>
    <n v="134"/>
    <n v="84.5"/>
  </r>
  <r>
    <x v="1"/>
    <d v="2018-01-09T20:33:12"/>
    <n v="129"/>
    <n v="79.5"/>
  </r>
  <r>
    <x v="1"/>
    <d v="2018-01-10T13:25:26"/>
    <n v="131.5"/>
    <n v="84"/>
  </r>
  <r>
    <x v="1"/>
    <d v="2018-01-10T20:38:40"/>
    <n v="127"/>
    <n v="82"/>
  </r>
  <r>
    <x v="2"/>
    <d v="2018-01-12T00:00:00"/>
    <n v="135"/>
    <n v="86"/>
  </r>
  <r>
    <x v="2"/>
    <d v="2018-01-12T00:00:00"/>
    <n v="136"/>
    <n v="88"/>
  </r>
  <r>
    <x v="2"/>
    <d v="2018-01-13T00:00:00"/>
    <n v="151"/>
    <n v="91"/>
  </r>
  <r>
    <x v="2"/>
    <d v="2018-01-13T00:00:00"/>
    <n v="143"/>
    <n v="90"/>
  </r>
  <r>
    <x v="2"/>
    <d v="2018-01-14T00:00:00"/>
    <n v="137"/>
    <n v="84"/>
  </r>
  <r>
    <x v="2"/>
    <d v="2018-01-15T00:00:00"/>
    <n v="138"/>
    <n v="93"/>
  </r>
  <r>
    <x v="2"/>
    <d v="2018-01-15T00:00:00"/>
    <n v="132"/>
    <n v="88"/>
  </r>
  <r>
    <x v="2"/>
    <d v="2018-01-16T00:00:00"/>
    <n v="145"/>
    <n v="87"/>
  </r>
  <r>
    <x v="2"/>
    <d v="2018-01-16T00:00:00"/>
    <n v="143"/>
    <n v="75"/>
  </r>
  <r>
    <x v="2"/>
    <d v="2018-01-17T00:00:00"/>
    <n v="133"/>
    <n v="82"/>
  </r>
  <r>
    <x v="2"/>
    <d v="2018-01-17T00:00:00"/>
    <n v="121"/>
    <n v="83"/>
  </r>
  <r>
    <x v="2"/>
    <d v="2018-01-18T00:00:00"/>
    <n v="129"/>
    <n v="83"/>
  </r>
  <r>
    <x v="3"/>
    <d v="2018-02-01T00:00:00"/>
    <n v="120"/>
    <n v="79"/>
  </r>
  <r>
    <x v="3"/>
    <d v="2018-02-01T00:00:00"/>
    <n v="138"/>
    <n v="90"/>
  </r>
  <r>
    <x v="3"/>
    <d v="2018-02-02T00:00:00"/>
    <n v="130"/>
    <n v="81"/>
  </r>
  <r>
    <x v="3"/>
    <d v="2018-02-02T00:00:00"/>
    <n v="138"/>
    <n v="90"/>
  </r>
  <r>
    <x v="3"/>
    <d v="2018-02-03T00:00:00"/>
    <n v="125"/>
    <n v="84"/>
  </r>
  <r>
    <x v="3"/>
    <d v="2018-02-03T00:00:00"/>
    <n v="140"/>
    <n v="90"/>
  </r>
  <r>
    <x v="3"/>
    <d v="2018-02-04T00:00:00"/>
    <n v="125"/>
    <n v="80"/>
  </r>
  <r>
    <x v="3"/>
    <d v="2018-02-04T00:00:00"/>
    <n v="148"/>
    <n v="98"/>
  </r>
  <r>
    <x v="3"/>
    <d v="2018-02-05T00:00:00"/>
    <n v="135"/>
    <n v="75"/>
  </r>
  <r>
    <x v="3"/>
    <d v="2018-02-05T00:00:00"/>
    <n v="136"/>
    <n v="85"/>
  </r>
  <r>
    <x v="3"/>
    <d v="2018-02-06T00:00:00"/>
    <n v="125"/>
    <n v="75"/>
  </r>
  <r>
    <x v="3"/>
    <d v="2018-02-06T00:00:00"/>
    <n v="140"/>
    <n v="90"/>
  </r>
  <r>
    <x v="3"/>
    <d v="2018-02-07T00:00:00"/>
    <n v="135"/>
    <n v="80"/>
  </r>
  <r>
    <x v="3"/>
    <d v="2018-02-07T00:00:00"/>
    <n v="140"/>
    <n v="85"/>
  </r>
  <r>
    <x v="4"/>
    <d v="2018-01-31T00:00:00"/>
    <n v="121"/>
    <n v="83"/>
  </r>
  <r>
    <x v="4"/>
    <d v="2018-01-31T00:00:00"/>
    <n v="126"/>
    <n v="89"/>
  </r>
  <r>
    <x v="4"/>
    <d v="2018-02-01T00:00:00"/>
    <n v="127"/>
    <n v="81"/>
  </r>
  <r>
    <x v="4"/>
    <d v="2018-02-01T00:00:00"/>
    <n v="115"/>
    <n v="68"/>
  </r>
  <r>
    <x v="4"/>
    <d v="2018-02-02T00:00:00"/>
    <n v="118"/>
    <n v="72"/>
  </r>
  <r>
    <x v="4"/>
    <d v="2018-02-02T00:00:00"/>
    <n v="134"/>
    <n v="91"/>
  </r>
  <r>
    <x v="4"/>
    <d v="2018-02-03T00:00:00"/>
    <n v="115"/>
    <n v="68"/>
  </r>
  <r>
    <x v="4"/>
    <d v="2018-02-03T00:00:00"/>
    <n v="127"/>
    <n v="81"/>
  </r>
  <r>
    <x v="4"/>
    <d v="2018-02-04T00:00:00"/>
    <n v="119"/>
    <n v="78"/>
  </r>
  <r>
    <x v="4"/>
    <d v="2018-02-04T00:00:00"/>
    <n v="126"/>
    <n v="84"/>
  </r>
  <r>
    <x v="4"/>
    <d v="2018-02-05T00:00:00"/>
    <n v="124"/>
    <n v="75"/>
  </r>
  <r>
    <x v="4"/>
    <d v="2018-02-05T00:00:00"/>
    <n v="126"/>
    <n v="76"/>
  </r>
  <r>
    <x v="4"/>
    <d v="2018-02-06T00:00:00"/>
    <n v="118"/>
    <n v="73"/>
  </r>
  <r>
    <x v="4"/>
    <d v="2018-02-06T00:00:00"/>
    <n v="127"/>
    <n v="86"/>
  </r>
  <r>
    <x v="4"/>
    <d v="2018-02-07T00:00:00"/>
    <n v="128"/>
    <n v="84"/>
  </r>
  <r>
    <x v="4"/>
    <d v="2018-02-07T00:00:00"/>
    <n v="118"/>
    <n v="83"/>
  </r>
  <r>
    <x v="5"/>
    <d v="2018-02-14T00:00:00"/>
    <n v="130"/>
    <n v="80"/>
  </r>
  <r>
    <x v="5"/>
    <d v="2018-02-14T00:00:00"/>
    <n v="128"/>
    <n v="77"/>
  </r>
  <r>
    <x v="5"/>
    <d v="2018-02-15T00:00:00"/>
    <n v="122"/>
    <n v="76"/>
  </r>
  <r>
    <x v="5"/>
    <d v="2018-02-15T00:00:00"/>
    <n v="129"/>
    <n v="78"/>
  </r>
  <r>
    <x v="5"/>
    <d v="2018-02-16T00:00:00"/>
    <n v="129"/>
    <n v="76"/>
  </r>
  <r>
    <x v="5"/>
    <d v="2018-02-16T00:00:00"/>
    <n v="130"/>
    <n v="77"/>
  </r>
  <r>
    <x v="5"/>
    <d v="2018-02-17T00:00:00"/>
    <n v="116"/>
    <n v="80"/>
  </r>
  <r>
    <x v="5"/>
    <d v="2018-02-17T00:00:00"/>
    <n v="147"/>
    <n v="89"/>
  </r>
  <r>
    <x v="5"/>
    <d v="2018-02-18T00:00:00"/>
    <n v="134"/>
    <n v="72"/>
  </r>
  <r>
    <x v="5"/>
    <d v="2018-02-18T00:00:00"/>
    <n v="133"/>
    <n v="84"/>
  </r>
  <r>
    <x v="5"/>
    <d v="2018-02-19T00:00:00"/>
    <n v="129"/>
    <n v="72"/>
  </r>
  <r>
    <x v="5"/>
    <d v="2018-02-19T00:00:00"/>
    <n v="121"/>
    <n v="77"/>
  </r>
  <r>
    <x v="5"/>
    <d v="2018-02-20T00:00:00"/>
    <n v="138"/>
    <n v="76"/>
  </r>
  <r>
    <x v="5"/>
    <d v="2018-02-20T00:00:00"/>
    <m/>
    <m/>
  </r>
  <r>
    <x v="5"/>
    <d v="2018-02-21T00:00:00"/>
    <n v="135"/>
    <n v="73"/>
  </r>
  <r>
    <x v="5"/>
    <d v="2018-02-21T00:00:00"/>
    <n v="136"/>
    <n v="79"/>
  </r>
  <r>
    <x v="6"/>
    <d v="2018-04-02T00:00:00"/>
    <n v="164"/>
    <n v="104"/>
  </r>
  <r>
    <x v="6"/>
    <d v="2018-04-02T00:00:00"/>
    <n v="148"/>
    <n v="91"/>
  </r>
  <r>
    <x v="6"/>
    <d v="2018-04-03T00:00:00"/>
    <n v="163"/>
    <n v="100"/>
  </r>
  <r>
    <x v="6"/>
    <d v="2018-04-03T00:00:00"/>
    <n v="144"/>
    <n v="85"/>
  </r>
  <r>
    <x v="6"/>
    <d v="2018-04-04T00:00:00"/>
    <n v="133"/>
    <n v="85"/>
  </r>
  <r>
    <x v="6"/>
    <d v="2018-04-04T00:00:00"/>
    <n v="151"/>
    <n v="94"/>
  </r>
  <r>
    <x v="6"/>
    <d v="2018-04-05T00:00:00"/>
    <n v="143"/>
    <n v="84"/>
  </r>
  <r>
    <x v="6"/>
    <d v="2018-04-05T00:00:00"/>
    <n v="131"/>
    <n v="81"/>
  </r>
  <r>
    <x v="6"/>
    <d v="2018-04-06T00:00:00"/>
    <n v="169"/>
    <n v="84"/>
  </r>
  <r>
    <x v="6"/>
    <d v="2018-04-06T00:00:00"/>
    <n v="149"/>
    <n v="99"/>
  </r>
  <r>
    <x v="6"/>
    <d v="2018-04-07T00:00:00"/>
    <n v="142"/>
    <n v="92"/>
  </r>
  <r>
    <x v="6"/>
    <d v="2018-04-07T00:00:00"/>
    <n v="156"/>
    <n v="95"/>
  </r>
  <r>
    <x v="6"/>
    <d v="2018-04-08T00:00:00"/>
    <n v="117"/>
    <n v="74"/>
  </r>
  <r>
    <x v="6"/>
    <d v="2018-04-08T00:00:00"/>
    <n v="162"/>
    <n v="105"/>
  </r>
  <r>
    <x v="7"/>
    <d v="2018-05-30T10:05:08"/>
    <n v="112"/>
    <n v="71.5"/>
  </r>
  <r>
    <x v="7"/>
    <d v="2018-05-29T11:07:38"/>
    <n v="120.5"/>
    <n v="71.5"/>
  </r>
  <r>
    <x v="7"/>
    <d v="2018-05-27T10:07:20"/>
    <n v="119.5"/>
    <n v="75.5"/>
  </r>
  <r>
    <x v="7"/>
    <d v="2018-05-25T13:56:45"/>
    <n v="111.5"/>
    <n v="61"/>
  </r>
  <r>
    <x v="8"/>
    <d v="2018-04-04T00:00:00"/>
    <n v="145"/>
    <n v="80.5"/>
  </r>
  <r>
    <x v="8"/>
    <d v="2018-04-04T00:00:00"/>
    <n v="144"/>
    <n v="78.5"/>
  </r>
  <r>
    <x v="8"/>
    <d v="2018-04-05T00:00:00"/>
    <n v="143"/>
    <n v="77"/>
  </r>
  <r>
    <x v="8"/>
    <d v="2018-04-05T00:00:00"/>
    <n v="140.5"/>
    <n v="79.5"/>
  </r>
  <r>
    <x v="8"/>
    <d v="2018-04-06T00:00:00"/>
    <n v="143"/>
    <n v="71.5"/>
  </r>
  <r>
    <x v="8"/>
    <d v="2018-04-06T00:00:00"/>
    <n v="152"/>
    <n v="81"/>
  </r>
  <r>
    <x v="8"/>
    <d v="2018-04-07T00:00:00"/>
    <m/>
    <m/>
  </r>
  <r>
    <x v="8"/>
    <d v="2018-04-07T00:00:00"/>
    <n v="145"/>
    <n v="72"/>
  </r>
  <r>
    <x v="8"/>
    <d v="2018-04-08T00:00:00"/>
    <n v="146.5"/>
    <n v="71.5"/>
  </r>
  <r>
    <x v="8"/>
    <d v="2018-04-08T00:00:00"/>
    <n v="144"/>
    <n v="69"/>
  </r>
  <r>
    <x v="8"/>
    <d v="2018-04-09T00:00:00"/>
    <n v="155"/>
    <n v="80.5"/>
  </r>
  <r>
    <x v="8"/>
    <d v="2018-04-09T00:00:00"/>
    <n v="136"/>
    <n v="75.5"/>
  </r>
  <r>
    <x v="8"/>
    <d v="2018-04-10T00:00:00"/>
    <m/>
    <m/>
  </r>
  <r>
    <x v="8"/>
    <d v="2018-04-10T00:00:00"/>
    <n v="142"/>
    <n v="79"/>
  </r>
  <r>
    <x v="8"/>
    <d v="2018-04-11T00:00:00"/>
    <n v="144.5"/>
    <n v="80"/>
  </r>
  <r>
    <x v="8"/>
    <d v="2018-04-11T00:00:00"/>
    <n v="143"/>
    <n v="77"/>
  </r>
  <r>
    <x v="9"/>
    <d v="2018-04-30T00:00:00"/>
    <n v="105"/>
    <n v="60"/>
  </r>
  <r>
    <x v="9"/>
    <d v="2018-04-30T00:00:00"/>
    <n v="105"/>
    <n v="63"/>
  </r>
  <r>
    <x v="9"/>
    <d v="2018-05-01T00:00:00"/>
    <n v="102"/>
    <n v="60"/>
  </r>
  <r>
    <x v="9"/>
    <d v="2018-05-01T00:00:00"/>
    <n v="101"/>
    <n v="61"/>
  </r>
  <r>
    <x v="9"/>
    <d v="2018-05-02T00:00:00"/>
    <n v="104"/>
    <n v="62"/>
  </r>
  <r>
    <x v="9"/>
    <d v="2018-05-02T00:00:00"/>
    <n v="108"/>
    <n v="64"/>
  </r>
  <r>
    <x v="9"/>
    <d v="2018-05-03T00:00:00"/>
    <n v="103"/>
    <n v="56"/>
  </r>
  <r>
    <x v="9"/>
    <d v="2018-05-03T00:00:00"/>
    <n v="104"/>
    <n v="71"/>
  </r>
  <r>
    <x v="9"/>
    <d v="2018-05-04T00:00:00"/>
    <n v="102"/>
    <n v="54"/>
  </r>
  <r>
    <x v="9"/>
    <d v="2018-05-04T00:00:00"/>
    <n v="109"/>
    <n v="66"/>
  </r>
  <r>
    <x v="9"/>
    <d v="2018-05-05T00:00:00"/>
    <n v="110"/>
    <n v="77"/>
  </r>
  <r>
    <x v="9"/>
    <d v="2018-05-05T00:00:00"/>
    <n v="101"/>
    <n v="54"/>
  </r>
  <r>
    <x v="9"/>
    <d v="2018-05-06T00:00:00"/>
    <n v="117"/>
    <n v="67"/>
  </r>
  <r>
    <x v="9"/>
    <d v="2018-05-06T00:00:00"/>
    <n v="105"/>
    <n v="59"/>
  </r>
  <r>
    <x v="10"/>
    <d v="2018-04-12T14:11:07"/>
    <n v="111.5"/>
    <n v="64.5"/>
  </r>
  <r>
    <x v="10"/>
    <d v="2018-04-11T21:19:07"/>
    <n v="123"/>
    <n v="71.5"/>
  </r>
  <r>
    <x v="10"/>
    <d v="2018-04-11T13:38:10"/>
    <n v="111"/>
    <n v="65"/>
  </r>
  <r>
    <x v="10"/>
    <d v="2018-04-10T21:14:28"/>
    <n v="118.5"/>
    <n v="67.5"/>
  </r>
  <r>
    <x v="10"/>
    <d v="2018-04-10T14:32:19"/>
    <n v="119"/>
    <n v="72"/>
  </r>
  <r>
    <x v="10"/>
    <d v="2018-04-09T21:15:12"/>
    <n v="129.5"/>
    <n v="71"/>
  </r>
  <r>
    <x v="10"/>
    <d v="2018-04-09T14:22:01"/>
    <n v="114"/>
    <n v="66.5"/>
  </r>
  <r>
    <x v="10"/>
    <d v="2018-04-08T21:41:44"/>
    <n v="137"/>
    <n v="71"/>
  </r>
  <r>
    <x v="10"/>
    <d v="2018-04-08T15:00:26"/>
    <n v="130"/>
    <n v="69"/>
  </r>
  <r>
    <x v="10"/>
    <d v="2018-04-12T21:10:55"/>
    <n v="133"/>
    <n v="74"/>
  </r>
  <r>
    <x v="11"/>
    <d v="2018-05-02T00:00:00"/>
    <n v="129"/>
    <n v="98"/>
  </r>
  <r>
    <x v="11"/>
    <d v="2018-05-02T00:00:00"/>
    <n v="126"/>
    <n v="96"/>
  </r>
  <r>
    <x v="11"/>
    <d v="2018-05-03T00:00:00"/>
    <n v="126"/>
    <n v="64"/>
  </r>
  <r>
    <x v="11"/>
    <d v="2018-05-03T00:00:00"/>
    <n v="125"/>
    <n v="97"/>
  </r>
  <r>
    <x v="11"/>
    <d v="2018-05-04T00:00:00"/>
    <n v="115"/>
    <n v="87"/>
  </r>
  <r>
    <x v="11"/>
    <d v="2018-05-04T00:00:00"/>
    <n v="117"/>
    <n v="94"/>
  </r>
  <r>
    <x v="11"/>
    <d v="2018-05-05T00:00:00"/>
    <n v="111"/>
    <n v="86"/>
  </r>
  <r>
    <x v="11"/>
    <d v="2018-05-05T00:00:00"/>
    <n v="101"/>
    <n v="81"/>
  </r>
  <r>
    <x v="11"/>
    <d v="2018-05-06T00:00:00"/>
    <n v="105"/>
    <n v="91"/>
  </r>
  <r>
    <x v="11"/>
    <d v="2018-05-06T00:00:00"/>
    <n v="108"/>
    <n v="89"/>
  </r>
  <r>
    <x v="11"/>
    <d v="2018-05-07T00:00:00"/>
    <n v="122"/>
    <n v="94"/>
  </r>
  <r>
    <x v="11"/>
    <d v="2018-05-07T00:00:00"/>
    <n v="115"/>
    <n v="91"/>
  </r>
  <r>
    <x v="11"/>
    <d v="2018-05-08T00:00:00"/>
    <n v="121"/>
    <n v="97"/>
  </r>
  <r>
    <x v="12"/>
    <d v="2018-04-15T22:27:58"/>
    <n v="112.5"/>
    <n v="77"/>
  </r>
  <r>
    <x v="12"/>
    <d v="2018-04-15T10:19:15"/>
    <n v="99.5"/>
    <n v="64.5"/>
  </r>
  <r>
    <x v="12"/>
    <d v="2018-04-15T01:02:10"/>
    <n v="119.5"/>
    <n v="79.5"/>
  </r>
  <r>
    <x v="12"/>
    <d v="2018-04-14T09:57:48"/>
    <n v="102.5"/>
    <n v="67.5"/>
  </r>
  <r>
    <x v="12"/>
    <d v="2018-04-13T21:20:17"/>
    <n v="107.5"/>
    <n v="78.5"/>
  </r>
  <r>
    <x v="12"/>
    <d v="2018-04-13T07:31:29"/>
    <n v="103.5"/>
    <n v="69"/>
  </r>
  <r>
    <x v="12"/>
    <d v="2018-04-12T23:13:24"/>
    <n v="99.5"/>
    <n v="68"/>
  </r>
  <r>
    <x v="12"/>
    <d v="2018-04-12T07:34:03"/>
    <n v="99.5"/>
    <n v="69.5"/>
  </r>
  <r>
    <x v="12"/>
    <d v="2018-04-11T21:30:24"/>
    <n v="111.5"/>
    <n v="81.5"/>
  </r>
  <r>
    <x v="12"/>
    <d v="2018-04-11T07:35:29"/>
    <n v="102.5"/>
    <n v="70"/>
  </r>
  <r>
    <x v="12"/>
    <d v="2018-04-10T21:55:43"/>
    <n v="113.5"/>
    <n v="83.5"/>
  </r>
  <r>
    <x v="12"/>
    <d v="2018-04-10T07:32:27"/>
    <n v="95.5"/>
    <n v="67"/>
  </r>
  <r>
    <x v="12"/>
    <d v="2018-04-09T21:55:19"/>
    <n v="112.5"/>
    <n v="75"/>
  </r>
  <r>
    <x v="12"/>
    <d v="2018-04-09T07:46:18"/>
    <n v="110.5"/>
    <n v="77.5"/>
  </r>
  <r>
    <x v="13"/>
    <d v="2018-04-09T00:00:00"/>
    <n v="136"/>
    <n v="90"/>
  </r>
  <r>
    <x v="13"/>
    <d v="2018-04-09T00:00:00"/>
    <n v="118"/>
    <n v="89"/>
  </r>
  <r>
    <x v="13"/>
    <d v="2018-04-10T00:00:00"/>
    <n v="137"/>
    <n v="92"/>
  </r>
  <r>
    <x v="13"/>
    <d v="2018-04-10T00:00:00"/>
    <n v="135"/>
    <n v="91"/>
  </r>
  <r>
    <x v="13"/>
    <d v="2018-04-11T00:00:00"/>
    <n v="140"/>
    <n v="92"/>
  </r>
  <r>
    <x v="13"/>
    <d v="2018-04-11T00:00:00"/>
    <n v="131"/>
    <n v="92"/>
  </r>
  <r>
    <x v="13"/>
    <d v="2018-04-12T00:00:00"/>
    <n v="121"/>
    <n v="83"/>
  </r>
  <r>
    <x v="13"/>
    <d v="2018-04-12T00:00:00"/>
    <n v="126"/>
    <n v="89"/>
  </r>
  <r>
    <x v="13"/>
    <d v="2018-04-13T00:00:00"/>
    <n v="142"/>
    <n v="94"/>
  </r>
  <r>
    <x v="13"/>
    <d v="2018-04-13T00:00:00"/>
    <n v="130"/>
    <n v="83"/>
  </r>
  <r>
    <x v="13"/>
    <d v="2018-04-14T00:00:00"/>
    <n v="151"/>
    <n v="104"/>
  </r>
  <r>
    <x v="13"/>
    <d v="2018-04-14T00:00:00"/>
    <n v="119"/>
    <n v="88"/>
  </r>
  <r>
    <x v="13"/>
    <d v="2018-04-15T00:00:00"/>
    <n v="128"/>
    <n v="89"/>
  </r>
  <r>
    <x v="13"/>
    <d v="2018-04-15T00:00:00"/>
    <n v="132"/>
    <n v="89"/>
  </r>
  <r>
    <x v="13"/>
    <d v="2018-04-16T00:00:00"/>
    <n v="118"/>
    <n v="92"/>
  </r>
  <r>
    <x v="13"/>
    <d v="2018-04-16T00:00:00"/>
    <n v="133"/>
    <n v="81"/>
  </r>
  <r>
    <x v="13"/>
    <d v="2018-04-17T00:00:00"/>
    <n v="133"/>
    <n v="96"/>
  </r>
  <r>
    <x v="13"/>
    <d v="2018-04-17T00:00:00"/>
    <n v="133"/>
    <n v="101"/>
  </r>
  <r>
    <x v="14"/>
    <d v="2018-04-12T00:00:00"/>
    <n v="100"/>
    <n v="66"/>
  </r>
  <r>
    <x v="14"/>
    <d v="2018-04-12T00:00:00"/>
    <n v="114"/>
    <n v="76"/>
  </r>
  <r>
    <x v="14"/>
    <d v="2018-04-13T00:00:00"/>
    <n v="108"/>
    <n v="71"/>
  </r>
  <r>
    <x v="14"/>
    <d v="2018-04-13T00:00:00"/>
    <n v="107"/>
    <n v="68"/>
  </r>
  <r>
    <x v="14"/>
    <d v="2018-04-14T00:00:00"/>
    <n v="109"/>
    <n v="68"/>
  </r>
  <r>
    <x v="14"/>
    <d v="2018-04-14T00:00:00"/>
    <n v="115"/>
    <n v="74"/>
  </r>
  <r>
    <x v="14"/>
    <d v="2018-04-15T00:00:00"/>
    <n v="118"/>
    <n v="70"/>
  </r>
  <r>
    <x v="14"/>
    <d v="2018-04-15T00:00:00"/>
    <n v="101"/>
    <n v="63"/>
  </r>
  <r>
    <x v="14"/>
    <d v="2018-04-16T00:00:00"/>
    <n v="106"/>
    <n v="64"/>
  </r>
  <r>
    <x v="14"/>
    <d v="2018-04-16T00:00:00"/>
    <n v="101"/>
    <n v="65"/>
  </r>
  <r>
    <x v="14"/>
    <d v="2018-04-17T00:00:00"/>
    <n v="102"/>
    <n v="68"/>
  </r>
  <r>
    <x v="14"/>
    <d v="2018-04-17T00:00:00"/>
    <n v="115"/>
    <n v="67"/>
  </r>
  <r>
    <x v="14"/>
    <d v="2018-04-18T00:00:00"/>
    <n v="101"/>
    <n v="62"/>
  </r>
  <r>
    <x v="14"/>
    <d v="2018-04-18T00:00:00"/>
    <n v="106"/>
    <n v="70"/>
  </r>
  <r>
    <x v="15"/>
    <d v="2018-07-09T22:05:29"/>
    <n v="131"/>
    <n v="76"/>
  </r>
  <r>
    <x v="15"/>
    <d v="2018-07-09T14:52:16"/>
    <n v="136"/>
    <n v="78.5"/>
  </r>
  <r>
    <x v="15"/>
    <d v="2018-07-08T14:32:17"/>
    <n v="126.5"/>
    <n v="79.5"/>
  </r>
  <r>
    <x v="15"/>
    <d v="2018-07-07T22:32:19"/>
    <n v="137"/>
    <n v="75"/>
  </r>
  <r>
    <x v="15"/>
    <d v="2018-07-03T21:08:04"/>
    <n v="135.5"/>
    <n v="80"/>
  </r>
  <r>
    <x v="15"/>
    <d v="2018-07-02T21:04:35"/>
    <n v="131"/>
    <n v="74.5"/>
  </r>
  <r>
    <x v="15"/>
    <d v="2018-07-02T14:07:33"/>
    <n v="133"/>
    <n v="67"/>
  </r>
  <r>
    <x v="15"/>
    <d v="2018-07-01T21:21:55"/>
    <n v="132"/>
    <n v="75.5"/>
  </r>
  <r>
    <x v="15"/>
    <d v="2018-07-01T14:47:00"/>
    <n v="137"/>
    <n v="80"/>
  </r>
  <r>
    <x v="15"/>
    <d v="2018-06-30T21:04:04"/>
    <n v="127.5"/>
    <n v="73"/>
  </r>
  <r>
    <x v="15"/>
    <d v="2018-06-30T14:05:28"/>
    <n v="133.5"/>
    <n v="68"/>
  </r>
  <r>
    <x v="15"/>
    <d v="2018-06-29T20:17:55"/>
    <n v="141"/>
    <n v="76"/>
  </r>
  <r>
    <x v="15"/>
    <d v="2018-06-29T14:21:01"/>
    <n v="128.5"/>
    <n v="75.5"/>
  </r>
  <r>
    <x v="15"/>
    <d v="2018-06-28T20:48:29"/>
    <n v="135"/>
    <n v="69"/>
  </r>
  <r>
    <x v="15"/>
    <d v="2018-06-28T14:13:27"/>
    <n v="131.5"/>
    <n v="82.5"/>
  </r>
  <r>
    <x v="16"/>
    <d v="2018-07-03T00:00:00"/>
    <n v="119"/>
    <n v="69"/>
  </r>
  <r>
    <x v="16"/>
    <d v="2018-07-03T00:00:00"/>
    <n v="118"/>
    <n v="77"/>
  </r>
  <r>
    <x v="16"/>
    <d v="2018-07-04T00:00:00"/>
    <n v="120"/>
    <n v="72"/>
  </r>
  <r>
    <x v="16"/>
    <d v="2018-07-04T00:00:00"/>
    <n v="119"/>
    <n v="71"/>
  </r>
  <r>
    <x v="16"/>
    <d v="2018-07-05T00:00:00"/>
    <n v="122"/>
    <n v="75"/>
  </r>
  <r>
    <x v="16"/>
    <d v="2018-07-05T00:00:00"/>
    <n v="128"/>
    <n v="76"/>
  </r>
  <r>
    <x v="16"/>
    <d v="2018-07-06T00:00:00"/>
    <n v="125"/>
    <n v="78"/>
  </r>
  <r>
    <x v="16"/>
    <d v="2018-07-06T00:00:00"/>
    <n v="126"/>
    <n v="75"/>
  </r>
  <r>
    <x v="16"/>
    <d v="2018-07-07T00:00:00"/>
    <n v="124"/>
    <n v="77"/>
  </r>
  <r>
    <x v="16"/>
    <d v="2018-07-07T00:00:00"/>
    <n v="126"/>
    <n v="78"/>
  </r>
  <r>
    <x v="16"/>
    <d v="2018-07-08T00:00:00"/>
    <n v="127"/>
    <n v="78"/>
  </r>
  <r>
    <x v="16"/>
    <d v="2018-07-08T00:00:00"/>
    <n v="129"/>
    <n v="80"/>
  </r>
  <r>
    <x v="16"/>
    <d v="2018-07-09T00:00:00"/>
    <n v="120"/>
    <n v="72"/>
  </r>
  <r>
    <x v="16"/>
    <d v="2018-07-09T00:00:00"/>
    <n v="120"/>
    <n v="67"/>
  </r>
  <r>
    <x v="17"/>
    <d v="2018-01-30T11:13:08"/>
    <n v="134"/>
    <n v="71"/>
  </r>
  <r>
    <x v="17"/>
    <d v="2018-02-26T14:18:51"/>
    <n v="117.5"/>
    <n v="68.5"/>
  </r>
  <r>
    <x v="17"/>
    <d v="2018-03-01T14:24:42"/>
    <n v="125.5"/>
    <n v="73.5"/>
  </r>
  <r>
    <x v="17"/>
    <d v="2018-03-08T14:21:00"/>
    <n v="123"/>
    <n v="76"/>
  </r>
  <r>
    <x v="18"/>
    <d v="2018-05-17T00:00:00"/>
    <n v="127"/>
    <n v="86"/>
  </r>
  <r>
    <x v="18"/>
    <d v="2018-05-17T00:00:00"/>
    <n v="156"/>
    <n v="97"/>
  </r>
  <r>
    <x v="18"/>
    <d v="2018-05-18T00:00:00"/>
    <n v="135"/>
    <n v="84"/>
  </r>
  <r>
    <x v="18"/>
    <d v="2018-05-18T00:00:00"/>
    <n v="142"/>
    <n v="90"/>
  </r>
  <r>
    <x v="18"/>
    <d v="2018-05-19T00:00:00"/>
    <n v="138"/>
    <n v="87"/>
  </r>
  <r>
    <x v="18"/>
    <d v="2018-05-19T00:00:00"/>
    <n v="132"/>
    <n v="82"/>
  </r>
  <r>
    <x v="18"/>
    <d v="2018-05-20T00:00:00"/>
    <n v="116"/>
    <n v="76"/>
  </r>
  <r>
    <x v="18"/>
    <d v="2018-05-20T00:00:00"/>
    <n v="113"/>
    <n v="77"/>
  </r>
  <r>
    <x v="18"/>
    <d v="2018-05-21T00:00:00"/>
    <n v="147"/>
    <n v="88"/>
  </r>
  <r>
    <x v="18"/>
    <d v="2018-05-21T00:00:00"/>
    <n v="130"/>
    <n v="79"/>
  </r>
  <r>
    <x v="18"/>
    <d v="2018-05-22T00:00:00"/>
    <n v="121"/>
    <n v="80"/>
  </r>
  <r>
    <x v="18"/>
    <d v="2018-05-22T00:00:00"/>
    <n v="147"/>
    <n v="89"/>
  </r>
  <r>
    <x v="18"/>
    <d v="2018-05-23T00:00:00"/>
    <n v="126"/>
    <n v="79"/>
  </r>
  <r>
    <x v="18"/>
    <d v="2018-05-23T00:00:00"/>
    <n v="115"/>
    <n v="80"/>
  </r>
  <r>
    <x v="18"/>
    <d v="2018-05-24T00:00:00"/>
    <n v="124"/>
    <n v="87"/>
  </r>
  <r>
    <x v="18"/>
    <d v="2018-05-24T00:00:00"/>
    <n v="122"/>
    <n v="88"/>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20"/>
    <d v="2018-09-20T22:41:04"/>
    <n v="106"/>
    <n v="70.5"/>
  </r>
  <r>
    <x v="20"/>
    <d v="2018-09-20T15:23:39"/>
    <n v="106.5"/>
    <n v="63.5"/>
  </r>
  <r>
    <x v="20"/>
    <d v="2018-09-19T20:36:58"/>
    <n v="122"/>
    <n v="82"/>
  </r>
  <r>
    <x v="20"/>
    <d v="2018-09-19T15:09:00"/>
    <n v="103"/>
    <n v="68.5"/>
  </r>
  <r>
    <x v="20"/>
    <d v="2018-09-18T22:13:40"/>
    <n v="111.5"/>
    <n v="77"/>
  </r>
  <r>
    <x v="20"/>
    <d v="2018-09-18T13:55:36"/>
    <n v="109"/>
    <n v="76"/>
  </r>
  <r>
    <x v="20"/>
    <d v="2018-09-17T21:20:10"/>
    <n v="116"/>
    <n v="79"/>
  </r>
  <r>
    <x v="20"/>
    <d v="2018-09-17T15:57:09"/>
    <n v="108"/>
    <n v="71"/>
  </r>
  <r>
    <x v="21"/>
    <d v="2018-05-14T21:06:25"/>
    <n v="134.5"/>
    <n v="79.5"/>
  </r>
  <r>
    <x v="21"/>
    <d v="2018-05-13T10:35:11"/>
    <n v="136.5"/>
    <n v="86"/>
  </r>
  <r>
    <x v="21"/>
    <d v="2018-05-12T22:12:28"/>
    <n v="129"/>
    <n v="78.5"/>
  </r>
  <r>
    <x v="21"/>
    <d v="2018-05-12T10:14:30"/>
    <n v="137"/>
    <n v="83.5"/>
  </r>
  <r>
    <x v="21"/>
    <d v="2018-05-11T21:03:05"/>
    <n v="135"/>
    <n v="86"/>
  </r>
  <r>
    <x v="21"/>
    <d v="2018-05-11T10:07:33"/>
    <n v="134"/>
    <n v="79.5"/>
  </r>
  <r>
    <x v="21"/>
    <d v="2018-05-10T21:06:03"/>
    <n v="135.5"/>
    <n v="88"/>
  </r>
  <r>
    <x v="21"/>
    <d v="2018-05-10T10:07:47"/>
    <n v="134.5"/>
    <n v="82.5"/>
  </r>
  <r>
    <x v="21"/>
    <d v="2018-05-09T21:18:42"/>
    <n v="130"/>
    <n v="80"/>
  </r>
  <r>
    <x v="21"/>
    <d v="2018-05-09T18:45:16"/>
    <n v="135"/>
    <n v="82"/>
  </r>
  <r>
    <x v="21"/>
    <d v="2018-05-08T05:22:20"/>
    <n v="130.5"/>
    <n v="79.5"/>
  </r>
  <r>
    <x v="21"/>
    <d v="2018-04-27T20:56:50"/>
    <n v="139.5"/>
    <n v="82.5"/>
  </r>
  <r>
    <x v="21"/>
    <d v="2018-04-26T21:32:19"/>
    <n v="135"/>
    <n v="78"/>
  </r>
  <r>
    <x v="21"/>
    <d v="2018-04-26T05:43:14"/>
    <n v="135.5"/>
    <n v="79"/>
  </r>
  <r>
    <x v="21"/>
    <d v="2018-04-24T17:02:33"/>
    <n v="139.5"/>
    <n v="87"/>
  </r>
  <r>
    <x v="21"/>
    <d v="2018-04-23T13:01:03"/>
    <n v="135.5"/>
    <n v="84"/>
  </r>
  <r>
    <x v="21"/>
    <d v="2018-04-15T11:23:33"/>
    <n v="129.5"/>
    <n v="83"/>
  </r>
  <r>
    <x v="21"/>
    <d v="2018-04-14T11:18:45"/>
    <n v="133"/>
    <n v="93"/>
  </r>
  <r>
    <x v="21"/>
    <d v="2018-04-13T20:38:50"/>
    <n v="135"/>
    <n v="82"/>
  </r>
  <r>
    <x v="21"/>
    <d v="2018-04-11T23:01:21"/>
    <n v="127.5"/>
    <n v="87.5"/>
  </r>
  <r>
    <x v="21"/>
    <d v="2018-04-11T13:14:31"/>
    <n v="136.5"/>
    <n v="87"/>
  </r>
  <r>
    <x v="21"/>
    <d v="2018-04-10T12:22:05"/>
    <n v="137.5"/>
    <n v="90"/>
  </r>
  <r>
    <x v="21"/>
    <d v="2018-04-09T13:14:41"/>
    <n v="140"/>
    <n v="85"/>
  </r>
  <r>
    <x v="21"/>
    <d v="2018-04-08T15:14:06"/>
    <n v="133"/>
    <n v="87"/>
  </r>
  <r>
    <x v="21"/>
    <d v="2018-04-07T05:38:41"/>
    <n v="129"/>
    <n v="78.5"/>
  </r>
  <r>
    <x v="21"/>
    <d v="2018-04-05T10:49:22"/>
    <n v="135"/>
    <n v="75"/>
  </r>
  <r>
    <x v="21"/>
    <d v="2018-04-04T09:05:02"/>
    <n v="136"/>
    <n v="78.5"/>
  </r>
  <r>
    <x v="21"/>
    <d v="2018-04-03T09:48:04"/>
    <n v="139"/>
    <n v="86"/>
  </r>
  <r>
    <x v="21"/>
    <d v="2018-04-02T17:06:52"/>
    <n v="137"/>
    <n v="87.5"/>
  </r>
  <r>
    <x v="21"/>
    <d v="2018-03-30T13:56:26"/>
    <n v="131.5"/>
    <n v="83.5"/>
  </r>
  <r>
    <x v="21"/>
    <d v="2018-03-29T21:22:41"/>
    <n v="138"/>
    <n v="90"/>
  </r>
  <r>
    <x v="21"/>
    <d v="2018-03-29T13:28:52"/>
    <n v="134.5"/>
    <n v="89.5"/>
  </r>
  <r>
    <x v="21"/>
    <d v="2018-03-26T21:54:21"/>
    <n v="140"/>
    <n v="87"/>
  </r>
  <r>
    <x v="21"/>
    <d v="2018-03-26T14:59:19"/>
    <n v="125"/>
    <n v="83.5"/>
  </r>
  <r>
    <x v="21"/>
    <d v="2018-03-25T10:54:38"/>
    <n v="125"/>
    <n v="85"/>
  </r>
  <r>
    <x v="21"/>
    <d v="2018-03-23T13:15:52"/>
    <n v="132"/>
    <n v="79.5"/>
  </r>
  <r>
    <x v="21"/>
    <d v="2018-03-20T13:54:33"/>
    <n v="134.5"/>
    <n v="83"/>
  </r>
  <r>
    <x v="21"/>
    <d v="2018-03-19T13:16:32"/>
    <n v="132"/>
    <n v="84"/>
  </r>
  <r>
    <x v="21"/>
    <d v="2018-03-18T21:59:06"/>
    <n v="130"/>
    <n v="80"/>
  </r>
  <r>
    <x v="21"/>
    <d v="2018-03-18T11:43:31"/>
    <n v="134.5"/>
    <n v="85"/>
  </r>
  <r>
    <x v="21"/>
    <d v="2018-03-16T21:31:11"/>
    <n v="129"/>
    <n v="78"/>
  </r>
  <r>
    <x v="21"/>
    <d v="2018-03-16T06:06:30"/>
    <n v="138"/>
    <n v="87"/>
  </r>
  <r>
    <x v="21"/>
    <d v="2018-03-15T16:52:54"/>
    <n v="135"/>
    <n v="84.5"/>
  </r>
  <r>
    <x v="21"/>
    <d v="2018-03-15T05:38:18"/>
    <n v="135"/>
    <n v="81.5"/>
  </r>
  <r>
    <x v="21"/>
    <d v="2018-03-14T16:27:38"/>
    <n v="135"/>
    <n v="82"/>
  </r>
  <r>
    <x v="21"/>
    <d v="2018-03-14T06:02:50"/>
    <n v="138.5"/>
    <n v="88"/>
  </r>
  <r>
    <x v="21"/>
    <d v="2018-03-13T15:14:11"/>
    <n v="117.5"/>
    <n v="85.5"/>
  </r>
  <r>
    <x v="21"/>
    <d v="2018-03-13T05:38:14"/>
    <n v="121"/>
    <n v="86.5"/>
  </r>
  <r>
    <x v="21"/>
    <d v="2018-03-09T15:08:39"/>
    <n v="133.5"/>
    <n v="87.5"/>
  </r>
  <r>
    <x v="21"/>
    <d v="2018-03-08T21:32:59"/>
    <n v="133"/>
    <n v="85.5"/>
  </r>
  <r>
    <x v="21"/>
    <d v="2018-03-07T20:40:34"/>
    <n v="125.5"/>
    <n v="78"/>
  </r>
  <r>
    <x v="21"/>
    <d v="2018-03-03T10:31:44"/>
    <n v="135"/>
    <n v="83.5"/>
  </r>
  <r>
    <x v="21"/>
    <d v="2018-03-02T22:07:57"/>
    <n v="133"/>
    <n v="82"/>
  </r>
  <r>
    <x v="21"/>
    <d v="2018-03-02T09:36:53"/>
    <n v="127"/>
    <n v="87.5"/>
  </r>
  <r>
    <x v="21"/>
    <d v="2018-03-01T23:42:35"/>
    <n v="138.5"/>
    <n v="80"/>
  </r>
  <r>
    <x v="21"/>
    <d v="2018-03-01T09:38:21"/>
    <n v="121"/>
    <n v="84"/>
  </r>
  <r>
    <x v="21"/>
    <d v="2018-02-28T09:23:01"/>
    <n v="132"/>
    <n v="95"/>
  </r>
  <r>
    <x v="21"/>
    <d v="2018-02-27T09:25:58"/>
    <n v="127.5"/>
    <n v="91.5"/>
  </r>
  <r>
    <x v="21"/>
    <d v="2018-02-26T09:35:09"/>
    <n v="132"/>
    <n v="90.5"/>
  </r>
  <r>
    <x v="21"/>
    <d v="2018-02-24T05:30:16"/>
    <n v="133.5"/>
    <n v="87.5"/>
  </r>
  <r>
    <x v="21"/>
    <d v="2018-02-23T15:10:10"/>
    <n v="129"/>
    <n v="85"/>
  </r>
  <r>
    <x v="21"/>
    <d v="2018-02-23T05:21:28"/>
    <n v="136"/>
    <n v="91"/>
  </r>
  <r>
    <x v="21"/>
    <d v="2018-02-22T20:08:05"/>
    <n v="128"/>
    <n v="86.5"/>
  </r>
  <r>
    <x v="21"/>
    <d v="2018-02-22T05:22:21"/>
    <n v="122"/>
    <n v="86"/>
  </r>
  <r>
    <x v="21"/>
    <d v="2018-02-21T14:48:20"/>
    <n v="123.5"/>
    <n v="90.5"/>
  </r>
  <r>
    <x v="21"/>
    <d v="2018-02-21T05:20:47"/>
    <n v="118.5"/>
    <n v="85"/>
  </r>
  <r>
    <x v="21"/>
    <d v="2018-02-20T14:19:55"/>
    <n v="120"/>
    <n v="81"/>
  </r>
  <r>
    <x v="21"/>
    <d v="2018-02-19T12:21:50"/>
    <n v="121"/>
    <n v="83.5"/>
  </r>
  <r>
    <x v="21"/>
    <d v="2018-02-18T14:31:29"/>
    <n v="134"/>
    <n v="87.5"/>
  </r>
  <r>
    <x v="21"/>
    <d v="2018-02-17T15:22:18"/>
    <n v="125.5"/>
    <n v="78.5"/>
  </r>
  <r>
    <x v="21"/>
    <d v="2018-02-16T14:49:23"/>
    <n v="133"/>
    <n v="88"/>
  </r>
  <r>
    <x v="21"/>
    <d v="2018-02-15T14:51:33"/>
    <n v="129.5"/>
    <n v="84.5"/>
  </r>
  <r>
    <x v="21"/>
    <d v="2018-02-14T14:57:37"/>
    <n v="117.5"/>
    <n v="76.5"/>
  </r>
  <r>
    <x v="22"/>
    <d v="2018-05-31T00:00:00"/>
    <n v="118"/>
    <n v="73"/>
  </r>
  <r>
    <x v="22"/>
    <d v="2018-05-31T00:00:00"/>
    <n v="118"/>
    <n v="74"/>
  </r>
  <r>
    <x v="22"/>
    <d v="2018-05-31T00:00:00"/>
    <n v="107"/>
    <n v="75"/>
  </r>
  <r>
    <x v="22"/>
    <d v="2018-06-01T00:00:00"/>
    <n v="124"/>
    <n v="75"/>
  </r>
  <r>
    <x v="22"/>
    <d v="2018-06-01T00:00:00"/>
    <n v="121"/>
    <n v="74"/>
  </r>
  <r>
    <x v="22"/>
    <d v="2018-06-03T00:00:00"/>
    <n v="116"/>
    <n v="72"/>
  </r>
  <r>
    <x v="23"/>
    <d v="2018-07-24T00:00:00"/>
    <n v="119"/>
    <n v="75"/>
  </r>
  <r>
    <x v="23"/>
    <d v="2018-07-24T00:00:00"/>
    <n v="124"/>
    <n v="85"/>
  </r>
  <r>
    <x v="23"/>
    <d v="2018-07-25T00:00:00"/>
    <n v="123"/>
    <n v="82"/>
  </r>
  <r>
    <x v="23"/>
    <d v="2018-07-25T00:00:00"/>
    <n v="126"/>
    <n v="83"/>
  </r>
  <r>
    <x v="23"/>
    <d v="2018-07-26T00:00:00"/>
    <n v="133"/>
    <n v="94"/>
  </r>
  <r>
    <x v="23"/>
    <d v="2018-07-26T00:00:00"/>
    <n v="143"/>
    <n v="93"/>
  </r>
  <r>
    <x v="23"/>
    <d v="2018-07-27T00:00:00"/>
    <n v="133"/>
    <n v="94"/>
  </r>
  <r>
    <x v="23"/>
    <d v="2018-07-27T00:00:00"/>
    <n v="122"/>
    <n v="83"/>
  </r>
  <r>
    <x v="23"/>
    <d v="2018-07-28T00:00:00"/>
    <n v="124"/>
    <n v="82"/>
  </r>
  <r>
    <x v="23"/>
    <d v="2018-07-28T00:00:00"/>
    <n v="132"/>
    <n v="81"/>
  </r>
  <r>
    <x v="23"/>
    <d v="2018-07-29T00:00:00"/>
    <n v="117"/>
    <n v="88"/>
  </r>
  <r>
    <x v="23"/>
    <d v="2018-07-29T00:00:00"/>
    <n v="117"/>
    <n v="86"/>
  </r>
  <r>
    <x v="23"/>
    <d v="2018-07-30T00:00:00"/>
    <n v="124"/>
    <n v="82"/>
  </r>
  <r>
    <x v="23"/>
    <d v="2018-07-30T00:00:00"/>
    <n v="139"/>
    <n v="91"/>
  </r>
  <r>
    <x v="24"/>
    <d v="2018-09-17T21:06:51"/>
    <n v="106.5"/>
    <n v="78"/>
  </r>
  <r>
    <x v="24"/>
    <d v="2018-09-17T13:45:15"/>
    <n v="109"/>
    <n v="80.5"/>
  </r>
  <r>
    <x v="24"/>
    <d v="2018-09-16T20:38:01"/>
    <n v="114.5"/>
    <n v="77.5"/>
  </r>
  <r>
    <x v="24"/>
    <d v="2018-09-16T14:30:28"/>
    <n v="109.5"/>
    <n v="73"/>
  </r>
  <r>
    <x v="24"/>
    <d v="2018-09-15T23:47:50"/>
    <n v="106"/>
    <n v="71.5"/>
  </r>
  <r>
    <x v="24"/>
    <d v="2018-09-15T15:11:18"/>
    <n v="117"/>
    <n v="74.5"/>
  </r>
  <r>
    <x v="24"/>
    <d v="2018-09-14T21:38:05"/>
    <n v="109"/>
    <n v="75.5"/>
  </r>
  <r>
    <x v="24"/>
    <d v="2018-09-14T13:39:53"/>
    <n v="110.5"/>
    <n v="72.5"/>
  </r>
  <r>
    <x v="24"/>
    <d v="2018-09-13T21:08:29"/>
    <n v="115.5"/>
    <n v="81"/>
  </r>
  <r>
    <x v="24"/>
    <d v="2018-09-13T14:18:15"/>
    <n v="116.5"/>
    <n v="78.5"/>
  </r>
  <r>
    <x v="24"/>
    <d v="2018-09-12T21:34:03"/>
    <n v="112"/>
    <n v="78"/>
  </r>
  <r>
    <x v="24"/>
    <d v="2018-09-12T13:41:56"/>
    <n v="105.5"/>
    <n v="71.5"/>
  </r>
  <r>
    <x v="24"/>
    <d v="2018-09-11T21:25:13"/>
    <n v="120"/>
    <n v="87.5"/>
  </r>
  <r>
    <x v="24"/>
    <d v="2018-09-11T16:14:09"/>
    <n v="127"/>
    <n v="84"/>
  </r>
  <r>
    <x v="25"/>
    <d v="2018-05-20T22:06:24"/>
    <n v="130.5"/>
    <n v="69"/>
  </r>
  <r>
    <x v="25"/>
    <d v="2018-05-20T10:22:48"/>
    <n v="137.5"/>
    <n v="78"/>
  </r>
  <r>
    <x v="25"/>
    <d v="2018-05-19T20:53:44"/>
    <n v="131"/>
    <n v="77.5"/>
  </r>
  <r>
    <x v="25"/>
    <d v="2018-05-19T11:36:42"/>
    <n v="143"/>
    <n v="83.5"/>
  </r>
  <r>
    <x v="25"/>
    <d v="2018-05-18T20:00:26"/>
    <n v="130"/>
    <n v="75.5"/>
  </r>
  <r>
    <x v="25"/>
    <d v="2018-05-18T12:10:37"/>
    <n v="131.5"/>
    <n v="75"/>
  </r>
  <r>
    <x v="25"/>
    <d v="2018-05-17T21:08:12"/>
    <n v="139"/>
    <n v="83.5"/>
  </r>
  <r>
    <x v="25"/>
    <d v="2018-05-17T12:00:37"/>
    <n v="139"/>
    <n v="83"/>
  </r>
  <r>
    <x v="25"/>
    <d v="2018-05-16T19:43:27"/>
    <n v="129.5"/>
    <n v="72"/>
  </r>
  <r>
    <x v="25"/>
    <d v="2018-05-16T10:30:29"/>
    <n v="136.5"/>
    <n v="85.5"/>
  </r>
  <r>
    <x v="25"/>
    <d v="2018-05-15T20:56:17"/>
    <n v="143"/>
    <n v="76"/>
  </r>
  <r>
    <x v="25"/>
    <d v="2018-05-15T10:59:50"/>
    <n v="149.5"/>
    <n v="94"/>
  </r>
  <r>
    <x v="26"/>
    <d v="2018-05-10T00:00:00"/>
    <n v="132"/>
    <n v="86"/>
  </r>
  <r>
    <x v="26"/>
    <d v="2018-05-10T00:00:00"/>
    <n v="138"/>
    <n v="78"/>
  </r>
  <r>
    <x v="26"/>
    <d v="2018-05-11T00:00:00"/>
    <n v="133"/>
    <n v="79"/>
  </r>
  <r>
    <x v="26"/>
    <d v="2018-05-11T00:00:00"/>
    <n v="138"/>
    <n v="77"/>
  </r>
  <r>
    <x v="26"/>
    <d v="2018-05-12T00:00:00"/>
    <n v="140"/>
    <n v="88"/>
  </r>
  <r>
    <x v="26"/>
    <d v="2018-05-12T00:00:00"/>
    <n v="139"/>
    <n v="86"/>
  </r>
  <r>
    <x v="26"/>
    <d v="2018-05-13T00:00:00"/>
    <n v="137"/>
    <n v="88"/>
  </r>
  <r>
    <x v="26"/>
    <d v="2018-05-13T00:00:00"/>
    <n v="139"/>
    <n v="86"/>
  </r>
  <r>
    <x v="26"/>
    <d v="2018-05-14T00:00:00"/>
    <n v="132"/>
    <n v="77"/>
  </r>
  <r>
    <x v="26"/>
    <d v="2018-05-14T00:00:00"/>
    <n v="136"/>
    <n v="73"/>
  </r>
  <r>
    <x v="26"/>
    <d v="2018-05-15T00:00:00"/>
    <n v="140"/>
    <n v="78"/>
  </r>
  <r>
    <x v="26"/>
    <d v="2018-05-15T00:00:00"/>
    <n v="137"/>
    <n v="79"/>
  </r>
  <r>
    <x v="26"/>
    <d v="2018-05-16T00:00:00"/>
    <n v="138"/>
    <n v="83"/>
  </r>
  <r>
    <x v="26"/>
    <d v="2018-05-16T00:00:00"/>
    <n v="140"/>
    <n v="82"/>
  </r>
  <r>
    <x v="27"/>
    <d v="2018-05-21T22:05:01"/>
    <n v="109.5"/>
    <n v="89"/>
  </r>
  <r>
    <x v="27"/>
    <d v="2018-05-20T21:28:11"/>
    <n v="126"/>
    <n v="88.5"/>
  </r>
  <r>
    <x v="27"/>
    <d v="2018-05-20T08:34:20"/>
    <n v="142"/>
    <n v="103.5"/>
  </r>
  <r>
    <x v="27"/>
    <d v="2018-05-19T21:45:38"/>
    <n v="134"/>
    <n v="84.5"/>
  </r>
  <r>
    <x v="27"/>
    <d v="2018-05-19T09:06:21"/>
    <n v="134.5"/>
    <n v="84.5"/>
  </r>
  <r>
    <x v="28"/>
    <d v="2018-05-21T21:14:06"/>
    <n v="138.5"/>
    <n v="82"/>
  </r>
  <r>
    <x v="28"/>
    <d v="2018-05-21T10:04:22"/>
    <n v="117.5"/>
    <n v="75.5"/>
  </r>
  <r>
    <x v="28"/>
    <d v="2018-05-20T22:32:53"/>
    <n v="137"/>
    <n v="76"/>
  </r>
  <r>
    <x v="28"/>
    <d v="2018-05-20T10:24:58"/>
    <n v="117.5"/>
    <n v="66"/>
  </r>
  <r>
    <x v="28"/>
    <d v="2018-05-19T21:11:45"/>
    <n v="140"/>
    <n v="79.5"/>
  </r>
  <r>
    <x v="28"/>
    <d v="2018-05-19T10:11:59"/>
    <n v="132"/>
    <n v="71.5"/>
  </r>
  <r>
    <x v="28"/>
    <d v="2018-05-18T21:11:16"/>
    <n v="128"/>
    <n v="75"/>
  </r>
  <r>
    <x v="28"/>
    <d v="2018-05-18T10:55:03"/>
    <n v="116.5"/>
    <n v="77"/>
  </r>
  <r>
    <x v="28"/>
    <d v="2018-05-17T21:14:03"/>
    <n v="129"/>
    <n v="79.5"/>
  </r>
  <r>
    <x v="28"/>
    <d v="2018-05-17T10:15:19"/>
    <n v="130.5"/>
    <n v="82.5"/>
  </r>
  <r>
    <x v="28"/>
    <d v="2018-05-16T21:15:08"/>
    <n v="137"/>
    <n v="83.5"/>
  </r>
  <r>
    <x v="28"/>
    <d v="2018-05-16T12:36:34"/>
    <n v="111.5"/>
    <n v="66"/>
  </r>
  <r>
    <x v="28"/>
    <d v="2018-05-15T21:15:49"/>
    <n v="120.5"/>
    <n v="71"/>
  </r>
  <r>
    <x v="28"/>
    <d v="2018-05-15T10:12:44"/>
    <n v="130"/>
    <n v="74.5"/>
  </r>
  <r>
    <x v="29"/>
    <d v="2018-05-09T00:00:00"/>
    <n v="127"/>
    <n v="73"/>
  </r>
  <r>
    <x v="29"/>
    <d v="2018-05-09T00:00:00"/>
    <n v="128"/>
    <n v="73"/>
  </r>
  <r>
    <x v="29"/>
    <d v="2018-05-10T00:00:00"/>
    <n v="126"/>
    <n v="75"/>
  </r>
  <r>
    <x v="29"/>
    <d v="2018-05-10T00:00:00"/>
    <n v="127"/>
    <n v="73"/>
  </r>
  <r>
    <x v="29"/>
    <d v="2018-05-11T00:00:00"/>
    <n v="131"/>
    <n v="66"/>
  </r>
  <r>
    <x v="29"/>
    <d v="2018-05-11T00:00:00"/>
    <n v="129"/>
    <n v="66"/>
  </r>
  <r>
    <x v="29"/>
    <d v="2018-05-12T00:00:00"/>
    <n v="128"/>
    <n v="73"/>
  </r>
  <r>
    <x v="29"/>
    <d v="2018-05-12T00:00:00"/>
    <n v="129"/>
    <n v="68"/>
  </r>
  <r>
    <x v="29"/>
    <d v="2018-05-14T00:00:00"/>
    <n v="128"/>
    <n v="73"/>
  </r>
  <r>
    <x v="29"/>
    <d v="2018-05-14T00:00:00"/>
    <n v="129"/>
    <n v="72"/>
  </r>
  <r>
    <x v="29"/>
    <d v="2018-05-15T00:00:00"/>
    <n v="127"/>
    <n v="71"/>
  </r>
  <r>
    <x v="29"/>
    <d v="2018-05-15T00:00:00"/>
    <n v="126"/>
    <n v="74"/>
  </r>
  <r>
    <x v="29"/>
    <d v="2018-05-16T00:00:00"/>
    <n v="127"/>
    <n v="73"/>
  </r>
  <r>
    <x v="29"/>
    <d v="2018-05-16T00:00:00"/>
    <n v="127"/>
    <n v="72"/>
  </r>
  <r>
    <x v="30"/>
    <d v="2018-05-30T00:00:00"/>
    <m/>
    <m/>
  </r>
  <r>
    <x v="30"/>
    <d v="2018-05-30T00:00:00"/>
    <n v="126"/>
    <n v="93"/>
  </r>
  <r>
    <x v="30"/>
    <d v="2018-05-31T00:00:00"/>
    <n v="124"/>
    <n v="71"/>
  </r>
  <r>
    <x v="30"/>
    <d v="2018-05-31T00:00:00"/>
    <n v="119"/>
    <n v="86"/>
  </r>
  <r>
    <x v="30"/>
    <d v="2018-06-01T00:00:00"/>
    <n v="118"/>
    <n v="90"/>
  </r>
  <r>
    <x v="30"/>
    <d v="2018-06-01T00:00:00"/>
    <n v="111"/>
    <n v="85"/>
  </r>
  <r>
    <x v="30"/>
    <d v="2018-06-02T00:00:00"/>
    <n v="123"/>
    <n v="63"/>
  </r>
  <r>
    <x v="30"/>
    <d v="2018-06-02T00:00:00"/>
    <n v="120"/>
    <n v="75"/>
  </r>
  <r>
    <x v="30"/>
    <d v="2018-06-03T00:00:00"/>
    <n v="95"/>
    <n v="73"/>
  </r>
  <r>
    <x v="30"/>
    <d v="2018-06-03T00:00:00"/>
    <n v="131"/>
    <n v="85"/>
  </r>
  <r>
    <x v="30"/>
    <d v="2018-06-04T00:00:00"/>
    <m/>
    <m/>
  </r>
  <r>
    <x v="30"/>
    <d v="2018-06-04T00:00:00"/>
    <n v="130"/>
    <n v="82"/>
  </r>
  <r>
    <x v="30"/>
    <d v="2018-06-05T00:00:00"/>
    <n v="107"/>
    <n v="74"/>
  </r>
  <r>
    <x v="30"/>
    <d v="2018-06-05T00:00:00"/>
    <n v="110"/>
    <n v="78"/>
  </r>
  <r>
    <x v="30"/>
    <d v="2018-06-06T00:00:00"/>
    <n v="116"/>
    <n v="82"/>
  </r>
  <r>
    <x v="31"/>
    <d v="2018-09-21T00:00:00"/>
    <n v="128"/>
    <n v="66"/>
  </r>
  <r>
    <x v="31"/>
    <d v="2018-08-21T00:00:00"/>
    <n v="125"/>
    <n v="63"/>
  </r>
  <r>
    <x v="31"/>
    <d v="2018-09-22T00:00:00"/>
    <n v="135"/>
    <n v="62"/>
  </r>
  <r>
    <x v="31"/>
    <d v="2018-08-22T00:00:00"/>
    <m/>
    <m/>
  </r>
  <r>
    <x v="31"/>
    <d v="2018-09-23T00:00:00"/>
    <n v="120"/>
    <n v="65"/>
  </r>
  <r>
    <x v="31"/>
    <d v="2018-08-23T00:00:00"/>
    <m/>
    <m/>
  </r>
  <r>
    <x v="31"/>
    <d v="2018-09-24T00:00:00"/>
    <n v="138"/>
    <n v="67"/>
  </r>
  <r>
    <x v="31"/>
    <d v="2018-08-24T00:00:00"/>
    <m/>
    <m/>
  </r>
  <r>
    <x v="31"/>
    <d v="2018-09-25T00:00:00"/>
    <n v="135"/>
    <n v="60"/>
  </r>
  <r>
    <x v="31"/>
    <d v="2018-08-25T00:00:00"/>
    <m/>
    <n v="0"/>
  </r>
  <r>
    <x v="32"/>
    <d v="2018-09-10T00:00:00"/>
    <n v="128"/>
    <n v="72"/>
  </r>
  <r>
    <x v="32"/>
    <d v="2018-09-10T00:00:00"/>
    <n v="130"/>
    <n v="71"/>
  </r>
  <r>
    <x v="32"/>
    <d v="2018-09-11T00:00:00"/>
    <n v="129"/>
    <n v="72"/>
  </r>
  <r>
    <x v="32"/>
    <d v="2018-09-11T00:00:00"/>
    <n v="132"/>
    <n v="68"/>
  </r>
  <r>
    <x v="32"/>
    <d v="2018-09-12T00:00:00"/>
    <n v="129"/>
    <n v="71"/>
  </r>
  <r>
    <x v="32"/>
    <d v="2018-09-12T00:00:00"/>
    <n v="126"/>
    <n v="72"/>
  </r>
  <r>
    <x v="32"/>
    <d v="2018-09-13T00:00:00"/>
    <n v="127"/>
    <n v="68"/>
  </r>
  <r>
    <x v="32"/>
    <d v="2018-09-13T00:00:00"/>
    <n v="128"/>
    <n v="67"/>
  </r>
  <r>
    <x v="32"/>
    <d v="2018-09-14T00:00:00"/>
    <n v="125"/>
    <n v="74"/>
  </r>
  <r>
    <x v="32"/>
    <d v="2018-09-14T00:00:00"/>
    <n v="117"/>
    <n v="64"/>
  </r>
  <r>
    <x v="32"/>
    <d v="2018-09-15T00:00:00"/>
    <n v="129"/>
    <n v="72"/>
  </r>
  <r>
    <x v="32"/>
    <d v="2018-09-15T00:00:00"/>
    <n v="131"/>
    <n v="72"/>
  </r>
  <r>
    <x v="32"/>
    <d v="2018-09-16T00:00:00"/>
    <n v="130"/>
    <n v="70"/>
  </r>
  <r>
    <x v="32"/>
    <d v="2018-09-16T00:00:00"/>
    <n v="121"/>
    <n v="68"/>
  </r>
  <r>
    <x v="33"/>
    <d v="2018-06-03T11:12:20"/>
    <n v="111.5"/>
    <n v="83"/>
  </r>
  <r>
    <x v="33"/>
    <d v="2018-06-02T21:37:51"/>
    <n v="122.5"/>
    <n v="81"/>
  </r>
  <r>
    <x v="33"/>
    <d v="2018-06-02T09:15:58"/>
    <n v="123.5"/>
    <n v="91"/>
  </r>
  <r>
    <x v="33"/>
    <d v="2018-06-01T22:40:04"/>
    <n v="127.5"/>
    <n v="83"/>
  </r>
  <r>
    <x v="33"/>
    <d v="2018-06-01T10:15:44"/>
    <n v="134.5"/>
    <n v="99.5"/>
  </r>
  <r>
    <x v="33"/>
    <d v="2018-05-31T21:35:54"/>
    <n v="133.5"/>
    <n v="92"/>
  </r>
  <r>
    <x v="33"/>
    <d v="2018-05-31T10:28:19"/>
    <n v="135.5"/>
    <n v="100"/>
  </r>
  <r>
    <x v="33"/>
    <d v="2018-05-30T21:45:48"/>
    <n v="129.5"/>
    <n v="95.5"/>
  </r>
  <r>
    <x v="33"/>
    <d v="2018-05-30T14:51:48"/>
    <n v="138.5"/>
    <n v="98.5"/>
  </r>
  <r>
    <x v="33"/>
    <d v="2018-05-29T21:16:58"/>
    <n v="144"/>
    <n v="100.5"/>
  </r>
  <r>
    <x v="33"/>
    <d v="2018-05-29T10:15:35"/>
    <n v="132.5"/>
    <n v="97.5"/>
  </r>
  <r>
    <x v="33"/>
    <d v="2018-05-28T22:02:27"/>
    <n v="125.5"/>
    <n v="94.5"/>
  </r>
  <r>
    <x v="33"/>
    <d v="2018-05-28T10:09:10"/>
    <n v="144"/>
    <n v="96.5"/>
  </r>
  <r>
    <x v="33"/>
    <d v="2018-05-27T21:41:43"/>
    <n v="129"/>
    <n v="92"/>
  </r>
  <r>
    <x v="33"/>
    <d v="2018-05-27T10:55:27"/>
    <n v="108.5"/>
    <n v="81"/>
  </r>
  <r>
    <x v="33"/>
    <d v="2018-05-26T22:31:48"/>
    <n v="136.5"/>
    <n v="92.5"/>
  </r>
  <r>
    <x v="33"/>
    <d v="2018-05-26T10:16:18"/>
    <n v="140"/>
    <n v="99.5"/>
  </r>
  <r>
    <x v="33"/>
    <d v="2018-05-26T00:27:33"/>
    <n v="135.5"/>
    <n v="98.5"/>
  </r>
  <r>
    <x v="34"/>
    <d v="2018-07-11T22:46:18"/>
    <n v="125.5"/>
    <n v="91"/>
  </r>
  <r>
    <x v="34"/>
    <d v="2018-07-11T08:22:09"/>
    <n v="119.5"/>
    <n v="82"/>
  </r>
  <r>
    <x v="34"/>
    <d v="2018-07-10T22:41:50"/>
    <n v="134"/>
    <n v="90.5"/>
  </r>
  <r>
    <x v="34"/>
    <d v="2018-07-10T08:28:13"/>
    <n v="122"/>
    <n v="81.5"/>
  </r>
  <r>
    <x v="34"/>
    <d v="2018-07-09T23:03:56"/>
    <n v="134"/>
    <n v="92"/>
  </r>
  <r>
    <x v="34"/>
    <d v="2018-07-09T08:43:16"/>
    <n v="125"/>
    <n v="78"/>
  </r>
  <r>
    <x v="34"/>
    <d v="2018-07-08T22:28:37"/>
    <n v="124.5"/>
    <n v="79"/>
  </r>
  <r>
    <x v="34"/>
    <d v="2018-07-08T08:25:42"/>
    <n v="123"/>
    <n v="82"/>
  </r>
  <r>
    <x v="34"/>
    <d v="2018-07-07T22:28:51"/>
    <n v="136.5"/>
    <n v="82.5"/>
  </r>
  <r>
    <x v="34"/>
    <d v="2018-07-07T08:18:55"/>
    <n v="127.5"/>
    <n v="87.5"/>
  </r>
  <r>
    <x v="34"/>
    <d v="2018-07-06T21:20:14"/>
    <n v="132.5"/>
    <n v="84.5"/>
  </r>
  <r>
    <x v="34"/>
    <d v="2018-07-05T20:49:33"/>
    <n v="141"/>
    <n v="84"/>
  </r>
  <r>
    <x v="34"/>
    <d v="2018-07-05T14:33:27"/>
    <n v="122"/>
    <n v="86"/>
  </r>
  <r>
    <x v="35"/>
    <d v="2018-07-11T00:00:00"/>
    <n v="109"/>
    <n v="74"/>
  </r>
  <r>
    <x v="35"/>
    <d v="2018-07-11T00:00:00"/>
    <n v="130"/>
    <n v="84"/>
  </r>
  <r>
    <x v="35"/>
    <d v="2018-07-13T00:00:00"/>
    <m/>
    <m/>
  </r>
  <r>
    <x v="35"/>
    <d v="2018-07-13T00:00:00"/>
    <n v="120"/>
    <n v="79"/>
  </r>
  <r>
    <x v="35"/>
    <d v="2018-07-14T00:00:00"/>
    <n v="107"/>
    <n v="75"/>
  </r>
  <r>
    <x v="35"/>
    <d v="2018-07-14T00:00:00"/>
    <n v="116"/>
    <n v="70"/>
  </r>
  <r>
    <x v="35"/>
    <d v="2018-07-15T00:00:00"/>
    <n v="107"/>
    <n v="73"/>
  </r>
  <r>
    <x v="35"/>
    <d v="2018-07-15T00:00:00"/>
    <n v="121"/>
    <n v="81"/>
  </r>
  <r>
    <x v="35"/>
    <d v="2018-07-16T00:00:00"/>
    <n v="105"/>
    <n v="67"/>
  </r>
  <r>
    <x v="35"/>
    <d v="2018-07-16T00:00:00"/>
    <n v="113"/>
    <n v="73"/>
  </r>
  <r>
    <x v="35"/>
    <d v="2018-07-17T00:00:00"/>
    <n v="103"/>
    <n v="67"/>
  </r>
  <r>
    <x v="35"/>
    <d v="2018-07-17T00:00:00"/>
    <n v="97"/>
    <n v="67"/>
  </r>
  <r>
    <x v="36"/>
    <d v="2018-06-17T13:04:57"/>
    <n v="126.5"/>
    <n v="81.5"/>
  </r>
  <r>
    <x v="36"/>
    <d v="2018-06-17T13:02:24"/>
    <n v="145"/>
    <n v="88"/>
  </r>
  <r>
    <x v="36"/>
    <d v="2018-06-16T13:04:32"/>
    <n v="118"/>
    <n v="77.5"/>
  </r>
  <r>
    <x v="36"/>
    <d v="2018-06-15T21:04:43"/>
    <n v="142.5"/>
    <n v="92.5"/>
  </r>
  <r>
    <x v="36"/>
    <d v="2018-06-15T14:55:27"/>
    <n v="124.5"/>
    <n v="82.5"/>
  </r>
  <r>
    <x v="36"/>
    <d v="2018-06-14T21:04:41"/>
    <n v="138"/>
    <n v="84.5"/>
  </r>
  <r>
    <x v="36"/>
    <d v="2018-06-14T14:53:36"/>
    <n v="137.5"/>
    <n v="84"/>
  </r>
  <r>
    <x v="37"/>
    <d v="2018-07-11T00:00:00"/>
    <n v="117"/>
    <n v="81"/>
  </r>
  <r>
    <x v="37"/>
    <d v="2018-07-11T00:00:00"/>
    <n v="117"/>
    <n v="83"/>
  </r>
  <r>
    <x v="37"/>
    <d v="2018-07-12T00:00:00"/>
    <n v="122"/>
    <n v="91"/>
  </r>
  <r>
    <x v="37"/>
    <d v="2018-07-12T00:00:00"/>
    <n v="126"/>
    <n v="89"/>
  </r>
  <r>
    <x v="37"/>
    <d v="2018-07-13T00:00:00"/>
    <n v="118"/>
    <n v="83"/>
  </r>
  <r>
    <x v="37"/>
    <d v="2018-07-13T00:00:00"/>
    <n v="123"/>
    <n v="82"/>
  </r>
  <r>
    <x v="37"/>
    <d v="2018-07-14T00:00:00"/>
    <n v="123"/>
    <n v="88"/>
  </r>
  <r>
    <x v="37"/>
    <d v="2018-07-14T00:00:00"/>
    <n v="123"/>
    <n v="91"/>
  </r>
  <r>
    <x v="37"/>
    <d v="2018-07-15T00:00:00"/>
    <n v="122"/>
    <n v="87"/>
  </r>
  <r>
    <x v="37"/>
    <d v="2018-07-15T00:00:00"/>
    <n v="121"/>
    <n v="91"/>
  </r>
  <r>
    <x v="37"/>
    <d v="2018-07-16T00:00:00"/>
    <n v="117"/>
    <n v="87"/>
  </r>
  <r>
    <x v="37"/>
    <d v="2018-07-16T00:00:00"/>
    <n v="132"/>
    <n v="97"/>
  </r>
  <r>
    <x v="37"/>
    <d v="2018-07-17T00:00:00"/>
    <n v="126"/>
    <n v="88"/>
  </r>
  <r>
    <x v="38"/>
    <d v="2018-07-11T00:00:00"/>
    <n v="127"/>
    <n v="68"/>
  </r>
  <r>
    <x v="38"/>
    <d v="2018-07-11T00:00:00"/>
    <n v="115"/>
    <n v="70"/>
  </r>
  <r>
    <x v="38"/>
    <d v="2018-07-12T00:00:00"/>
    <n v="128"/>
    <n v="68"/>
  </r>
  <r>
    <x v="38"/>
    <d v="2018-07-12T00:00:00"/>
    <n v="120"/>
    <n v="76"/>
  </r>
  <r>
    <x v="38"/>
    <d v="2018-07-13T00:00:00"/>
    <n v="116"/>
    <n v="62"/>
  </r>
  <r>
    <x v="38"/>
    <d v="2018-07-13T00:00:00"/>
    <n v="137"/>
    <n v="73"/>
  </r>
  <r>
    <x v="38"/>
    <d v="2018-07-14T00:00:00"/>
    <n v="122"/>
    <n v="72"/>
  </r>
  <r>
    <x v="38"/>
    <d v="2018-07-14T00:00:00"/>
    <n v="116"/>
    <n v="63"/>
  </r>
  <r>
    <x v="38"/>
    <d v="2018-07-15T00:00:00"/>
    <n v="128"/>
    <n v="68"/>
  </r>
  <r>
    <x v="38"/>
    <d v="2018-07-15T00:00:00"/>
    <n v="111"/>
    <n v="63"/>
  </r>
  <r>
    <x v="38"/>
    <d v="2018-07-16T00:00:00"/>
    <n v="122"/>
    <n v="68"/>
  </r>
  <r>
    <x v="38"/>
    <d v="2018-07-16T00:00:00"/>
    <n v="105"/>
    <n v="56"/>
  </r>
  <r>
    <x v="38"/>
    <d v="2018-07-17T00:00:00"/>
    <n v="120"/>
    <n v="70"/>
  </r>
  <r>
    <x v="38"/>
    <d v="2018-07-17T00:00:00"/>
    <n v="115"/>
    <n v="63"/>
  </r>
  <r>
    <x v="39"/>
    <d v="2018-07-20T00:00:00"/>
    <n v="123.5"/>
    <n v="76.5"/>
  </r>
  <r>
    <x v="39"/>
    <d v="2018-07-20T00:00:00"/>
    <n v="122"/>
    <n v="82"/>
  </r>
  <r>
    <x v="39"/>
    <d v="2018-07-21T00:00:00"/>
    <n v="106"/>
    <n v="73"/>
  </r>
  <r>
    <x v="39"/>
    <d v="2018-07-21T00:00:00"/>
    <n v="104"/>
    <n v="74"/>
  </r>
  <r>
    <x v="39"/>
    <d v="2018-07-22T00:00:00"/>
    <n v="102.5"/>
    <n v="71.5"/>
  </r>
  <r>
    <x v="39"/>
    <d v="2018-07-22T00:00:00"/>
    <n v="109.5"/>
    <n v="73.5"/>
  </r>
  <r>
    <x v="39"/>
    <d v="2018-07-23T00:00:00"/>
    <n v="93.5"/>
    <n v="66.5"/>
  </r>
  <r>
    <x v="39"/>
    <d v="2018-07-23T00:00:00"/>
    <n v="102"/>
    <n v="71"/>
  </r>
  <r>
    <x v="39"/>
    <d v="2018-07-24T00:00:00"/>
    <n v="102"/>
    <n v="72"/>
  </r>
  <r>
    <x v="39"/>
    <d v="2018-07-24T00:00:00"/>
    <n v="95.5"/>
    <n v="68"/>
  </r>
  <r>
    <x v="39"/>
    <d v="2018-07-25T00:00:00"/>
    <n v="98"/>
    <n v="70.5"/>
  </r>
  <r>
    <x v="39"/>
    <d v="2018-07-25T00:00:00"/>
    <n v="106.5"/>
    <n v="71"/>
  </r>
  <r>
    <x v="39"/>
    <d v="2018-07-26T00:00:00"/>
    <n v="104.5"/>
    <n v="70"/>
  </r>
  <r>
    <x v="39"/>
    <d v="2018-07-26T00:00:00"/>
    <n v="91.5"/>
    <n v="68"/>
  </r>
  <r>
    <x v="40"/>
    <d v="2018-07-25T21:51:49"/>
    <n v="134.5"/>
    <n v="80.5"/>
  </r>
  <r>
    <x v="40"/>
    <d v="2018-07-25T12:04:04"/>
    <n v="115.5"/>
    <n v="78.5"/>
  </r>
  <r>
    <x v="40"/>
    <d v="2018-07-24T21:40:02"/>
    <n v="114.5"/>
    <n v="77"/>
  </r>
  <r>
    <x v="40"/>
    <d v="2018-07-24T12:04:23"/>
    <n v="113"/>
    <n v="80.5"/>
  </r>
  <r>
    <x v="40"/>
    <d v="2018-07-23T11:45:49"/>
    <n v="129"/>
    <n v="88.5"/>
  </r>
  <r>
    <x v="40"/>
    <d v="2018-07-22T21:53:51"/>
    <n v="135"/>
    <n v="89"/>
  </r>
  <r>
    <x v="40"/>
    <d v="2018-07-22T11:45:11"/>
    <n v="114"/>
    <n v="78.5"/>
  </r>
  <r>
    <x v="40"/>
    <d v="2018-07-21T12:08:34"/>
    <n v="106.5"/>
    <n v="74"/>
  </r>
  <r>
    <x v="40"/>
    <d v="2018-07-20T11:54:07"/>
    <n v="135.5"/>
    <n v="93.5"/>
  </r>
  <r>
    <x v="40"/>
    <d v="2018-07-19T22:27:41"/>
    <n v="126.5"/>
    <n v="87"/>
  </r>
  <r>
    <x v="40"/>
    <d v="2018-07-19T14:23:43"/>
    <n v="115"/>
    <n v="77.5"/>
  </r>
  <r>
    <x v="41"/>
    <d v="2018-09-13T20:33:59"/>
    <n v="122"/>
    <n v="66.5"/>
  </r>
  <r>
    <x v="41"/>
    <d v="2018-09-13T13:22:56"/>
    <n v="133"/>
    <n v="96"/>
  </r>
  <r>
    <x v="41"/>
    <d v="2018-09-12T20:19:03"/>
    <n v="114"/>
    <n v="87"/>
  </r>
  <r>
    <x v="41"/>
    <d v="2018-09-12T13:09:50"/>
    <n v="121.5"/>
    <n v="96.5"/>
  </r>
  <r>
    <x v="41"/>
    <d v="2018-09-11T20:20:09"/>
    <n v="124.5"/>
    <n v="88.5"/>
  </r>
  <r>
    <x v="41"/>
    <d v="2018-09-11T13:18:38"/>
    <n v="121.5"/>
    <n v="90"/>
  </r>
  <r>
    <x v="41"/>
    <d v="2018-09-10T20:10:05"/>
    <n v="126"/>
    <n v="89.5"/>
  </r>
  <r>
    <x v="41"/>
    <d v="2018-09-10T13:17:07"/>
    <n v="126"/>
    <n v="88.5"/>
  </r>
  <r>
    <x v="41"/>
    <d v="2018-09-09T20:41:11"/>
    <n v="136.5"/>
    <n v="102"/>
  </r>
  <r>
    <x v="41"/>
    <d v="2018-09-09T13:24:19"/>
    <n v="118.5"/>
    <n v="86.5"/>
  </r>
  <r>
    <x v="41"/>
    <d v="2018-09-08T20:21:45"/>
    <n v="139"/>
    <n v="89.5"/>
  </r>
  <r>
    <x v="41"/>
    <d v="2018-09-08T13:11:25"/>
    <n v="129"/>
    <n v="87.5"/>
  </r>
  <r>
    <x v="41"/>
    <d v="2018-09-07T20:36:12"/>
    <n v="133"/>
    <n v="89"/>
  </r>
  <r>
    <x v="42"/>
    <d v="2018-07-16T07:58:31"/>
    <n v="152.5"/>
    <n v="88.5"/>
  </r>
  <r>
    <x v="42"/>
    <d v="2018-07-15T09:13:22"/>
    <n v="143.5"/>
    <n v="84"/>
  </r>
  <r>
    <x v="42"/>
    <d v="2018-07-14T10:04:39"/>
    <n v="142"/>
    <n v="90.5"/>
  </r>
  <r>
    <x v="42"/>
    <d v="2018-07-13T19:52:37"/>
    <n v="139.5"/>
    <n v="80"/>
  </r>
  <r>
    <x v="42"/>
    <d v="2018-07-12T08:08:20"/>
    <n v="140.5"/>
    <n v="88"/>
  </r>
  <r>
    <x v="42"/>
    <d v="2018-07-11T18:13:11"/>
    <n v="149"/>
    <n v="87"/>
  </r>
  <r>
    <x v="42"/>
    <d v="2018-07-11T06:46:33"/>
    <n v="139.5"/>
    <n v="84"/>
  </r>
  <r>
    <x v="42"/>
    <d v="2018-07-10T19:04:11"/>
    <n v="147.5"/>
    <n v="90"/>
  </r>
  <r>
    <x v="42"/>
    <d v="2018-07-18T18:31:59"/>
    <n v="134.5"/>
    <n v="76.5"/>
  </r>
  <r>
    <x v="42"/>
    <d v="2018-07-18T08:16:01"/>
    <n v="139.5"/>
    <n v="84.5"/>
  </r>
  <r>
    <x v="43"/>
    <d v="2018-07-10T00:00:00"/>
    <n v="124"/>
    <n v="88"/>
  </r>
  <r>
    <x v="43"/>
    <d v="2018-07-10T00:00:00"/>
    <n v="128"/>
    <n v="87"/>
  </r>
  <r>
    <x v="43"/>
    <d v="2018-07-11T00:00:00"/>
    <n v="123"/>
    <n v="80"/>
  </r>
  <r>
    <x v="43"/>
    <d v="2018-07-11T00:00:00"/>
    <n v="135"/>
    <n v="82"/>
  </r>
  <r>
    <x v="43"/>
    <d v="2018-07-12T00:00:00"/>
    <n v="135"/>
    <n v="92"/>
  </r>
  <r>
    <x v="43"/>
    <d v="2018-07-12T00:00:00"/>
    <n v="125"/>
    <n v="80"/>
  </r>
  <r>
    <x v="43"/>
    <d v="2018-07-13T00:00:00"/>
    <n v="138"/>
    <n v="75"/>
  </r>
  <r>
    <x v="43"/>
    <d v="2018-07-13T00:00:00"/>
    <n v="132"/>
    <n v="81"/>
  </r>
  <r>
    <x v="43"/>
    <d v="2018-07-14T00:00:00"/>
    <n v="125"/>
    <n v="82"/>
  </r>
  <r>
    <x v="43"/>
    <d v="2018-07-14T00:00:00"/>
    <n v="135"/>
    <n v="88"/>
  </r>
  <r>
    <x v="43"/>
    <d v="2018-07-15T00:00:00"/>
    <n v="138"/>
    <n v="82"/>
  </r>
  <r>
    <x v="43"/>
    <d v="2018-07-15T00:00:00"/>
    <n v="139"/>
    <n v="90"/>
  </r>
  <r>
    <x v="43"/>
    <d v="2018-07-16T00:00:00"/>
    <n v="140"/>
    <n v="89"/>
  </r>
  <r>
    <x v="43"/>
    <d v="2018-07-16T00:00:00"/>
    <n v="125"/>
    <n v="85"/>
  </r>
  <r>
    <x v="43"/>
    <d v="2018-07-17T00:00:00"/>
    <n v="129"/>
    <n v="91"/>
  </r>
  <r>
    <x v="44"/>
    <d v="2018-06-20T00:00:00"/>
    <n v="105"/>
    <n v="60"/>
  </r>
  <r>
    <x v="44"/>
    <d v="2018-06-20T00:00:00"/>
    <n v="113"/>
    <n v="58"/>
  </r>
  <r>
    <x v="44"/>
    <d v="2018-06-21T00:00:00"/>
    <n v="118"/>
    <n v="64"/>
  </r>
  <r>
    <x v="44"/>
    <d v="2018-06-21T00:00:00"/>
    <n v="131"/>
    <n v="81"/>
  </r>
  <r>
    <x v="44"/>
    <d v="2018-06-22T00:00:00"/>
    <n v="104"/>
    <n v="57"/>
  </r>
  <r>
    <x v="44"/>
    <d v="2018-06-22T00:00:00"/>
    <n v="117"/>
    <n v="61"/>
  </r>
  <r>
    <x v="44"/>
    <d v="2018-06-23T00:00:00"/>
    <n v="123"/>
    <n v="71"/>
  </r>
  <r>
    <x v="44"/>
    <d v="2018-06-23T00:00:00"/>
    <n v="137"/>
    <n v="78"/>
  </r>
  <r>
    <x v="44"/>
    <d v="2018-06-24T00:00:00"/>
    <n v="122"/>
    <n v="68"/>
  </r>
  <r>
    <x v="44"/>
    <d v="2018-06-24T00:00:00"/>
    <n v="141"/>
    <n v="85"/>
  </r>
  <r>
    <x v="44"/>
    <d v="2018-06-25T00:00:00"/>
    <n v="120"/>
    <n v="71"/>
  </r>
  <r>
    <x v="44"/>
    <d v="2018-06-25T00:00:00"/>
    <n v="134"/>
    <n v="77"/>
  </r>
  <r>
    <x v="44"/>
    <d v="2018-06-26T00:00:00"/>
    <n v="122"/>
    <n v="64"/>
  </r>
  <r>
    <x v="44"/>
    <d v="2018-06-26T00:00:00"/>
    <n v="138"/>
    <n v="72"/>
  </r>
  <r>
    <x v="44"/>
    <d v="2018-06-27T00:00:00"/>
    <n v="101"/>
    <n v="52"/>
  </r>
  <r>
    <x v="44"/>
    <d v="2018-06-27T00:00:00"/>
    <n v="138"/>
    <n v="81"/>
  </r>
  <r>
    <x v="45"/>
    <d v="2018-10-03T20:37:19"/>
    <n v="155"/>
    <n v="80"/>
  </r>
  <r>
    <x v="45"/>
    <d v="2018-10-03T13:21:28"/>
    <n v="130"/>
    <n v="59.5"/>
  </r>
  <r>
    <x v="45"/>
    <d v="2018-10-02T20:29:25"/>
    <n v="160"/>
    <n v="74"/>
  </r>
  <r>
    <x v="45"/>
    <d v="2018-10-02T13:00:56"/>
    <n v="136.5"/>
    <n v="57"/>
  </r>
  <r>
    <x v="45"/>
    <d v="2018-10-01T20:15:21"/>
    <n v="166"/>
    <n v="75.5"/>
  </r>
  <r>
    <x v="45"/>
    <d v="2018-10-01T13:29:06"/>
    <n v="132"/>
    <n v="65.5"/>
  </r>
  <r>
    <x v="45"/>
    <d v="2018-09-30T19:47:24"/>
    <n v="166.5"/>
    <n v="79"/>
  </r>
  <r>
    <x v="45"/>
    <d v="2018-09-30T13:13:58"/>
    <n v="152"/>
    <n v="73"/>
  </r>
  <r>
    <x v="45"/>
    <d v="2018-09-29T20:32:42"/>
    <n v="177.5"/>
    <n v="75"/>
  </r>
  <r>
    <x v="45"/>
    <d v="2018-09-29T12:23:51"/>
    <n v="153"/>
    <n v="73"/>
  </r>
  <r>
    <x v="45"/>
    <d v="2018-09-28T21:33:41"/>
    <n v="163.5"/>
    <n v="81"/>
  </r>
  <r>
    <x v="45"/>
    <d v="2018-09-28T16:25:05"/>
    <n v="170.5"/>
    <n v="79.5"/>
  </r>
  <r>
    <x v="45"/>
    <d v="2018-06-19T13:15:48"/>
    <n v="152"/>
    <n v="70.5"/>
  </r>
  <r>
    <x v="46"/>
    <d v="2018-09-07T00:00:00"/>
    <n v="123"/>
    <n v="83"/>
  </r>
  <r>
    <x v="46"/>
    <d v="2018-09-07T00:00:00"/>
    <n v="134"/>
    <n v="78"/>
  </r>
  <r>
    <x v="46"/>
    <d v="2018-09-08T00:00:00"/>
    <n v="123"/>
    <n v="77"/>
  </r>
  <r>
    <x v="46"/>
    <d v="2018-09-08T00:00:00"/>
    <n v="136"/>
    <n v="88"/>
  </r>
  <r>
    <x v="46"/>
    <d v="2018-09-09T00:00:00"/>
    <n v="120"/>
    <n v="81"/>
  </r>
  <r>
    <x v="46"/>
    <d v="2018-09-09T00:00:00"/>
    <n v="141"/>
    <n v="86"/>
  </r>
  <r>
    <x v="46"/>
    <d v="2018-09-10T00:00:00"/>
    <n v="120"/>
    <n v="62"/>
  </r>
  <r>
    <x v="46"/>
    <d v="2018-09-10T00:00:00"/>
    <n v="133"/>
    <n v="82"/>
  </r>
  <r>
    <x v="46"/>
    <d v="2018-09-11T00:00:00"/>
    <n v="126"/>
    <n v="78"/>
  </r>
  <r>
    <x v="46"/>
    <d v="2018-09-11T00:00:00"/>
    <n v="140"/>
    <n v="83"/>
  </r>
  <r>
    <x v="46"/>
    <d v="2018-09-12T00:00:00"/>
    <n v="119"/>
    <n v="67"/>
  </r>
  <r>
    <x v="46"/>
    <d v="2018-09-12T00:00:00"/>
    <n v="131"/>
    <n v="79"/>
  </r>
  <r>
    <x v="46"/>
    <d v="2018-09-13T00:00:00"/>
    <n v="127"/>
    <n v="77"/>
  </r>
  <r>
    <x v="46"/>
    <d v="2018-09-13T00:00:00"/>
    <n v="127"/>
    <n v="89"/>
  </r>
  <r>
    <x v="47"/>
    <d v="2018-07-26T13:04:50"/>
    <n v="127"/>
    <n v="83.5"/>
  </r>
  <r>
    <x v="47"/>
    <d v="2018-07-24T09:19:57"/>
    <n v="128.5"/>
    <n v="90.5"/>
  </r>
  <r>
    <x v="47"/>
    <d v="2018-07-23T22:31:23"/>
    <n v="124"/>
    <n v="86"/>
  </r>
  <r>
    <x v="47"/>
    <d v="2018-07-23T08:04:06"/>
    <n v="130"/>
    <n v="94.5"/>
  </r>
  <r>
    <x v="47"/>
    <d v="2018-07-22T22:56:45"/>
    <n v="121.5"/>
    <n v="86"/>
  </r>
  <r>
    <x v="47"/>
    <d v="2018-07-22T03:54:02"/>
    <n v="125.5"/>
    <n v="86"/>
  </r>
  <r>
    <x v="47"/>
    <d v="2018-07-21T11:20:22"/>
    <n v="119"/>
    <n v="84.5"/>
  </r>
  <r>
    <x v="47"/>
    <d v="2018-07-20T22:31:19"/>
    <n v="121.5"/>
    <n v="86"/>
  </r>
  <r>
    <x v="47"/>
    <d v="2018-07-20T08:11:31"/>
    <n v="108"/>
    <n v="82.5"/>
  </r>
  <r>
    <x v="47"/>
    <d v="2018-07-19T22:35:59"/>
    <n v="126"/>
    <n v="95"/>
  </r>
  <r>
    <x v="47"/>
    <d v="2018-07-11T16:23:47"/>
    <n v="123.5"/>
    <n v="82.5"/>
  </r>
  <r>
    <x v="47"/>
    <d v="2018-07-11T08:02:36"/>
    <n v="135.5"/>
    <n v="91.5"/>
  </r>
  <r>
    <x v="47"/>
    <d v="2018-07-08T10:47:01"/>
    <n v="129.5"/>
    <n v="92.5"/>
  </r>
  <r>
    <x v="47"/>
    <d v="2018-07-03T18:10:26"/>
    <n v="121"/>
    <n v="83"/>
  </r>
  <r>
    <x v="47"/>
    <d v="2018-07-02T19:56:33"/>
    <n v="138.5"/>
    <n v="99.5"/>
  </r>
  <r>
    <x v="47"/>
    <d v="2018-06-30T21:12:53"/>
    <n v="123.5"/>
    <n v="87.5"/>
  </r>
  <r>
    <x v="47"/>
    <d v="2018-06-30T11:17:19"/>
    <n v="124.5"/>
    <n v="93"/>
  </r>
  <r>
    <x v="47"/>
    <d v="2018-06-28T08:03:46"/>
    <n v="127.5"/>
    <n v="92.5"/>
  </r>
  <r>
    <x v="47"/>
    <d v="2018-06-27T20:46:55"/>
    <n v="126.5"/>
    <n v="89"/>
  </r>
  <r>
    <x v="47"/>
    <d v="2018-06-26T18:56:55"/>
    <n v="125.5"/>
    <n v="85.5"/>
  </r>
  <r>
    <x v="48"/>
    <d v="2019-04-30T00:00:00"/>
    <n v="110"/>
    <n v="77"/>
  </r>
  <r>
    <x v="48"/>
    <d v="2019-04-30T00:00:00"/>
    <n v="119"/>
    <n v="67"/>
  </r>
  <r>
    <x v="48"/>
    <d v="2019-05-01T00:00:00"/>
    <n v="124"/>
    <n v="81"/>
  </r>
  <r>
    <x v="48"/>
    <d v="2019-05-01T00:00:00"/>
    <n v="122"/>
    <n v="65"/>
  </r>
  <r>
    <x v="48"/>
    <d v="2019-05-02T00:00:00"/>
    <n v="116"/>
    <n v="63"/>
  </r>
  <r>
    <x v="48"/>
    <d v="2019-05-02T00:00:00"/>
    <n v="123"/>
    <n v="71"/>
  </r>
  <r>
    <x v="48"/>
    <d v="2019-05-03T00:00:00"/>
    <n v="128"/>
    <n v="83"/>
  </r>
  <r>
    <x v="48"/>
    <d v="2019-05-03T00:00:00"/>
    <n v="130"/>
    <n v="86"/>
  </r>
  <r>
    <x v="48"/>
    <d v="2019-05-04T00:00:00"/>
    <n v="123"/>
    <n v="82"/>
  </r>
  <r>
    <x v="48"/>
    <d v="2019-05-04T00:00:00"/>
    <n v="116"/>
    <n v="78"/>
  </r>
  <r>
    <x v="48"/>
    <d v="2019-05-05T00:00:00"/>
    <n v="121"/>
    <n v="83"/>
  </r>
  <r>
    <x v="48"/>
    <d v="2019-05-05T00:00:00"/>
    <n v="116"/>
    <n v="77"/>
  </r>
  <r>
    <x v="48"/>
    <d v="2019-05-06T00:00:00"/>
    <n v="120"/>
    <n v="78"/>
  </r>
  <r>
    <x v="48"/>
    <d v="2019-05-06T00:00:00"/>
    <n v="121"/>
    <n v="78"/>
  </r>
  <r>
    <x v="48"/>
    <d v="2019-05-07T00:00:00"/>
    <n v="121"/>
    <n v="77"/>
  </r>
  <r>
    <x v="49"/>
    <d v="2018-09-11T00:00:00"/>
    <n v="126.5"/>
    <n v="85"/>
  </r>
  <r>
    <x v="49"/>
    <d v="2018-09-11T00:00:00"/>
    <n v="118.5"/>
    <n v="86"/>
  </r>
  <r>
    <x v="49"/>
    <d v="2018-09-12T00:00:00"/>
    <n v="128.5"/>
    <n v="85.5"/>
  </r>
  <r>
    <x v="49"/>
    <d v="2018-09-12T00:00:00"/>
    <n v="142"/>
    <n v="90"/>
  </r>
  <r>
    <x v="49"/>
    <d v="2018-09-13T00:00:00"/>
    <n v="119.5"/>
    <n v="89"/>
  </r>
  <r>
    <x v="49"/>
    <d v="2018-09-13T00:00:00"/>
    <n v="124.5"/>
    <n v="79"/>
  </r>
  <r>
    <x v="49"/>
    <d v="2018-09-14T00:00:00"/>
    <n v="127"/>
    <n v="86"/>
  </r>
  <r>
    <x v="49"/>
    <d v="2018-09-14T00:00:00"/>
    <n v="129"/>
    <n v="80"/>
  </r>
  <r>
    <x v="49"/>
    <d v="2018-09-15T00:00:00"/>
    <n v="127"/>
    <n v="89.5"/>
  </r>
  <r>
    <x v="49"/>
    <d v="2018-09-15T00:00:00"/>
    <n v="127"/>
    <n v="85"/>
  </r>
  <r>
    <x v="50"/>
    <d v="2018-01-28T00:00:00"/>
    <n v="105"/>
    <n v="70"/>
  </r>
  <r>
    <x v="50"/>
    <d v="2018-01-29T00:00:00"/>
    <n v="108"/>
    <n v="66"/>
  </r>
  <r>
    <x v="50"/>
    <d v="2018-01-30T00:00:00"/>
    <n v="115"/>
    <n v="71"/>
  </r>
  <r>
    <x v="50"/>
    <d v="2018-01-31T00:00:00"/>
    <n v="120"/>
    <n v="79"/>
  </r>
  <r>
    <x v="50"/>
    <d v="2018-02-01T00:00:00"/>
    <n v="119"/>
    <n v="75"/>
  </r>
  <r>
    <x v="50"/>
    <d v="2018-02-02T00:00:00"/>
    <n v="127"/>
    <n v="79"/>
  </r>
  <r>
    <x v="50"/>
    <d v="2018-02-03T00:00:00"/>
    <n v="119"/>
    <n v="80"/>
  </r>
  <r>
    <x v="50"/>
    <d v="2018-02-04T00:00:00"/>
    <n v="117"/>
    <n v="81"/>
  </r>
  <r>
    <x v="51"/>
    <d v="2018-11-12T07:03:42"/>
    <n v="121.5"/>
    <n v="86"/>
  </r>
  <r>
    <x v="51"/>
    <d v="2018-11-11T16:45:02"/>
    <n v="123"/>
    <n v="86"/>
  </r>
  <r>
    <x v="51"/>
    <d v="2018-11-10T22:16:23"/>
    <n v="126.5"/>
    <n v="90.5"/>
  </r>
  <r>
    <x v="51"/>
    <d v="2018-11-10T17:40:44"/>
    <n v="114.5"/>
    <n v="80"/>
  </r>
  <r>
    <x v="51"/>
    <d v="2018-11-09T07:03:33"/>
    <n v="125"/>
    <n v="90.5"/>
  </r>
  <r>
    <x v="51"/>
    <d v="2018-11-08T20:38:41"/>
    <n v="110.5"/>
    <n v="84.5"/>
  </r>
  <r>
    <x v="51"/>
    <d v="2018-11-08T07:04:24"/>
    <n v="122.5"/>
    <n v="87.5"/>
  </r>
  <r>
    <x v="51"/>
    <d v="2018-11-07T20:57:00"/>
    <n v="116"/>
    <n v="86"/>
  </r>
  <r>
    <x v="51"/>
    <d v="2018-11-07T07:12:03"/>
    <n v="121"/>
    <n v="80"/>
  </r>
  <r>
    <x v="51"/>
    <d v="2018-11-06T20:12:59"/>
    <n v="108.5"/>
    <n v="77"/>
  </r>
  <r>
    <x v="51"/>
    <d v="2018-11-06T14:05:18"/>
    <n v="136.5"/>
    <n v="94"/>
  </r>
  <r>
    <x v="52"/>
    <d v="2019-01-15T00:00:00"/>
    <n v="154"/>
    <n v="88"/>
  </r>
  <r>
    <x v="52"/>
    <d v="2019-01-15T00:00:00"/>
    <n v="160"/>
    <n v="104"/>
  </r>
  <r>
    <x v="52"/>
    <d v="2019-01-16T00:00:00"/>
    <n v="136"/>
    <n v="85"/>
  </r>
  <r>
    <x v="52"/>
    <d v="2019-01-16T00:00:00"/>
    <n v="141"/>
    <n v="89"/>
  </r>
  <r>
    <x v="52"/>
    <d v="2019-01-17T00:00:00"/>
    <n v="151"/>
    <n v="93"/>
  </r>
  <r>
    <x v="52"/>
    <d v="2019-01-17T00:00:00"/>
    <n v="164"/>
    <n v="81"/>
  </r>
  <r>
    <x v="52"/>
    <d v="2019-01-18T00:00:00"/>
    <m/>
    <m/>
  </r>
  <r>
    <x v="52"/>
    <d v="2019-01-18T00:00:00"/>
    <m/>
    <m/>
  </r>
  <r>
    <x v="52"/>
    <d v="2019-01-19T00:00:00"/>
    <n v="181"/>
    <n v="111"/>
  </r>
  <r>
    <x v="52"/>
    <d v="2019-01-19T00:00:00"/>
    <m/>
    <m/>
  </r>
  <r>
    <x v="52"/>
    <d v="2019-01-20T00:00:00"/>
    <n v="173"/>
    <n v="94"/>
  </r>
  <r>
    <x v="52"/>
    <d v="2019-01-20T00:00:00"/>
    <n v="158"/>
    <n v="88"/>
  </r>
  <r>
    <x v="52"/>
    <d v="2019-01-21T00:00:00"/>
    <n v="175"/>
    <n v="94"/>
  </r>
  <r>
    <x v="52"/>
    <d v="2019-01-21T00:00:00"/>
    <n v="143"/>
    <n v="89"/>
  </r>
  <r>
    <x v="53"/>
    <d v="2019-01-08T21:02:17"/>
    <n v="145.5"/>
    <n v="76"/>
  </r>
  <r>
    <x v="53"/>
    <d v="2019-01-08T11:57:59"/>
    <n v="140"/>
    <n v="72"/>
  </r>
  <r>
    <x v="53"/>
    <d v="2019-01-07T21:33:58"/>
    <n v="150.5"/>
    <n v="83.5"/>
  </r>
  <r>
    <x v="53"/>
    <d v="2019-01-07T11:05:14"/>
    <n v="143"/>
    <n v="87.5"/>
  </r>
  <r>
    <x v="53"/>
    <d v="2019-01-06T20:32:33"/>
    <n v="136.5"/>
    <n v="82.5"/>
  </r>
  <r>
    <x v="53"/>
    <d v="2019-01-06T10:40:13"/>
    <n v="146.5"/>
    <n v="84"/>
  </r>
  <r>
    <x v="53"/>
    <d v="2019-01-05T21:05:11"/>
    <n v="134.5"/>
    <n v="81"/>
  </r>
  <r>
    <x v="53"/>
    <d v="2019-01-05T10:58:08"/>
    <n v="123.5"/>
    <n v="77"/>
  </r>
  <r>
    <x v="53"/>
    <d v="2019-01-04T20:59:52"/>
    <n v="127.5"/>
    <n v="82.5"/>
  </r>
  <r>
    <x v="53"/>
    <d v="2019-01-04T10:31:38"/>
    <n v="142.5"/>
    <n v="83"/>
  </r>
  <r>
    <x v="53"/>
    <d v="2019-01-03T22:45:54"/>
    <n v="155"/>
    <n v="90"/>
  </r>
  <r>
    <x v="53"/>
    <d v="2019-01-03T11:54:20"/>
    <n v="142.5"/>
    <n v="81.5"/>
  </r>
  <r>
    <x v="53"/>
    <d v="2019-01-02T20:19:00"/>
    <n v="144.5"/>
    <n v="83"/>
  </r>
  <r>
    <x v="53"/>
    <d v="2019-01-02T12:29:42"/>
    <n v="151"/>
    <n v="85.5"/>
  </r>
  <r>
    <x v="53"/>
    <d v="2018-10-20T20:20:20"/>
    <n v="141"/>
    <n v="83"/>
  </r>
  <r>
    <x v="54"/>
    <d v="2019-01-15T13:23:51"/>
    <n v="121"/>
    <n v="80"/>
  </r>
  <r>
    <x v="54"/>
    <d v="2019-01-16T12:11:54"/>
    <n v="132"/>
    <n v="91"/>
  </r>
  <r>
    <x v="54"/>
    <d v="2019-01-18T12:52:45"/>
    <n v="119"/>
    <n v="84.5"/>
  </r>
  <r>
    <x v="54"/>
    <d v="2019-01-21T19:58:33"/>
    <n v="126.5"/>
    <n v="92"/>
  </r>
  <r>
    <x v="55"/>
    <d v="2018-12-06T00:00:00"/>
    <n v="116"/>
    <n v="82"/>
  </r>
  <r>
    <x v="55"/>
    <d v="2018-12-06T00:00:00"/>
    <n v="115"/>
    <n v="85"/>
  </r>
  <r>
    <x v="55"/>
    <d v="2018-12-07T00:00:00"/>
    <n v="105"/>
    <n v="80"/>
  </r>
  <r>
    <x v="55"/>
    <d v="2018-12-07T00:00:00"/>
    <n v="119"/>
    <n v="89"/>
  </r>
  <r>
    <x v="55"/>
    <d v="2018-12-08T00:00:00"/>
    <n v="122"/>
    <n v="88"/>
  </r>
  <r>
    <x v="55"/>
    <d v="2018-12-08T00:00:00"/>
    <n v="126"/>
    <n v="93"/>
  </r>
  <r>
    <x v="55"/>
    <d v="2018-12-09T00:00:00"/>
    <n v="115"/>
    <n v="80"/>
  </r>
  <r>
    <x v="55"/>
    <d v="2018-12-09T00:00:00"/>
    <n v="113"/>
    <n v="81"/>
  </r>
  <r>
    <x v="55"/>
    <d v="2018-12-10T00:00:00"/>
    <n v="129"/>
    <n v="91"/>
  </r>
  <r>
    <x v="55"/>
    <d v="2018-12-10T00:00:00"/>
    <n v="118"/>
    <n v="82"/>
  </r>
  <r>
    <x v="55"/>
    <d v="2018-12-11T00:00:00"/>
    <n v="113"/>
    <n v="84"/>
  </r>
  <r>
    <x v="55"/>
    <d v="2018-12-11T00:00:00"/>
    <n v="129"/>
    <n v="88"/>
  </r>
  <r>
    <x v="55"/>
    <d v="2018-12-12T00:00:00"/>
    <n v="122"/>
    <n v="89"/>
  </r>
  <r>
    <x v="55"/>
    <d v="2018-12-12T00:00:00"/>
    <n v="119"/>
    <n v="79"/>
  </r>
  <r>
    <x v="56"/>
    <d v="2019-05-29T21:06:00"/>
    <n v="129"/>
    <n v="82.5"/>
  </r>
  <r>
    <x v="56"/>
    <d v="2019-05-29T08:34:48"/>
    <n v="127.5"/>
    <n v="81.5"/>
  </r>
  <r>
    <x v="56"/>
    <d v="2019-05-28T21:14:22"/>
    <n v="108.5"/>
    <n v="95"/>
  </r>
  <r>
    <x v="56"/>
    <d v="2019-05-28T08:35:12"/>
    <n v="128.5"/>
    <n v="82.5"/>
  </r>
  <r>
    <x v="56"/>
    <d v="2019-05-27T21:12:52"/>
    <n v="135.5"/>
    <n v="79.5"/>
  </r>
  <r>
    <x v="56"/>
    <d v="2019-05-27T08:32:46"/>
    <n v="133"/>
    <n v="82"/>
  </r>
  <r>
    <x v="56"/>
    <d v="2019-05-26T21:17:02"/>
    <n v="134.5"/>
    <n v="79"/>
  </r>
  <r>
    <x v="56"/>
    <d v="2019-05-26T08:47:39"/>
    <n v="131"/>
    <n v="82"/>
  </r>
  <r>
    <x v="56"/>
    <d v="2019-05-25T20:51:34"/>
    <n v="120"/>
    <n v="80"/>
  </r>
  <r>
    <x v="56"/>
    <d v="2019-05-25T08:38:09"/>
    <n v="134"/>
    <n v="86"/>
  </r>
  <r>
    <x v="56"/>
    <d v="2019-05-24T21:14:37"/>
    <n v="127.5"/>
    <n v="80"/>
  </r>
  <r>
    <x v="56"/>
    <d v="2019-05-24T08:47:49"/>
    <n v="131"/>
    <n v="83"/>
  </r>
  <r>
    <x v="56"/>
    <d v="2019-05-23T21:10:11"/>
    <n v="128.5"/>
    <n v="77"/>
  </r>
  <r>
    <x v="56"/>
    <d v="2019-05-23T08:41:27"/>
    <n v="136.5"/>
    <n v="81"/>
  </r>
  <r>
    <x v="57"/>
    <d v="2019-01-30T00:00:00"/>
    <n v="121"/>
    <n v="69"/>
  </r>
  <r>
    <x v="57"/>
    <d v="2019-01-30T00:00:00"/>
    <n v="115"/>
    <n v="69"/>
  </r>
  <r>
    <x v="57"/>
    <d v="2019-01-31T00:00:00"/>
    <n v="115"/>
    <n v="77"/>
  </r>
  <r>
    <x v="57"/>
    <d v="2019-01-31T00:00:00"/>
    <n v="122"/>
    <n v="75"/>
  </r>
  <r>
    <x v="57"/>
    <d v="2019-01-31T00:00:00"/>
    <n v="121"/>
    <n v="75"/>
  </r>
  <r>
    <x v="57"/>
    <d v="2019-01-31T00:00:00"/>
    <n v="123"/>
    <n v="74"/>
  </r>
  <r>
    <x v="57"/>
    <d v="2019-02-01T00:00:00"/>
    <n v="143"/>
    <n v="88"/>
  </r>
  <r>
    <x v="57"/>
    <d v="2019-02-01T00:00:00"/>
    <n v="136"/>
    <n v="83"/>
  </r>
  <r>
    <x v="57"/>
    <d v="2019-02-01T00:00:00"/>
    <n v="115"/>
    <n v="68"/>
  </r>
  <r>
    <x v="57"/>
    <d v="2019-02-02T00:00:00"/>
    <n v="131"/>
    <n v="80"/>
  </r>
  <r>
    <x v="57"/>
    <d v="2019-02-02T00:00:00"/>
    <n v="127"/>
    <n v="79"/>
  </r>
  <r>
    <x v="57"/>
    <d v="2019-02-02T00:00:00"/>
    <n v="119"/>
    <n v="69"/>
  </r>
  <r>
    <x v="57"/>
    <d v="2019-02-03T00:00:00"/>
    <n v="125"/>
    <n v="77"/>
  </r>
  <r>
    <x v="57"/>
    <d v="2019-02-03T00:00:00"/>
    <n v="119"/>
    <n v="68"/>
  </r>
  <r>
    <x v="57"/>
    <d v="2019-02-04T00:00:00"/>
    <n v="138"/>
    <n v="91"/>
  </r>
  <r>
    <x v="57"/>
    <d v="2019-02-04T00:00:00"/>
    <n v="137"/>
    <n v="89"/>
  </r>
  <r>
    <x v="57"/>
    <d v="2019-02-05T00:00:00"/>
    <n v="131"/>
    <n v="86"/>
  </r>
  <r>
    <x v="58"/>
    <d v="2019-01-21T00:00:00"/>
    <n v="105"/>
    <n v="75"/>
  </r>
  <r>
    <x v="58"/>
    <d v="2019-01-21T00:00:00"/>
    <n v="115"/>
    <n v="85"/>
  </r>
  <r>
    <x v="58"/>
    <d v="2019-01-22T00:00:00"/>
    <n v="115"/>
    <n v="75"/>
  </r>
  <r>
    <x v="58"/>
    <d v="2019-01-22T00:00:00"/>
    <n v="125"/>
    <n v="75"/>
  </r>
  <r>
    <x v="58"/>
    <d v="2019-01-23T00:00:00"/>
    <n v="105"/>
    <n v="75"/>
  </r>
  <r>
    <x v="58"/>
    <d v="2019-01-23T00:00:00"/>
    <n v="125"/>
    <n v="75"/>
  </r>
  <r>
    <x v="58"/>
    <d v="2019-01-24T00:00:00"/>
    <n v="115"/>
    <n v="75"/>
  </r>
  <r>
    <x v="58"/>
    <d v="2019-01-24T00:00:00"/>
    <n v="115"/>
    <n v="75"/>
  </r>
  <r>
    <x v="58"/>
    <d v="2019-01-25T00:00:00"/>
    <n v="105"/>
    <n v="75"/>
  </r>
  <r>
    <x v="58"/>
    <d v="2019-01-25T00:00:00"/>
    <n v="115"/>
    <n v="75"/>
  </r>
  <r>
    <x v="58"/>
    <d v="2019-01-26T00:00:00"/>
    <n v="105"/>
    <n v="85"/>
  </r>
  <r>
    <x v="58"/>
    <d v="2019-01-26T00:00:00"/>
    <n v="115"/>
    <n v="85"/>
  </r>
  <r>
    <x v="58"/>
    <d v="2019-01-27T00:00:00"/>
    <n v="105"/>
    <n v="75"/>
  </r>
  <r>
    <x v="58"/>
    <d v="2019-01-27T00:00:00"/>
    <n v="115"/>
    <n v="75"/>
  </r>
  <r>
    <x v="58"/>
    <d v="2019-01-28T00:00:00"/>
    <n v="125"/>
    <n v="85"/>
  </r>
  <r>
    <x v="58"/>
    <d v="2019-01-28T00:00:00"/>
    <n v="125"/>
    <n v="85"/>
  </r>
  <r>
    <x v="59"/>
    <d v="2019-01-29T08:34:54"/>
    <n v="123"/>
    <n v="84.5"/>
  </r>
  <r>
    <x v="59"/>
    <d v="2019-01-28T21:16:26"/>
    <n v="139.5"/>
    <n v="79"/>
  </r>
  <r>
    <x v="59"/>
    <d v="2019-01-28T09:25:05"/>
    <n v="126"/>
    <n v="78"/>
  </r>
  <r>
    <x v="59"/>
    <d v="2019-01-27T20:37:52"/>
    <n v="123"/>
    <n v="66.5"/>
  </r>
  <r>
    <x v="59"/>
    <d v="2019-01-27T08:57:30"/>
    <n v="125"/>
    <n v="79.5"/>
  </r>
  <r>
    <x v="59"/>
    <d v="2019-01-26T20:12:14"/>
    <n v="126.5"/>
    <n v="70.5"/>
  </r>
  <r>
    <x v="59"/>
    <d v="2019-01-26T09:29:58"/>
    <n v="128"/>
    <n v="83"/>
  </r>
  <r>
    <x v="59"/>
    <d v="2019-01-25T20:15:30"/>
    <n v="132.5"/>
    <n v="74.5"/>
  </r>
  <r>
    <x v="59"/>
    <d v="2019-01-25T09:21:28"/>
    <n v="125.5"/>
    <n v="85"/>
  </r>
  <r>
    <x v="59"/>
    <d v="2019-01-24T20:14:27"/>
    <n v="127.5"/>
    <n v="77"/>
  </r>
  <r>
    <x v="59"/>
    <d v="2019-01-24T08:59:21"/>
    <n v="128.5"/>
    <n v="81"/>
  </r>
  <r>
    <x v="59"/>
    <d v="2019-01-23T20:28:00"/>
    <n v="136"/>
    <n v="83"/>
  </r>
  <r>
    <x v="59"/>
    <d v="2019-01-23T08:59:09"/>
    <n v="130"/>
    <n v="84"/>
  </r>
  <r>
    <x v="59"/>
    <d v="2019-01-22T19:57:11"/>
    <n v="128.5"/>
    <n v="78"/>
  </r>
  <r>
    <x v="59"/>
    <d v="2019-01-22T07:23:50"/>
    <n v="127"/>
    <n v="77"/>
  </r>
  <r>
    <x v="59"/>
    <d v="2019-01-21T20:14:09"/>
    <n v="125.5"/>
    <n v="76.5"/>
  </r>
  <r>
    <x v="59"/>
    <d v="2019-01-21T07:52:04"/>
    <n v="128.5"/>
    <n v="78"/>
  </r>
  <r>
    <x v="59"/>
    <d v="2019-01-20T20:20:15"/>
    <n v="125.5"/>
    <n v="70.5"/>
  </r>
  <r>
    <x v="59"/>
    <d v="2019-01-20T09:14:38"/>
    <n v="125"/>
    <n v="80.5"/>
  </r>
  <r>
    <x v="60"/>
    <d v="2019-02-11T00:27:31"/>
    <n v="103.5"/>
    <n v="66"/>
  </r>
  <r>
    <x v="60"/>
    <d v="2019-02-10T11:51:01"/>
    <n v="97.5"/>
    <n v="57"/>
  </r>
  <r>
    <x v="60"/>
    <d v="2019-02-10T01:05:19"/>
    <n v="113"/>
    <n v="67.5"/>
  </r>
  <r>
    <x v="60"/>
    <d v="2019-02-09T10:19:20"/>
    <n v="106"/>
    <n v="58.5"/>
  </r>
  <r>
    <x v="60"/>
    <d v="2019-02-09T00:38:41"/>
    <n v="110"/>
    <n v="67"/>
  </r>
  <r>
    <x v="60"/>
    <d v="2019-02-08T06:27:46"/>
    <n v="104"/>
    <n v="61.5"/>
  </r>
  <r>
    <x v="60"/>
    <d v="2019-02-08T00:04:36"/>
    <n v="114.5"/>
    <n v="70.5"/>
  </r>
  <r>
    <x v="60"/>
    <d v="2019-02-07T06:30:03"/>
    <n v="100.5"/>
    <n v="61.5"/>
  </r>
  <r>
    <x v="60"/>
    <d v="2019-02-07T00:13:05"/>
    <n v="110"/>
    <n v="65"/>
  </r>
  <r>
    <x v="60"/>
    <d v="2019-02-06T06:24:32"/>
    <n v="98.5"/>
    <n v="64.5"/>
  </r>
  <r>
    <x v="60"/>
    <d v="2019-02-06T00:07:42"/>
    <n v="111.5"/>
    <n v="66.5"/>
  </r>
  <r>
    <x v="60"/>
    <d v="2019-02-05T06:21:59"/>
    <n v="102"/>
    <n v="66"/>
  </r>
  <r>
    <x v="60"/>
    <d v="2019-02-05T00:40:46"/>
    <n v="118.5"/>
    <n v="74"/>
  </r>
  <r>
    <x v="60"/>
    <d v="2019-02-04T06:29:30"/>
    <n v="105.5"/>
    <n v="63"/>
  </r>
  <r>
    <x v="60"/>
    <d v="2019-01-06T22:45:31"/>
    <n v="110.5"/>
    <n v="72"/>
  </r>
  <r>
    <x v="61"/>
    <d v="2019-01-22T21:28:11"/>
    <n v="118.5"/>
    <n v="79"/>
  </r>
  <r>
    <x v="61"/>
    <d v="2019-01-22T13:27:23"/>
    <n v="124.5"/>
    <n v="79.5"/>
  </r>
  <r>
    <x v="61"/>
    <d v="2019-01-22T10:27:44"/>
    <n v="120"/>
    <n v="89.5"/>
  </r>
  <r>
    <x v="61"/>
    <d v="2019-01-22T08:42:34"/>
    <n v="133.5"/>
    <n v="92.5"/>
  </r>
  <r>
    <x v="61"/>
    <d v="2019-01-21T17:00:51"/>
    <n v="127"/>
    <n v="89"/>
  </r>
  <r>
    <x v="62"/>
    <d v="2019-01-27T22:23:12"/>
    <n v="120.5"/>
    <n v="85.5"/>
  </r>
  <r>
    <x v="62"/>
    <d v="2019-01-26T16:23:17"/>
    <n v="120.5"/>
    <n v="73.5"/>
  </r>
  <r>
    <x v="62"/>
    <d v="2019-01-25T18:07:06"/>
    <n v="138"/>
    <n v="85"/>
  </r>
  <r>
    <x v="62"/>
    <d v="2019-01-13T22:39:32"/>
    <n v="132"/>
    <n v="86"/>
  </r>
  <r>
    <x v="62"/>
    <d v="2019-01-13T16:01:02"/>
    <n v="124"/>
    <n v="86"/>
  </r>
  <r>
    <x v="62"/>
    <d v="2019-01-09T23:15:59"/>
    <n v="119"/>
    <n v="81"/>
  </r>
  <r>
    <x v="62"/>
    <d v="2019-01-05T15:49:56"/>
    <n v="128.5"/>
    <n v="79"/>
  </r>
  <r>
    <x v="62"/>
    <d v="2019-01-02T23:46:57"/>
    <n v="124"/>
    <n v="81"/>
  </r>
  <r>
    <x v="62"/>
    <d v="2019-01-02T15:12:51"/>
    <n v="120.5"/>
    <n v="75.5"/>
  </r>
  <r>
    <x v="63"/>
    <d v="2019-06-13T00:00:00"/>
    <n v="123"/>
    <n v="66"/>
  </r>
  <r>
    <x v="63"/>
    <d v="2019-06-13T00:00:00"/>
    <n v="129"/>
    <n v="72"/>
  </r>
  <r>
    <x v="63"/>
    <d v="2019-06-14T00:00:00"/>
    <n v="131"/>
    <n v="75"/>
  </r>
  <r>
    <x v="63"/>
    <d v="2019-06-14T00:00:00"/>
    <n v="132"/>
    <n v="77"/>
  </r>
  <r>
    <x v="63"/>
    <d v="2019-06-15T00:00:00"/>
    <n v="130"/>
    <n v="78"/>
  </r>
  <r>
    <x v="63"/>
    <d v="2019-06-15T00:00:00"/>
    <n v="140"/>
    <n v="83"/>
  </r>
  <r>
    <x v="63"/>
    <d v="2019-06-16T00:00:00"/>
    <n v="121"/>
    <n v="75"/>
  </r>
  <r>
    <x v="63"/>
    <d v="2019-06-16T00:00:00"/>
    <n v="139"/>
    <n v="77"/>
  </r>
  <r>
    <x v="63"/>
    <d v="2019-06-17T00:00:00"/>
    <n v="123"/>
    <n v="75"/>
  </r>
  <r>
    <x v="63"/>
    <d v="2019-06-17T00:00:00"/>
    <n v="139"/>
    <n v="83"/>
  </r>
  <r>
    <x v="63"/>
    <d v="2019-06-18T00:00:00"/>
    <n v="141"/>
    <n v="79"/>
  </r>
  <r>
    <x v="63"/>
    <d v="2019-06-18T00:00:00"/>
    <n v="120"/>
    <n v="78"/>
  </r>
  <r>
    <x v="63"/>
    <d v="2019-06-19T00:00:00"/>
    <n v="117"/>
    <n v="74"/>
  </r>
  <r>
    <x v="63"/>
    <d v="2019-06-19T00:00:00"/>
    <n v="136"/>
    <n v="78"/>
  </r>
  <r>
    <x v="63"/>
    <d v="2019-06-20T00:00:00"/>
    <n v="139"/>
    <n v="78"/>
  </r>
  <r>
    <x v="63"/>
    <d v="2019-06-20T00:00:00"/>
    <n v="133"/>
    <n v="74"/>
  </r>
  <r>
    <x v="64"/>
    <d v="2019-04-03T00:00:00"/>
    <n v="142"/>
    <n v="89.5"/>
  </r>
  <r>
    <x v="65"/>
    <d v="2019-05-17T00:00:00"/>
    <n v="124"/>
    <n v="74"/>
  </r>
  <r>
    <x v="65"/>
    <d v="2019-05-17T00:00:00"/>
    <n v="128"/>
    <n v="76"/>
  </r>
  <r>
    <x v="65"/>
    <d v="2019-05-18T00:00:00"/>
    <n v="145"/>
    <n v="79"/>
  </r>
  <r>
    <x v="65"/>
    <d v="2019-05-18T00:00:00"/>
    <n v="145"/>
    <n v="77"/>
  </r>
  <r>
    <x v="65"/>
    <d v="2019-05-19T00:00:00"/>
    <m/>
    <m/>
  </r>
  <r>
    <x v="65"/>
    <d v="2019-05-19T00:00:00"/>
    <n v="138"/>
    <n v="76"/>
  </r>
  <r>
    <x v="65"/>
    <d v="2019-05-20T00:00:00"/>
    <m/>
    <m/>
  </r>
  <r>
    <x v="65"/>
    <d v="2019-05-20T00:00:00"/>
    <m/>
    <m/>
  </r>
  <r>
    <x v="65"/>
    <d v="2019-05-21T00:00:00"/>
    <n v="114"/>
    <n v="70"/>
  </r>
  <r>
    <x v="65"/>
    <d v="2019-05-21T00:00:00"/>
    <n v="141"/>
    <n v="72"/>
  </r>
  <r>
    <x v="65"/>
    <d v="2019-05-22T00:00:00"/>
    <n v="115"/>
    <n v="65"/>
  </r>
  <r>
    <x v="65"/>
    <d v="2019-05-22T00:00:00"/>
    <n v="128"/>
    <n v="74"/>
  </r>
  <r>
    <x v="66"/>
    <d v="2019-10-08T19:50:27"/>
    <n v="110"/>
    <n v="78.5"/>
  </r>
  <r>
    <x v="66"/>
    <d v="2019-10-08T10:54:28"/>
    <n v="117"/>
    <n v="82.5"/>
  </r>
  <r>
    <x v="66"/>
    <d v="2019-10-07T19:31:28"/>
    <n v="121"/>
    <n v="82"/>
  </r>
  <r>
    <x v="66"/>
    <d v="2019-10-07T12:56:10"/>
    <n v="120.5"/>
    <n v="81.5"/>
  </r>
  <r>
    <x v="66"/>
    <d v="2019-10-06T20:19:46"/>
    <n v="115.5"/>
    <n v="84"/>
  </r>
  <r>
    <x v="66"/>
    <d v="2019-10-06T11:00:27"/>
    <m/>
    <m/>
  </r>
  <r>
    <x v="66"/>
    <d v="2019-10-05T18:58:24"/>
    <n v="125"/>
    <n v="83.5"/>
  </r>
  <r>
    <x v="66"/>
    <d v="2019-10-05T11:35:17"/>
    <n v="114"/>
    <n v="77"/>
  </r>
  <r>
    <x v="66"/>
    <d v="2019-10-04T20:05:30"/>
    <n v="117.5"/>
    <n v="83.5"/>
  </r>
  <r>
    <x v="66"/>
    <d v="2019-10-04T10:20:51"/>
    <n v="123"/>
    <n v="88.5"/>
  </r>
  <r>
    <x v="66"/>
    <d v="2019-10-03T11:49:31"/>
    <n v="122.5"/>
    <n v="86.5"/>
  </r>
  <r>
    <x v="67"/>
    <d v="2019-02-21T00:00:00"/>
    <n v="125"/>
    <n v="83"/>
  </r>
  <r>
    <x v="67"/>
    <d v="2019-02-21T00:00:00"/>
    <n v="123"/>
    <n v="80"/>
  </r>
  <r>
    <x v="67"/>
    <d v="2019-02-22T00:00:00"/>
    <n v="118"/>
    <n v="81"/>
  </r>
  <r>
    <x v="67"/>
    <d v="2019-02-22T00:00:00"/>
    <n v="131"/>
    <n v="89"/>
  </r>
  <r>
    <x v="67"/>
    <d v="2019-02-23T00:00:00"/>
    <n v="125"/>
    <n v="88"/>
  </r>
  <r>
    <x v="67"/>
    <d v="2019-02-23T00:00:00"/>
    <n v="139"/>
    <n v="86"/>
  </r>
  <r>
    <x v="67"/>
    <d v="2019-02-24T00:00:00"/>
    <n v="117"/>
    <n v="71"/>
  </r>
  <r>
    <x v="67"/>
    <d v="2019-02-24T00:00:00"/>
    <n v="111"/>
    <n v="70"/>
  </r>
  <r>
    <x v="67"/>
    <d v="2019-02-25T00:00:00"/>
    <n v="114"/>
    <n v="72"/>
  </r>
  <r>
    <x v="67"/>
    <d v="2019-02-25T00:00:00"/>
    <n v="117"/>
    <n v="74"/>
  </r>
  <r>
    <x v="67"/>
    <d v="2019-02-26T00:00:00"/>
    <n v="119"/>
    <n v="79"/>
  </r>
  <r>
    <x v="67"/>
    <d v="2019-02-26T00:00:00"/>
    <n v="131"/>
    <n v="88"/>
  </r>
  <r>
    <x v="67"/>
    <d v="2019-02-27T00:00:00"/>
    <n v="120"/>
    <n v="80"/>
  </r>
  <r>
    <x v="67"/>
    <d v="2019-02-27T00:00:00"/>
    <n v="127"/>
    <n v="85"/>
  </r>
  <r>
    <x v="68"/>
    <d v="2019-05-06T00:00:00"/>
    <n v="142"/>
    <n v="81"/>
  </r>
  <r>
    <x v="68"/>
    <d v="2019-05-07T00:00:00"/>
    <n v="134"/>
    <n v="82"/>
  </r>
  <r>
    <x v="68"/>
    <d v="2019-05-07T00:00:00"/>
    <n v="145"/>
    <n v="91"/>
  </r>
  <r>
    <x v="68"/>
    <d v="2019-05-08T00:00:00"/>
    <n v="132"/>
    <n v="80"/>
  </r>
  <r>
    <x v="68"/>
    <d v="2019-05-08T00:00:00"/>
    <n v="145"/>
    <n v="86"/>
  </r>
  <r>
    <x v="68"/>
    <d v="2019-05-09T00:00:00"/>
    <n v="132"/>
    <n v="85"/>
  </r>
  <r>
    <x v="68"/>
    <d v="2019-05-09T00:00:00"/>
    <n v="134"/>
    <n v="87"/>
  </r>
  <r>
    <x v="68"/>
    <d v="2019-05-10T00:00:00"/>
    <n v="135"/>
    <n v="83"/>
  </r>
  <r>
    <x v="68"/>
    <d v="2019-05-10T00:00:00"/>
    <n v="129"/>
    <n v="82"/>
  </r>
  <r>
    <x v="68"/>
    <d v="2019-05-11T00:00:00"/>
    <n v="129"/>
    <n v="86"/>
  </r>
  <r>
    <x v="68"/>
    <d v="2019-05-11T00:00:00"/>
    <n v="142"/>
    <n v="82"/>
  </r>
  <r>
    <x v="68"/>
    <d v="2019-05-12T00:00:00"/>
    <n v="136"/>
    <n v="82"/>
  </r>
  <r>
    <x v="68"/>
    <d v="2019-05-12T00:00:00"/>
    <n v="139"/>
    <n v="88"/>
  </r>
  <r>
    <x v="69"/>
    <d v="2019-06-03T21:42:22"/>
    <n v="125.5"/>
    <n v="87.5"/>
  </r>
  <r>
    <x v="69"/>
    <d v="2019-06-03T11:27:40"/>
    <n v="122.5"/>
    <n v="81.5"/>
  </r>
  <r>
    <x v="69"/>
    <d v="2019-06-02T22:28:53"/>
    <n v="120.5"/>
    <n v="84"/>
  </r>
  <r>
    <x v="69"/>
    <d v="2019-06-02T15:10:08"/>
    <n v="122"/>
    <n v="85"/>
  </r>
  <r>
    <x v="69"/>
    <d v="2019-06-01T23:07:39"/>
    <n v="120.5"/>
    <n v="84.5"/>
  </r>
  <r>
    <x v="69"/>
    <d v="2019-06-01T14:37:06"/>
    <n v="123"/>
    <n v="79.5"/>
  </r>
  <r>
    <x v="69"/>
    <d v="2019-05-31T13:29:38"/>
    <n v="113.5"/>
    <n v="71.5"/>
  </r>
  <r>
    <x v="69"/>
    <d v="2019-05-31T01:03:54"/>
    <n v="122"/>
    <n v="77.5"/>
  </r>
  <r>
    <x v="69"/>
    <d v="2019-05-30T11:18:11"/>
    <n v="119"/>
    <n v="81"/>
  </r>
  <r>
    <x v="69"/>
    <d v="2019-05-29T21:11:45"/>
    <n v="124.5"/>
    <n v="73.5"/>
  </r>
  <r>
    <x v="69"/>
    <d v="2019-05-29T10:38:22"/>
    <n v="117"/>
    <n v="70.5"/>
  </r>
  <r>
    <x v="69"/>
    <d v="2019-05-28T21:17:41"/>
    <n v="120.5"/>
    <n v="77"/>
  </r>
  <r>
    <x v="69"/>
    <d v="2019-05-28T14:24:31"/>
    <n v="125"/>
    <n v="86"/>
  </r>
  <r>
    <x v="70"/>
    <d v="2019-05-28T00:00:00"/>
    <n v="145"/>
    <n v="96"/>
  </r>
  <r>
    <x v="70"/>
    <d v="2019-05-28T00:00:00"/>
    <n v="159"/>
    <n v="100"/>
  </r>
  <r>
    <x v="70"/>
    <d v="2019-05-29T00:00:00"/>
    <n v="137"/>
    <n v="80"/>
  </r>
  <r>
    <x v="70"/>
    <d v="2019-05-29T00:00:00"/>
    <n v="154"/>
    <n v="93"/>
  </r>
  <r>
    <x v="70"/>
    <d v="2019-05-30T00:00:00"/>
    <n v="149"/>
    <n v="99"/>
  </r>
  <r>
    <x v="70"/>
    <d v="2019-05-30T00:00:00"/>
    <n v="140"/>
    <n v="87"/>
  </r>
  <r>
    <x v="70"/>
    <d v="2019-05-31T00:00:00"/>
    <n v="144"/>
    <n v="93"/>
  </r>
  <r>
    <x v="70"/>
    <d v="2019-05-31T00:00:00"/>
    <n v="148"/>
    <n v="94"/>
  </r>
  <r>
    <x v="70"/>
    <d v="2019-06-01T00:00:00"/>
    <n v="151"/>
    <n v="92"/>
  </r>
  <r>
    <x v="70"/>
    <d v="2019-06-01T00:00:00"/>
    <n v="147"/>
    <n v="89"/>
  </r>
  <r>
    <x v="70"/>
    <d v="2019-06-02T00:00:00"/>
    <n v="155"/>
    <n v="95"/>
  </r>
  <r>
    <x v="70"/>
    <d v="2019-06-02T00:00:00"/>
    <n v="148"/>
    <n v="95"/>
  </r>
  <r>
    <x v="70"/>
    <d v="2019-06-03T00:00:00"/>
    <n v="148"/>
    <n v="88"/>
  </r>
  <r>
    <x v="70"/>
    <d v="2019-06-03T00:00:00"/>
    <n v="151"/>
    <n v="90"/>
  </r>
  <r>
    <x v="71"/>
    <d v="2019-05-21T20:27:20"/>
    <n v="123"/>
    <n v="85.5"/>
  </r>
  <r>
    <x v="71"/>
    <d v="2019-05-21T14:40:56"/>
    <n v="118.5"/>
    <n v="86.5"/>
  </r>
  <r>
    <x v="71"/>
    <d v="2019-05-20T23:27:30"/>
    <n v="129.5"/>
    <n v="90.5"/>
  </r>
  <r>
    <x v="71"/>
    <d v="2019-05-20T14:36:54"/>
    <n v="126.5"/>
    <n v="88.5"/>
  </r>
  <r>
    <x v="71"/>
    <d v="2019-05-19T23:20:09"/>
    <n v="131"/>
    <n v="89"/>
  </r>
  <r>
    <x v="71"/>
    <d v="2019-05-19T16:14:49"/>
    <n v="131"/>
    <n v="90"/>
  </r>
  <r>
    <x v="71"/>
    <d v="2019-05-18T21:07:29"/>
    <n v="129"/>
    <n v="91"/>
  </r>
  <r>
    <x v="71"/>
    <d v="2019-05-18T14:38:28"/>
    <n v="124"/>
    <n v="90"/>
  </r>
  <r>
    <x v="71"/>
    <d v="2019-05-17T17:23:43"/>
    <n v="131.5"/>
    <n v="93.5"/>
  </r>
  <r>
    <x v="71"/>
    <d v="2019-05-16T21:10:23"/>
    <n v="128.5"/>
    <n v="85.5"/>
  </r>
  <r>
    <x v="71"/>
    <d v="2019-05-16T14:42:44"/>
    <n v="121.5"/>
    <n v="87.5"/>
  </r>
  <r>
    <x v="71"/>
    <d v="2019-05-15T21:06:16"/>
    <n v="132.5"/>
    <n v="95.5"/>
  </r>
  <r>
    <x v="71"/>
    <d v="2019-05-15T15:22:36"/>
    <n v="136"/>
    <n v="96"/>
  </r>
  <r>
    <x v="72"/>
    <d v="2019-05-17T00:00:00"/>
    <n v="134"/>
    <n v="72"/>
  </r>
  <r>
    <x v="72"/>
    <d v="2019-05-17T00:00:00"/>
    <n v="148"/>
    <n v="80"/>
  </r>
  <r>
    <x v="72"/>
    <d v="2019-05-18T00:00:00"/>
    <n v="143"/>
    <n v="76"/>
  </r>
  <r>
    <x v="72"/>
    <d v="2019-05-18T00:00:00"/>
    <n v="136"/>
    <n v="74"/>
  </r>
  <r>
    <x v="72"/>
    <d v="2019-05-19T00:00:00"/>
    <n v="152"/>
    <n v="89"/>
  </r>
  <r>
    <x v="72"/>
    <d v="2019-05-19T00:00:00"/>
    <n v="138"/>
    <n v="80"/>
  </r>
  <r>
    <x v="72"/>
    <d v="2019-05-20T00:00:00"/>
    <n v="136"/>
    <n v="73"/>
  </r>
  <r>
    <x v="72"/>
    <d v="2019-05-20T00:00:00"/>
    <n v="142"/>
    <n v="83"/>
  </r>
  <r>
    <x v="72"/>
    <d v="2019-05-21T00:00:00"/>
    <n v="123"/>
    <n v="73"/>
  </r>
  <r>
    <x v="72"/>
    <d v="2019-05-21T00:00:00"/>
    <n v="133"/>
    <n v="66"/>
  </r>
  <r>
    <x v="72"/>
    <d v="2019-05-22T00:00:00"/>
    <n v="143"/>
    <n v="83"/>
  </r>
  <r>
    <x v="72"/>
    <d v="2019-05-22T00:00:00"/>
    <n v="148"/>
    <n v="80"/>
  </r>
  <r>
    <x v="72"/>
    <d v="2019-05-23T00:00:00"/>
    <n v="138"/>
    <n v="86"/>
  </r>
  <r>
    <x v="72"/>
    <d v="2019-05-23T00:00:00"/>
    <n v="142"/>
    <n v="80"/>
  </r>
  <r>
    <x v="73"/>
    <d v="2019-06-26T21:22:23"/>
    <n v="162"/>
    <n v="86"/>
  </r>
  <r>
    <x v="73"/>
    <d v="2019-06-26T14:13:34"/>
    <n v="158"/>
    <n v="83"/>
  </r>
  <r>
    <x v="73"/>
    <d v="2019-06-25T21:19:48"/>
    <n v="151"/>
    <n v="82.5"/>
  </r>
  <r>
    <x v="73"/>
    <d v="2019-06-25T14:12:41"/>
    <n v="152"/>
    <n v="86"/>
  </r>
  <r>
    <x v="73"/>
    <d v="2019-06-24T21:12:13"/>
    <n v="152.5"/>
    <n v="85.5"/>
  </r>
  <r>
    <x v="73"/>
    <d v="2019-06-24T14:12:50"/>
    <n v="153.5"/>
    <n v="82"/>
  </r>
  <r>
    <x v="73"/>
    <d v="2019-06-23T21:20:29"/>
    <n v="146.5"/>
    <n v="85.5"/>
  </r>
  <r>
    <x v="73"/>
    <d v="2019-06-23T14:33:27"/>
    <n v="155"/>
    <n v="86"/>
  </r>
  <r>
    <x v="73"/>
    <d v="2019-06-22T21:11:16"/>
    <n v="158"/>
    <n v="85.5"/>
  </r>
  <r>
    <x v="73"/>
    <d v="2019-06-22T14:40:22"/>
    <n v="157"/>
    <n v="83.5"/>
  </r>
  <r>
    <x v="73"/>
    <d v="2019-06-21T21:03:43"/>
    <n v="155"/>
    <n v="85"/>
  </r>
  <r>
    <x v="73"/>
    <d v="2019-06-21T14:08:50"/>
    <n v="160.5"/>
    <n v="85"/>
  </r>
  <r>
    <x v="73"/>
    <d v="2019-06-20T21:20:35"/>
    <n v="150.5"/>
    <n v="83"/>
  </r>
  <r>
    <x v="74"/>
    <d v="2019-05-13T00:00:00"/>
    <n v="111"/>
    <n v="83"/>
  </r>
  <r>
    <x v="74"/>
    <d v="2019-05-13T00:00:00"/>
    <n v="102"/>
    <n v="71"/>
  </r>
  <r>
    <x v="74"/>
    <d v="2019-05-14T00:00:00"/>
    <n v="116"/>
    <n v="74"/>
  </r>
  <r>
    <x v="74"/>
    <d v="2019-05-14T00:00:00"/>
    <m/>
    <m/>
  </r>
  <r>
    <x v="74"/>
    <d v="2019-05-15T00:00:00"/>
    <n v="109"/>
    <n v="72"/>
  </r>
  <r>
    <x v="74"/>
    <d v="2019-05-15T00:00:00"/>
    <m/>
    <m/>
  </r>
  <r>
    <x v="74"/>
    <d v="2019-05-16T00:00:00"/>
    <n v="121"/>
    <n v="90"/>
  </r>
  <r>
    <x v="74"/>
    <d v="2019-05-16T00:00:00"/>
    <n v="114"/>
    <n v="69"/>
  </r>
  <r>
    <x v="74"/>
    <d v="2019-05-17T00:00:00"/>
    <n v="123"/>
    <n v="72"/>
  </r>
  <r>
    <x v="74"/>
    <d v="2019-05-17T00:00:00"/>
    <n v="121"/>
    <n v="82"/>
  </r>
  <r>
    <x v="74"/>
    <d v="2019-05-18T00:00:00"/>
    <n v="93"/>
    <n v="115"/>
  </r>
  <r>
    <x v="74"/>
    <d v="2019-05-18T00:00:00"/>
    <m/>
    <m/>
  </r>
  <r>
    <x v="74"/>
    <d v="2019-05-19T00:00:00"/>
    <m/>
    <m/>
  </r>
  <r>
    <x v="74"/>
    <d v="2019-05-19T00:00:00"/>
    <m/>
    <m/>
  </r>
  <r>
    <x v="74"/>
    <d v="2019-05-20T00:00:00"/>
    <n v="108"/>
    <n v="81"/>
  </r>
  <r>
    <x v="74"/>
    <d v="2019-05-20T00:00:00"/>
    <m/>
    <m/>
  </r>
  <r>
    <x v="74"/>
    <d v="2019-05-21T00:00:00"/>
    <n v="113"/>
    <n v="92"/>
  </r>
  <r>
    <x v="74"/>
    <d v="2019-05-21T00:00:00"/>
    <m/>
    <m/>
  </r>
  <r>
    <x v="74"/>
    <d v="2019-05-22T00:00:00"/>
    <m/>
    <m/>
  </r>
  <r>
    <x v="74"/>
    <d v="2019-05-22T00:00:00"/>
    <m/>
    <m/>
  </r>
  <r>
    <x v="74"/>
    <d v="2019-05-23T00:00:00"/>
    <n v="107"/>
    <n v="100"/>
  </r>
  <r>
    <x v="74"/>
    <d v="2019-05-23T00:00:00"/>
    <n v="115"/>
    <n v="83"/>
  </r>
  <r>
    <x v="74"/>
    <d v="2019-05-28T00:00:00"/>
    <n v="114"/>
    <n v="88"/>
  </r>
  <r>
    <x v="74"/>
    <d v="2019-05-28T00:00:00"/>
    <n v="120"/>
    <n v="71"/>
  </r>
  <r>
    <x v="74"/>
    <d v="2019-05-29T00:00:00"/>
    <n v="121"/>
    <n v="77"/>
  </r>
  <r>
    <x v="74"/>
    <d v="2019-05-29T00:00:00"/>
    <m/>
    <m/>
  </r>
  <r>
    <x v="74"/>
    <d v="2019-06-05T00:00:00"/>
    <n v="117"/>
    <n v="82"/>
  </r>
  <r>
    <x v="75"/>
    <d v="2019-11-02T12:53:20"/>
    <n v="129"/>
    <n v="65"/>
  </r>
  <r>
    <x v="75"/>
    <d v="2019-11-02T22:48:30"/>
    <n v="128.5"/>
    <n v="68.5"/>
  </r>
  <r>
    <x v="75"/>
    <d v="2019-11-03T11:28:37"/>
    <n v="123.5"/>
    <n v="67"/>
  </r>
  <r>
    <x v="75"/>
    <d v="2019-11-03T21:40:12"/>
    <n v="136.5"/>
    <n v="67.5"/>
  </r>
  <r>
    <x v="75"/>
    <d v="2019-11-04T10:29:24"/>
    <n v="133.5"/>
    <n v="69.5"/>
  </r>
  <r>
    <x v="75"/>
    <d v="2019-11-04T21:01:15"/>
    <n v="128.5"/>
    <n v="67.5"/>
  </r>
  <r>
    <x v="75"/>
    <d v="2019-11-05T13:20:37"/>
    <n v="125"/>
    <n v="67"/>
  </r>
  <r>
    <x v="75"/>
    <d v="2019-11-05T20:59:58"/>
    <n v="129"/>
    <n v="62"/>
  </r>
  <r>
    <x v="75"/>
    <d v="2019-11-06T17:02:29"/>
    <n v="126"/>
    <n v="66"/>
  </r>
  <r>
    <x v="75"/>
    <d v="2019-11-06T21:18:18"/>
    <n v="135"/>
    <n v="65.5"/>
  </r>
  <r>
    <x v="75"/>
    <d v="2019-11-07T14:34:41"/>
    <n v="122.5"/>
    <n v="70"/>
  </r>
  <r>
    <x v="75"/>
    <d v="2019-11-07T20:24:56"/>
    <n v="116.5"/>
    <n v="63.5"/>
  </r>
  <r>
    <x v="75"/>
    <d v="2019-11-08T15:07:24"/>
    <n v="123.5"/>
    <n v="67.5"/>
  </r>
  <r>
    <x v="75"/>
    <d v="2019-11-08T21:18:47"/>
    <n v="119.5"/>
    <n v="60.5"/>
  </r>
  <r>
    <x v="75"/>
    <d v="2019-11-09T14:32:22"/>
    <n v="131.5"/>
    <n v="68.5"/>
  </r>
  <r>
    <x v="75"/>
    <d v="2019-11-10T01:05:55"/>
    <n v="116"/>
    <n v="55.5"/>
  </r>
  <r>
    <x v="75"/>
    <d v="2019-11-10T11:56:45"/>
    <n v="113.5"/>
    <n v="62.5"/>
  </r>
  <r>
    <x v="75"/>
    <d v="2019-11-10T23:32:51"/>
    <n v="128.5"/>
    <n v="69"/>
  </r>
  <r>
    <x v="75"/>
    <d v="2019-11-11T13:24:03"/>
    <n v="126.5"/>
    <n v="70.5"/>
  </r>
  <r>
    <x v="75"/>
    <d v="2019-11-11T23:04:23"/>
    <n v="130.5"/>
    <n v="74"/>
  </r>
  <r>
    <x v="75"/>
    <d v="2019-11-12T13:19:54"/>
    <n v="127"/>
    <n v="63.5"/>
  </r>
  <r>
    <x v="76"/>
    <d v="2019-10-10T10:41:10"/>
    <n v="135.5"/>
    <n v="76"/>
  </r>
  <r>
    <x v="76"/>
    <d v="2019-10-11T11:17:04"/>
    <n v="120"/>
    <n v="77"/>
  </r>
  <r>
    <x v="76"/>
    <d v="2019-10-12T01:25:18"/>
    <n v="124.5"/>
    <n v="75.5"/>
  </r>
  <r>
    <x v="76"/>
    <d v="2019-10-12T17:37:28"/>
    <n v="122.5"/>
    <n v="75"/>
  </r>
  <r>
    <x v="76"/>
    <d v="2019-10-13T02:01:43"/>
    <n v="132"/>
    <n v="81"/>
  </r>
  <r>
    <x v="76"/>
    <d v="2019-10-13T16:27:55"/>
    <n v="125"/>
    <n v="78"/>
  </r>
  <r>
    <x v="76"/>
    <d v="2019-10-14T00:48:32"/>
    <n v="137.5"/>
    <n v="79.5"/>
  </r>
  <r>
    <x v="76"/>
    <d v="2019-10-14T11:29:25"/>
    <n v="140.5"/>
    <n v="80.5"/>
  </r>
  <r>
    <x v="76"/>
    <d v="2019-10-15T08:20:39"/>
    <n v="143"/>
    <n v="79"/>
  </r>
  <r>
    <x v="76"/>
    <d v="2019-10-15T19:43:33"/>
    <n v="137"/>
    <n v="75.5"/>
  </r>
  <r>
    <x v="76"/>
    <d v="2019-10-16T02:04:01"/>
    <n v="120.5"/>
    <n v="66.5"/>
  </r>
  <r>
    <x v="76"/>
    <d v="2019-10-16T08:47:38"/>
    <n v="127"/>
    <n v="78"/>
  </r>
  <r>
    <x v="77"/>
    <d v="2019-09-15T00:00:00"/>
    <n v="141"/>
    <n v="83"/>
  </r>
  <r>
    <x v="77"/>
    <d v="2019-09-15T00:00:00"/>
    <m/>
    <m/>
  </r>
  <r>
    <x v="77"/>
    <d v="2019-09-16T00:00:00"/>
    <n v="144"/>
    <n v="85"/>
  </r>
  <r>
    <x v="77"/>
    <d v="2019-09-16T00:00:00"/>
    <n v="148"/>
    <n v="90"/>
  </r>
  <r>
    <x v="77"/>
    <d v="2019-09-17T00:00:00"/>
    <n v="136"/>
    <n v="88"/>
  </r>
  <r>
    <x v="77"/>
    <d v="2019-09-17T00:00:00"/>
    <n v="127"/>
    <n v="78"/>
  </r>
  <r>
    <x v="77"/>
    <d v="2019-09-18T00:00:00"/>
    <m/>
    <m/>
  </r>
  <r>
    <x v="77"/>
    <d v="2019-09-18T00:00:00"/>
    <n v="128"/>
    <n v="74"/>
  </r>
  <r>
    <x v="77"/>
    <d v="2019-09-19T00:00:00"/>
    <m/>
    <m/>
  </r>
  <r>
    <x v="77"/>
    <d v="2019-09-19T00:00:00"/>
    <n v="123"/>
    <n v="75"/>
  </r>
  <r>
    <x v="77"/>
    <d v="2019-09-20T00:00:00"/>
    <n v="135"/>
    <n v="80"/>
  </r>
  <r>
    <x v="77"/>
    <d v="2019-09-20T00:00:00"/>
    <n v="118"/>
    <n v="67"/>
  </r>
  <r>
    <x v="77"/>
    <d v="2019-09-21T00:00:00"/>
    <m/>
    <m/>
  </r>
  <r>
    <x v="77"/>
    <d v="2019-09-21T00:00:00"/>
    <m/>
    <m/>
  </r>
  <r>
    <x v="77"/>
    <d v="2019-09-22T00:00:00"/>
    <n v="103"/>
    <n v="62"/>
  </r>
  <r>
    <x v="77"/>
    <d v="2019-09-22T00:00:00"/>
    <n v="130"/>
    <n v="68"/>
  </r>
  <r>
    <x v="77"/>
    <d v="2019-09-23T00:00:00"/>
    <n v="113"/>
    <n v="75"/>
  </r>
  <r>
    <x v="78"/>
    <d v="2019-11-05T10:02:51"/>
    <n v="128.5"/>
    <n v="65"/>
  </r>
  <r>
    <x v="78"/>
    <d v="2019-11-18T18:23:13"/>
    <n v="117"/>
    <n v="110"/>
  </r>
  <r>
    <x v="78"/>
    <d v="2019-11-21T18:08:18"/>
    <n v="112"/>
    <n v="70.5"/>
  </r>
  <r>
    <x v="78"/>
    <d v="2019-12-06T10:15:00"/>
    <n v="110.5"/>
    <n v="67.5"/>
  </r>
  <r>
    <x v="79"/>
    <d v="2020-02-11T23:58:23"/>
    <n v="125.5"/>
    <n v="76"/>
  </r>
  <r>
    <x v="79"/>
    <d v="2020-02-12T14:17:52"/>
    <n v="130"/>
    <n v="90"/>
  </r>
  <r>
    <x v="79"/>
    <d v="2020-02-12T21:31:46"/>
    <n v="137"/>
    <n v="87"/>
  </r>
  <r>
    <x v="79"/>
    <d v="2020-02-13T19:34:57"/>
    <n v="143"/>
    <n v="92.5"/>
  </r>
  <r>
    <x v="79"/>
    <d v="2020-02-13T22:25:41"/>
    <n v="142.5"/>
    <n v="96.5"/>
  </r>
  <r>
    <x v="79"/>
    <d v="2020-02-14T13:16:51"/>
    <n v="136"/>
    <n v="89"/>
  </r>
  <r>
    <x v="79"/>
    <d v="2020-02-14T21:19:25"/>
    <n v="132.5"/>
    <n v="85.5"/>
  </r>
  <r>
    <x v="79"/>
    <d v="2020-02-15T16:33:47"/>
    <n v="125.5"/>
    <n v="82.5"/>
  </r>
  <r>
    <x v="79"/>
    <d v="2020-02-15T22:43:59"/>
    <n v="121.5"/>
    <n v="89"/>
  </r>
  <r>
    <x v="79"/>
    <d v="2020-02-16T13:27:44"/>
    <n v="124"/>
    <n v="87"/>
  </r>
  <r>
    <x v="79"/>
    <d v="2020-02-16T21:44:05"/>
    <n v="129.5"/>
    <n v="83.5"/>
  </r>
  <r>
    <x v="79"/>
    <d v="2020-02-17T13:59:39"/>
    <n v="130"/>
    <n v="86"/>
  </r>
  <r>
    <x v="79"/>
    <d v="2020-02-17T22:30:35"/>
    <n v="138.5"/>
    <n v="84"/>
  </r>
  <r>
    <x v="79"/>
    <d v="2020-02-18T00:13:32"/>
    <n v="133"/>
    <n v="78.5"/>
  </r>
  <r>
    <x v="79"/>
    <d v="2020-02-11T14:23:17"/>
    <n v="132.5"/>
    <n v="87.5"/>
  </r>
  <r>
    <x v="80"/>
    <d v="2020-02-12T00:00:00"/>
    <n v="145"/>
    <n v="88"/>
  </r>
  <r>
    <x v="80"/>
    <d v="2020-02-13T00:00:00"/>
    <n v="154"/>
    <n v="94"/>
  </r>
  <r>
    <x v="80"/>
    <d v="2020-02-13T00:00:00"/>
    <m/>
    <m/>
  </r>
  <r>
    <x v="80"/>
    <d v="2020-02-14T00:00:00"/>
    <n v="150"/>
    <n v="95"/>
  </r>
  <r>
    <x v="80"/>
    <d v="2020-02-14T00:00:00"/>
    <n v="145"/>
    <n v="90"/>
  </r>
  <r>
    <x v="80"/>
    <d v="2020-02-15T00:00:00"/>
    <n v="142"/>
    <n v="94"/>
  </r>
  <r>
    <x v="80"/>
    <d v="2020-02-15T00:00:00"/>
    <n v="140"/>
    <n v="84"/>
  </r>
  <r>
    <x v="80"/>
    <d v="2020-02-16T00:00:00"/>
    <m/>
    <m/>
  </r>
  <r>
    <x v="80"/>
    <d v="2020-02-16T00:00:00"/>
    <m/>
    <m/>
  </r>
  <r>
    <x v="80"/>
    <d v="2020-02-17T00:00:00"/>
    <n v="153"/>
    <n v="101"/>
  </r>
  <r>
    <x v="80"/>
    <d v="2020-02-17T00:00:00"/>
    <n v="144"/>
    <n v="88"/>
  </r>
  <r>
    <x v="80"/>
    <d v="2020-02-18T00:00:00"/>
    <n v="146"/>
    <n v="84"/>
  </r>
  <r>
    <x v="80"/>
    <d v="2020-02-18T00:00:00"/>
    <n v="130"/>
    <n v="84"/>
  </r>
  <r>
    <x v="81"/>
    <d v="2020-03-16T00:00:00"/>
    <n v="142"/>
    <n v="85"/>
  </r>
  <r>
    <x v="81"/>
    <d v="2020-03-16T00:00:00"/>
    <n v="127"/>
    <n v="82"/>
  </r>
  <r>
    <x v="81"/>
    <d v="2020-03-17T00:00:00"/>
    <n v="141"/>
    <n v="81"/>
  </r>
  <r>
    <x v="81"/>
    <d v="2020-03-17T00:00:00"/>
    <n v="130"/>
    <n v="80"/>
  </r>
  <r>
    <x v="81"/>
    <d v="2020-03-18T00:00:00"/>
    <n v="128"/>
    <n v="80"/>
  </r>
  <r>
    <x v="81"/>
    <d v="2020-03-18T00:00:00"/>
    <n v="108"/>
    <n v="69"/>
  </r>
  <r>
    <x v="81"/>
    <d v="2020-03-19T00:00:00"/>
    <n v="114"/>
    <n v="73"/>
  </r>
  <r>
    <x v="81"/>
    <d v="2020-03-19T00:00:00"/>
    <n v="144"/>
    <n v="84"/>
  </r>
  <r>
    <x v="81"/>
    <d v="2020-03-20T00:00:00"/>
    <n v="120"/>
    <n v="78"/>
  </r>
  <r>
    <x v="81"/>
    <d v="2020-03-20T00:00:00"/>
    <n v="125"/>
    <n v="79"/>
  </r>
  <r>
    <x v="81"/>
    <d v="2020-03-21T00:00:00"/>
    <n v="137"/>
    <n v="83"/>
  </r>
  <r>
    <x v="81"/>
    <d v="2020-03-21T00:00:00"/>
    <n v="126"/>
    <n v="78"/>
  </r>
  <r>
    <x v="81"/>
    <d v="2020-03-22T00:00:00"/>
    <n v="123"/>
    <n v="78"/>
  </r>
  <r>
    <x v="81"/>
    <d v="2020-03-22T00:00:00"/>
    <n v="126"/>
    <n v="83"/>
  </r>
  <r>
    <x v="81"/>
    <d v="2020-03-23T00:00:00"/>
    <n v="135"/>
    <n v="83"/>
  </r>
  <r>
    <x v="81"/>
    <d v="2020-03-23T00:00:00"/>
    <n v="144"/>
    <n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 dinámica1" cacheId="4"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D87" firstHeaderRow="1" firstDataRow="2" firstDataCol="1"/>
  <pivotFields count="4">
    <pivotField axis="axisRow"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dataField="1" showAll="0"/>
    <pivotField dataField="1"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Fields count="1">
    <field x="-2"/>
  </colFields>
  <colItems count="3">
    <i>
      <x/>
    </i>
    <i i="1">
      <x v="1"/>
    </i>
    <i i="2">
      <x v="2"/>
    </i>
  </colItems>
  <dataFields count="3">
    <dataField name="Contar de TAS" fld="2" subtotal="count" baseField="0" baseItem="0"/>
    <dataField name="Promedio de TAD" fld="3" subtotal="average" baseField="0" baseItem="0"/>
    <dataField name="Promedio de TAS2"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7"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F87" firstHeaderRow="1" firstDataRow="2" firstDataCol="1"/>
  <pivotFields count="4">
    <pivotField axis="axisRow"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dataField="1" showAll="0"/>
    <pivotField dataField="1"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Fields count="1">
    <field x="-2"/>
  </colFields>
  <colItems count="5">
    <i>
      <x/>
    </i>
    <i i="1">
      <x v="1"/>
    </i>
    <i i="2">
      <x v="2"/>
    </i>
    <i i="3">
      <x v="3"/>
    </i>
    <i i="4">
      <x v="4"/>
    </i>
  </colItems>
  <dataFields count="5">
    <dataField name="Contar de TAD" fld="3" subtotal="count" baseField="0" baseItem="0"/>
    <dataField name="Promedio de TAS" fld="2" subtotal="average" baseField="0" baseItem="0"/>
    <dataField name="Desvest de TAS" fld="2" subtotal="stdDev" baseField="0" baseItem="0"/>
    <dataField name="Promedio de TAD2" fld="3" subtotal="average" baseField="0" baseItem="0"/>
    <dataField name="Desvest de TAD2" fld="3"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3" cacheId="5"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34" firstHeaderRow="2" firstDataRow="2" firstDataCol="1"/>
  <pivotFields count="4">
    <pivotField showAll="0"/>
    <pivotField axis="axisRow" dataField="1" showAll="0">
      <items count="30">
        <item x="27"/>
        <item x="10"/>
        <item x="3"/>
        <item x="26"/>
        <item x="4"/>
        <item x="9"/>
        <item x="16"/>
        <item x="15"/>
        <item x="12"/>
        <item x="13"/>
        <item x="7"/>
        <item x="22"/>
        <item x="0"/>
        <item x="21"/>
        <item x="20"/>
        <item x="18"/>
        <item x="17"/>
        <item x="28"/>
        <item x="1"/>
        <item x="8"/>
        <item x="24"/>
        <item x="2"/>
        <item x="14"/>
        <item x="5"/>
        <item x="19"/>
        <item x="6"/>
        <item x="25"/>
        <item x="23"/>
        <item x="11"/>
        <item t="default"/>
      </items>
    </pivotField>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ar de Farmac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6" cacheId="6"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12" firstHeaderRow="2" firstDataRow="2" firstDataCol="1"/>
  <pivotFields count="5">
    <pivotField showAll="0"/>
    <pivotField showAll="0"/>
    <pivotField showAll="0"/>
    <pivotField dataField="1" showAll="0"/>
    <pivotField axis="axisRow" showAll="0">
      <items count="8">
        <item x="5"/>
        <item x="3"/>
        <item x="2"/>
        <item x="1"/>
        <item x="4"/>
        <item x="6"/>
        <item x="0"/>
        <item t="default"/>
      </items>
    </pivotField>
  </pivotFields>
  <rowFields count="1">
    <field x="4"/>
  </rowFields>
  <rowItems count="8">
    <i>
      <x/>
    </i>
    <i>
      <x v="1"/>
    </i>
    <i>
      <x v="2"/>
    </i>
    <i>
      <x v="3"/>
    </i>
    <i>
      <x v="4"/>
    </i>
    <i>
      <x v="5"/>
    </i>
    <i>
      <x v="6"/>
    </i>
    <i t="grand">
      <x/>
    </i>
  </rowItems>
  <colItems count="1">
    <i/>
  </colItems>
  <dataFields count="1">
    <dataField name="Contar de NumeroFarmac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3"/>
  <sheetViews>
    <sheetView workbookViewId="0">
      <selection activeCell="O7" sqref="O7"/>
    </sheetView>
  </sheetViews>
  <sheetFormatPr baseColWidth="10" defaultRowHeight="14" x14ac:dyDescent="0"/>
  <cols>
    <col min="5" max="6" width="13.83203125" customWidth="1"/>
    <col min="10" max="10" width="9.5" customWidth="1"/>
    <col min="13" max="15" width="8.5" customWidth="1"/>
  </cols>
  <sheetData>
    <row r="1" spans="1:36">
      <c r="A1" t="s">
        <v>0</v>
      </c>
      <c r="B1" t="s">
        <v>1</v>
      </c>
      <c r="C1" t="s">
        <v>159</v>
      </c>
      <c r="D1" t="s">
        <v>2</v>
      </c>
      <c r="E1" t="s">
        <v>182</v>
      </c>
      <c r="F1" t="s">
        <v>3</v>
      </c>
      <c r="G1" t="s">
        <v>160</v>
      </c>
      <c r="H1" t="s">
        <v>180</v>
      </c>
      <c r="I1" t="s">
        <v>220</v>
      </c>
      <c r="J1" t="s">
        <v>4</v>
      </c>
      <c r="K1" t="s">
        <v>5</v>
      </c>
      <c r="L1" t="s">
        <v>181</v>
      </c>
      <c r="M1" t="s">
        <v>183</v>
      </c>
      <c r="N1" t="s">
        <v>184</v>
      </c>
      <c r="O1" t="s">
        <v>221</v>
      </c>
      <c r="P1" t="s">
        <v>185</v>
      </c>
      <c r="Q1" t="s">
        <v>186</v>
      </c>
      <c r="R1" t="s">
        <v>187</v>
      </c>
      <c r="S1" t="s">
        <v>188</v>
      </c>
      <c r="T1" t="s">
        <v>189</v>
      </c>
      <c r="U1" t="s">
        <v>11</v>
      </c>
      <c r="V1" t="s">
        <v>190</v>
      </c>
      <c r="W1" t="s">
        <v>191</v>
      </c>
      <c r="X1" t="s">
        <v>6</v>
      </c>
      <c r="Y1" t="s">
        <v>192</v>
      </c>
      <c r="Z1" t="s">
        <v>7</v>
      </c>
      <c r="AA1" t="s">
        <v>193</v>
      </c>
      <c r="AB1" t="s">
        <v>8</v>
      </c>
      <c r="AC1" t="s">
        <v>194</v>
      </c>
      <c r="AD1" t="s">
        <v>9</v>
      </c>
      <c r="AE1" t="s">
        <v>195</v>
      </c>
      <c r="AF1" t="s">
        <v>10</v>
      </c>
      <c r="AG1" t="s">
        <v>196</v>
      </c>
      <c r="AH1" t="s">
        <v>197</v>
      </c>
      <c r="AI1" t="s">
        <v>198</v>
      </c>
      <c r="AJ1" t="s">
        <v>12</v>
      </c>
    </row>
    <row r="2" spans="1:36">
      <c r="A2">
        <v>1</v>
      </c>
      <c r="B2">
        <v>30874643</v>
      </c>
      <c r="C2" t="str">
        <f>IF(B2="papel",B2,"Bot")</f>
        <v>Bot</v>
      </c>
      <c r="D2" t="s">
        <v>13</v>
      </c>
      <c r="E2" t="s">
        <v>199</v>
      </c>
      <c r="F2" t="s">
        <v>200</v>
      </c>
      <c r="G2" t="s">
        <v>14</v>
      </c>
      <c r="H2">
        <v>1952</v>
      </c>
      <c r="I2">
        <f>2019-H2</f>
        <v>67</v>
      </c>
      <c r="J2" t="s">
        <v>170</v>
      </c>
      <c r="K2" t="s">
        <v>170</v>
      </c>
      <c r="L2" t="s">
        <v>170</v>
      </c>
      <c r="M2">
        <v>65.599999999999994</v>
      </c>
      <c r="N2">
        <v>153</v>
      </c>
      <c r="O2" s="11">
        <f>M2/(N2/100)^2</f>
        <v>28.023409799649706</v>
      </c>
      <c r="P2">
        <v>127</v>
      </c>
      <c r="Q2">
        <v>0.8</v>
      </c>
      <c r="R2">
        <v>29</v>
      </c>
      <c r="S2">
        <v>137</v>
      </c>
      <c r="T2">
        <v>4.0999999999999996</v>
      </c>
      <c r="U2">
        <v>0</v>
      </c>
      <c r="W2">
        <v>14</v>
      </c>
      <c r="X2" t="s">
        <v>15</v>
      </c>
      <c r="Z2" t="s">
        <v>16</v>
      </c>
      <c r="AB2" t="s">
        <v>17</v>
      </c>
      <c r="AJ2" t="s">
        <v>18</v>
      </c>
    </row>
    <row r="3" spans="1:36">
      <c r="A3">
        <v>2</v>
      </c>
      <c r="B3">
        <v>495394203</v>
      </c>
      <c r="C3" t="str">
        <f t="shared" ref="C3:C66" si="0">IF(B3="papel",B3,"Bot")</f>
        <v>Bot</v>
      </c>
      <c r="D3" t="s">
        <v>19</v>
      </c>
      <c r="E3" t="s">
        <v>201</v>
      </c>
      <c r="F3" t="s">
        <v>202</v>
      </c>
      <c r="G3" t="s">
        <v>20</v>
      </c>
      <c r="H3">
        <v>1958</v>
      </c>
      <c r="I3">
        <f t="shared" ref="I3:I66" si="1">2019-H3</f>
        <v>61</v>
      </c>
      <c r="J3" t="s">
        <v>170</v>
      </c>
      <c r="K3" t="s">
        <v>170</v>
      </c>
      <c r="L3" t="s">
        <v>170</v>
      </c>
      <c r="M3">
        <v>65</v>
      </c>
      <c r="N3">
        <v>170</v>
      </c>
      <c r="O3" s="11">
        <f>M3/(N3/100)^2</f>
        <v>22.491349480968861</v>
      </c>
      <c r="P3">
        <v>102</v>
      </c>
      <c r="Q3">
        <v>0.8</v>
      </c>
      <c r="R3">
        <v>44</v>
      </c>
      <c r="T3">
        <v>4</v>
      </c>
      <c r="U3">
        <v>7</v>
      </c>
      <c r="V3">
        <v>30.4</v>
      </c>
      <c r="W3">
        <v>15.6</v>
      </c>
      <c r="X3" t="s">
        <v>21</v>
      </c>
      <c r="Z3" t="s">
        <v>22</v>
      </c>
      <c r="AB3" t="s">
        <v>23</v>
      </c>
    </row>
    <row r="4" spans="1:36">
      <c r="A4">
        <v>3</v>
      </c>
      <c r="B4">
        <v>484239196</v>
      </c>
      <c r="C4" t="str">
        <f t="shared" si="0"/>
        <v>Bot</v>
      </c>
      <c r="D4" t="s">
        <v>19</v>
      </c>
      <c r="E4" t="s">
        <v>201</v>
      </c>
      <c r="F4" t="s">
        <v>203</v>
      </c>
      <c r="G4" t="s">
        <v>14</v>
      </c>
      <c r="H4">
        <v>1962</v>
      </c>
      <c r="I4">
        <f t="shared" si="1"/>
        <v>57</v>
      </c>
      <c r="J4" t="s">
        <v>170</v>
      </c>
      <c r="K4" t="s">
        <v>170</v>
      </c>
      <c r="L4" t="s">
        <v>170</v>
      </c>
      <c r="M4">
        <v>76</v>
      </c>
      <c r="N4">
        <v>168</v>
      </c>
      <c r="O4" s="11">
        <f t="shared" ref="O4:O67" si="2">M4/(N4/100)^2</f>
        <v>26.927437641723358</v>
      </c>
      <c r="P4">
        <v>93</v>
      </c>
      <c r="Q4">
        <v>0.8</v>
      </c>
      <c r="R4">
        <v>29</v>
      </c>
      <c r="S4">
        <v>144</v>
      </c>
      <c r="T4">
        <v>4.4000000000000004</v>
      </c>
      <c r="U4">
        <v>301</v>
      </c>
      <c r="V4">
        <v>33.9</v>
      </c>
      <c r="W4">
        <v>16.8</v>
      </c>
      <c r="X4" t="s">
        <v>24</v>
      </c>
      <c r="Z4" t="s">
        <v>17</v>
      </c>
      <c r="AJ4" t="s">
        <v>25</v>
      </c>
    </row>
    <row r="5" spans="1:36">
      <c r="A5">
        <v>4</v>
      </c>
      <c r="B5" t="s">
        <v>26</v>
      </c>
      <c r="C5" t="str">
        <f t="shared" si="0"/>
        <v>papel</v>
      </c>
      <c r="D5" t="s">
        <v>19</v>
      </c>
      <c r="E5" t="s">
        <v>204</v>
      </c>
      <c r="F5" t="s">
        <v>202</v>
      </c>
      <c r="G5" t="s">
        <v>14</v>
      </c>
      <c r="H5">
        <v>1954</v>
      </c>
      <c r="I5">
        <f t="shared" si="1"/>
        <v>65</v>
      </c>
      <c r="J5" t="s">
        <v>179</v>
      </c>
      <c r="K5" t="s">
        <v>170</v>
      </c>
      <c r="L5" t="s">
        <v>170</v>
      </c>
      <c r="M5">
        <v>77.099999999999994</v>
      </c>
      <c r="N5">
        <v>165</v>
      </c>
      <c r="O5" s="11">
        <f t="shared" si="2"/>
        <v>28.319559228650139</v>
      </c>
      <c r="P5">
        <v>131</v>
      </c>
      <c r="Q5">
        <v>1.1000000000000001</v>
      </c>
      <c r="R5">
        <v>33</v>
      </c>
      <c r="S5">
        <v>138</v>
      </c>
      <c r="T5">
        <v>4.2</v>
      </c>
      <c r="U5">
        <v>6</v>
      </c>
      <c r="V5">
        <v>26.5</v>
      </c>
      <c r="W5">
        <v>14.8</v>
      </c>
      <c r="X5" t="s">
        <v>27</v>
      </c>
      <c r="Z5" t="s">
        <v>28</v>
      </c>
      <c r="AB5" t="s">
        <v>29</v>
      </c>
    </row>
    <row r="6" spans="1:36">
      <c r="A6">
        <v>5</v>
      </c>
      <c r="B6">
        <v>452877416</v>
      </c>
      <c r="C6" t="str">
        <f t="shared" si="0"/>
        <v>Bot</v>
      </c>
      <c r="D6" t="s">
        <v>13</v>
      </c>
      <c r="E6" t="s">
        <v>201</v>
      </c>
      <c r="F6" t="s">
        <v>205</v>
      </c>
      <c r="G6" t="s">
        <v>14</v>
      </c>
      <c r="H6">
        <v>1965</v>
      </c>
      <c r="I6">
        <f t="shared" si="1"/>
        <v>54</v>
      </c>
      <c r="J6" t="s">
        <v>170</v>
      </c>
      <c r="K6" t="s">
        <v>170</v>
      </c>
      <c r="L6" t="s">
        <v>170</v>
      </c>
      <c r="M6">
        <v>68</v>
      </c>
      <c r="N6">
        <v>157</v>
      </c>
      <c r="O6" s="11">
        <f t="shared" si="2"/>
        <v>27.587326057852245</v>
      </c>
      <c r="P6">
        <v>85</v>
      </c>
      <c r="Q6">
        <v>0.8</v>
      </c>
      <c r="R6">
        <v>43</v>
      </c>
      <c r="S6">
        <v>141</v>
      </c>
      <c r="T6">
        <v>3.9</v>
      </c>
      <c r="U6">
        <v>12</v>
      </c>
      <c r="W6">
        <v>14.3</v>
      </c>
      <c r="X6" t="s">
        <v>30</v>
      </c>
      <c r="Z6" t="s">
        <v>17</v>
      </c>
    </row>
    <row r="7" spans="1:36">
      <c r="A7">
        <v>6</v>
      </c>
      <c r="B7" t="s">
        <v>26</v>
      </c>
      <c r="C7" t="str">
        <f t="shared" si="0"/>
        <v>papel</v>
      </c>
      <c r="D7" t="s">
        <v>19</v>
      </c>
      <c r="E7" t="s">
        <v>201</v>
      </c>
      <c r="F7" t="s">
        <v>202</v>
      </c>
      <c r="G7" t="s">
        <v>20</v>
      </c>
      <c r="H7">
        <v>1961</v>
      </c>
      <c r="I7">
        <f t="shared" si="1"/>
        <v>58</v>
      </c>
      <c r="J7" t="s">
        <v>170</v>
      </c>
      <c r="K7" t="s">
        <v>170</v>
      </c>
      <c r="L7" t="s">
        <v>179</v>
      </c>
      <c r="M7">
        <v>90</v>
      </c>
      <c r="N7">
        <v>182</v>
      </c>
      <c r="O7" s="11">
        <f t="shared" si="2"/>
        <v>27.170631566235961</v>
      </c>
      <c r="P7">
        <v>105</v>
      </c>
      <c r="Q7">
        <v>2</v>
      </c>
      <c r="R7">
        <v>64</v>
      </c>
      <c r="S7">
        <v>143</v>
      </c>
      <c r="T7">
        <v>4.9000000000000004</v>
      </c>
      <c r="U7">
        <v>271</v>
      </c>
      <c r="V7">
        <v>25.7</v>
      </c>
      <c r="W7">
        <v>14.8</v>
      </c>
      <c r="X7" t="s">
        <v>27</v>
      </c>
      <c r="Y7">
        <v>12.5</v>
      </c>
      <c r="Z7" t="s">
        <v>21</v>
      </c>
      <c r="AA7">
        <v>5</v>
      </c>
      <c r="AB7" t="s">
        <v>24</v>
      </c>
      <c r="AC7">
        <v>2.5</v>
      </c>
      <c r="AJ7" t="s">
        <v>31</v>
      </c>
    </row>
    <row r="8" spans="1:36">
      <c r="A8">
        <v>7</v>
      </c>
      <c r="B8" t="s">
        <v>26</v>
      </c>
      <c r="C8" t="str">
        <f t="shared" si="0"/>
        <v>papel</v>
      </c>
      <c r="D8" t="s">
        <v>13</v>
      </c>
      <c r="E8" t="s">
        <v>201</v>
      </c>
      <c r="F8" t="s">
        <v>200</v>
      </c>
      <c r="G8" t="s">
        <v>14</v>
      </c>
      <c r="H8">
        <v>1967</v>
      </c>
      <c r="I8">
        <f t="shared" si="1"/>
        <v>52</v>
      </c>
      <c r="J8" t="s">
        <v>170</v>
      </c>
      <c r="K8" t="s">
        <v>170</v>
      </c>
      <c r="L8" t="s">
        <v>170</v>
      </c>
      <c r="M8">
        <v>96.7</v>
      </c>
      <c r="N8">
        <v>167</v>
      </c>
      <c r="O8" s="11">
        <f t="shared" si="2"/>
        <v>34.673168632794294</v>
      </c>
      <c r="P8">
        <v>99</v>
      </c>
      <c r="Q8">
        <v>0.7</v>
      </c>
      <c r="R8">
        <v>32</v>
      </c>
      <c r="S8">
        <v>142</v>
      </c>
      <c r="T8">
        <v>4.2</v>
      </c>
      <c r="U8">
        <v>4</v>
      </c>
      <c r="W8">
        <v>15</v>
      </c>
      <c r="X8" t="s">
        <v>32</v>
      </c>
      <c r="Y8">
        <v>5</v>
      </c>
      <c r="Z8" t="s">
        <v>33</v>
      </c>
      <c r="AA8">
        <v>50</v>
      </c>
      <c r="AB8" t="s">
        <v>34</v>
      </c>
      <c r="AC8">
        <v>16</v>
      </c>
      <c r="AJ8" t="s">
        <v>35</v>
      </c>
    </row>
    <row r="9" spans="1:36">
      <c r="A9">
        <v>8</v>
      </c>
      <c r="B9">
        <v>407138584</v>
      </c>
      <c r="C9" t="str">
        <f t="shared" si="0"/>
        <v>Bot</v>
      </c>
      <c r="D9" t="s">
        <v>13</v>
      </c>
      <c r="E9" t="s">
        <v>206</v>
      </c>
      <c r="F9" t="s">
        <v>200</v>
      </c>
      <c r="G9" t="s">
        <v>14</v>
      </c>
      <c r="H9">
        <v>1980</v>
      </c>
      <c r="I9">
        <f t="shared" si="1"/>
        <v>39</v>
      </c>
      <c r="J9" t="s">
        <v>170</v>
      </c>
      <c r="K9" t="s">
        <v>170</v>
      </c>
      <c r="L9" t="s">
        <v>170</v>
      </c>
      <c r="M9">
        <v>61</v>
      </c>
      <c r="N9">
        <v>164</v>
      </c>
      <c r="O9" s="11">
        <f t="shared" si="2"/>
        <v>22.679952409280194</v>
      </c>
      <c r="P9">
        <v>87</v>
      </c>
      <c r="Q9">
        <v>0.8</v>
      </c>
      <c r="S9">
        <v>141</v>
      </c>
      <c r="T9">
        <v>4.0999999999999996</v>
      </c>
      <c r="U9">
        <v>15</v>
      </c>
      <c r="W9">
        <v>11.5</v>
      </c>
      <c r="X9" t="s">
        <v>16</v>
      </c>
      <c r="Y9">
        <v>100</v>
      </c>
      <c r="Z9" t="s">
        <v>27</v>
      </c>
      <c r="AA9">
        <v>12.5</v>
      </c>
      <c r="AJ9" t="s">
        <v>36</v>
      </c>
    </row>
    <row r="10" spans="1:36">
      <c r="A10">
        <v>9</v>
      </c>
      <c r="B10" t="s">
        <v>26</v>
      </c>
      <c r="C10" t="str">
        <f t="shared" si="0"/>
        <v>papel</v>
      </c>
      <c r="D10" t="s">
        <v>13</v>
      </c>
      <c r="E10" t="s">
        <v>204</v>
      </c>
      <c r="F10" t="s">
        <v>202</v>
      </c>
      <c r="G10" t="s">
        <v>20</v>
      </c>
      <c r="H10">
        <v>1949</v>
      </c>
      <c r="I10">
        <f t="shared" si="1"/>
        <v>70</v>
      </c>
      <c r="J10" t="s">
        <v>170</v>
      </c>
      <c r="K10" t="s">
        <v>170</v>
      </c>
      <c r="L10" t="s">
        <v>179</v>
      </c>
      <c r="M10">
        <v>80</v>
      </c>
      <c r="N10">
        <v>165</v>
      </c>
      <c r="O10" s="11">
        <f t="shared" si="2"/>
        <v>29.384756657483933</v>
      </c>
      <c r="P10">
        <v>104</v>
      </c>
      <c r="Q10">
        <v>1.6</v>
      </c>
      <c r="R10">
        <v>63</v>
      </c>
      <c r="S10">
        <v>144</v>
      </c>
      <c r="T10">
        <v>3.6</v>
      </c>
      <c r="U10">
        <v>34</v>
      </c>
      <c r="V10">
        <v>27.8</v>
      </c>
      <c r="W10">
        <v>11.1</v>
      </c>
      <c r="X10" t="s">
        <v>22</v>
      </c>
      <c r="Y10">
        <v>5</v>
      </c>
      <c r="AJ10" t="s">
        <v>37</v>
      </c>
    </row>
    <row r="11" spans="1:36">
      <c r="A11">
        <v>10</v>
      </c>
      <c r="B11" t="s">
        <v>26</v>
      </c>
      <c r="C11" t="str">
        <f t="shared" si="0"/>
        <v>papel</v>
      </c>
      <c r="D11" t="s">
        <v>19</v>
      </c>
      <c r="E11" t="s">
        <v>204</v>
      </c>
      <c r="F11" t="s">
        <v>203</v>
      </c>
      <c r="G11" t="s">
        <v>20</v>
      </c>
      <c r="H11">
        <v>1949</v>
      </c>
      <c r="I11">
        <f t="shared" si="1"/>
        <v>70</v>
      </c>
      <c r="J11" t="s">
        <v>179</v>
      </c>
      <c r="K11" t="s">
        <v>170</v>
      </c>
      <c r="L11" t="s">
        <v>179</v>
      </c>
      <c r="M11">
        <v>75.099999999999994</v>
      </c>
      <c r="N11">
        <v>174</v>
      </c>
      <c r="O11" s="11">
        <f t="shared" si="2"/>
        <v>24.805126172545908</v>
      </c>
      <c r="P11">
        <v>119</v>
      </c>
      <c r="Q11">
        <v>1.4</v>
      </c>
      <c r="R11">
        <v>51</v>
      </c>
      <c r="S11">
        <v>141</v>
      </c>
      <c r="T11">
        <v>4</v>
      </c>
      <c r="U11">
        <v>454</v>
      </c>
      <c r="V11">
        <v>29.1</v>
      </c>
      <c r="W11">
        <v>13.5</v>
      </c>
      <c r="X11" t="s">
        <v>27</v>
      </c>
      <c r="Y11">
        <v>50</v>
      </c>
      <c r="Z11" t="s">
        <v>34</v>
      </c>
      <c r="AA11">
        <v>160</v>
      </c>
      <c r="AB11" t="s">
        <v>29</v>
      </c>
      <c r="AC11">
        <v>10</v>
      </c>
      <c r="AJ11" t="s">
        <v>38</v>
      </c>
    </row>
    <row r="12" spans="1:36">
      <c r="A12">
        <v>11</v>
      </c>
      <c r="B12" t="s">
        <v>26</v>
      </c>
      <c r="C12" t="str">
        <f t="shared" si="0"/>
        <v>papel</v>
      </c>
      <c r="D12" t="s">
        <v>13</v>
      </c>
      <c r="E12" t="s">
        <v>201</v>
      </c>
      <c r="F12" t="s">
        <v>202</v>
      </c>
      <c r="G12" t="s">
        <v>20</v>
      </c>
      <c r="H12">
        <v>1968</v>
      </c>
      <c r="I12">
        <f t="shared" si="1"/>
        <v>51</v>
      </c>
      <c r="J12" t="s">
        <v>170</v>
      </c>
      <c r="K12" t="s">
        <v>170</v>
      </c>
      <c r="L12" t="s">
        <v>179</v>
      </c>
      <c r="O12" s="11"/>
      <c r="P12">
        <v>99</v>
      </c>
      <c r="Q12">
        <v>0.7</v>
      </c>
      <c r="R12">
        <v>31</v>
      </c>
      <c r="S12">
        <v>140</v>
      </c>
      <c r="T12">
        <v>4.2</v>
      </c>
      <c r="U12">
        <v>486</v>
      </c>
      <c r="V12">
        <v>21.9</v>
      </c>
      <c r="W12">
        <v>15.2</v>
      </c>
      <c r="X12" t="s">
        <v>24</v>
      </c>
      <c r="Y12">
        <v>10</v>
      </c>
      <c r="AJ12" t="s">
        <v>39</v>
      </c>
    </row>
    <row r="13" spans="1:36">
      <c r="A13">
        <v>12</v>
      </c>
      <c r="B13" t="s">
        <v>26</v>
      </c>
      <c r="C13" t="str">
        <f t="shared" si="0"/>
        <v>papel</v>
      </c>
      <c r="D13" t="s">
        <v>13</v>
      </c>
      <c r="E13" t="s">
        <v>206</v>
      </c>
      <c r="F13" t="s">
        <v>200</v>
      </c>
      <c r="G13" t="s">
        <v>20</v>
      </c>
      <c r="H13">
        <v>1967</v>
      </c>
      <c r="I13">
        <f t="shared" si="1"/>
        <v>52</v>
      </c>
      <c r="J13" t="s">
        <v>170</v>
      </c>
      <c r="K13" t="s">
        <v>170</v>
      </c>
      <c r="L13" t="s">
        <v>179</v>
      </c>
      <c r="M13">
        <v>86.1</v>
      </c>
      <c r="N13">
        <v>155</v>
      </c>
      <c r="O13" s="11">
        <f t="shared" si="2"/>
        <v>35.83766909469302</v>
      </c>
      <c r="P13">
        <v>122</v>
      </c>
      <c r="Q13">
        <v>1.5</v>
      </c>
      <c r="R13">
        <v>71</v>
      </c>
      <c r="S13">
        <v>144</v>
      </c>
      <c r="T13">
        <v>5.4</v>
      </c>
      <c r="U13">
        <v>46</v>
      </c>
      <c r="V13">
        <v>24.8</v>
      </c>
      <c r="W13">
        <v>14.9</v>
      </c>
      <c r="X13" t="s">
        <v>40</v>
      </c>
      <c r="Y13">
        <v>20</v>
      </c>
      <c r="Z13" t="s">
        <v>41</v>
      </c>
      <c r="AA13">
        <v>4</v>
      </c>
      <c r="AJ13" t="s">
        <v>42</v>
      </c>
    </row>
    <row r="14" spans="1:36">
      <c r="A14">
        <v>13</v>
      </c>
      <c r="B14">
        <v>445383151</v>
      </c>
      <c r="C14" t="str">
        <f t="shared" si="0"/>
        <v>Bot</v>
      </c>
      <c r="D14" t="s">
        <v>19</v>
      </c>
      <c r="E14" t="s">
        <v>201</v>
      </c>
      <c r="F14" t="s">
        <v>200</v>
      </c>
      <c r="G14" t="s">
        <v>14</v>
      </c>
      <c r="H14">
        <v>1971</v>
      </c>
      <c r="I14">
        <f t="shared" si="1"/>
        <v>48</v>
      </c>
      <c r="J14" t="s">
        <v>170</v>
      </c>
      <c r="K14" t="s">
        <v>170</v>
      </c>
      <c r="L14" t="s">
        <v>179</v>
      </c>
      <c r="M14">
        <v>84.5</v>
      </c>
      <c r="N14">
        <v>179</v>
      </c>
      <c r="O14" s="11">
        <f t="shared" si="2"/>
        <v>26.37246028525951</v>
      </c>
      <c r="P14">
        <v>111</v>
      </c>
      <c r="Q14">
        <v>2.4</v>
      </c>
      <c r="R14">
        <v>71</v>
      </c>
      <c r="S14">
        <v>138</v>
      </c>
      <c r="T14">
        <v>4.8</v>
      </c>
      <c r="U14">
        <v>303</v>
      </c>
      <c r="V14">
        <v>24.7</v>
      </c>
      <c r="W14">
        <v>13.2</v>
      </c>
      <c r="X14" t="s">
        <v>22</v>
      </c>
      <c r="Y14">
        <v>5</v>
      </c>
      <c r="Z14" t="s">
        <v>40</v>
      </c>
      <c r="AA14">
        <v>20</v>
      </c>
      <c r="AB14" t="s">
        <v>41</v>
      </c>
      <c r="AC14">
        <v>4</v>
      </c>
      <c r="AJ14" t="s">
        <v>43</v>
      </c>
    </row>
    <row r="15" spans="1:36">
      <c r="A15">
        <v>14</v>
      </c>
      <c r="B15">
        <v>509980216</v>
      </c>
      <c r="C15" t="str">
        <f t="shared" si="0"/>
        <v>Bot</v>
      </c>
      <c r="D15" t="s">
        <v>19</v>
      </c>
      <c r="E15" t="s">
        <v>201</v>
      </c>
      <c r="F15" t="s">
        <v>200</v>
      </c>
      <c r="G15" t="s">
        <v>14</v>
      </c>
      <c r="H15">
        <v>1970</v>
      </c>
      <c r="I15">
        <f t="shared" si="1"/>
        <v>49</v>
      </c>
      <c r="J15" t="s">
        <v>170</v>
      </c>
      <c r="K15" t="s">
        <v>179</v>
      </c>
      <c r="L15" t="s">
        <v>170</v>
      </c>
      <c r="M15">
        <v>71</v>
      </c>
      <c r="N15">
        <v>174</v>
      </c>
      <c r="O15" s="11">
        <f t="shared" si="2"/>
        <v>23.450918219051392</v>
      </c>
      <c r="P15">
        <v>82</v>
      </c>
      <c r="Q15">
        <v>0.9</v>
      </c>
      <c r="R15">
        <v>33</v>
      </c>
      <c r="S15">
        <v>139</v>
      </c>
      <c r="T15">
        <v>4</v>
      </c>
      <c r="U15">
        <v>6</v>
      </c>
      <c r="W15">
        <v>13.8</v>
      </c>
      <c r="X15" t="s">
        <v>22</v>
      </c>
      <c r="Y15">
        <v>10</v>
      </c>
      <c r="Z15" t="s">
        <v>41</v>
      </c>
      <c r="AA15">
        <v>4</v>
      </c>
      <c r="AJ15" t="s">
        <v>44</v>
      </c>
    </row>
    <row r="16" spans="1:36">
      <c r="A16">
        <v>15</v>
      </c>
      <c r="B16" t="s">
        <v>26</v>
      </c>
      <c r="C16" t="str">
        <f t="shared" si="0"/>
        <v>papel</v>
      </c>
      <c r="D16" t="s">
        <v>19</v>
      </c>
      <c r="E16" t="s">
        <v>201</v>
      </c>
      <c r="F16" t="s">
        <v>200</v>
      </c>
      <c r="G16" t="s">
        <v>20</v>
      </c>
      <c r="H16">
        <v>1964</v>
      </c>
      <c r="I16">
        <f t="shared" si="1"/>
        <v>55</v>
      </c>
      <c r="J16" t="s">
        <v>170</v>
      </c>
      <c r="K16" t="s">
        <v>170</v>
      </c>
      <c r="L16" t="s">
        <v>179</v>
      </c>
      <c r="M16">
        <v>71.400000000000006</v>
      </c>
      <c r="N16">
        <v>169</v>
      </c>
      <c r="O16" s="11">
        <f t="shared" si="2"/>
        <v>24.999124680508391</v>
      </c>
      <c r="P16">
        <v>97</v>
      </c>
      <c r="Q16">
        <v>1.1000000000000001</v>
      </c>
      <c r="R16">
        <v>52</v>
      </c>
      <c r="S16">
        <v>142</v>
      </c>
      <c r="T16">
        <v>5.0999999999999996</v>
      </c>
      <c r="U16">
        <v>59</v>
      </c>
      <c r="V16">
        <v>30.4</v>
      </c>
      <c r="W16">
        <v>15.5</v>
      </c>
      <c r="X16" t="s">
        <v>30</v>
      </c>
      <c r="Y16">
        <v>32</v>
      </c>
      <c r="Z16" t="s">
        <v>22</v>
      </c>
      <c r="AA16">
        <v>5</v>
      </c>
    </row>
    <row r="17" spans="1:36">
      <c r="A17">
        <v>16</v>
      </c>
      <c r="B17" t="s">
        <v>26</v>
      </c>
      <c r="C17" t="str">
        <f t="shared" si="0"/>
        <v>papel</v>
      </c>
      <c r="D17" t="s">
        <v>13</v>
      </c>
      <c r="E17" t="s">
        <v>206</v>
      </c>
      <c r="F17" t="s">
        <v>202</v>
      </c>
      <c r="G17" t="s">
        <v>45</v>
      </c>
      <c r="H17">
        <v>1980</v>
      </c>
      <c r="I17">
        <f t="shared" si="1"/>
        <v>39</v>
      </c>
      <c r="J17" t="s">
        <v>170</v>
      </c>
      <c r="K17" t="s">
        <v>170</v>
      </c>
      <c r="L17" t="s">
        <v>179</v>
      </c>
      <c r="M17">
        <v>75.099999999999994</v>
      </c>
      <c r="N17">
        <v>170</v>
      </c>
      <c r="O17" s="11">
        <f t="shared" si="2"/>
        <v>25.986159169550174</v>
      </c>
      <c r="P17">
        <v>95</v>
      </c>
      <c r="Q17">
        <v>1</v>
      </c>
      <c r="R17">
        <v>48</v>
      </c>
      <c r="S17">
        <v>138</v>
      </c>
      <c r="T17">
        <v>4.5999999999999996</v>
      </c>
      <c r="U17">
        <v>227</v>
      </c>
      <c r="V17">
        <v>22.6</v>
      </c>
      <c r="X17" t="s">
        <v>24</v>
      </c>
      <c r="Y17">
        <v>10</v>
      </c>
    </row>
    <row r="18" spans="1:36">
      <c r="A18">
        <v>17</v>
      </c>
      <c r="B18">
        <v>532842360</v>
      </c>
      <c r="C18" t="str">
        <f t="shared" si="0"/>
        <v>Bot</v>
      </c>
      <c r="D18" t="s">
        <v>19</v>
      </c>
      <c r="E18" t="s">
        <v>204</v>
      </c>
      <c r="F18" t="s">
        <v>200</v>
      </c>
      <c r="G18" t="s">
        <v>20</v>
      </c>
      <c r="H18">
        <v>1951</v>
      </c>
      <c r="I18">
        <f t="shared" si="1"/>
        <v>68</v>
      </c>
      <c r="J18" t="s">
        <v>179</v>
      </c>
      <c r="K18" t="s">
        <v>179</v>
      </c>
      <c r="L18" t="s">
        <v>179</v>
      </c>
      <c r="M18">
        <v>86.6</v>
      </c>
      <c r="N18">
        <v>164</v>
      </c>
      <c r="O18" s="11">
        <f t="shared" si="2"/>
        <v>32.198096371207619</v>
      </c>
      <c r="P18">
        <v>230</v>
      </c>
      <c r="Q18">
        <v>1.9</v>
      </c>
      <c r="R18">
        <v>77</v>
      </c>
      <c r="S18">
        <v>138</v>
      </c>
      <c r="T18">
        <v>5.3</v>
      </c>
      <c r="U18">
        <v>792</v>
      </c>
      <c r="V18">
        <v>19.3</v>
      </c>
      <c r="W18">
        <v>15</v>
      </c>
      <c r="X18" t="s">
        <v>21</v>
      </c>
      <c r="Y18">
        <v>2.5</v>
      </c>
      <c r="Z18" t="s">
        <v>23</v>
      </c>
      <c r="AA18">
        <v>20</v>
      </c>
      <c r="AB18" t="s">
        <v>27</v>
      </c>
      <c r="AC18">
        <v>12.5</v>
      </c>
    </row>
    <row r="19" spans="1:36">
      <c r="A19">
        <v>18</v>
      </c>
      <c r="B19" t="s">
        <v>26</v>
      </c>
      <c r="C19" t="str">
        <f t="shared" si="0"/>
        <v>papel</v>
      </c>
      <c r="D19" t="s">
        <v>19</v>
      </c>
      <c r="E19" t="s">
        <v>201</v>
      </c>
      <c r="F19" t="s">
        <v>203</v>
      </c>
      <c r="G19" t="s">
        <v>14</v>
      </c>
      <c r="H19">
        <v>1961</v>
      </c>
      <c r="I19">
        <f t="shared" si="1"/>
        <v>58</v>
      </c>
      <c r="J19" t="s">
        <v>170</v>
      </c>
      <c r="K19" t="s">
        <v>170</v>
      </c>
      <c r="L19" t="s">
        <v>170</v>
      </c>
      <c r="M19">
        <v>105</v>
      </c>
      <c r="N19">
        <v>188</v>
      </c>
      <c r="O19" s="11">
        <f t="shared" si="2"/>
        <v>29.708012675418743</v>
      </c>
      <c r="P19">
        <v>98</v>
      </c>
      <c r="Q19">
        <v>0.9</v>
      </c>
      <c r="R19">
        <v>32</v>
      </c>
      <c r="S19">
        <v>144</v>
      </c>
      <c r="T19">
        <v>4.0999999999999996</v>
      </c>
      <c r="U19">
        <v>25</v>
      </c>
      <c r="V19">
        <v>31</v>
      </c>
      <c r="W19">
        <v>14.8</v>
      </c>
      <c r="X19" t="s">
        <v>32</v>
      </c>
      <c r="Y19">
        <v>5</v>
      </c>
      <c r="Z19" t="s">
        <v>27</v>
      </c>
      <c r="AA19">
        <v>50</v>
      </c>
      <c r="AB19" t="s">
        <v>23</v>
      </c>
      <c r="AC19">
        <v>40</v>
      </c>
      <c r="AJ19" t="s">
        <v>46</v>
      </c>
    </row>
    <row r="20" spans="1:36">
      <c r="A20">
        <v>19</v>
      </c>
      <c r="B20">
        <v>533093441</v>
      </c>
      <c r="C20" t="str">
        <f t="shared" si="0"/>
        <v>Bot</v>
      </c>
      <c r="D20" t="s">
        <v>13</v>
      </c>
      <c r="E20" t="s">
        <v>201</v>
      </c>
      <c r="F20" t="s">
        <v>202</v>
      </c>
      <c r="G20" t="s">
        <v>20</v>
      </c>
      <c r="H20">
        <v>1986</v>
      </c>
      <c r="I20">
        <f t="shared" si="1"/>
        <v>33</v>
      </c>
      <c r="J20" t="s">
        <v>170</v>
      </c>
      <c r="K20" t="s">
        <v>170</v>
      </c>
      <c r="L20" t="s">
        <v>179</v>
      </c>
      <c r="M20">
        <v>117.5</v>
      </c>
      <c r="N20">
        <v>178</v>
      </c>
      <c r="O20" s="11">
        <f t="shared" si="2"/>
        <v>37.084964019694482</v>
      </c>
      <c r="P20">
        <v>99</v>
      </c>
      <c r="Q20">
        <v>2.1</v>
      </c>
      <c r="R20">
        <v>41</v>
      </c>
      <c r="T20">
        <v>3.9</v>
      </c>
      <c r="U20">
        <v>1974</v>
      </c>
      <c r="V20">
        <v>22</v>
      </c>
      <c r="W20">
        <v>11.3</v>
      </c>
      <c r="X20" t="s">
        <v>22</v>
      </c>
      <c r="Y20">
        <v>10</v>
      </c>
      <c r="Z20" t="s">
        <v>24</v>
      </c>
      <c r="AA20">
        <v>10</v>
      </c>
      <c r="AB20" t="s">
        <v>27</v>
      </c>
      <c r="AC20">
        <v>12.5</v>
      </c>
      <c r="AJ20" t="s">
        <v>47</v>
      </c>
    </row>
    <row r="21" spans="1:36">
      <c r="A21">
        <v>20</v>
      </c>
      <c r="B21" t="s">
        <v>26</v>
      </c>
      <c r="C21" t="str">
        <f t="shared" si="0"/>
        <v>papel</v>
      </c>
      <c r="D21" t="s">
        <v>19</v>
      </c>
      <c r="E21" t="s">
        <v>201</v>
      </c>
      <c r="F21" t="s">
        <v>200</v>
      </c>
      <c r="G21" t="s">
        <v>20</v>
      </c>
      <c r="H21">
        <v>1963</v>
      </c>
      <c r="I21">
        <f t="shared" si="1"/>
        <v>56</v>
      </c>
      <c r="J21" t="s">
        <v>170</v>
      </c>
      <c r="K21" t="s">
        <v>170</v>
      </c>
      <c r="L21" t="s">
        <v>179</v>
      </c>
      <c r="M21">
        <v>83</v>
      </c>
      <c r="N21">
        <v>173</v>
      </c>
      <c r="O21" s="11">
        <f t="shared" si="2"/>
        <v>27.732299776136855</v>
      </c>
      <c r="P21">
        <v>90</v>
      </c>
      <c r="Q21">
        <v>1.3</v>
      </c>
      <c r="R21">
        <v>42</v>
      </c>
      <c r="T21">
        <v>4.5</v>
      </c>
      <c r="U21">
        <v>5</v>
      </c>
      <c r="V21">
        <v>28.9</v>
      </c>
      <c r="W21">
        <v>15.4</v>
      </c>
      <c r="X21" t="s">
        <v>29</v>
      </c>
      <c r="Y21">
        <v>10</v>
      </c>
    </row>
    <row r="22" spans="1:36">
      <c r="A22">
        <v>21</v>
      </c>
      <c r="B22">
        <v>528642482</v>
      </c>
      <c r="C22" t="str">
        <f t="shared" si="0"/>
        <v>Bot</v>
      </c>
      <c r="D22" t="s">
        <v>13</v>
      </c>
      <c r="E22" t="s">
        <v>201</v>
      </c>
      <c r="F22" t="s">
        <v>200</v>
      </c>
      <c r="G22" t="s">
        <v>14</v>
      </c>
      <c r="H22">
        <v>1984</v>
      </c>
      <c r="I22">
        <f t="shared" si="1"/>
        <v>35</v>
      </c>
      <c r="J22" t="s">
        <v>170</v>
      </c>
      <c r="K22" t="s">
        <v>170</v>
      </c>
      <c r="L22" t="s">
        <v>170</v>
      </c>
      <c r="M22">
        <v>60</v>
      </c>
      <c r="N22">
        <v>173</v>
      </c>
      <c r="O22" s="11">
        <f t="shared" si="2"/>
        <v>20.047445621303751</v>
      </c>
      <c r="P22">
        <v>86</v>
      </c>
      <c r="Q22">
        <v>0.8</v>
      </c>
      <c r="R22">
        <v>33</v>
      </c>
      <c r="S22">
        <v>140</v>
      </c>
      <c r="T22">
        <v>3.8</v>
      </c>
      <c r="U22">
        <v>7</v>
      </c>
      <c r="V22">
        <v>26.6</v>
      </c>
      <c r="X22" t="s">
        <v>16</v>
      </c>
      <c r="Y22">
        <v>50</v>
      </c>
    </row>
    <row r="23" spans="1:36">
      <c r="A23">
        <v>22</v>
      </c>
      <c r="B23">
        <v>548062043</v>
      </c>
      <c r="C23" t="str">
        <f t="shared" si="0"/>
        <v>Bot</v>
      </c>
      <c r="D23" t="s">
        <v>19</v>
      </c>
      <c r="E23" t="s">
        <v>201</v>
      </c>
      <c r="F23" t="s">
        <v>200</v>
      </c>
      <c r="G23" t="s">
        <v>20</v>
      </c>
      <c r="H23">
        <v>1978</v>
      </c>
      <c r="I23">
        <f t="shared" si="1"/>
        <v>41</v>
      </c>
      <c r="J23" t="s">
        <v>179</v>
      </c>
      <c r="K23" t="s">
        <v>179</v>
      </c>
      <c r="L23" t="s">
        <v>179</v>
      </c>
      <c r="M23">
        <v>99.3</v>
      </c>
      <c r="N23">
        <v>173</v>
      </c>
      <c r="O23" s="11">
        <f t="shared" si="2"/>
        <v>33.17852250325771</v>
      </c>
      <c r="P23">
        <v>132</v>
      </c>
      <c r="Q23">
        <v>1.7</v>
      </c>
      <c r="R23">
        <v>46</v>
      </c>
      <c r="S23">
        <v>137</v>
      </c>
      <c r="T23">
        <v>4.7</v>
      </c>
      <c r="U23">
        <v>52</v>
      </c>
      <c r="V23">
        <v>28</v>
      </c>
      <c r="W23">
        <v>15.5</v>
      </c>
      <c r="X23" t="s">
        <v>40</v>
      </c>
      <c r="Y23">
        <v>20</v>
      </c>
      <c r="AJ23" t="s">
        <v>48</v>
      </c>
    </row>
    <row r="24" spans="1:36">
      <c r="A24">
        <v>23</v>
      </c>
      <c r="B24" t="s">
        <v>26</v>
      </c>
      <c r="C24" t="str">
        <f t="shared" si="0"/>
        <v>papel</v>
      </c>
      <c r="D24" t="s">
        <v>19</v>
      </c>
      <c r="E24" t="s">
        <v>204</v>
      </c>
      <c r="F24" t="s">
        <v>200</v>
      </c>
      <c r="G24" t="s">
        <v>14</v>
      </c>
      <c r="H24">
        <v>1957</v>
      </c>
      <c r="I24">
        <f t="shared" si="1"/>
        <v>62</v>
      </c>
      <c r="J24" t="s">
        <v>170</v>
      </c>
      <c r="K24" t="s">
        <v>170</v>
      </c>
      <c r="L24" t="s">
        <v>170</v>
      </c>
      <c r="M24">
        <v>99</v>
      </c>
      <c r="N24">
        <v>179</v>
      </c>
      <c r="O24" s="11">
        <f t="shared" si="2"/>
        <v>30.897912050185699</v>
      </c>
      <c r="P24">
        <v>93</v>
      </c>
      <c r="Q24">
        <v>0.9</v>
      </c>
      <c r="R24">
        <v>38</v>
      </c>
      <c r="S24">
        <v>144</v>
      </c>
      <c r="T24">
        <v>4.3</v>
      </c>
      <c r="U24">
        <v>0</v>
      </c>
      <c r="W24">
        <v>16.600000000000001</v>
      </c>
      <c r="X24" t="s">
        <v>28</v>
      </c>
      <c r="Y24">
        <v>50</v>
      </c>
      <c r="Z24" t="s">
        <v>22</v>
      </c>
      <c r="AA24">
        <v>5</v>
      </c>
      <c r="AB24" t="s">
        <v>23</v>
      </c>
      <c r="AC24">
        <v>40</v>
      </c>
      <c r="AD24" t="s">
        <v>27</v>
      </c>
      <c r="AE24">
        <v>25</v>
      </c>
    </row>
    <row r="25" spans="1:36">
      <c r="A25">
        <v>24</v>
      </c>
      <c r="B25" t="s">
        <v>26</v>
      </c>
      <c r="C25" t="str">
        <f t="shared" si="0"/>
        <v>papel</v>
      </c>
      <c r="D25" t="s">
        <v>13</v>
      </c>
      <c r="E25" t="s">
        <v>201</v>
      </c>
      <c r="F25" t="s">
        <v>203</v>
      </c>
      <c r="G25" t="s">
        <v>20</v>
      </c>
      <c r="H25">
        <v>1982</v>
      </c>
      <c r="I25">
        <f t="shared" si="1"/>
        <v>37</v>
      </c>
      <c r="J25" t="s">
        <v>170</v>
      </c>
      <c r="K25" t="s">
        <v>170</v>
      </c>
      <c r="L25" t="s">
        <v>179</v>
      </c>
      <c r="M25">
        <v>70</v>
      </c>
      <c r="N25">
        <v>168</v>
      </c>
      <c r="O25" s="11">
        <f t="shared" si="2"/>
        <v>24.801587301587304</v>
      </c>
      <c r="P25">
        <v>87</v>
      </c>
      <c r="Q25">
        <v>0.6</v>
      </c>
      <c r="R25">
        <v>23</v>
      </c>
      <c r="S25">
        <v>141</v>
      </c>
      <c r="T25">
        <v>4.4000000000000004</v>
      </c>
      <c r="U25">
        <v>858</v>
      </c>
      <c r="W25">
        <v>12.9</v>
      </c>
      <c r="X25" t="s">
        <v>24</v>
      </c>
      <c r="Y25">
        <v>2.5</v>
      </c>
      <c r="AJ25" t="s">
        <v>49</v>
      </c>
    </row>
    <row r="26" spans="1:36">
      <c r="A26">
        <v>25</v>
      </c>
      <c r="B26">
        <v>480431971</v>
      </c>
      <c r="C26" t="str">
        <f t="shared" si="0"/>
        <v>Bot</v>
      </c>
      <c r="D26" t="s">
        <v>19</v>
      </c>
      <c r="E26" t="s">
        <v>201</v>
      </c>
      <c r="F26" t="s">
        <v>205</v>
      </c>
      <c r="G26" t="s">
        <v>20</v>
      </c>
      <c r="H26">
        <v>1998</v>
      </c>
      <c r="I26">
        <f t="shared" si="1"/>
        <v>21</v>
      </c>
      <c r="J26" t="s">
        <v>170</v>
      </c>
      <c r="K26" t="s">
        <v>170</v>
      </c>
      <c r="L26" t="s">
        <v>179</v>
      </c>
      <c r="M26">
        <v>66</v>
      </c>
      <c r="N26">
        <v>174</v>
      </c>
      <c r="O26" s="11">
        <f t="shared" si="2"/>
        <v>21.799445105033691</v>
      </c>
      <c r="P26">
        <v>85</v>
      </c>
      <c r="Q26">
        <v>0.9</v>
      </c>
      <c r="R26">
        <v>30</v>
      </c>
      <c r="S26">
        <v>142</v>
      </c>
      <c r="T26">
        <v>4</v>
      </c>
      <c r="U26">
        <v>43</v>
      </c>
      <c r="V26">
        <v>27.2</v>
      </c>
      <c r="W26">
        <v>16</v>
      </c>
      <c r="X26" t="s">
        <v>50</v>
      </c>
      <c r="Y26">
        <v>0</v>
      </c>
    </row>
    <row r="27" spans="1:36">
      <c r="A27">
        <v>26</v>
      </c>
      <c r="B27" t="s">
        <v>26</v>
      </c>
      <c r="C27" t="str">
        <f t="shared" si="0"/>
        <v>papel</v>
      </c>
      <c r="D27" t="s">
        <v>19</v>
      </c>
      <c r="E27" t="s">
        <v>204</v>
      </c>
      <c r="F27" t="s">
        <v>203</v>
      </c>
      <c r="G27" t="s">
        <v>20</v>
      </c>
      <c r="H27">
        <v>1939</v>
      </c>
      <c r="I27">
        <f t="shared" si="1"/>
        <v>80</v>
      </c>
      <c r="J27" t="s">
        <v>179</v>
      </c>
      <c r="K27" t="s">
        <v>170</v>
      </c>
      <c r="L27" t="s">
        <v>179</v>
      </c>
      <c r="M27">
        <v>102.5</v>
      </c>
      <c r="N27">
        <v>175</v>
      </c>
      <c r="O27" s="11">
        <f t="shared" si="2"/>
        <v>33.469387755102041</v>
      </c>
      <c r="P27">
        <v>135</v>
      </c>
      <c r="Q27">
        <v>0.9</v>
      </c>
      <c r="R27">
        <v>37</v>
      </c>
      <c r="S27">
        <v>139</v>
      </c>
      <c r="T27">
        <v>3.9</v>
      </c>
      <c r="U27">
        <v>889</v>
      </c>
      <c r="V27">
        <v>29</v>
      </c>
      <c r="W27">
        <v>15</v>
      </c>
      <c r="X27" t="s">
        <v>51</v>
      </c>
      <c r="Y27">
        <v>25</v>
      </c>
      <c r="Z27" t="s">
        <v>23</v>
      </c>
      <c r="AA27">
        <v>40</v>
      </c>
      <c r="AJ27" t="s">
        <v>52</v>
      </c>
    </row>
    <row r="28" spans="1:36">
      <c r="A28">
        <v>27</v>
      </c>
      <c r="B28" t="s">
        <v>26</v>
      </c>
      <c r="C28" t="str">
        <f t="shared" si="0"/>
        <v>papel</v>
      </c>
      <c r="D28" t="s">
        <v>19</v>
      </c>
      <c r="E28" t="s">
        <v>201</v>
      </c>
      <c r="F28" t="s">
        <v>200</v>
      </c>
      <c r="G28" t="s">
        <v>20</v>
      </c>
      <c r="H28">
        <v>1975</v>
      </c>
      <c r="I28">
        <f t="shared" si="1"/>
        <v>44</v>
      </c>
      <c r="J28" t="s">
        <v>170</v>
      </c>
      <c r="K28" t="s">
        <v>170</v>
      </c>
      <c r="L28" t="s">
        <v>179</v>
      </c>
      <c r="M28">
        <v>107</v>
      </c>
      <c r="N28">
        <v>187</v>
      </c>
      <c r="O28" s="11">
        <f t="shared" si="2"/>
        <v>30.598530126683627</v>
      </c>
      <c r="P28">
        <v>76</v>
      </c>
      <c r="Q28">
        <v>1.9</v>
      </c>
      <c r="R28">
        <v>81</v>
      </c>
      <c r="S28">
        <v>142</v>
      </c>
      <c r="T28">
        <v>4.4000000000000004</v>
      </c>
      <c r="U28">
        <v>15</v>
      </c>
      <c r="W28">
        <v>16.399999999999999</v>
      </c>
      <c r="X28" t="s">
        <v>16</v>
      </c>
      <c r="Y28">
        <v>100</v>
      </c>
      <c r="Z28" t="s">
        <v>27</v>
      </c>
      <c r="AA28">
        <v>25</v>
      </c>
      <c r="AJ28" t="s">
        <v>53</v>
      </c>
    </row>
    <row r="29" spans="1:36">
      <c r="A29">
        <v>28</v>
      </c>
      <c r="B29">
        <v>486961655</v>
      </c>
      <c r="C29" t="str">
        <f t="shared" si="0"/>
        <v>Bot</v>
      </c>
      <c r="D29" t="s">
        <v>19</v>
      </c>
      <c r="E29" t="s">
        <v>204</v>
      </c>
      <c r="F29" t="s">
        <v>205</v>
      </c>
      <c r="G29" t="s">
        <v>20</v>
      </c>
      <c r="H29">
        <v>1939</v>
      </c>
      <c r="I29">
        <f t="shared" si="1"/>
        <v>80</v>
      </c>
      <c r="J29" t="s">
        <v>179</v>
      </c>
      <c r="K29" t="s">
        <v>170</v>
      </c>
      <c r="L29" t="s">
        <v>179</v>
      </c>
      <c r="M29">
        <v>77</v>
      </c>
      <c r="N29">
        <v>168</v>
      </c>
      <c r="O29" s="11">
        <f t="shared" si="2"/>
        <v>27.281746031746035</v>
      </c>
      <c r="P29">
        <v>173</v>
      </c>
      <c r="Q29">
        <v>1.9</v>
      </c>
      <c r="R29">
        <v>76</v>
      </c>
      <c r="T29">
        <v>4.9000000000000004</v>
      </c>
      <c r="U29">
        <v>589</v>
      </c>
      <c r="V29">
        <v>24.2</v>
      </c>
      <c r="W29">
        <v>15.6</v>
      </c>
      <c r="X29" t="s">
        <v>40</v>
      </c>
      <c r="Y29">
        <v>20</v>
      </c>
      <c r="Z29" t="s">
        <v>54</v>
      </c>
      <c r="AA29">
        <v>10</v>
      </c>
      <c r="AB29" t="s">
        <v>55</v>
      </c>
      <c r="AC29">
        <v>12.5</v>
      </c>
      <c r="AJ29" t="s">
        <v>56</v>
      </c>
    </row>
    <row r="30" spans="1:36">
      <c r="A30">
        <v>29</v>
      </c>
      <c r="B30" t="s">
        <v>26</v>
      </c>
      <c r="C30" t="str">
        <f t="shared" si="0"/>
        <v>papel</v>
      </c>
      <c r="D30" t="s">
        <v>13</v>
      </c>
      <c r="E30" t="s">
        <v>201</v>
      </c>
      <c r="F30" t="s">
        <v>205</v>
      </c>
      <c r="G30" t="s">
        <v>14</v>
      </c>
      <c r="H30">
        <v>1951</v>
      </c>
      <c r="I30">
        <f t="shared" si="1"/>
        <v>68</v>
      </c>
      <c r="J30" t="s">
        <v>170</v>
      </c>
      <c r="K30" t="s">
        <v>170</v>
      </c>
      <c r="L30" t="s">
        <v>170</v>
      </c>
      <c r="M30">
        <v>58</v>
      </c>
      <c r="N30">
        <v>160</v>
      </c>
      <c r="O30" s="11">
        <f t="shared" si="2"/>
        <v>22.656249999999996</v>
      </c>
      <c r="P30">
        <v>86</v>
      </c>
      <c r="Q30">
        <v>1</v>
      </c>
      <c r="R30">
        <v>31</v>
      </c>
      <c r="S30">
        <v>143</v>
      </c>
      <c r="T30">
        <v>4.8</v>
      </c>
      <c r="U30">
        <v>5</v>
      </c>
      <c r="W30">
        <v>15.3</v>
      </c>
      <c r="X30" t="s">
        <v>27</v>
      </c>
      <c r="Y30">
        <v>12.5</v>
      </c>
      <c r="Z30" t="s">
        <v>23</v>
      </c>
      <c r="AA30">
        <v>40</v>
      </c>
      <c r="AB30" t="s">
        <v>22</v>
      </c>
      <c r="AC30">
        <v>5</v>
      </c>
      <c r="AJ30" t="s">
        <v>57</v>
      </c>
    </row>
    <row r="31" spans="1:36">
      <c r="A31">
        <v>30</v>
      </c>
      <c r="B31">
        <v>477708032</v>
      </c>
      <c r="C31" t="str">
        <f t="shared" si="0"/>
        <v>Bot</v>
      </c>
      <c r="D31" t="s">
        <v>13</v>
      </c>
      <c r="E31" t="s">
        <v>201</v>
      </c>
      <c r="F31" t="s">
        <v>202</v>
      </c>
      <c r="G31" t="s">
        <v>20</v>
      </c>
      <c r="H31">
        <v>1982</v>
      </c>
      <c r="I31">
        <f t="shared" si="1"/>
        <v>37</v>
      </c>
      <c r="J31" t="s">
        <v>179</v>
      </c>
      <c r="K31" t="s">
        <v>170</v>
      </c>
      <c r="L31" t="s">
        <v>179</v>
      </c>
      <c r="M31">
        <v>58.5</v>
      </c>
      <c r="N31">
        <v>163</v>
      </c>
      <c r="O31" s="11">
        <f t="shared" si="2"/>
        <v>22.018141443035116</v>
      </c>
      <c r="P31">
        <v>330</v>
      </c>
      <c r="Q31">
        <v>1.6</v>
      </c>
      <c r="R31">
        <v>70</v>
      </c>
      <c r="S31">
        <v>137</v>
      </c>
      <c r="T31">
        <v>4.2</v>
      </c>
      <c r="U31">
        <v>2309</v>
      </c>
      <c r="V31">
        <v>30</v>
      </c>
      <c r="W31">
        <v>14.9</v>
      </c>
      <c r="X31" t="s">
        <v>40</v>
      </c>
      <c r="Y31">
        <v>20</v>
      </c>
      <c r="Z31" t="s">
        <v>51</v>
      </c>
      <c r="AA31">
        <v>25</v>
      </c>
      <c r="AJ31" t="s">
        <v>58</v>
      </c>
    </row>
    <row r="32" spans="1:36">
      <c r="A32">
        <v>31</v>
      </c>
      <c r="B32">
        <v>518987750</v>
      </c>
      <c r="C32" t="str">
        <f t="shared" si="0"/>
        <v>Bot</v>
      </c>
      <c r="D32" t="s">
        <v>13</v>
      </c>
      <c r="E32" t="s">
        <v>201</v>
      </c>
      <c r="F32" t="s">
        <v>200</v>
      </c>
      <c r="G32" t="s">
        <v>20</v>
      </c>
      <c r="H32">
        <v>1957</v>
      </c>
      <c r="I32">
        <f t="shared" si="1"/>
        <v>62</v>
      </c>
      <c r="J32" t="s">
        <v>170</v>
      </c>
      <c r="K32" t="s">
        <v>170</v>
      </c>
      <c r="L32" t="s">
        <v>179</v>
      </c>
      <c r="M32">
        <v>75.8</v>
      </c>
      <c r="N32">
        <v>155</v>
      </c>
      <c r="O32" s="11">
        <f t="shared" si="2"/>
        <v>31.550468262226843</v>
      </c>
      <c r="P32">
        <v>88</v>
      </c>
      <c r="Q32">
        <v>1.1000000000000001</v>
      </c>
      <c r="R32">
        <v>65</v>
      </c>
      <c r="S32">
        <v>140</v>
      </c>
      <c r="T32">
        <v>4.7</v>
      </c>
      <c r="U32">
        <v>440</v>
      </c>
      <c r="V32">
        <v>27</v>
      </c>
      <c r="W32">
        <v>13.4</v>
      </c>
      <c r="X32" t="s">
        <v>27</v>
      </c>
      <c r="Y32">
        <v>12.5</v>
      </c>
      <c r="Z32" t="s">
        <v>16</v>
      </c>
      <c r="AA32">
        <v>100</v>
      </c>
      <c r="AJ32" t="s">
        <v>57</v>
      </c>
    </row>
    <row r="33" spans="1:36">
      <c r="A33">
        <v>32</v>
      </c>
      <c r="B33">
        <v>537122585</v>
      </c>
      <c r="C33" t="str">
        <f t="shared" si="0"/>
        <v>Bot</v>
      </c>
      <c r="D33" t="s">
        <v>19</v>
      </c>
      <c r="E33" t="s">
        <v>201</v>
      </c>
      <c r="F33" t="s">
        <v>202</v>
      </c>
      <c r="G33" t="s">
        <v>20</v>
      </c>
      <c r="H33">
        <v>1982</v>
      </c>
      <c r="I33">
        <f t="shared" si="1"/>
        <v>37</v>
      </c>
      <c r="J33" t="s">
        <v>170</v>
      </c>
      <c r="K33" t="s">
        <v>170</v>
      </c>
      <c r="L33" t="s">
        <v>179</v>
      </c>
      <c r="M33">
        <v>104</v>
      </c>
      <c r="N33">
        <v>177</v>
      </c>
      <c r="O33" s="11">
        <f t="shared" si="2"/>
        <v>33.1960803089789</v>
      </c>
      <c r="P33">
        <v>99</v>
      </c>
      <c r="Q33">
        <v>0.8</v>
      </c>
      <c r="R33">
        <v>32</v>
      </c>
      <c r="S33">
        <v>140</v>
      </c>
      <c r="T33">
        <v>4.9000000000000004</v>
      </c>
      <c r="U33">
        <v>270</v>
      </c>
      <c r="V33">
        <v>27.2</v>
      </c>
      <c r="W33">
        <v>16.2</v>
      </c>
      <c r="X33" t="s">
        <v>16</v>
      </c>
      <c r="Y33">
        <v>100</v>
      </c>
    </row>
    <row r="34" spans="1:36">
      <c r="A34">
        <v>33</v>
      </c>
      <c r="B34" t="s">
        <v>26</v>
      </c>
      <c r="C34" t="str">
        <f t="shared" si="0"/>
        <v>papel</v>
      </c>
      <c r="D34" t="s">
        <v>19</v>
      </c>
      <c r="E34" t="s">
        <v>204</v>
      </c>
      <c r="F34" t="s">
        <v>200</v>
      </c>
      <c r="G34" t="s">
        <v>20</v>
      </c>
      <c r="H34">
        <v>1956</v>
      </c>
      <c r="I34">
        <f t="shared" si="1"/>
        <v>63</v>
      </c>
      <c r="J34" t="s">
        <v>170</v>
      </c>
      <c r="K34" t="s">
        <v>170</v>
      </c>
      <c r="L34" t="s">
        <v>179</v>
      </c>
      <c r="M34">
        <v>81</v>
      </c>
      <c r="N34">
        <v>170</v>
      </c>
      <c r="O34" s="11">
        <f t="shared" si="2"/>
        <v>28.027681660899656</v>
      </c>
      <c r="P34">
        <v>101</v>
      </c>
      <c r="Q34">
        <v>1.9</v>
      </c>
      <c r="R34">
        <v>118</v>
      </c>
      <c r="T34">
        <v>4.4000000000000004</v>
      </c>
      <c r="U34">
        <v>711</v>
      </c>
      <c r="V34">
        <v>24.3</v>
      </c>
      <c r="W34">
        <v>13.8</v>
      </c>
      <c r="X34" t="s">
        <v>24</v>
      </c>
      <c r="Y34">
        <v>5</v>
      </c>
      <c r="Z34" t="s">
        <v>51</v>
      </c>
      <c r="AA34">
        <v>25</v>
      </c>
    </row>
    <row r="35" spans="1:36">
      <c r="A35">
        <v>34</v>
      </c>
      <c r="B35" t="s">
        <v>26</v>
      </c>
      <c r="C35" t="str">
        <f t="shared" si="0"/>
        <v>papel</v>
      </c>
      <c r="D35" t="s">
        <v>13</v>
      </c>
      <c r="E35" t="s">
        <v>201</v>
      </c>
      <c r="F35" t="s">
        <v>202</v>
      </c>
      <c r="G35" t="s">
        <v>14</v>
      </c>
      <c r="H35">
        <v>1970</v>
      </c>
      <c r="I35">
        <f t="shared" si="1"/>
        <v>49</v>
      </c>
      <c r="J35" t="s">
        <v>170</v>
      </c>
      <c r="K35" t="s">
        <v>170</v>
      </c>
      <c r="L35" t="s">
        <v>179</v>
      </c>
      <c r="M35">
        <v>69</v>
      </c>
      <c r="N35">
        <v>162</v>
      </c>
      <c r="O35" s="11">
        <f t="shared" si="2"/>
        <v>26.291723822588015</v>
      </c>
      <c r="P35">
        <v>94</v>
      </c>
      <c r="Q35">
        <v>0.8</v>
      </c>
      <c r="R35">
        <v>41</v>
      </c>
      <c r="S35">
        <v>140</v>
      </c>
      <c r="T35">
        <v>3.9</v>
      </c>
      <c r="U35">
        <v>10</v>
      </c>
      <c r="V35">
        <v>26.6</v>
      </c>
      <c r="X35" t="s">
        <v>16</v>
      </c>
      <c r="Y35">
        <v>12.5</v>
      </c>
      <c r="Z35" t="s">
        <v>27</v>
      </c>
      <c r="AA35">
        <v>25</v>
      </c>
    </row>
    <row r="36" spans="1:36">
      <c r="A36">
        <v>35</v>
      </c>
      <c r="B36">
        <v>488151841</v>
      </c>
      <c r="C36" t="str">
        <f t="shared" si="0"/>
        <v>Bot</v>
      </c>
      <c r="D36" t="s">
        <v>13</v>
      </c>
      <c r="E36" t="s">
        <v>201</v>
      </c>
      <c r="F36" t="s">
        <v>203</v>
      </c>
      <c r="G36" t="s">
        <v>14</v>
      </c>
      <c r="H36">
        <v>1983</v>
      </c>
      <c r="I36">
        <f t="shared" si="1"/>
        <v>36</v>
      </c>
      <c r="J36" t="s">
        <v>170</v>
      </c>
      <c r="K36" t="s">
        <v>170</v>
      </c>
      <c r="L36" t="s">
        <v>170</v>
      </c>
      <c r="M36">
        <v>81.3</v>
      </c>
      <c r="N36">
        <v>174</v>
      </c>
      <c r="O36" s="11">
        <f t="shared" si="2"/>
        <v>26.852952833927862</v>
      </c>
      <c r="P36">
        <v>94</v>
      </c>
      <c r="Q36">
        <v>0.7</v>
      </c>
      <c r="R36">
        <v>45</v>
      </c>
      <c r="S36">
        <v>142</v>
      </c>
      <c r="T36">
        <v>4.4000000000000004</v>
      </c>
      <c r="U36">
        <v>8</v>
      </c>
      <c r="W36">
        <v>12.8</v>
      </c>
      <c r="X36" t="s">
        <v>40</v>
      </c>
      <c r="Y36">
        <v>20</v>
      </c>
    </row>
    <row r="37" spans="1:36">
      <c r="A37">
        <v>36</v>
      </c>
      <c r="B37">
        <v>533794552</v>
      </c>
      <c r="C37" t="str">
        <f t="shared" si="0"/>
        <v>Bot</v>
      </c>
      <c r="D37" t="s">
        <v>19</v>
      </c>
      <c r="E37" t="s">
        <v>201</v>
      </c>
      <c r="G37" t="s">
        <v>20</v>
      </c>
      <c r="H37">
        <v>1964</v>
      </c>
      <c r="I37">
        <f t="shared" si="1"/>
        <v>55</v>
      </c>
      <c r="J37" t="s">
        <v>170</v>
      </c>
      <c r="K37" t="s">
        <v>179</v>
      </c>
      <c r="L37" t="s">
        <v>179</v>
      </c>
      <c r="M37">
        <v>96</v>
      </c>
      <c r="N37">
        <v>180</v>
      </c>
      <c r="O37" s="11">
        <f t="shared" si="2"/>
        <v>29.629629629629626</v>
      </c>
      <c r="P37">
        <v>101</v>
      </c>
      <c r="Q37">
        <v>0.9</v>
      </c>
      <c r="S37">
        <v>142</v>
      </c>
      <c r="T37">
        <v>4.5</v>
      </c>
      <c r="U37">
        <v>12</v>
      </c>
      <c r="W37">
        <v>17.899999999999999</v>
      </c>
      <c r="X37" t="s">
        <v>24</v>
      </c>
      <c r="Y37">
        <v>10</v>
      </c>
      <c r="Z37" t="s">
        <v>59</v>
      </c>
      <c r="AA37">
        <v>200</v>
      </c>
      <c r="AB37" t="s">
        <v>32</v>
      </c>
      <c r="AC37">
        <v>5</v>
      </c>
      <c r="AD37" t="s">
        <v>27</v>
      </c>
      <c r="AE37">
        <v>50</v>
      </c>
      <c r="AJ37" t="s">
        <v>60</v>
      </c>
    </row>
    <row r="38" spans="1:36">
      <c r="A38">
        <v>37</v>
      </c>
      <c r="B38" t="s">
        <v>26</v>
      </c>
      <c r="C38" t="str">
        <f t="shared" si="0"/>
        <v>papel</v>
      </c>
      <c r="D38" t="s">
        <v>13</v>
      </c>
      <c r="E38" t="s">
        <v>201</v>
      </c>
      <c r="G38" t="s">
        <v>20</v>
      </c>
      <c r="H38">
        <v>1971</v>
      </c>
      <c r="I38">
        <f t="shared" si="1"/>
        <v>48</v>
      </c>
      <c r="J38" t="s">
        <v>170</v>
      </c>
      <c r="K38" t="s">
        <v>170</v>
      </c>
      <c r="L38" t="s">
        <v>179</v>
      </c>
      <c r="M38">
        <v>78</v>
      </c>
      <c r="N38">
        <v>166</v>
      </c>
      <c r="O38" s="11">
        <f t="shared" si="2"/>
        <v>28.305995064595734</v>
      </c>
      <c r="P38">
        <v>81</v>
      </c>
      <c r="Q38">
        <v>0.7</v>
      </c>
      <c r="R38">
        <v>31</v>
      </c>
      <c r="S38">
        <v>140</v>
      </c>
      <c r="T38">
        <v>4</v>
      </c>
      <c r="U38">
        <v>5</v>
      </c>
      <c r="V38">
        <v>31.1</v>
      </c>
      <c r="W38">
        <v>15.5</v>
      </c>
      <c r="X38" t="s">
        <v>50</v>
      </c>
      <c r="Y38">
        <v>0</v>
      </c>
      <c r="AJ38" t="s">
        <v>61</v>
      </c>
    </row>
    <row r="39" spans="1:36">
      <c r="A39">
        <v>38</v>
      </c>
      <c r="B39">
        <v>438418170</v>
      </c>
      <c r="C39" t="str">
        <f t="shared" si="0"/>
        <v>Bot</v>
      </c>
      <c r="D39" t="s">
        <v>13</v>
      </c>
      <c r="E39" t="s">
        <v>201</v>
      </c>
      <c r="F39" t="s">
        <v>205</v>
      </c>
      <c r="G39" t="s">
        <v>20</v>
      </c>
      <c r="H39">
        <v>1969</v>
      </c>
      <c r="I39">
        <f t="shared" si="1"/>
        <v>50</v>
      </c>
      <c r="J39" t="s">
        <v>170</v>
      </c>
      <c r="K39" t="s">
        <v>170</v>
      </c>
      <c r="L39" t="s">
        <v>170</v>
      </c>
      <c r="M39">
        <v>51</v>
      </c>
      <c r="N39">
        <v>157</v>
      </c>
      <c r="O39" s="11">
        <f t="shared" si="2"/>
        <v>20.690494543389182</v>
      </c>
      <c r="P39">
        <v>80</v>
      </c>
      <c r="Q39">
        <v>1</v>
      </c>
      <c r="S39">
        <v>141</v>
      </c>
      <c r="T39">
        <v>5.3</v>
      </c>
      <c r="U39">
        <v>38</v>
      </c>
      <c r="W39">
        <v>12.9</v>
      </c>
      <c r="X39" t="s">
        <v>23</v>
      </c>
      <c r="Y39">
        <v>20</v>
      </c>
      <c r="AJ39" t="s">
        <v>62</v>
      </c>
    </row>
    <row r="40" spans="1:36" ht="17.25" customHeight="1">
      <c r="A40">
        <v>39</v>
      </c>
      <c r="B40">
        <v>544115188</v>
      </c>
      <c r="C40" t="str">
        <f t="shared" si="0"/>
        <v>Bot</v>
      </c>
      <c r="D40" t="s">
        <v>19</v>
      </c>
      <c r="E40" t="s">
        <v>201</v>
      </c>
      <c r="F40" t="s">
        <v>200</v>
      </c>
      <c r="G40" t="s">
        <v>20</v>
      </c>
      <c r="H40">
        <v>1972</v>
      </c>
      <c r="I40">
        <f t="shared" si="1"/>
        <v>47</v>
      </c>
      <c r="J40" t="s">
        <v>170</v>
      </c>
      <c r="K40" t="s">
        <v>170</v>
      </c>
      <c r="L40" t="s">
        <v>170</v>
      </c>
      <c r="M40">
        <v>107</v>
      </c>
      <c r="N40">
        <v>167</v>
      </c>
      <c r="O40" s="11">
        <f t="shared" si="2"/>
        <v>38.366381010434225</v>
      </c>
      <c r="P40">
        <v>107</v>
      </c>
      <c r="Q40">
        <v>0.8</v>
      </c>
      <c r="R40">
        <v>40</v>
      </c>
      <c r="S40">
        <v>140</v>
      </c>
      <c r="T40">
        <v>4.3</v>
      </c>
      <c r="U40">
        <v>6</v>
      </c>
      <c r="V40">
        <v>32.5</v>
      </c>
      <c r="W40">
        <v>16.2</v>
      </c>
      <c r="X40" t="s">
        <v>63</v>
      </c>
      <c r="Y40">
        <v>40</v>
      </c>
      <c r="Z40" t="s">
        <v>41</v>
      </c>
      <c r="AA40">
        <v>4</v>
      </c>
      <c r="AJ40" s="1" t="s">
        <v>105</v>
      </c>
    </row>
    <row r="41" spans="1:36">
      <c r="A41">
        <v>40</v>
      </c>
      <c r="B41" t="s">
        <v>26</v>
      </c>
      <c r="C41" t="str">
        <f t="shared" si="0"/>
        <v>papel</v>
      </c>
      <c r="D41" t="s">
        <v>19</v>
      </c>
      <c r="E41" t="s">
        <v>201</v>
      </c>
      <c r="F41" t="s">
        <v>205</v>
      </c>
      <c r="G41" t="s">
        <v>14</v>
      </c>
      <c r="H41">
        <v>1967</v>
      </c>
      <c r="I41">
        <f t="shared" si="1"/>
        <v>52</v>
      </c>
      <c r="J41" t="s">
        <v>170</v>
      </c>
      <c r="K41" t="s">
        <v>170</v>
      </c>
      <c r="L41" t="s">
        <v>170</v>
      </c>
      <c r="M41">
        <v>116</v>
      </c>
      <c r="N41">
        <v>190</v>
      </c>
      <c r="O41" s="11">
        <f t="shared" si="2"/>
        <v>32.13296398891967</v>
      </c>
      <c r="P41">
        <v>129</v>
      </c>
      <c r="Q41">
        <v>1</v>
      </c>
      <c r="R41">
        <v>44</v>
      </c>
      <c r="S41">
        <v>142</v>
      </c>
      <c r="T41">
        <v>3.4</v>
      </c>
      <c r="U41">
        <v>6</v>
      </c>
      <c r="V41">
        <v>32.799999999999997</v>
      </c>
      <c r="W41">
        <v>16.399999999999999</v>
      </c>
      <c r="X41" t="s">
        <v>32</v>
      </c>
      <c r="Y41">
        <v>2.5</v>
      </c>
      <c r="Z41" t="s">
        <v>27</v>
      </c>
      <c r="AA41">
        <v>25</v>
      </c>
      <c r="AJ41" t="s">
        <v>64</v>
      </c>
    </row>
    <row r="42" spans="1:36">
      <c r="A42">
        <v>41</v>
      </c>
      <c r="B42">
        <v>547346846</v>
      </c>
      <c r="C42" t="str">
        <f t="shared" si="0"/>
        <v>Bot</v>
      </c>
      <c r="D42" t="s">
        <v>13</v>
      </c>
      <c r="E42" t="s">
        <v>204</v>
      </c>
      <c r="F42" t="s">
        <v>203</v>
      </c>
      <c r="G42" t="s">
        <v>20</v>
      </c>
      <c r="H42">
        <v>1949</v>
      </c>
      <c r="I42">
        <f t="shared" si="1"/>
        <v>70</v>
      </c>
      <c r="J42" t="s">
        <v>170</v>
      </c>
      <c r="K42" t="s">
        <v>170</v>
      </c>
      <c r="L42" t="s">
        <v>179</v>
      </c>
      <c r="M42">
        <v>66.2</v>
      </c>
      <c r="N42">
        <v>155</v>
      </c>
      <c r="O42" s="11">
        <f t="shared" si="2"/>
        <v>27.554630593132153</v>
      </c>
      <c r="P42">
        <v>96</v>
      </c>
      <c r="Q42">
        <v>1.2</v>
      </c>
      <c r="R42">
        <v>40</v>
      </c>
      <c r="S42">
        <v>142</v>
      </c>
      <c r="T42">
        <v>3.2</v>
      </c>
      <c r="U42">
        <v>80</v>
      </c>
      <c r="V42">
        <v>30.4</v>
      </c>
      <c r="W42">
        <v>13.5</v>
      </c>
      <c r="X42" t="s">
        <v>16</v>
      </c>
      <c r="Y42">
        <v>50</v>
      </c>
      <c r="Z42" t="s">
        <v>22</v>
      </c>
      <c r="AA42">
        <v>5</v>
      </c>
      <c r="AB42" t="s">
        <v>27</v>
      </c>
      <c r="AC42">
        <v>12.5</v>
      </c>
    </row>
    <row r="43" spans="1:36">
      <c r="A43">
        <v>42</v>
      </c>
      <c r="B43" t="s">
        <v>26</v>
      </c>
      <c r="C43" t="str">
        <f t="shared" si="0"/>
        <v>papel</v>
      </c>
      <c r="D43" t="s">
        <v>19</v>
      </c>
      <c r="E43" t="s">
        <v>201</v>
      </c>
      <c r="F43" t="s">
        <v>202</v>
      </c>
      <c r="G43" t="s">
        <v>20</v>
      </c>
      <c r="H43">
        <v>1982</v>
      </c>
      <c r="I43">
        <f t="shared" si="1"/>
        <v>37</v>
      </c>
      <c r="J43" t="s">
        <v>170</v>
      </c>
      <c r="K43" t="s">
        <v>170</v>
      </c>
      <c r="L43" t="s">
        <v>179</v>
      </c>
      <c r="M43">
        <v>118</v>
      </c>
      <c r="N43">
        <v>192</v>
      </c>
      <c r="O43" s="11">
        <f t="shared" si="2"/>
        <v>32.009548611111114</v>
      </c>
      <c r="P43">
        <v>98</v>
      </c>
      <c r="Q43">
        <v>1.4</v>
      </c>
      <c r="R43">
        <v>47</v>
      </c>
      <c r="S43">
        <v>141</v>
      </c>
      <c r="T43">
        <v>4.2</v>
      </c>
      <c r="U43">
        <v>83</v>
      </c>
      <c r="V43">
        <v>28.5</v>
      </c>
      <c r="W43">
        <v>17.399999999999999</v>
      </c>
      <c r="X43" t="s">
        <v>23</v>
      </c>
      <c r="Y43">
        <v>40</v>
      </c>
      <c r="Z43" t="s">
        <v>27</v>
      </c>
      <c r="AA43">
        <v>25</v>
      </c>
    </row>
    <row r="44" spans="1:36">
      <c r="A44">
        <v>43</v>
      </c>
      <c r="B44">
        <v>576426953</v>
      </c>
      <c r="C44" t="str">
        <f t="shared" si="0"/>
        <v>Bot</v>
      </c>
      <c r="D44" t="s">
        <v>19</v>
      </c>
      <c r="E44" t="s">
        <v>201</v>
      </c>
      <c r="F44" t="s">
        <v>202</v>
      </c>
      <c r="G44" t="s">
        <v>20</v>
      </c>
      <c r="H44">
        <v>1963</v>
      </c>
      <c r="I44">
        <f t="shared" si="1"/>
        <v>56</v>
      </c>
      <c r="J44" t="s">
        <v>170</v>
      </c>
      <c r="K44" t="s">
        <v>170</v>
      </c>
      <c r="L44" t="s">
        <v>179</v>
      </c>
      <c r="M44">
        <v>92</v>
      </c>
      <c r="N44">
        <v>175</v>
      </c>
      <c r="O44" s="11">
        <f t="shared" si="2"/>
        <v>30.040816326530614</v>
      </c>
      <c r="P44">
        <v>86</v>
      </c>
      <c r="Q44">
        <v>1.6</v>
      </c>
      <c r="R44">
        <v>68</v>
      </c>
      <c r="S44">
        <v>143</v>
      </c>
      <c r="T44">
        <v>4.5999999999999996</v>
      </c>
      <c r="U44">
        <v>1500</v>
      </c>
      <c r="V44">
        <v>24.9</v>
      </c>
      <c r="W44">
        <v>12.3</v>
      </c>
      <c r="X44" t="s">
        <v>16</v>
      </c>
      <c r="Y44">
        <v>100</v>
      </c>
      <c r="Z44" t="s">
        <v>27</v>
      </c>
      <c r="AA44">
        <v>12.5</v>
      </c>
      <c r="AJ44" t="s">
        <v>65</v>
      </c>
    </row>
    <row r="45" spans="1:36">
      <c r="A45">
        <v>44</v>
      </c>
      <c r="B45">
        <v>571308318</v>
      </c>
      <c r="C45" t="str">
        <f t="shared" si="0"/>
        <v>Bot</v>
      </c>
      <c r="D45" t="s">
        <v>19</v>
      </c>
      <c r="E45" t="s">
        <v>204</v>
      </c>
      <c r="F45" t="s">
        <v>205</v>
      </c>
      <c r="G45" t="s">
        <v>20</v>
      </c>
      <c r="H45">
        <v>1942</v>
      </c>
      <c r="I45">
        <f t="shared" si="1"/>
        <v>77</v>
      </c>
      <c r="J45" t="s">
        <v>170</v>
      </c>
      <c r="K45" t="s">
        <v>170</v>
      </c>
      <c r="L45" t="s">
        <v>179</v>
      </c>
      <c r="M45">
        <v>62.5</v>
      </c>
      <c r="N45">
        <v>167</v>
      </c>
      <c r="O45" s="11">
        <f t="shared" si="2"/>
        <v>22.410269281795692</v>
      </c>
      <c r="P45">
        <v>89</v>
      </c>
      <c r="Q45">
        <v>2.2000000000000002</v>
      </c>
      <c r="R45">
        <v>89</v>
      </c>
      <c r="S45">
        <v>142</v>
      </c>
      <c r="T45">
        <v>4.8</v>
      </c>
      <c r="U45">
        <v>458</v>
      </c>
      <c r="W45">
        <v>12.7</v>
      </c>
      <c r="X45" t="s">
        <v>30</v>
      </c>
      <c r="Y45">
        <v>16</v>
      </c>
      <c r="AJ45" t="s">
        <v>66</v>
      </c>
    </row>
    <row r="46" spans="1:36">
      <c r="A46">
        <v>45</v>
      </c>
      <c r="B46" t="s">
        <v>26</v>
      </c>
      <c r="C46" t="str">
        <f t="shared" si="0"/>
        <v>papel</v>
      </c>
      <c r="D46" t="s">
        <v>13</v>
      </c>
      <c r="E46" t="s">
        <v>201</v>
      </c>
      <c r="F46" t="s">
        <v>203</v>
      </c>
      <c r="G46" t="s">
        <v>45</v>
      </c>
      <c r="H46">
        <v>1962</v>
      </c>
      <c r="I46">
        <f t="shared" si="1"/>
        <v>57</v>
      </c>
      <c r="J46" t="s">
        <v>170</v>
      </c>
      <c r="K46" t="s">
        <v>170</v>
      </c>
      <c r="L46" t="s">
        <v>179</v>
      </c>
      <c r="O46" s="11"/>
      <c r="P46">
        <v>72</v>
      </c>
      <c r="Q46">
        <v>1.1000000000000001</v>
      </c>
      <c r="R46">
        <v>73</v>
      </c>
      <c r="S46">
        <v>143</v>
      </c>
      <c r="T46">
        <v>4.3</v>
      </c>
      <c r="U46">
        <v>168</v>
      </c>
      <c r="W46">
        <v>15.2</v>
      </c>
      <c r="X46" t="s">
        <v>16</v>
      </c>
      <c r="Y46">
        <v>50</v>
      </c>
    </row>
    <row r="47" spans="1:36">
      <c r="A47">
        <v>46</v>
      </c>
      <c r="B47" t="s">
        <v>26</v>
      </c>
      <c r="C47" t="str">
        <f t="shared" si="0"/>
        <v>papel</v>
      </c>
      <c r="D47" t="s">
        <v>19</v>
      </c>
      <c r="E47" t="s">
        <v>204</v>
      </c>
      <c r="F47" t="s">
        <v>200</v>
      </c>
      <c r="G47" t="s">
        <v>20</v>
      </c>
      <c r="H47">
        <v>1950</v>
      </c>
      <c r="I47">
        <f t="shared" si="1"/>
        <v>69</v>
      </c>
      <c r="J47" t="s">
        <v>179</v>
      </c>
      <c r="K47" t="s">
        <v>170</v>
      </c>
      <c r="L47" t="s">
        <v>179</v>
      </c>
      <c r="M47">
        <v>95</v>
      </c>
      <c r="N47">
        <v>166</v>
      </c>
      <c r="O47" s="11">
        <f t="shared" si="2"/>
        <v>34.475250399187111</v>
      </c>
      <c r="P47">
        <v>119</v>
      </c>
      <c r="Q47">
        <v>1.4</v>
      </c>
      <c r="R47">
        <v>49</v>
      </c>
      <c r="S47">
        <v>140</v>
      </c>
      <c r="T47">
        <v>4.9000000000000004</v>
      </c>
      <c r="U47">
        <v>200</v>
      </c>
      <c r="V47">
        <v>27</v>
      </c>
      <c r="W47">
        <v>12.1</v>
      </c>
      <c r="X47" t="s">
        <v>40</v>
      </c>
      <c r="Y47">
        <v>20</v>
      </c>
      <c r="Z47" t="s">
        <v>67</v>
      </c>
      <c r="AA47">
        <v>300</v>
      </c>
      <c r="AB47" t="s">
        <v>27</v>
      </c>
      <c r="AC47">
        <v>25</v>
      </c>
    </row>
    <row r="48" spans="1:36">
      <c r="A48">
        <v>47</v>
      </c>
      <c r="B48" t="s">
        <v>26</v>
      </c>
      <c r="C48" t="str">
        <f t="shared" si="0"/>
        <v>papel</v>
      </c>
      <c r="D48" t="s">
        <v>13</v>
      </c>
      <c r="E48" t="s">
        <v>204</v>
      </c>
      <c r="F48" t="s">
        <v>202</v>
      </c>
      <c r="G48" t="s">
        <v>20</v>
      </c>
      <c r="H48">
        <v>1955</v>
      </c>
      <c r="I48">
        <f t="shared" si="1"/>
        <v>64</v>
      </c>
      <c r="J48" t="s">
        <v>170</v>
      </c>
      <c r="K48" t="s">
        <v>170</v>
      </c>
      <c r="L48" t="s">
        <v>170</v>
      </c>
      <c r="M48">
        <v>56</v>
      </c>
      <c r="N48">
        <v>158</v>
      </c>
      <c r="O48" s="11">
        <f t="shared" si="2"/>
        <v>22.432302515622492</v>
      </c>
      <c r="P48">
        <v>96</v>
      </c>
      <c r="Q48">
        <v>0.9</v>
      </c>
      <c r="R48">
        <v>39</v>
      </c>
      <c r="S48">
        <v>144</v>
      </c>
      <c r="T48">
        <v>3.9</v>
      </c>
      <c r="U48">
        <v>5</v>
      </c>
      <c r="W48">
        <v>13</v>
      </c>
      <c r="X48" t="s">
        <v>22</v>
      </c>
      <c r="Y48">
        <v>5</v>
      </c>
      <c r="Z48" t="s">
        <v>24</v>
      </c>
      <c r="AA48">
        <v>5</v>
      </c>
    </row>
    <row r="49" spans="1:36">
      <c r="A49">
        <v>48</v>
      </c>
      <c r="B49">
        <v>488080379</v>
      </c>
      <c r="C49" t="str">
        <f t="shared" si="0"/>
        <v>Bot</v>
      </c>
      <c r="D49" t="s">
        <v>19</v>
      </c>
      <c r="E49" t="s">
        <v>204</v>
      </c>
      <c r="F49" t="s">
        <v>202</v>
      </c>
      <c r="G49" t="s">
        <v>20</v>
      </c>
      <c r="H49">
        <v>1936</v>
      </c>
      <c r="I49">
        <f t="shared" si="1"/>
        <v>83</v>
      </c>
      <c r="J49" t="s">
        <v>170</v>
      </c>
      <c r="K49" t="s">
        <v>170</v>
      </c>
      <c r="L49" t="s">
        <v>179</v>
      </c>
      <c r="M49">
        <v>64</v>
      </c>
      <c r="N49">
        <v>163</v>
      </c>
      <c r="O49" s="11">
        <f t="shared" si="2"/>
        <v>24.088223117166624</v>
      </c>
      <c r="P49">
        <v>90</v>
      </c>
      <c r="Q49">
        <v>2</v>
      </c>
      <c r="R49">
        <v>65</v>
      </c>
      <c r="S49">
        <v>144</v>
      </c>
      <c r="T49">
        <v>5.3</v>
      </c>
      <c r="U49">
        <v>115</v>
      </c>
      <c r="V49">
        <v>27</v>
      </c>
      <c r="W49">
        <v>14.3</v>
      </c>
      <c r="X49" t="s">
        <v>22</v>
      </c>
      <c r="Y49">
        <v>5</v>
      </c>
      <c r="Z49" t="s">
        <v>41</v>
      </c>
      <c r="AA49">
        <v>2</v>
      </c>
      <c r="AJ49" t="s">
        <v>68</v>
      </c>
    </row>
    <row r="50" spans="1:36">
      <c r="A50">
        <v>49</v>
      </c>
      <c r="B50">
        <v>553863735</v>
      </c>
      <c r="C50" t="str">
        <f t="shared" si="0"/>
        <v>Bot</v>
      </c>
      <c r="D50" t="s">
        <v>13</v>
      </c>
      <c r="E50" t="s">
        <v>201</v>
      </c>
      <c r="F50" t="s">
        <v>203</v>
      </c>
      <c r="G50" t="s">
        <v>14</v>
      </c>
      <c r="H50">
        <v>1972</v>
      </c>
      <c r="I50">
        <f t="shared" si="1"/>
        <v>47</v>
      </c>
      <c r="J50" t="s">
        <v>170</v>
      </c>
      <c r="K50" t="s">
        <v>170</v>
      </c>
      <c r="L50" t="s">
        <v>170</v>
      </c>
      <c r="M50">
        <v>64.5</v>
      </c>
      <c r="N50">
        <v>164</v>
      </c>
      <c r="O50" s="11">
        <f t="shared" si="2"/>
        <v>23.981261154074961</v>
      </c>
      <c r="P50">
        <v>104</v>
      </c>
      <c r="Q50">
        <v>0.7</v>
      </c>
      <c r="R50">
        <v>21</v>
      </c>
      <c r="S50">
        <v>141</v>
      </c>
      <c r="T50">
        <v>3.6</v>
      </c>
      <c r="U50">
        <v>5</v>
      </c>
      <c r="V50">
        <v>35</v>
      </c>
      <c r="W50">
        <v>14.4</v>
      </c>
      <c r="X50" t="s">
        <v>29</v>
      </c>
      <c r="Y50">
        <v>10</v>
      </c>
      <c r="Z50" t="s">
        <v>69</v>
      </c>
      <c r="AA50">
        <v>1.5</v>
      </c>
      <c r="AB50" t="s">
        <v>40</v>
      </c>
      <c r="AC50">
        <v>20</v>
      </c>
    </row>
    <row r="51" spans="1:36">
      <c r="A51">
        <v>50</v>
      </c>
      <c r="B51">
        <v>588538766</v>
      </c>
      <c r="C51" t="str">
        <f t="shared" si="0"/>
        <v>Bot</v>
      </c>
      <c r="D51" t="s">
        <v>19</v>
      </c>
      <c r="E51" t="s">
        <v>201</v>
      </c>
      <c r="F51" t="s">
        <v>200</v>
      </c>
      <c r="G51" t="s">
        <v>14</v>
      </c>
      <c r="H51">
        <v>1973</v>
      </c>
      <c r="I51">
        <f t="shared" si="1"/>
        <v>46</v>
      </c>
      <c r="J51" t="s">
        <v>170</v>
      </c>
      <c r="K51" t="s">
        <v>170</v>
      </c>
      <c r="L51" t="s">
        <v>170</v>
      </c>
      <c r="M51">
        <v>97</v>
      </c>
      <c r="N51">
        <v>171</v>
      </c>
      <c r="O51" s="11">
        <f t="shared" si="2"/>
        <v>33.172600116275099</v>
      </c>
      <c r="P51">
        <v>90</v>
      </c>
      <c r="Q51">
        <v>0.8</v>
      </c>
      <c r="R51">
        <v>33</v>
      </c>
      <c r="S51">
        <v>139</v>
      </c>
      <c r="T51">
        <v>3.8</v>
      </c>
      <c r="U51">
        <v>12</v>
      </c>
      <c r="W51">
        <v>16.3</v>
      </c>
      <c r="X51" t="s">
        <v>32</v>
      </c>
      <c r="Y51">
        <v>5</v>
      </c>
      <c r="Z51" t="s">
        <v>27</v>
      </c>
      <c r="AA51">
        <v>50</v>
      </c>
    </row>
    <row r="52" spans="1:36">
      <c r="A52">
        <v>51</v>
      </c>
      <c r="B52" t="s">
        <v>26</v>
      </c>
      <c r="C52" t="str">
        <f t="shared" si="0"/>
        <v>papel</v>
      </c>
      <c r="D52" t="s">
        <v>13</v>
      </c>
      <c r="E52" t="s">
        <v>201</v>
      </c>
      <c r="F52" t="s">
        <v>200</v>
      </c>
      <c r="G52" t="s">
        <v>20</v>
      </c>
      <c r="H52">
        <v>1988</v>
      </c>
      <c r="I52">
        <f t="shared" si="1"/>
        <v>31</v>
      </c>
      <c r="J52" t="s">
        <v>170</v>
      </c>
      <c r="K52" t="s">
        <v>170</v>
      </c>
      <c r="L52" t="s">
        <v>170</v>
      </c>
      <c r="M52">
        <v>83</v>
      </c>
      <c r="N52">
        <v>169</v>
      </c>
      <c r="O52" s="11">
        <f t="shared" si="2"/>
        <v>29.060607121599386</v>
      </c>
      <c r="P52">
        <v>96</v>
      </c>
      <c r="Q52">
        <v>0.8</v>
      </c>
      <c r="R52">
        <v>30</v>
      </c>
      <c r="S52">
        <v>137</v>
      </c>
      <c r="T52">
        <v>4.2</v>
      </c>
      <c r="U52">
        <v>6</v>
      </c>
      <c r="V52">
        <v>23.2</v>
      </c>
      <c r="W52">
        <v>15.4</v>
      </c>
      <c r="X52" t="s">
        <v>50</v>
      </c>
      <c r="Y52">
        <v>0</v>
      </c>
      <c r="AJ52" t="s">
        <v>70</v>
      </c>
    </row>
    <row r="53" spans="1:36">
      <c r="A53">
        <v>52</v>
      </c>
      <c r="B53" t="s">
        <v>26</v>
      </c>
      <c r="C53" t="str">
        <f t="shared" si="0"/>
        <v>papel</v>
      </c>
      <c r="D53" t="s">
        <v>19</v>
      </c>
      <c r="E53" t="s">
        <v>201</v>
      </c>
      <c r="F53" t="s">
        <v>200</v>
      </c>
      <c r="G53" t="s">
        <v>45</v>
      </c>
      <c r="H53">
        <v>1960</v>
      </c>
      <c r="I53">
        <f t="shared" si="1"/>
        <v>59</v>
      </c>
      <c r="J53" t="s">
        <v>170</v>
      </c>
      <c r="K53" t="s">
        <v>170</v>
      </c>
      <c r="L53" t="s">
        <v>170</v>
      </c>
      <c r="M53">
        <v>86</v>
      </c>
      <c r="N53">
        <v>169</v>
      </c>
      <c r="O53" s="11">
        <f t="shared" si="2"/>
        <v>30.110990511536716</v>
      </c>
      <c r="P53">
        <v>87</v>
      </c>
      <c r="Q53">
        <v>1</v>
      </c>
      <c r="R53">
        <v>36</v>
      </c>
      <c r="S53">
        <v>142</v>
      </c>
      <c r="T53">
        <v>4.2</v>
      </c>
      <c r="U53">
        <v>242</v>
      </c>
      <c r="W53">
        <v>16</v>
      </c>
      <c r="X53" t="s">
        <v>40</v>
      </c>
      <c r="Y53">
        <v>5</v>
      </c>
    </row>
    <row r="54" spans="1:36">
      <c r="A54">
        <v>53</v>
      </c>
      <c r="B54">
        <v>591528776</v>
      </c>
      <c r="C54" t="str">
        <f t="shared" si="0"/>
        <v>Bot</v>
      </c>
      <c r="D54" t="s">
        <v>19</v>
      </c>
      <c r="E54" t="s">
        <v>201</v>
      </c>
      <c r="F54" t="s">
        <v>200</v>
      </c>
      <c r="G54" t="s">
        <v>20</v>
      </c>
      <c r="H54">
        <v>1985</v>
      </c>
      <c r="I54">
        <f t="shared" si="1"/>
        <v>34</v>
      </c>
      <c r="J54" t="s">
        <v>170</v>
      </c>
      <c r="K54" t="s">
        <v>170</v>
      </c>
      <c r="L54" t="s">
        <v>170</v>
      </c>
      <c r="M54">
        <v>87</v>
      </c>
      <c r="N54">
        <v>170</v>
      </c>
      <c r="O54" s="11">
        <f t="shared" si="2"/>
        <v>30.103806228373706</v>
      </c>
      <c r="P54">
        <v>104</v>
      </c>
      <c r="Q54">
        <v>1</v>
      </c>
      <c r="R54">
        <v>31</v>
      </c>
      <c r="S54">
        <v>139</v>
      </c>
      <c r="T54">
        <v>4.5</v>
      </c>
      <c r="U54">
        <v>5</v>
      </c>
      <c r="V54">
        <v>26</v>
      </c>
      <c r="W54">
        <v>16.3</v>
      </c>
      <c r="X54" t="s">
        <v>16</v>
      </c>
      <c r="Y54">
        <v>100</v>
      </c>
      <c r="Z54" t="s">
        <v>22</v>
      </c>
      <c r="AA54">
        <v>10</v>
      </c>
    </row>
    <row r="55" spans="1:36">
      <c r="A55">
        <v>54</v>
      </c>
      <c r="B55">
        <v>589499942</v>
      </c>
      <c r="C55" t="str">
        <f t="shared" si="0"/>
        <v>Bot</v>
      </c>
      <c r="D55" t="s">
        <v>13</v>
      </c>
      <c r="E55" t="s">
        <v>201</v>
      </c>
      <c r="F55" t="s">
        <v>202</v>
      </c>
      <c r="G55" t="s">
        <v>14</v>
      </c>
      <c r="H55">
        <v>1968</v>
      </c>
      <c r="I55">
        <f t="shared" si="1"/>
        <v>51</v>
      </c>
      <c r="J55" t="s">
        <v>170</v>
      </c>
      <c r="K55" t="s">
        <v>179</v>
      </c>
      <c r="L55" t="s">
        <v>170</v>
      </c>
      <c r="M55">
        <v>78</v>
      </c>
      <c r="N55">
        <v>159</v>
      </c>
      <c r="O55" s="11">
        <f t="shared" si="2"/>
        <v>30.853209920493647</v>
      </c>
      <c r="P55">
        <v>98</v>
      </c>
      <c r="Q55">
        <v>0.7</v>
      </c>
      <c r="R55">
        <v>39</v>
      </c>
      <c r="S55">
        <v>140</v>
      </c>
      <c r="T55">
        <v>4.2</v>
      </c>
      <c r="U55">
        <v>17</v>
      </c>
      <c r="W55">
        <v>15.3</v>
      </c>
      <c r="X55" t="s">
        <v>51</v>
      </c>
      <c r="Y55">
        <v>50</v>
      </c>
      <c r="Z55" t="s">
        <v>71</v>
      </c>
      <c r="AA55">
        <v>50</v>
      </c>
      <c r="AB55" t="s">
        <v>22</v>
      </c>
      <c r="AC55">
        <v>10</v>
      </c>
      <c r="AJ55" t="s">
        <v>72</v>
      </c>
    </row>
    <row r="56" spans="1:36">
      <c r="A56">
        <v>55</v>
      </c>
      <c r="B56" t="s">
        <v>26</v>
      </c>
      <c r="C56" t="str">
        <f t="shared" si="0"/>
        <v>papel</v>
      </c>
      <c r="D56" t="s">
        <v>19</v>
      </c>
      <c r="E56" t="s">
        <v>201</v>
      </c>
      <c r="F56" t="s">
        <v>200</v>
      </c>
      <c r="G56" t="s">
        <v>20</v>
      </c>
      <c r="H56">
        <v>1964</v>
      </c>
      <c r="I56">
        <f t="shared" si="1"/>
        <v>55</v>
      </c>
      <c r="J56" t="s">
        <v>170</v>
      </c>
      <c r="K56" t="s">
        <v>170</v>
      </c>
      <c r="L56" t="s">
        <v>179</v>
      </c>
      <c r="M56">
        <v>79</v>
      </c>
      <c r="N56">
        <v>162</v>
      </c>
      <c r="O56" s="11">
        <f t="shared" si="2"/>
        <v>30.102118579484827</v>
      </c>
      <c r="P56">
        <v>98</v>
      </c>
      <c r="Q56">
        <v>1.2</v>
      </c>
      <c r="R56">
        <v>39</v>
      </c>
      <c r="S56">
        <v>140</v>
      </c>
      <c r="T56">
        <v>4.5</v>
      </c>
      <c r="U56">
        <v>161</v>
      </c>
      <c r="V56">
        <v>30.3</v>
      </c>
      <c r="W56">
        <v>17.5</v>
      </c>
      <c r="X56" t="s">
        <v>30</v>
      </c>
      <c r="Y56">
        <v>8</v>
      </c>
    </row>
    <row r="57" spans="1:36">
      <c r="A57">
        <v>56</v>
      </c>
      <c r="B57" t="s">
        <v>26</v>
      </c>
      <c r="C57" t="str">
        <f t="shared" si="0"/>
        <v>papel</v>
      </c>
      <c r="D57" t="s">
        <v>13</v>
      </c>
      <c r="E57" t="s">
        <v>201</v>
      </c>
      <c r="F57" t="s">
        <v>205</v>
      </c>
      <c r="G57" t="s">
        <v>14</v>
      </c>
      <c r="H57">
        <v>1962</v>
      </c>
      <c r="I57">
        <f t="shared" si="1"/>
        <v>57</v>
      </c>
      <c r="J57" t="s">
        <v>170</v>
      </c>
      <c r="K57" t="s">
        <v>170</v>
      </c>
      <c r="L57" t="s">
        <v>170</v>
      </c>
      <c r="M57">
        <v>75</v>
      </c>
      <c r="N57">
        <v>162</v>
      </c>
      <c r="O57" s="11">
        <f t="shared" si="2"/>
        <v>28.577960676726104</v>
      </c>
      <c r="P57">
        <v>93</v>
      </c>
      <c r="Q57">
        <v>0.8</v>
      </c>
      <c r="R57">
        <v>24</v>
      </c>
      <c r="S57">
        <v>142</v>
      </c>
      <c r="T57">
        <v>4.4000000000000004</v>
      </c>
      <c r="U57">
        <v>8</v>
      </c>
      <c r="V57">
        <v>27.9</v>
      </c>
      <c r="W57">
        <v>13.6</v>
      </c>
      <c r="X57" t="s">
        <v>30</v>
      </c>
      <c r="Y57">
        <v>8</v>
      </c>
      <c r="Z57" t="s">
        <v>27</v>
      </c>
      <c r="AA57">
        <v>50</v>
      </c>
      <c r="AB57" t="s">
        <v>32</v>
      </c>
      <c r="AC57">
        <v>5</v>
      </c>
    </row>
    <row r="58" spans="1:36">
      <c r="A58">
        <v>57</v>
      </c>
      <c r="B58" t="s">
        <v>26</v>
      </c>
      <c r="C58" t="str">
        <f t="shared" si="0"/>
        <v>papel</v>
      </c>
      <c r="D58" t="s">
        <v>19</v>
      </c>
      <c r="E58" t="s">
        <v>206</v>
      </c>
      <c r="F58" t="s">
        <v>202</v>
      </c>
      <c r="G58" t="s">
        <v>20</v>
      </c>
      <c r="H58">
        <v>1968</v>
      </c>
      <c r="I58">
        <f t="shared" si="1"/>
        <v>51</v>
      </c>
      <c r="J58" t="s">
        <v>170</v>
      </c>
      <c r="K58" t="s">
        <v>170</v>
      </c>
      <c r="L58" t="s">
        <v>179</v>
      </c>
      <c r="M58">
        <v>66.7</v>
      </c>
      <c r="N58">
        <v>174</v>
      </c>
      <c r="O58" s="11">
        <f t="shared" si="2"/>
        <v>22.030651340996169</v>
      </c>
      <c r="P58">
        <v>103</v>
      </c>
      <c r="Q58">
        <v>2.4</v>
      </c>
      <c r="R58">
        <v>89</v>
      </c>
      <c r="S58">
        <v>140</v>
      </c>
      <c r="T58">
        <v>4.3</v>
      </c>
      <c r="U58">
        <v>317</v>
      </c>
      <c r="V58">
        <v>31.7</v>
      </c>
      <c r="W58">
        <v>15.1</v>
      </c>
      <c r="X58" t="s">
        <v>40</v>
      </c>
      <c r="Y58">
        <v>20</v>
      </c>
    </row>
    <row r="59" spans="1:36">
      <c r="A59">
        <v>58</v>
      </c>
      <c r="B59">
        <v>618109630</v>
      </c>
      <c r="C59" t="str">
        <f t="shared" si="0"/>
        <v>Bot</v>
      </c>
      <c r="D59" t="s">
        <v>13</v>
      </c>
      <c r="E59" t="s">
        <v>201</v>
      </c>
      <c r="G59" t="s">
        <v>20</v>
      </c>
      <c r="H59">
        <v>1972</v>
      </c>
      <c r="I59">
        <f t="shared" si="1"/>
        <v>47</v>
      </c>
      <c r="J59" t="s">
        <v>170</v>
      </c>
      <c r="K59" t="s">
        <v>170</v>
      </c>
      <c r="L59" t="s">
        <v>179</v>
      </c>
      <c r="M59">
        <v>79</v>
      </c>
      <c r="N59">
        <v>168</v>
      </c>
      <c r="O59" s="11">
        <f t="shared" si="2"/>
        <v>27.990362811791389</v>
      </c>
      <c r="P59">
        <v>97</v>
      </c>
      <c r="Q59">
        <v>0.8</v>
      </c>
      <c r="R59">
        <v>37</v>
      </c>
      <c r="S59">
        <v>140</v>
      </c>
      <c r="T59">
        <v>4.4000000000000004</v>
      </c>
      <c r="U59">
        <v>15</v>
      </c>
      <c r="V59">
        <v>27.7</v>
      </c>
      <c r="W59">
        <v>12.2</v>
      </c>
      <c r="X59" t="s">
        <v>23</v>
      </c>
      <c r="Y59">
        <v>40</v>
      </c>
    </row>
    <row r="60" spans="1:36">
      <c r="A60">
        <v>59</v>
      </c>
      <c r="B60" t="s">
        <v>26</v>
      </c>
      <c r="C60" t="str">
        <f t="shared" si="0"/>
        <v>papel</v>
      </c>
      <c r="D60" t="s">
        <v>13</v>
      </c>
      <c r="E60" t="s">
        <v>201</v>
      </c>
      <c r="F60" t="s">
        <v>200</v>
      </c>
      <c r="G60" t="s">
        <v>14</v>
      </c>
      <c r="H60">
        <v>1964</v>
      </c>
      <c r="I60">
        <f t="shared" si="1"/>
        <v>55</v>
      </c>
      <c r="J60" t="s">
        <v>170</v>
      </c>
      <c r="K60" t="s">
        <v>170</v>
      </c>
      <c r="L60" t="s">
        <v>170</v>
      </c>
      <c r="M60">
        <v>72.5</v>
      </c>
      <c r="N60">
        <v>169</v>
      </c>
      <c r="O60" s="11">
        <f t="shared" si="2"/>
        <v>25.384265256818743</v>
      </c>
      <c r="P60">
        <v>93</v>
      </c>
      <c r="Q60">
        <v>0.8</v>
      </c>
      <c r="R60">
        <v>23</v>
      </c>
      <c r="S60">
        <v>140</v>
      </c>
      <c r="T60">
        <v>3.9</v>
      </c>
      <c r="U60">
        <v>219</v>
      </c>
      <c r="V60">
        <v>26</v>
      </c>
      <c r="W60">
        <v>14.4</v>
      </c>
      <c r="X60" t="s">
        <v>22</v>
      </c>
      <c r="Y60">
        <v>5</v>
      </c>
      <c r="Z60" t="s">
        <v>55</v>
      </c>
      <c r="AA60">
        <v>12.5</v>
      </c>
    </row>
    <row r="61" spans="1:36">
      <c r="A61">
        <v>60</v>
      </c>
      <c r="B61">
        <v>591676178</v>
      </c>
      <c r="C61" t="str">
        <f t="shared" si="0"/>
        <v>Bot</v>
      </c>
      <c r="D61" t="s">
        <v>13</v>
      </c>
      <c r="E61" t="s">
        <v>201</v>
      </c>
      <c r="F61" t="s">
        <v>200</v>
      </c>
      <c r="G61" t="s">
        <v>45</v>
      </c>
      <c r="H61">
        <v>1990</v>
      </c>
      <c r="I61">
        <f t="shared" si="1"/>
        <v>29</v>
      </c>
      <c r="J61" t="s">
        <v>170</v>
      </c>
      <c r="K61" t="s">
        <v>170</v>
      </c>
      <c r="L61" t="s">
        <v>170</v>
      </c>
      <c r="M61">
        <v>69.8</v>
      </c>
      <c r="N61">
        <v>163</v>
      </c>
      <c r="O61" s="11">
        <f t="shared" si="2"/>
        <v>26.271218337159848</v>
      </c>
      <c r="P61">
        <v>72</v>
      </c>
      <c r="Q61">
        <v>0.6</v>
      </c>
      <c r="R61">
        <v>14</v>
      </c>
      <c r="S61">
        <v>135</v>
      </c>
      <c r="T61">
        <v>4.5999999999999996</v>
      </c>
      <c r="U61">
        <v>1</v>
      </c>
      <c r="W61">
        <v>13.5</v>
      </c>
      <c r="X61" t="s">
        <v>50</v>
      </c>
      <c r="Y61">
        <v>0</v>
      </c>
      <c r="AJ61" t="s">
        <v>73</v>
      </c>
    </row>
    <row r="62" spans="1:36">
      <c r="A62">
        <v>61</v>
      </c>
      <c r="B62">
        <v>613248643</v>
      </c>
      <c r="C62" t="str">
        <f t="shared" si="0"/>
        <v>Bot</v>
      </c>
      <c r="D62" t="s">
        <v>13</v>
      </c>
      <c r="E62" t="s">
        <v>201</v>
      </c>
      <c r="F62" t="s">
        <v>203</v>
      </c>
      <c r="G62" t="s">
        <v>14</v>
      </c>
      <c r="H62">
        <v>1961</v>
      </c>
      <c r="I62">
        <f t="shared" si="1"/>
        <v>58</v>
      </c>
      <c r="J62" t="s">
        <v>170</v>
      </c>
      <c r="K62" t="s">
        <v>170</v>
      </c>
      <c r="L62" t="s">
        <v>170</v>
      </c>
      <c r="M62">
        <v>76</v>
      </c>
      <c r="N62">
        <v>166</v>
      </c>
      <c r="O62" s="11">
        <f t="shared" si="2"/>
        <v>27.580200319349689</v>
      </c>
      <c r="P62">
        <v>90</v>
      </c>
      <c r="Q62">
        <v>0.9</v>
      </c>
      <c r="R62">
        <v>42</v>
      </c>
      <c r="S62">
        <v>140</v>
      </c>
      <c r="T62">
        <v>4.5</v>
      </c>
      <c r="V62">
        <v>26</v>
      </c>
      <c r="W62">
        <v>14.5</v>
      </c>
      <c r="X62" t="s">
        <v>21</v>
      </c>
      <c r="Y62">
        <v>2.5</v>
      </c>
    </row>
    <row r="63" spans="1:36">
      <c r="A63">
        <v>62</v>
      </c>
      <c r="B63" t="s">
        <v>26</v>
      </c>
      <c r="C63" t="str">
        <f t="shared" si="0"/>
        <v>papel</v>
      </c>
      <c r="D63" t="s">
        <v>13</v>
      </c>
      <c r="E63" t="s">
        <v>204</v>
      </c>
      <c r="G63" t="s">
        <v>14</v>
      </c>
      <c r="H63">
        <v>1955</v>
      </c>
      <c r="I63">
        <f t="shared" si="1"/>
        <v>64</v>
      </c>
      <c r="J63" t="s">
        <v>170</v>
      </c>
      <c r="K63" t="s">
        <v>170</v>
      </c>
      <c r="L63" t="s">
        <v>170</v>
      </c>
      <c r="M63">
        <v>56.1</v>
      </c>
      <c r="N63">
        <v>148</v>
      </c>
      <c r="O63" s="11">
        <f t="shared" si="2"/>
        <v>25.611760409057709</v>
      </c>
      <c r="P63">
        <v>93</v>
      </c>
      <c r="Q63">
        <v>0.7</v>
      </c>
      <c r="R63">
        <v>38</v>
      </c>
      <c r="S63">
        <v>141</v>
      </c>
      <c r="T63">
        <v>4.8</v>
      </c>
      <c r="U63">
        <v>5</v>
      </c>
      <c r="W63">
        <v>13.9</v>
      </c>
      <c r="X63" t="s">
        <v>40</v>
      </c>
      <c r="Y63">
        <v>20</v>
      </c>
    </row>
    <row r="64" spans="1:36">
      <c r="A64">
        <v>63</v>
      </c>
      <c r="B64" t="s">
        <v>26</v>
      </c>
      <c r="C64" t="str">
        <f t="shared" si="0"/>
        <v>papel</v>
      </c>
      <c r="D64" t="s">
        <v>19</v>
      </c>
      <c r="E64" t="s">
        <v>201</v>
      </c>
      <c r="F64" t="s">
        <v>200</v>
      </c>
      <c r="G64" t="s">
        <v>14</v>
      </c>
      <c r="H64">
        <v>1956</v>
      </c>
      <c r="I64">
        <f t="shared" si="1"/>
        <v>63</v>
      </c>
      <c r="J64" t="s">
        <v>170</v>
      </c>
      <c r="K64" t="s">
        <v>170</v>
      </c>
      <c r="L64" t="s">
        <v>170</v>
      </c>
      <c r="M64">
        <v>98.8</v>
      </c>
      <c r="N64">
        <v>180</v>
      </c>
      <c r="O64" s="11">
        <f t="shared" si="2"/>
        <v>30.493827160493826</v>
      </c>
      <c r="P64">
        <v>109</v>
      </c>
      <c r="Q64">
        <v>1</v>
      </c>
      <c r="R64">
        <v>31</v>
      </c>
      <c r="S64">
        <v>139</v>
      </c>
      <c r="T64">
        <v>4.5</v>
      </c>
      <c r="U64">
        <v>4</v>
      </c>
      <c r="V64">
        <v>31.2</v>
      </c>
      <c r="W64">
        <v>14.9</v>
      </c>
      <c r="X64" t="s">
        <v>23</v>
      </c>
      <c r="Y64">
        <v>40</v>
      </c>
      <c r="Z64" t="s">
        <v>41</v>
      </c>
      <c r="AA64">
        <v>8</v>
      </c>
      <c r="AB64" t="s">
        <v>74</v>
      </c>
      <c r="AC64">
        <v>10</v>
      </c>
      <c r="AJ64" t="s">
        <v>75</v>
      </c>
    </row>
    <row r="65" spans="1:36">
      <c r="A65">
        <v>64</v>
      </c>
      <c r="B65">
        <v>616490249</v>
      </c>
      <c r="C65" t="str">
        <f t="shared" si="0"/>
        <v>Bot</v>
      </c>
      <c r="D65" t="s">
        <v>19</v>
      </c>
      <c r="E65" t="s">
        <v>206</v>
      </c>
      <c r="G65" t="s">
        <v>14</v>
      </c>
      <c r="H65">
        <v>1932</v>
      </c>
      <c r="I65">
        <f t="shared" si="1"/>
        <v>87</v>
      </c>
      <c r="J65" t="s">
        <v>179</v>
      </c>
      <c r="K65" t="s">
        <v>179</v>
      </c>
      <c r="L65" t="s">
        <v>170</v>
      </c>
      <c r="M65">
        <v>106</v>
      </c>
      <c r="N65">
        <v>165</v>
      </c>
      <c r="O65" s="11">
        <f t="shared" si="2"/>
        <v>38.934802571166209</v>
      </c>
      <c r="P65">
        <v>142</v>
      </c>
      <c r="Q65">
        <v>0.9</v>
      </c>
      <c r="R65">
        <v>53</v>
      </c>
      <c r="S65">
        <v>142</v>
      </c>
      <c r="T65">
        <v>4</v>
      </c>
      <c r="U65">
        <v>9</v>
      </c>
      <c r="W65">
        <v>12.8</v>
      </c>
      <c r="X65" t="s">
        <v>32</v>
      </c>
      <c r="Y65">
        <v>5</v>
      </c>
      <c r="Z65" t="s">
        <v>27</v>
      </c>
      <c r="AA65">
        <v>50</v>
      </c>
      <c r="AB65" t="s">
        <v>55</v>
      </c>
      <c r="AC65">
        <v>50</v>
      </c>
      <c r="AD65" t="s">
        <v>23</v>
      </c>
      <c r="AE65">
        <v>40</v>
      </c>
      <c r="AF65" t="s">
        <v>22</v>
      </c>
      <c r="AG65" t="s">
        <v>207</v>
      </c>
      <c r="AH65">
        <v>5</v>
      </c>
      <c r="AI65">
        <v>10</v>
      </c>
      <c r="AJ65" t="s">
        <v>76</v>
      </c>
    </row>
    <row r="66" spans="1:36">
      <c r="A66">
        <v>65</v>
      </c>
      <c r="B66" t="s">
        <v>26</v>
      </c>
      <c r="C66" t="str">
        <f t="shared" si="0"/>
        <v>papel</v>
      </c>
      <c r="D66" t="s">
        <v>13</v>
      </c>
      <c r="E66" t="s">
        <v>201</v>
      </c>
      <c r="F66" t="s">
        <v>202</v>
      </c>
      <c r="G66" t="s">
        <v>14</v>
      </c>
      <c r="H66">
        <v>1979</v>
      </c>
      <c r="I66">
        <f t="shared" si="1"/>
        <v>40</v>
      </c>
      <c r="J66" t="s">
        <v>170</v>
      </c>
      <c r="K66" t="s">
        <v>170</v>
      </c>
      <c r="L66" t="s">
        <v>170</v>
      </c>
      <c r="M66">
        <v>76</v>
      </c>
      <c r="N66">
        <v>162</v>
      </c>
      <c r="O66" s="11">
        <f t="shared" si="2"/>
        <v>28.959000152415786</v>
      </c>
      <c r="P66">
        <v>97</v>
      </c>
      <c r="Q66">
        <v>0.7</v>
      </c>
      <c r="R66">
        <v>25</v>
      </c>
      <c r="T66">
        <v>4.5999999999999996</v>
      </c>
      <c r="U66">
        <v>7</v>
      </c>
      <c r="V66">
        <v>24.3</v>
      </c>
      <c r="W66">
        <v>13.1</v>
      </c>
      <c r="X66" t="s">
        <v>22</v>
      </c>
      <c r="Y66">
        <v>5</v>
      </c>
    </row>
    <row r="67" spans="1:36">
      <c r="A67">
        <v>66</v>
      </c>
      <c r="B67">
        <v>565654276</v>
      </c>
      <c r="C67" t="str">
        <f t="shared" ref="C67:C113" si="3">IF(B67="papel",B67,"Bot")</f>
        <v>Bot</v>
      </c>
      <c r="D67" t="s">
        <v>13</v>
      </c>
      <c r="E67" t="s">
        <v>201</v>
      </c>
      <c r="F67" t="s">
        <v>205</v>
      </c>
      <c r="G67" t="s">
        <v>45</v>
      </c>
      <c r="H67">
        <v>1990</v>
      </c>
      <c r="I67">
        <f t="shared" ref="I67:I113" si="4">2019-H67</f>
        <v>29</v>
      </c>
      <c r="J67" t="s">
        <v>170</v>
      </c>
      <c r="K67" t="s">
        <v>170</v>
      </c>
      <c r="L67" t="s">
        <v>170</v>
      </c>
      <c r="M67">
        <v>70</v>
      </c>
      <c r="N67">
        <v>169</v>
      </c>
      <c r="O67" s="11">
        <f t="shared" si="2"/>
        <v>24.508945765204302</v>
      </c>
      <c r="P67">
        <v>90</v>
      </c>
      <c r="Q67">
        <v>0.8</v>
      </c>
      <c r="R67">
        <v>23</v>
      </c>
      <c r="S67">
        <v>138</v>
      </c>
      <c r="T67">
        <v>4</v>
      </c>
      <c r="U67">
        <v>4</v>
      </c>
      <c r="V67">
        <v>28.5</v>
      </c>
      <c r="W67">
        <v>13.1</v>
      </c>
      <c r="X67" t="s">
        <v>50</v>
      </c>
      <c r="Y67">
        <v>0</v>
      </c>
    </row>
    <row r="68" spans="1:36">
      <c r="A68">
        <v>67</v>
      </c>
      <c r="B68">
        <v>21160874</v>
      </c>
      <c r="C68" t="str">
        <f t="shared" si="3"/>
        <v>Bot</v>
      </c>
      <c r="D68" t="s">
        <v>19</v>
      </c>
      <c r="E68" t="s">
        <v>201</v>
      </c>
      <c r="F68" t="s">
        <v>203</v>
      </c>
      <c r="G68" t="s">
        <v>14</v>
      </c>
      <c r="H68">
        <v>1976</v>
      </c>
      <c r="I68">
        <f t="shared" si="4"/>
        <v>43</v>
      </c>
      <c r="J68" t="s">
        <v>170</v>
      </c>
      <c r="K68" t="s">
        <v>170</v>
      </c>
      <c r="L68" t="s">
        <v>170</v>
      </c>
      <c r="M68">
        <v>76</v>
      </c>
      <c r="N68">
        <v>163</v>
      </c>
      <c r="O68" s="11">
        <f t="shared" ref="O68:O113" si="5">M68/(N68/100)^2</f>
        <v>28.604764951635367</v>
      </c>
      <c r="P68">
        <v>94</v>
      </c>
      <c r="Q68">
        <v>0.9</v>
      </c>
      <c r="R68">
        <v>38</v>
      </c>
      <c r="T68">
        <v>4.5</v>
      </c>
      <c r="U68">
        <v>4</v>
      </c>
      <c r="V68">
        <v>25.9</v>
      </c>
      <c r="W68">
        <v>16.2</v>
      </c>
      <c r="X68" t="s">
        <v>21</v>
      </c>
      <c r="Y68">
        <v>2.5</v>
      </c>
      <c r="AJ68" t="s">
        <v>77</v>
      </c>
    </row>
    <row r="69" spans="1:36">
      <c r="A69">
        <v>68</v>
      </c>
      <c r="B69">
        <v>614315023</v>
      </c>
      <c r="C69" t="str">
        <f t="shared" si="3"/>
        <v>Bot</v>
      </c>
      <c r="D69" t="s">
        <v>13</v>
      </c>
      <c r="E69" t="s">
        <v>201</v>
      </c>
      <c r="F69" t="s">
        <v>203</v>
      </c>
      <c r="G69" t="s">
        <v>20</v>
      </c>
      <c r="H69">
        <v>1969</v>
      </c>
      <c r="I69">
        <f t="shared" si="4"/>
        <v>50</v>
      </c>
      <c r="J69" t="s">
        <v>170</v>
      </c>
      <c r="K69" t="s">
        <v>170</v>
      </c>
      <c r="L69" t="s">
        <v>179</v>
      </c>
      <c r="M69">
        <v>71</v>
      </c>
      <c r="N69">
        <v>171</v>
      </c>
      <c r="O69" s="11">
        <f t="shared" si="5"/>
        <v>24.280975342840534</v>
      </c>
      <c r="P69">
        <v>85</v>
      </c>
      <c r="Q69">
        <v>2.7</v>
      </c>
      <c r="R69">
        <v>96</v>
      </c>
      <c r="S69">
        <v>140</v>
      </c>
      <c r="T69">
        <v>4.5</v>
      </c>
      <c r="U69">
        <v>89</v>
      </c>
      <c r="W69">
        <v>12.6</v>
      </c>
      <c r="X69" t="s">
        <v>27</v>
      </c>
      <c r="Y69">
        <v>12.5</v>
      </c>
      <c r="Z69" t="s">
        <v>78</v>
      </c>
      <c r="AA69">
        <v>80</v>
      </c>
      <c r="AJ69" t="s">
        <v>79</v>
      </c>
    </row>
    <row r="70" spans="1:36">
      <c r="A70">
        <v>69</v>
      </c>
      <c r="B70" t="s">
        <v>26</v>
      </c>
      <c r="C70" t="str">
        <f t="shared" si="3"/>
        <v>papel</v>
      </c>
      <c r="D70" t="s">
        <v>19</v>
      </c>
      <c r="E70" t="s">
        <v>201</v>
      </c>
      <c r="F70" t="s">
        <v>203</v>
      </c>
      <c r="G70" t="s">
        <v>20</v>
      </c>
      <c r="H70">
        <v>1974</v>
      </c>
      <c r="I70">
        <f t="shared" si="4"/>
        <v>45</v>
      </c>
      <c r="J70" t="s">
        <v>170</v>
      </c>
      <c r="K70" t="s">
        <v>170</v>
      </c>
      <c r="L70" t="s">
        <v>179</v>
      </c>
      <c r="M70">
        <v>122</v>
      </c>
      <c r="N70">
        <v>185</v>
      </c>
      <c r="O70" s="11">
        <f t="shared" si="5"/>
        <v>35.646457268078883</v>
      </c>
      <c r="P70">
        <v>92</v>
      </c>
      <c r="Q70">
        <v>2</v>
      </c>
      <c r="R70">
        <v>75</v>
      </c>
      <c r="S70">
        <v>139</v>
      </c>
      <c r="T70">
        <v>5</v>
      </c>
      <c r="U70">
        <v>197</v>
      </c>
      <c r="V70">
        <v>24</v>
      </c>
      <c r="W70">
        <v>16.3</v>
      </c>
      <c r="X70" t="s">
        <v>34</v>
      </c>
      <c r="Y70">
        <v>160</v>
      </c>
      <c r="Z70" t="s">
        <v>51</v>
      </c>
      <c r="AA70">
        <v>25</v>
      </c>
    </row>
    <row r="71" spans="1:36">
      <c r="A71">
        <v>70</v>
      </c>
      <c r="B71">
        <v>578301628</v>
      </c>
      <c r="C71" t="str">
        <f t="shared" si="3"/>
        <v>Bot</v>
      </c>
      <c r="D71" t="s">
        <v>19</v>
      </c>
      <c r="E71" t="s">
        <v>201</v>
      </c>
      <c r="F71" t="s">
        <v>200</v>
      </c>
      <c r="G71" t="s">
        <v>20</v>
      </c>
      <c r="H71">
        <v>1972</v>
      </c>
      <c r="I71">
        <f t="shared" si="4"/>
        <v>47</v>
      </c>
      <c r="J71" t="s">
        <v>179</v>
      </c>
      <c r="K71" t="s">
        <v>170</v>
      </c>
      <c r="L71" t="s">
        <v>179</v>
      </c>
      <c r="M71">
        <v>86</v>
      </c>
      <c r="N71">
        <v>179</v>
      </c>
      <c r="O71" s="11">
        <f t="shared" si="5"/>
        <v>26.840610467838083</v>
      </c>
      <c r="P71">
        <v>245</v>
      </c>
      <c r="Q71">
        <v>1.4</v>
      </c>
      <c r="R71">
        <v>51</v>
      </c>
      <c r="S71">
        <v>140</v>
      </c>
      <c r="T71">
        <v>4.5999999999999996</v>
      </c>
      <c r="U71">
        <v>1693</v>
      </c>
      <c r="V71">
        <v>31.1</v>
      </c>
      <c r="W71">
        <v>14.6</v>
      </c>
      <c r="X71" t="s">
        <v>40</v>
      </c>
      <c r="Y71">
        <v>20</v>
      </c>
      <c r="Z71" t="s">
        <v>28</v>
      </c>
      <c r="AA71">
        <v>25</v>
      </c>
      <c r="AJ71" t="s">
        <v>80</v>
      </c>
    </row>
    <row r="72" spans="1:36">
      <c r="A72">
        <v>71</v>
      </c>
      <c r="B72" t="s">
        <v>26</v>
      </c>
      <c r="C72" t="str">
        <f t="shared" si="3"/>
        <v>papel</v>
      </c>
      <c r="D72" t="s">
        <v>19</v>
      </c>
      <c r="E72" t="s">
        <v>204</v>
      </c>
      <c r="F72" t="s">
        <v>200</v>
      </c>
      <c r="G72" t="s">
        <v>45</v>
      </c>
      <c r="H72">
        <v>1955</v>
      </c>
      <c r="I72">
        <f t="shared" si="4"/>
        <v>64</v>
      </c>
      <c r="J72" t="s">
        <v>170</v>
      </c>
      <c r="K72" t="s">
        <v>170</v>
      </c>
      <c r="M72">
        <v>90.5</v>
      </c>
      <c r="N72">
        <v>173</v>
      </c>
      <c r="O72" s="11">
        <f t="shared" si="5"/>
        <v>30.238230478799824</v>
      </c>
      <c r="P72">
        <v>102</v>
      </c>
      <c r="Q72">
        <v>0.8</v>
      </c>
      <c r="R72">
        <v>37</v>
      </c>
      <c r="S72">
        <v>141</v>
      </c>
      <c r="T72">
        <v>4.4000000000000004</v>
      </c>
      <c r="U72">
        <v>5</v>
      </c>
      <c r="V72">
        <v>30</v>
      </c>
      <c r="W72">
        <v>15.7</v>
      </c>
      <c r="X72" t="s">
        <v>50</v>
      </c>
      <c r="Y72">
        <v>0</v>
      </c>
      <c r="AJ72" t="s">
        <v>81</v>
      </c>
    </row>
    <row r="73" spans="1:36">
      <c r="A73">
        <v>72</v>
      </c>
      <c r="B73" t="s">
        <v>26</v>
      </c>
      <c r="C73" t="str">
        <f t="shared" si="3"/>
        <v>papel</v>
      </c>
      <c r="D73" t="s">
        <v>13</v>
      </c>
      <c r="E73" t="s">
        <v>201</v>
      </c>
      <c r="F73" t="s">
        <v>202</v>
      </c>
      <c r="G73" t="s">
        <v>45</v>
      </c>
      <c r="H73">
        <v>1988</v>
      </c>
      <c r="I73">
        <f t="shared" si="4"/>
        <v>31</v>
      </c>
      <c r="J73" t="s">
        <v>170</v>
      </c>
      <c r="K73" t="s">
        <v>170</v>
      </c>
      <c r="L73" t="s">
        <v>170</v>
      </c>
      <c r="M73">
        <v>81</v>
      </c>
      <c r="N73">
        <v>175</v>
      </c>
      <c r="O73" s="11">
        <f t="shared" si="5"/>
        <v>26.448979591836736</v>
      </c>
      <c r="P73">
        <v>85</v>
      </c>
      <c r="Q73">
        <v>0.7</v>
      </c>
      <c r="R73">
        <v>30</v>
      </c>
      <c r="S73">
        <v>141</v>
      </c>
      <c r="T73">
        <v>4.5999999999999996</v>
      </c>
      <c r="U73">
        <v>34</v>
      </c>
      <c r="W73">
        <v>11.9</v>
      </c>
      <c r="X73" t="s">
        <v>50</v>
      </c>
      <c r="Y73">
        <v>0</v>
      </c>
      <c r="AJ73" t="s">
        <v>82</v>
      </c>
    </row>
    <row r="74" spans="1:36">
      <c r="A74">
        <v>73</v>
      </c>
      <c r="B74">
        <v>632757343</v>
      </c>
      <c r="C74" t="str">
        <f t="shared" si="3"/>
        <v>Bot</v>
      </c>
      <c r="D74" t="s">
        <v>19</v>
      </c>
      <c r="E74" t="s">
        <v>201</v>
      </c>
      <c r="F74" t="s">
        <v>203</v>
      </c>
      <c r="G74" t="s">
        <v>14</v>
      </c>
      <c r="H74">
        <v>1986</v>
      </c>
      <c r="I74">
        <f t="shared" si="4"/>
        <v>33</v>
      </c>
      <c r="J74" t="s">
        <v>170</v>
      </c>
      <c r="K74" t="s">
        <v>170</v>
      </c>
      <c r="L74" t="s">
        <v>170</v>
      </c>
      <c r="M74">
        <v>86</v>
      </c>
      <c r="N74">
        <v>181</v>
      </c>
      <c r="O74" s="11">
        <f t="shared" si="5"/>
        <v>26.25072494734593</v>
      </c>
      <c r="P74">
        <v>86</v>
      </c>
      <c r="Q74">
        <v>1</v>
      </c>
      <c r="R74">
        <v>35</v>
      </c>
      <c r="S74">
        <v>141</v>
      </c>
      <c r="T74">
        <v>4.3</v>
      </c>
      <c r="U74">
        <v>6</v>
      </c>
      <c r="W74">
        <v>16.2</v>
      </c>
      <c r="X74" t="s">
        <v>50</v>
      </c>
      <c r="Y74">
        <v>0</v>
      </c>
    </row>
    <row r="75" spans="1:36">
      <c r="A75">
        <v>74</v>
      </c>
      <c r="B75">
        <v>640118333</v>
      </c>
      <c r="C75" t="str">
        <f t="shared" si="3"/>
        <v>Bot</v>
      </c>
      <c r="D75" t="s">
        <v>13</v>
      </c>
      <c r="E75" t="s">
        <v>206</v>
      </c>
      <c r="F75" t="s">
        <v>202</v>
      </c>
      <c r="G75" t="s">
        <v>20</v>
      </c>
      <c r="H75">
        <v>1969</v>
      </c>
      <c r="I75">
        <f t="shared" si="4"/>
        <v>50</v>
      </c>
      <c r="J75" t="s">
        <v>170</v>
      </c>
      <c r="K75" t="s">
        <v>170</v>
      </c>
      <c r="L75" t="s">
        <v>170</v>
      </c>
      <c r="M75">
        <v>71.5</v>
      </c>
      <c r="N75">
        <v>155</v>
      </c>
      <c r="O75" s="11">
        <f t="shared" si="5"/>
        <v>29.760665972944846</v>
      </c>
      <c r="P75">
        <v>92</v>
      </c>
      <c r="Q75">
        <v>0.8</v>
      </c>
      <c r="R75">
        <v>36</v>
      </c>
      <c r="S75">
        <v>139</v>
      </c>
      <c r="T75">
        <v>4</v>
      </c>
      <c r="U75">
        <v>0</v>
      </c>
      <c r="W75">
        <v>13.3</v>
      </c>
      <c r="X75" t="s">
        <v>50</v>
      </c>
      <c r="Y75">
        <v>0</v>
      </c>
      <c r="AJ75" t="s">
        <v>83</v>
      </c>
    </row>
    <row r="76" spans="1:36">
      <c r="A76">
        <v>75</v>
      </c>
      <c r="B76" t="s">
        <v>26</v>
      </c>
      <c r="C76" t="str">
        <f t="shared" si="3"/>
        <v>papel</v>
      </c>
      <c r="D76" t="s">
        <v>13</v>
      </c>
      <c r="E76" t="s">
        <v>201</v>
      </c>
      <c r="F76" t="s">
        <v>202</v>
      </c>
      <c r="G76" t="s">
        <v>20</v>
      </c>
      <c r="H76">
        <v>1970</v>
      </c>
      <c r="I76">
        <f t="shared" si="4"/>
        <v>49</v>
      </c>
      <c r="J76" t="s">
        <v>179</v>
      </c>
      <c r="K76" t="s">
        <v>170</v>
      </c>
      <c r="L76" t="s">
        <v>179</v>
      </c>
      <c r="M76">
        <v>105</v>
      </c>
      <c r="N76">
        <v>163</v>
      </c>
      <c r="O76" s="11">
        <f t="shared" si="5"/>
        <v>39.519741051601493</v>
      </c>
      <c r="P76">
        <v>102</v>
      </c>
      <c r="Q76">
        <v>0.7</v>
      </c>
      <c r="R76">
        <v>40</v>
      </c>
      <c r="S76">
        <v>142</v>
      </c>
      <c r="T76">
        <v>3.9</v>
      </c>
      <c r="U76">
        <v>200</v>
      </c>
      <c r="V76">
        <v>31</v>
      </c>
      <c r="W76">
        <v>14.8</v>
      </c>
      <c r="X76" t="s">
        <v>24</v>
      </c>
      <c r="Y76">
        <v>10</v>
      </c>
      <c r="Z76" t="s">
        <v>27</v>
      </c>
      <c r="AA76">
        <v>25</v>
      </c>
    </row>
    <row r="77" spans="1:36">
      <c r="A77">
        <v>76</v>
      </c>
      <c r="B77">
        <v>611153863</v>
      </c>
      <c r="C77" t="str">
        <f t="shared" si="3"/>
        <v>Bot</v>
      </c>
      <c r="D77" t="s">
        <v>13</v>
      </c>
      <c r="E77" t="s">
        <v>201</v>
      </c>
      <c r="G77" t="s">
        <v>20</v>
      </c>
      <c r="H77">
        <v>1957</v>
      </c>
      <c r="I77">
        <f t="shared" si="4"/>
        <v>62</v>
      </c>
      <c r="J77" t="s">
        <v>179</v>
      </c>
      <c r="K77" t="s">
        <v>170</v>
      </c>
      <c r="L77" t="s">
        <v>179</v>
      </c>
      <c r="M77">
        <v>79</v>
      </c>
      <c r="N77">
        <v>165</v>
      </c>
      <c r="O77" s="11">
        <f t="shared" si="5"/>
        <v>29.017447199265384</v>
      </c>
      <c r="P77">
        <v>148</v>
      </c>
      <c r="Q77">
        <v>1.93</v>
      </c>
      <c r="R77">
        <v>75</v>
      </c>
      <c r="S77">
        <v>141</v>
      </c>
      <c r="T77">
        <v>4.4000000000000004</v>
      </c>
      <c r="U77">
        <v>5</v>
      </c>
      <c r="V77">
        <v>29</v>
      </c>
      <c r="W77">
        <v>12.8</v>
      </c>
      <c r="X77" t="s">
        <v>23</v>
      </c>
      <c r="Y77">
        <v>40</v>
      </c>
      <c r="Z77" t="s">
        <v>27</v>
      </c>
      <c r="AA77">
        <v>12.5</v>
      </c>
      <c r="AB77" t="s">
        <v>21</v>
      </c>
      <c r="AC77">
        <v>2.5</v>
      </c>
      <c r="AJ77" t="s">
        <v>84</v>
      </c>
    </row>
    <row r="78" spans="1:36" ht="14.25" customHeight="1">
      <c r="A78">
        <v>77</v>
      </c>
      <c r="B78" t="s">
        <v>26</v>
      </c>
      <c r="C78" t="str">
        <f t="shared" si="3"/>
        <v>papel</v>
      </c>
      <c r="D78" t="s">
        <v>19</v>
      </c>
      <c r="E78" t="s">
        <v>204</v>
      </c>
      <c r="F78" t="s">
        <v>200</v>
      </c>
      <c r="G78" t="s">
        <v>20</v>
      </c>
      <c r="H78">
        <v>1948</v>
      </c>
      <c r="I78">
        <f t="shared" si="4"/>
        <v>71</v>
      </c>
      <c r="J78" t="s">
        <v>179</v>
      </c>
      <c r="K78" t="s">
        <v>179</v>
      </c>
      <c r="L78" t="s">
        <v>179</v>
      </c>
      <c r="M78">
        <v>85.8</v>
      </c>
      <c r="N78">
        <v>166</v>
      </c>
      <c r="O78" s="11">
        <f t="shared" si="5"/>
        <v>31.136594571055305</v>
      </c>
      <c r="P78">
        <v>156</v>
      </c>
      <c r="Q78">
        <v>2.2999999999999998</v>
      </c>
      <c r="R78">
        <v>93</v>
      </c>
      <c r="S78">
        <v>142</v>
      </c>
      <c r="T78">
        <v>3.8</v>
      </c>
      <c r="U78">
        <v>64</v>
      </c>
      <c r="V78">
        <v>29.7</v>
      </c>
      <c r="W78">
        <v>14.2</v>
      </c>
      <c r="X78" t="s">
        <v>51</v>
      </c>
      <c r="Y78">
        <v>50</v>
      </c>
      <c r="Z78" t="s">
        <v>21</v>
      </c>
      <c r="AA78">
        <v>5</v>
      </c>
      <c r="AB78" t="s">
        <v>41</v>
      </c>
      <c r="AC78">
        <v>8</v>
      </c>
      <c r="AJ78" s="1" t="s">
        <v>106</v>
      </c>
    </row>
    <row r="79" spans="1:36">
      <c r="A79">
        <v>78</v>
      </c>
      <c r="B79" t="s">
        <v>26</v>
      </c>
      <c r="C79" t="str">
        <f t="shared" si="3"/>
        <v>papel</v>
      </c>
      <c r="D79" t="s">
        <v>19</v>
      </c>
      <c r="E79" t="s">
        <v>201</v>
      </c>
      <c r="F79" t="s">
        <v>203</v>
      </c>
      <c r="G79" t="s">
        <v>45</v>
      </c>
      <c r="H79">
        <v>1977</v>
      </c>
      <c r="I79">
        <f t="shared" si="4"/>
        <v>42</v>
      </c>
      <c r="J79" t="s">
        <v>170</v>
      </c>
      <c r="K79" t="s">
        <v>170</v>
      </c>
      <c r="L79" t="s">
        <v>170</v>
      </c>
      <c r="M79">
        <v>86</v>
      </c>
      <c r="N79">
        <v>185</v>
      </c>
      <c r="O79" s="11">
        <f t="shared" si="5"/>
        <v>25.127830533235937</v>
      </c>
      <c r="P79">
        <v>88</v>
      </c>
      <c r="Q79">
        <v>1</v>
      </c>
      <c r="R79">
        <v>27</v>
      </c>
      <c r="S79">
        <v>140</v>
      </c>
      <c r="T79">
        <v>4.4000000000000004</v>
      </c>
      <c r="U79">
        <v>16</v>
      </c>
      <c r="X79" t="s">
        <v>40</v>
      </c>
      <c r="Y79">
        <v>20</v>
      </c>
      <c r="AJ79" t="s">
        <v>85</v>
      </c>
    </row>
    <row r="80" spans="1:36">
      <c r="A80">
        <v>79</v>
      </c>
      <c r="B80" t="s">
        <v>26</v>
      </c>
      <c r="C80" t="str">
        <f t="shared" si="3"/>
        <v>papel</v>
      </c>
      <c r="D80" t="s">
        <v>13</v>
      </c>
      <c r="E80" t="s">
        <v>201</v>
      </c>
      <c r="F80" t="s">
        <v>202</v>
      </c>
      <c r="G80" t="s">
        <v>14</v>
      </c>
      <c r="H80">
        <v>1961</v>
      </c>
      <c r="I80">
        <f t="shared" si="4"/>
        <v>58</v>
      </c>
      <c r="J80" t="s">
        <v>170</v>
      </c>
      <c r="K80" t="s">
        <v>170</v>
      </c>
      <c r="L80" t="s">
        <v>170</v>
      </c>
      <c r="M80">
        <v>64</v>
      </c>
      <c r="N80">
        <v>156</v>
      </c>
      <c r="O80" s="11">
        <f t="shared" si="5"/>
        <v>26.298487836949374</v>
      </c>
      <c r="P80">
        <v>105</v>
      </c>
      <c r="Q80">
        <v>0.7</v>
      </c>
      <c r="S80">
        <v>140</v>
      </c>
      <c r="T80">
        <v>3.9</v>
      </c>
      <c r="U80">
        <v>6</v>
      </c>
      <c r="W80">
        <v>14.2</v>
      </c>
      <c r="X80" t="s">
        <v>23</v>
      </c>
      <c r="Y80">
        <v>20</v>
      </c>
      <c r="Z80" t="s">
        <v>27</v>
      </c>
      <c r="AA80">
        <v>25</v>
      </c>
      <c r="AB80" t="s">
        <v>22</v>
      </c>
      <c r="AC80">
        <v>10</v>
      </c>
      <c r="AJ80" t="s">
        <v>86</v>
      </c>
    </row>
    <row r="81" spans="1:36">
      <c r="A81">
        <v>80</v>
      </c>
      <c r="B81">
        <v>778176567</v>
      </c>
      <c r="C81" t="str">
        <f t="shared" si="3"/>
        <v>Bot</v>
      </c>
      <c r="D81" t="s">
        <v>19</v>
      </c>
      <c r="E81" t="s">
        <v>201</v>
      </c>
      <c r="G81" t="s">
        <v>20</v>
      </c>
      <c r="H81">
        <v>1974</v>
      </c>
      <c r="I81">
        <f t="shared" si="4"/>
        <v>45</v>
      </c>
      <c r="J81" t="s">
        <v>170</v>
      </c>
      <c r="K81" t="s">
        <v>170</v>
      </c>
      <c r="L81" t="s">
        <v>170</v>
      </c>
      <c r="M81">
        <v>89</v>
      </c>
      <c r="N81">
        <v>174</v>
      </c>
      <c r="O81" s="11">
        <f t="shared" si="5"/>
        <v>29.396221429515126</v>
      </c>
      <c r="P81">
        <v>86</v>
      </c>
      <c r="Q81">
        <v>1</v>
      </c>
      <c r="R81">
        <v>43</v>
      </c>
      <c r="T81">
        <v>3.5</v>
      </c>
      <c r="V81">
        <v>30.8</v>
      </c>
      <c r="X81" t="s">
        <v>41</v>
      </c>
      <c r="Y81">
        <v>4</v>
      </c>
      <c r="Z81" t="s">
        <v>22</v>
      </c>
      <c r="AA81">
        <v>10</v>
      </c>
      <c r="AJ81" t="s">
        <v>87</v>
      </c>
    </row>
    <row r="82" spans="1:36">
      <c r="A82">
        <v>81</v>
      </c>
      <c r="B82" t="s">
        <v>26</v>
      </c>
      <c r="C82" t="str">
        <f t="shared" si="3"/>
        <v>papel</v>
      </c>
      <c r="D82" t="s">
        <v>13</v>
      </c>
      <c r="E82" t="s">
        <v>201</v>
      </c>
      <c r="F82" t="s">
        <v>203</v>
      </c>
      <c r="G82" t="s">
        <v>14</v>
      </c>
      <c r="H82">
        <v>1977</v>
      </c>
      <c r="I82">
        <f t="shared" si="4"/>
        <v>42</v>
      </c>
      <c r="J82" t="s">
        <v>170</v>
      </c>
      <c r="K82" t="s">
        <v>170</v>
      </c>
      <c r="L82" t="s">
        <v>170</v>
      </c>
      <c r="M82">
        <v>78</v>
      </c>
      <c r="N82">
        <v>164</v>
      </c>
      <c r="O82" s="11">
        <f t="shared" si="5"/>
        <v>29.000594883997625</v>
      </c>
      <c r="P82">
        <v>86</v>
      </c>
      <c r="Q82">
        <v>0.9</v>
      </c>
      <c r="R82">
        <v>27</v>
      </c>
      <c r="S82">
        <v>138</v>
      </c>
      <c r="T82">
        <v>4.4000000000000004</v>
      </c>
      <c r="U82">
        <v>8</v>
      </c>
      <c r="V82">
        <v>28</v>
      </c>
      <c r="W82">
        <v>14.1</v>
      </c>
      <c r="X82" t="s">
        <v>50</v>
      </c>
      <c r="Y82">
        <v>0</v>
      </c>
    </row>
    <row r="83" spans="1:36">
      <c r="A83">
        <v>82</v>
      </c>
      <c r="B83">
        <v>724850204</v>
      </c>
      <c r="C83" t="str">
        <f t="shared" si="3"/>
        <v>Bot</v>
      </c>
      <c r="D83" t="s">
        <v>13</v>
      </c>
      <c r="E83" t="s">
        <v>201</v>
      </c>
      <c r="F83" t="s">
        <v>203</v>
      </c>
      <c r="G83" t="s">
        <v>45</v>
      </c>
      <c r="H83">
        <v>1957</v>
      </c>
      <c r="I83">
        <f t="shared" si="4"/>
        <v>62</v>
      </c>
      <c r="J83" t="s">
        <v>170</v>
      </c>
      <c r="K83" t="s">
        <v>170</v>
      </c>
      <c r="L83" t="s">
        <v>179</v>
      </c>
      <c r="M83">
        <v>61</v>
      </c>
      <c r="N83">
        <v>161</v>
      </c>
      <c r="O83" s="11">
        <f t="shared" si="5"/>
        <v>23.533042706685695</v>
      </c>
      <c r="P83">
        <v>84</v>
      </c>
      <c r="Q83">
        <v>0.6</v>
      </c>
      <c r="R83">
        <v>35</v>
      </c>
      <c r="S83">
        <v>144</v>
      </c>
      <c r="T83">
        <v>4.4000000000000004</v>
      </c>
      <c r="U83">
        <v>43</v>
      </c>
      <c r="V83">
        <v>30</v>
      </c>
      <c r="W83">
        <v>13</v>
      </c>
      <c r="X83" t="s">
        <v>50</v>
      </c>
      <c r="Y83">
        <v>0</v>
      </c>
      <c r="AJ83" t="s">
        <v>88</v>
      </c>
    </row>
    <row r="84" spans="1:36">
      <c r="A84">
        <v>83</v>
      </c>
      <c r="B84">
        <v>758934770</v>
      </c>
      <c r="C84" t="str">
        <f t="shared" si="3"/>
        <v>Bot</v>
      </c>
      <c r="D84" t="s">
        <v>19</v>
      </c>
      <c r="E84" t="s">
        <v>201</v>
      </c>
      <c r="F84" t="s">
        <v>203</v>
      </c>
      <c r="G84" t="s">
        <v>14</v>
      </c>
      <c r="H84">
        <v>1970</v>
      </c>
      <c r="I84">
        <f t="shared" si="4"/>
        <v>49</v>
      </c>
      <c r="J84" t="s">
        <v>179</v>
      </c>
      <c r="K84" t="s">
        <v>170</v>
      </c>
      <c r="L84" t="s">
        <v>170</v>
      </c>
      <c r="M84">
        <v>101</v>
      </c>
      <c r="N84">
        <v>183</v>
      </c>
      <c r="O84" s="11">
        <f t="shared" si="5"/>
        <v>30.159156738033381</v>
      </c>
      <c r="P84">
        <v>148</v>
      </c>
      <c r="Q84">
        <v>1</v>
      </c>
      <c r="R84">
        <v>38</v>
      </c>
      <c r="S84">
        <v>139</v>
      </c>
      <c r="T84">
        <v>4.5</v>
      </c>
      <c r="U84">
        <v>49</v>
      </c>
      <c r="W84">
        <v>13.5</v>
      </c>
      <c r="X84" t="s">
        <v>32</v>
      </c>
      <c r="Y84">
        <v>5</v>
      </c>
      <c r="Z84" t="s">
        <v>27</v>
      </c>
      <c r="AA84">
        <v>50</v>
      </c>
      <c r="AB84" t="s">
        <v>34</v>
      </c>
      <c r="AC84">
        <v>160</v>
      </c>
      <c r="AJ84" t="s">
        <v>89</v>
      </c>
    </row>
    <row r="85" spans="1:36">
      <c r="A85">
        <v>84</v>
      </c>
      <c r="B85" t="s">
        <v>26</v>
      </c>
      <c r="C85" t="str">
        <f t="shared" si="3"/>
        <v>papel</v>
      </c>
      <c r="D85" t="s">
        <v>19</v>
      </c>
      <c r="E85" t="s">
        <v>201</v>
      </c>
      <c r="F85" t="s">
        <v>203</v>
      </c>
      <c r="G85" t="s">
        <v>14</v>
      </c>
      <c r="H85">
        <v>1954</v>
      </c>
      <c r="I85">
        <f t="shared" si="4"/>
        <v>65</v>
      </c>
      <c r="J85" t="s">
        <v>170</v>
      </c>
      <c r="K85" t="s">
        <v>170</v>
      </c>
      <c r="L85" t="s">
        <v>170</v>
      </c>
      <c r="M85">
        <v>93.5</v>
      </c>
      <c r="N85">
        <v>173</v>
      </c>
      <c r="O85" s="11">
        <f t="shared" si="5"/>
        <v>31.240602759865013</v>
      </c>
      <c r="P85">
        <v>84</v>
      </c>
      <c r="Q85">
        <v>0.9</v>
      </c>
      <c r="R85">
        <v>25</v>
      </c>
      <c r="S85">
        <v>142</v>
      </c>
      <c r="T85">
        <v>4</v>
      </c>
      <c r="U85">
        <v>1</v>
      </c>
      <c r="V85">
        <v>31</v>
      </c>
      <c r="W85">
        <v>16.600000000000001</v>
      </c>
      <c r="X85" t="s">
        <v>22</v>
      </c>
      <c r="Y85">
        <v>5</v>
      </c>
      <c r="Z85" t="s">
        <v>30</v>
      </c>
      <c r="AA85">
        <v>32</v>
      </c>
      <c r="AB85" t="s">
        <v>27</v>
      </c>
      <c r="AC85">
        <v>25</v>
      </c>
      <c r="AD85" t="s">
        <v>32</v>
      </c>
      <c r="AE85">
        <v>2.5</v>
      </c>
    </row>
    <row r="86" spans="1:36">
      <c r="A86">
        <v>85</v>
      </c>
      <c r="B86" t="s">
        <v>26</v>
      </c>
      <c r="C86" t="str">
        <f t="shared" si="3"/>
        <v>papel</v>
      </c>
      <c r="D86" t="s">
        <v>19</v>
      </c>
      <c r="E86" t="s">
        <v>199</v>
      </c>
      <c r="F86" t="s">
        <v>203</v>
      </c>
      <c r="G86" t="s">
        <v>20</v>
      </c>
      <c r="H86">
        <v>1965</v>
      </c>
      <c r="I86">
        <f t="shared" si="4"/>
        <v>54</v>
      </c>
      <c r="J86" t="s">
        <v>170</v>
      </c>
      <c r="K86" t="s">
        <v>170</v>
      </c>
      <c r="L86" t="s">
        <v>170</v>
      </c>
      <c r="M86">
        <v>89</v>
      </c>
      <c r="N86">
        <v>185</v>
      </c>
      <c r="O86" s="11">
        <f t="shared" si="5"/>
        <v>26.004382761139514</v>
      </c>
      <c r="P86">
        <v>106</v>
      </c>
      <c r="Q86">
        <v>1</v>
      </c>
      <c r="R86">
        <v>47</v>
      </c>
      <c r="S86">
        <v>142</v>
      </c>
      <c r="T86">
        <v>4.5</v>
      </c>
      <c r="U86">
        <v>6</v>
      </c>
      <c r="V86">
        <v>28</v>
      </c>
      <c r="W86">
        <v>15.3</v>
      </c>
      <c r="X86" t="s">
        <v>16</v>
      </c>
      <c r="Y86">
        <v>100</v>
      </c>
    </row>
    <row r="87" spans="1:36">
      <c r="A87">
        <v>86</v>
      </c>
      <c r="B87" t="s">
        <v>26</v>
      </c>
      <c r="C87" t="str">
        <f t="shared" si="3"/>
        <v>papel</v>
      </c>
      <c r="D87" t="s">
        <v>19</v>
      </c>
      <c r="E87" t="s">
        <v>201</v>
      </c>
      <c r="F87" t="s">
        <v>202</v>
      </c>
      <c r="G87" t="s">
        <v>14</v>
      </c>
      <c r="H87">
        <v>1978</v>
      </c>
      <c r="I87">
        <f t="shared" si="4"/>
        <v>41</v>
      </c>
      <c r="J87" t="s">
        <v>170</v>
      </c>
      <c r="K87" t="s">
        <v>170</v>
      </c>
      <c r="L87" t="s">
        <v>179</v>
      </c>
      <c r="M87">
        <v>94</v>
      </c>
      <c r="N87">
        <v>173</v>
      </c>
      <c r="O87" s="11">
        <f t="shared" si="5"/>
        <v>31.40766480670921</v>
      </c>
      <c r="P87">
        <v>91</v>
      </c>
      <c r="Q87">
        <v>2.8</v>
      </c>
      <c r="R87">
        <v>91</v>
      </c>
      <c r="S87">
        <v>138</v>
      </c>
      <c r="T87">
        <v>5.2</v>
      </c>
      <c r="U87">
        <v>112</v>
      </c>
      <c r="W87">
        <v>11.4</v>
      </c>
      <c r="X87" t="s">
        <v>55</v>
      </c>
      <c r="Y87">
        <v>12.5</v>
      </c>
      <c r="Z87" t="s">
        <v>22</v>
      </c>
      <c r="AA87">
        <v>10</v>
      </c>
      <c r="AB87" t="s">
        <v>40</v>
      </c>
      <c r="AC87">
        <v>20</v>
      </c>
      <c r="AD87" t="s">
        <v>27</v>
      </c>
      <c r="AE87">
        <v>12.5</v>
      </c>
      <c r="AJ87" t="s">
        <v>90</v>
      </c>
    </row>
    <row r="88" spans="1:36">
      <c r="A88">
        <v>87</v>
      </c>
      <c r="B88">
        <v>644700115</v>
      </c>
      <c r="C88" t="str">
        <f t="shared" si="3"/>
        <v>Bot</v>
      </c>
      <c r="D88" t="s">
        <v>19</v>
      </c>
      <c r="E88" t="s">
        <v>199</v>
      </c>
      <c r="G88" t="s">
        <v>14</v>
      </c>
      <c r="H88">
        <v>1958</v>
      </c>
      <c r="I88">
        <f t="shared" si="4"/>
        <v>61</v>
      </c>
      <c r="J88" t="s">
        <v>170</v>
      </c>
      <c r="K88" t="s">
        <v>170</v>
      </c>
      <c r="L88" t="s">
        <v>170</v>
      </c>
      <c r="M88">
        <v>79</v>
      </c>
      <c r="N88">
        <v>173</v>
      </c>
      <c r="O88" s="11">
        <f t="shared" si="5"/>
        <v>26.395803401383272</v>
      </c>
      <c r="P88">
        <v>120</v>
      </c>
      <c r="Q88">
        <v>0.8</v>
      </c>
      <c r="R88">
        <v>36</v>
      </c>
      <c r="S88">
        <v>141</v>
      </c>
      <c r="T88">
        <v>3.6</v>
      </c>
      <c r="U88">
        <v>5</v>
      </c>
      <c r="V88">
        <v>33</v>
      </c>
      <c r="W88">
        <v>16.100000000000001</v>
      </c>
      <c r="X88" t="s">
        <v>91</v>
      </c>
      <c r="Y88">
        <v>50</v>
      </c>
      <c r="Z88" t="s">
        <v>22</v>
      </c>
      <c r="AA88">
        <v>5</v>
      </c>
      <c r="AB88" t="s">
        <v>23</v>
      </c>
      <c r="AC88">
        <v>20</v>
      </c>
      <c r="AD88" t="s">
        <v>27</v>
      </c>
      <c r="AE88">
        <v>12.5</v>
      </c>
      <c r="AJ88" t="s">
        <v>92</v>
      </c>
    </row>
    <row r="89" spans="1:36">
      <c r="A89">
        <v>88</v>
      </c>
      <c r="B89">
        <v>681553691</v>
      </c>
      <c r="C89" t="str">
        <f t="shared" si="3"/>
        <v>Bot</v>
      </c>
      <c r="D89" t="s">
        <v>19</v>
      </c>
      <c r="E89" t="s">
        <v>201</v>
      </c>
      <c r="F89" t="s">
        <v>203</v>
      </c>
      <c r="G89" t="s">
        <v>20</v>
      </c>
      <c r="H89">
        <v>1973</v>
      </c>
      <c r="I89">
        <f t="shared" si="4"/>
        <v>46</v>
      </c>
      <c r="J89" t="s">
        <v>170</v>
      </c>
      <c r="K89" t="s">
        <v>170</v>
      </c>
      <c r="L89" t="s">
        <v>179</v>
      </c>
      <c r="M89">
        <v>76</v>
      </c>
      <c r="N89">
        <v>175</v>
      </c>
      <c r="O89" s="11">
        <f t="shared" si="5"/>
        <v>24.816326530612244</v>
      </c>
      <c r="P89">
        <v>88</v>
      </c>
      <c r="Q89">
        <v>1</v>
      </c>
      <c r="R89">
        <v>30</v>
      </c>
      <c r="S89">
        <v>143</v>
      </c>
      <c r="T89">
        <v>4.4000000000000004</v>
      </c>
      <c r="U89">
        <v>63</v>
      </c>
      <c r="W89">
        <v>14.5</v>
      </c>
      <c r="X89" t="s">
        <v>16</v>
      </c>
      <c r="Y89">
        <v>25</v>
      </c>
    </row>
    <row r="90" spans="1:36">
      <c r="A90">
        <v>89</v>
      </c>
      <c r="B90" t="s">
        <v>26</v>
      </c>
      <c r="C90" t="str">
        <f t="shared" si="3"/>
        <v>papel</v>
      </c>
      <c r="D90" t="s">
        <v>19</v>
      </c>
      <c r="E90" t="s">
        <v>201</v>
      </c>
      <c r="F90" t="s">
        <v>200</v>
      </c>
      <c r="G90" t="s">
        <v>20</v>
      </c>
      <c r="H90">
        <v>1972</v>
      </c>
      <c r="I90">
        <f t="shared" si="4"/>
        <v>47</v>
      </c>
      <c r="K90" t="s">
        <v>170</v>
      </c>
      <c r="L90" t="s">
        <v>179</v>
      </c>
      <c r="M90">
        <v>93.5</v>
      </c>
      <c r="O90" s="11"/>
      <c r="P90">
        <v>98</v>
      </c>
      <c r="Q90">
        <v>0.7</v>
      </c>
      <c r="R90">
        <v>33</v>
      </c>
      <c r="S90">
        <v>146</v>
      </c>
      <c r="T90">
        <v>4.0999999999999996</v>
      </c>
      <c r="U90">
        <v>650</v>
      </c>
      <c r="W90">
        <v>16.8</v>
      </c>
      <c r="X90" t="s">
        <v>27</v>
      </c>
      <c r="Y90">
        <v>25</v>
      </c>
      <c r="Z90" t="s">
        <v>34</v>
      </c>
      <c r="AA90">
        <v>160</v>
      </c>
      <c r="AB90" t="s">
        <v>22</v>
      </c>
      <c r="AC90">
        <v>10</v>
      </c>
      <c r="AJ90" t="s">
        <v>93</v>
      </c>
    </row>
    <row r="91" spans="1:36">
      <c r="A91">
        <v>90</v>
      </c>
      <c r="B91">
        <v>666560623</v>
      </c>
      <c r="C91" t="str">
        <f t="shared" si="3"/>
        <v>Bot</v>
      </c>
      <c r="D91" t="s">
        <v>19</v>
      </c>
      <c r="E91" t="s">
        <v>201</v>
      </c>
      <c r="F91" t="s">
        <v>205</v>
      </c>
      <c r="G91" t="s">
        <v>20</v>
      </c>
      <c r="H91">
        <v>1974</v>
      </c>
      <c r="I91">
        <f t="shared" si="4"/>
        <v>45</v>
      </c>
      <c r="J91" t="s">
        <v>170</v>
      </c>
      <c r="K91" t="s">
        <v>170</v>
      </c>
      <c r="L91" t="s">
        <v>179</v>
      </c>
      <c r="M91">
        <v>78</v>
      </c>
      <c r="N91">
        <v>178</v>
      </c>
      <c r="O91" s="11">
        <f t="shared" si="5"/>
        <v>24.618103774775911</v>
      </c>
      <c r="P91">
        <v>110</v>
      </c>
      <c r="Q91">
        <v>3</v>
      </c>
      <c r="R91">
        <v>106</v>
      </c>
      <c r="S91">
        <v>140</v>
      </c>
      <c r="T91">
        <v>5.2</v>
      </c>
      <c r="U91">
        <v>45</v>
      </c>
      <c r="V91">
        <v>27</v>
      </c>
      <c r="W91">
        <v>14.1</v>
      </c>
      <c r="X91" t="s">
        <v>16</v>
      </c>
      <c r="Y91">
        <v>50</v>
      </c>
      <c r="AJ91" t="s">
        <v>94</v>
      </c>
    </row>
    <row r="92" spans="1:36">
      <c r="A92">
        <v>91</v>
      </c>
      <c r="B92">
        <v>770879387</v>
      </c>
      <c r="C92" t="str">
        <f t="shared" si="3"/>
        <v>Bot</v>
      </c>
      <c r="D92" t="s">
        <v>13</v>
      </c>
      <c r="E92" t="s">
        <v>201</v>
      </c>
      <c r="F92" t="s">
        <v>200</v>
      </c>
      <c r="G92" t="s">
        <v>14</v>
      </c>
      <c r="H92">
        <v>1985</v>
      </c>
      <c r="I92">
        <f t="shared" si="4"/>
        <v>34</v>
      </c>
      <c r="J92" t="s">
        <v>170</v>
      </c>
      <c r="K92" t="s">
        <v>170</v>
      </c>
      <c r="L92" t="s">
        <v>170</v>
      </c>
      <c r="M92">
        <v>61</v>
      </c>
      <c r="N92">
        <v>160</v>
      </c>
      <c r="O92" s="11">
        <f t="shared" si="5"/>
        <v>23.828124999999996</v>
      </c>
      <c r="P92">
        <v>83</v>
      </c>
      <c r="Q92">
        <v>0.9</v>
      </c>
      <c r="R92">
        <v>17</v>
      </c>
      <c r="S92">
        <v>138</v>
      </c>
      <c r="T92">
        <v>4.5</v>
      </c>
      <c r="U92">
        <v>5</v>
      </c>
      <c r="V92">
        <v>30</v>
      </c>
      <c r="W92">
        <v>14.9</v>
      </c>
      <c r="X92" t="s">
        <v>95</v>
      </c>
      <c r="Y92">
        <v>500</v>
      </c>
    </row>
    <row r="93" spans="1:36">
      <c r="A93">
        <v>92</v>
      </c>
      <c r="B93" t="s">
        <v>26</v>
      </c>
      <c r="C93" t="str">
        <f t="shared" si="3"/>
        <v>papel</v>
      </c>
      <c r="D93" t="s">
        <v>19</v>
      </c>
      <c r="E93" t="s">
        <v>204</v>
      </c>
      <c r="F93" t="s">
        <v>203</v>
      </c>
      <c r="G93" t="s">
        <v>20</v>
      </c>
      <c r="H93">
        <v>1947</v>
      </c>
      <c r="I93">
        <f t="shared" si="4"/>
        <v>72</v>
      </c>
      <c r="J93" t="s">
        <v>179</v>
      </c>
      <c r="K93" t="s">
        <v>179</v>
      </c>
      <c r="L93" t="s">
        <v>179</v>
      </c>
      <c r="M93">
        <v>75.5</v>
      </c>
      <c r="N93">
        <v>184</v>
      </c>
      <c r="O93" s="11">
        <f t="shared" si="5"/>
        <v>22.30033081285444</v>
      </c>
      <c r="P93">
        <v>82</v>
      </c>
      <c r="Q93">
        <v>2</v>
      </c>
      <c r="R93">
        <v>104</v>
      </c>
      <c r="S93">
        <v>139</v>
      </c>
      <c r="T93">
        <v>5.0999999999999996</v>
      </c>
      <c r="U93">
        <v>244</v>
      </c>
      <c r="V93">
        <v>30</v>
      </c>
      <c r="W93">
        <v>12.1</v>
      </c>
      <c r="X93" t="s">
        <v>34</v>
      </c>
      <c r="Y93">
        <v>320</v>
      </c>
      <c r="Z93" t="s">
        <v>27</v>
      </c>
      <c r="AA93">
        <v>25</v>
      </c>
    </row>
    <row r="94" spans="1:36" ht="18" customHeight="1">
      <c r="A94">
        <v>93</v>
      </c>
      <c r="B94">
        <v>681300530</v>
      </c>
      <c r="C94" t="str">
        <f t="shared" si="3"/>
        <v>Bot</v>
      </c>
      <c r="D94" t="s">
        <v>19</v>
      </c>
      <c r="E94" t="s">
        <v>201</v>
      </c>
      <c r="G94" t="s">
        <v>20</v>
      </c>
      <c r="H94">
        <v>1965</v>
      </c>
      <c r="I94">
        <f t="shared" si="4"/>
        <v>54</v>
      </c>
      <c r="J94" t="s">
        <v>170</v>
      </c>
      <c r="K94" t="s">
        <v>170</v>
      </c>
      <c r="L94" t="s">
        <v>179</v>
      </c>
      <c r="M94">
        <v>110</v>
      </c>
      <c r="N94">
        <v>186</v>
      </c>
      <c r="O94" s="11">
        <f t="shared" si="5"/>
        <v>31.795583304428252</v>
      </c>
      <c r="P94">
        <v>95</v>
      </c>
      <c r="Q94">
        <v>1</v>
      </c>
      <c r="R94">
        <v>31</v>
      </c>
      <c r="S94">
        <v>143</v>
      </c>
      <c r="T94">
        <v>4.5</v>
      </c>
      <c r="U94">
        <v>577</v>
      </c>
      <c r="V94">
        <v>32</v>
      </c>
      <c r="W94">
        <v>16.100000000000001</v>
      </c>
      <c r="X94" t="s">
        <v>27</v>
      </c>
      <c r="Y94">
        <v>25</v>
      </c>
      <c r="Z94" t="s">
        <v>96</v>
      </c>
      <c r="AA94">
        <v>20</v>
      </c>
      <c r="AJ94" s="1" t="s">
        <v>107</v>
      </c>
    </row>
    <row r="95" spans="1:36">
      <c r="A95">
        <v>94</v>
      </c>
      <c r="B95" t="s">
        <v>26</v>
      </c>
      <c r="C95" t="str">
        <f t="shared" si="3"/>
        <v>papel</v>
      </c>
      <c r="D95" t="s">
        <v>19</v>
      </c>
      <c r="E95" t="s">
        <v>204</v>
      </c>
      <c r="F95" t="s">
        <v>205</v>
      </c>
      <c r="G95" t="s">
        <v>20</v>
      </c>
      <c r="H95">
        <v>1954</v>
      </c>
      <c r="I95">
        <f t="shared" si="4"/>
        <v>65</v>
      </c>
      <c r="J95" t="s">
        <v>170</v>
      </c>
      <c r="K95" t="s">
        <v>179</v>
      </c>
      <c r="L95" t="s">
        <v>179</v>
      </c>
      <c r="M95">
        <v>80</v>
      </c>
      <c r="N95">
        <v>170</v>
      </c>
      <c r="O95" s="11">
        <f t="shared" si="5"/>
        <v>27.681660899653981</v>
      </c>
      <c r="P95">
        <v>93</v>
      </c>
      <c r="Q95">
        <v>1.4</v>
      </c>
      <c r="R95">
        <v>55</v>
      </c>
      <c r="S95">
        <v>139</v>
      </c>
      <c r="T95">
        <v>5.4</v>
      </c>
      <c r="U95">
        <v>7</v>
      </c>
      <c r="V95">
        <v>28</v>
      </c>
      <c r="W95">
        <v>12.3</v>
      </c>
      <c r="X95" t="s">
        <v>23</v>
      </c>
      <c r="Y95">
        <v>20</v>
      </c>
    </row>
    <row r="96" spans="1:36">
      <c r="A96">
        <v>95</v>
      </c>
      <c r="B96">
        <v>782547392</v>
      </c>
      <c r="C96" t="str">
        <f t="shared" si="3"/>
        <v>Bot</v>
      </c>
      <c r="D96" t="s">
        <v>13</v>
      </c>
      <c r="E96" t="s">
        <v>201</v>
      </c>
      <c r="F96" t="s">
        <v>203</v>
      </c>
      <c r="G96" t="s">
        <v>20</v>
      </c>
      <c r="H96">
        <v>1962</v>
      </c>
      <c r="I96">
        <f t="shared" si="4"/>
        <v>57</v>
      </c>
      <c r="J96" t="s">
        <v>170</v>
      </c>
      <c r="K96" t="s">
        <v>170</v>
      </c>
      <c r="L96" t="s">
        <v>179</v>
      </c>
      <c r="M96">
        <v>51</v>
      </c>
      <c r="N96">
        <v>152</v>
      </c>
      <c r="O96" s="11">
        <f t="shared" si="5"/>
        <v>22.07409972299169</v>
      </c>
      <c r="P96">
        <v>84</v>
      </c>
      <c r="Q96">
        <v>0.8</v>
      </c>
      <c r="R96">
        <v>41</v>
      </c>
      <c r="S96">
        <v>143</v>
      </c>
      <c r="T96">
        <v>4.2</v>
      </c>
      <c r="U96">
        <v>258</v>
      </c>
      <c r="V96">
        <v>25</v>
      </c>
      <c r="W96">
        <v>15.9</v>
      </c>
      <c r="X96" t="s">
        <v>40</v>
      </c>
      <c r="Y96">
        <v>10</v>
      </c>
    </row>
    <row r="97" spans="1:36">
      <c r="A97">
        <v>96</v>
      </c>
      <c r="B97" t="s">
        <v>26</v>
      </c>
      <c r="C97" t="str">
        <f t="shared" si="3"/>
        <v>papel</v>
      </c>
      <c r="D97" t="s">
        <v>13</v>
      </c>
      <c r="E97" t="s">
        <v>201</v>
      </c>
      <c r="F97" t="s">
        <v>202</v>
      </c>
      <c r="G97" t="s">
        <v>14</v>
      </c>
      <c r="H97">
        <v>1978</v>
      </c>
      <c r="I97">
        <f t="shared" si="4"/>
        <v>41</v>
      </c>
      <c r="J97" t="s">
        <v>170</v>
      </c>
      <c r="K97" t="s">
        <v>170</v>
      </c>
      <c r="L97" t="s">
        <v>179</v>
      </c>
      <c r="M97">
        <v>70</v>
      </c>
      <c r="N97">
        <v>155</v>
      </c>
      <c r="O97" s="11">
        <f t="shared" si="5"/>
        <v>29.136316337148799</v>
      </c>
      <c r="P97">
        <v>93</v>
      </c>
      <c r="Q97">
        <v>1</v>
      </c>
      <c r="R97">
        <v>28</v>
      </c>
      <c r="S97">
        <v>138</v>
      </c>
      <c r="T97">
        <v>4</v>
      </c>
      <c r="U97">
        <v>4</v>
      </c>
      <c r="V97">
        <v>32</v>
      </c>
      <c r="X97" t="s">
        <v>23</v>
      </c>
      <c r="Y97">
        <v>40</v>
      </c>
      <c r="Z97" t="s">
        <v>32</v>
      </c>
      <c r="AA97">
        <v>2.5</v>
      </c>
      <c r="AB97" t="s">
        <v>27</v>
      </c>
      <c r="AC97">
        <v>25</v>
      </c>
      <c r="AJ97" t="s">
        <v>97</v>
      </c>
    </row>
    <row r="98" spans="1:36">
      <c r="A98">
        <v>97</v>
      </c>
      <c r="B98" t="s">
        <v>26</v>
      </c>
      <c r="C98" t="str">
        <f t="shared" si="3"/>
        <v>papel</v>
      </c>
      <c r="D98" t="s">
        <v>13</v>
      </c>
      <c r="E98" t="s">
        <v>201</v>
      </c>
      <c r="F98" t="s">
        <v>200</v>
      </c>
      <c r="G98" t="s">
        <v>45</v>
      </c>
      <c r="H98">
        <v>1960</v>
      </c>
      <c r="I98">
        <f t="shared" si="4"/>
        <v>59</v>
      </c>
      <c r="J98" t="s">
        <v>170</v>
      </c>
      <c r="K98" t="s">
        <v>170</v>
      </c>
      <c r="L98" t="s">
        <v>179</v>
      </c>
      <c r="M98">
        <v>47</v>
      </c>
      <c r="N98">
        <v>153</v>
      </c>
      <c r="O98" s="11">
        <f t="shared" si="5"/>
        <v>20.077747874749029</v>
      </c>
      <c r="P98">
        <v>97</v>
      </c>
      <c r="Q98">
        <v>1</v>
      </c>
      <c r="R98">
        <v>33</v>
      </c>
      <c r="S98">
        <v>141</v>
      </c>
      <c r="T98">
        <v>4.2</v>
      </c>
      <c r="U98">
        <v>164</v>
      </c>
      <c r="V98">
        <v>26</v>
      </c>
      <c r="W98">
        <v>15.2</v>
      </c>
      <c r="X98" t="s">
        <v>98</v>
      </c>
      <c r="Y98">
        <v>0</v>
      </c>
    </row>
    <row r="99" spans="1:36">
      <c r="A99">
        <v>98</v>
      </c>
      <c r="B99">
        <v>445165517</v>
      </c>
      <c r="C99" t="str">
        <f t="shared" si="3"/>
        <v>Bot</v>
      </c>
      <c r="D99" t="s">
        <v>19</v>
      </c>
      <c r="E99" t="s">
        <v>201</v>
      </c>
      <c r="F99" t="s">
        <v>205</v>
      </c>
      <c r="G99" t="s">
        <v>14</v>
      </c>
      <c r="H99">
        <v>1987</v>
      </c>
      <c r="I99">
        <f t="shared" si="4"/>
        <v>32</v>
      </c>
      <c r="J99" t="s">
        <v>170</v>
      </c>
      <c r="K99" t="s">
        <v>170</v>
      </c>
      <c r="L99" t="s">
        <v>170</v>
      </c>
      <c r="M99">
        <v>101</v>
      </c>
      <c r="N99">
        <v>184</v>
      </c>
      <c r="O99" s="11">
        <f t="shared" si="5"/>
        <v>29.832230623818525</v>
      </c>
      <c r="P99">
        <v>94</v>
      </c>
      <c r="Q99">
        <v>1.1000000000000001</v>
      </c>
      <c r="R99">
        <v>36</v>
      </c>
      <c r="S99">
        <v>140</v>
      </c>
      <c r="T99">
        <v>4</v>
      </c>
      <c r="U99">
        <v>2</v>
      </c>
      <c r="V99">
        <v>31</v>
      </c>
      <c r="W99">
        <v>17.8</v>
      </c>
      <c r="X99" t="s">
        <v>16</v>
      </c>
      <c r="Y99">
        <v>100</v>
      </c>
      <c r="AA99">
        <v>0</v>
      </c>
      <c r="AC99">
        <v>0</v>
      </c>
      <c r="AE99">
        <v>0</v>
      </c>
      <c r="AH99">
        <v>0</v>
      </c>
      <c r="AI99">
        <v>0</v>
      </c>
      <c r="AJ99" t="s">
        <v>99</v>
      </c>
    </row>
    <row r="100" spans="1:36">
      <c r="A100">
        <v>99</v>
      </c>
      <c r="B100" t="s">
        <v>26</v>
      </c>
      <c r="C100" t="str">
        <f t="shared" si="3"/>
        <v>papel</v>
      </c>
      <c r="D100" t="s">
        <v>19</v>
      </c>
      <c r="E100" t="s">
        <v>201</v>
      </c>
      <c r="F100" t="s">
        <v>205</v>
      </c>
      <c r="G100" t="s">
        <v>20</v>
      </c>
      <c r="H100">
        <v>1968</v>
      </c>
      <c r="I100">
        <f t="shared" si="4"/>
        <v>51</v>
      </c>
      <c r="J100" t="s">
        <v>170</v>
      </c>
      <c r="K100" t="s">
        <v>170</v>
      </c>
      <c r="L100" t="s">
        <v>170</v>
      </c>
      <c r="M100">
        <v>90</v>
      </c>
      <c r="N100">
        <v>184</v>
      </c>
      <c r="O100" s="11">
        <f t="shared" si="5"/>
        <v>26.583175803402646</v>
      </c>
      <c r="P100">
        <v>94</v>
      </c>
      <c r="Q100">
        <v>0.7</v>
      </c>
      <c r="R100">
        <v>21</v>
      </c>
      <c r="S100">
        <v>141</v>
      </c>
      <c r="T100">
        <v>4.3</v>
      </c>
      <c r="U100">
        <v>5</v>
      </c>
      <c r="V100">
        <v>32.700000000000003</v>
      </c>
      <c r="W100">
        <v>12.8</v>
      </c>
      <c r="X100" t="s">
        <v>41</v>
      </c>
      <c r="Y100">
        <v>4</v>
      </c>
      <c r="AA100">
        <v>0</v>
      </c>
      <c r="AC100">
        <v>0</v>
      </c>
      <c r="AE100">
        <v>0</v>
      </c>
      <c r="AH100">
        <v>0</v>
      </c>
      <c r="AI100">
        <v>0</v>
      </c>
    </row>
    <row r="101" spans="1:36">
      <c r="A101">
        <v>100</v>
      </c>
      <c r="B101" t="s">
        <v>26</v>
      </c>
      <c r="C101" t="str">
        <f t="shared" si="3"/>
        <v>papel</v>
      </c>
      <c r="D101" t="s">
        <v>19</v>
      </c>
      <c r="E101" t="s">
        <v>201</v>
      </c>
      <c r="F101" t="s">
        <v>200</v>
      </c>
      <c r="G101" t="s">
        <v>14</v>
      </c>
      <c r="H101">
        <v>1985</v>
      </c>
      <c r="I101">
        <f t="shared" si="4"/>
        <v>34</v>
      </c>
      <c r="J101" t="s">
        <v>170</v>
      </c>
      <c r="K101" t="s">
        <v>170</v>
      </c>
      <c r="L101" t="s">
        <v>170</v>
      </c>
      <c r="M101">
        <v>80</v>
      </c>
      <c r="N101">
        <v>173</v>
      </c>
      <c r="O101" s="11">
        <f t="shared" si="5"/>
        <v>26.729927495071667</v>
      </c>
      <c r="P101">
        <v>40</v>
      </c>
      <c r="Q101">
        <v>1.17</v>
      </c>
      <c r="R101">
        <v>40</v>
      </c>
      <c r="S101">
        <v>139</v>
      </c>
      <c r="T101">
        <v>4.4000000000000004</v>
      </c>
      <c r="U101">
        <v>9</v>
      </c>
      <c r="V101">
        <v>30</v>
      </c>
      <c r="W101">
        <v>14.1</v>
      </c>
      <c r="X101" t="s">
        <v>40</v>
      </c>
      <c r="Y101">
        <v>20</v>
      </c>
      <c r="AA101">
        <v>0</v>
      </c>
      <c r="AC101">
        <v>0</v>
      </c>
      <c r="AE101">
        <v>0</v>
      </c>
      <c r="AH101">
        <v>0</v>
      </c>
      <c r="AI101">
        <v>0</v>
      </c>
      <c r="AJ101" t="s">
        <v>100</v>
      </c>
    </row>
    <row r="102" spans="1:36">
      <c r="A102">
        <v>101</v>
      </c>
      <c r="B102">
        <v>295554955</v>
      </c>
      <c r="C102" t="str">
        <f t="shared" si="3"/>
        <v>Bot</v>
      </c>
      <c r="D102" t="s">
        <v>19</v>
      </c>
      <c r="E102" t="s">
        <v>201</v>
      </c>
      <c r="F102" t="s">
        <v>200</v>
      </c>
      <c r="G102" t="s">
        <v>45</v>
      </c>
      <c r="H102">
        <v>1984</v>
      </c>
      <c r="I102">
        <f t="shared" si="4"/>
        <v>35</v>
      </c>
      <c r="J102" t="s">
        <v>170</v>
      </c>
      <c r="K102" t="s">
        <v>170</v>
      </c>
      <c r="L102" t="s">
        <v>179</v>
      </c>
      <c r="M102">
        <v>65</v>
      </c>
      <c r="N102">
        <v>181</v>
      </c>
      <c r="O102" s="11">
        <f t="shared" si="5"/>
        <v>19.840664204389366</v>
      </c>
      <c r="P102">
        <v>79</v>
      </c>
      <c r="Q102">
        <v>2.4</v>
      </c>
      <c r="R102">
        <v>51</v>
      </c>
      <c r="S102">
        <v>140</v>
      </c>
      <c r="T102">
        <v>3.8</v>
      </c>
      <c r="U102">
        <v>45</v>
      </c>
      <c r="V102">
        <v>29.1</v>
      </c>
      <c r="W102">
        <v>13.1</v>
      </c>
      <c r="X102" t="s">
        <v>50</v>
      </c>
      <c r="Y102">
        <v>0</v>
      </c>
      <c r="AA102">
        <v>0</v>
      </c>
      <c r="AC102">
        <v>0</v>
      </c>
      <c r="AE102">
        <v>0</v>
      </c>
      <c r="AH102">
        <v>0</v>
      </c>
      <c r="AI102">
        <v>0</v>
      </c>
    </row>
    <row r="103" spans="1:36">
      <c r="A103">
        <v>102</v>
      </c>
      <c r="B103" t="s">
        <v>26</v>
      </c>
      <c r="C103" t="str">
        <f t="shared" si="3"/>
        <v>papel</v>
      </c>
      <c r="D103" t="s">
        <v>19</v>
      </c>
      <c r="E103" t="s">
        <v>199</v>
      </c>
      <c r="F103" t="s">
        <v>202</v>
      </c>
      <c r="G103" t="s">
        <v>14</v>
      </c>
      <c r="H103">
        <v>1962</v>
      </c>
      <c r="I103">
        <f t="shared" si="4"/>
        <v>57</v>
      </c>
      <c r="J103" t="s">
        <v>179</v>
      </c>
      <c r="K103" t="s">
        <v>170</v>
      </c>
      <c r="L103" t="s">
        <v>179</v>
      </c>
      <c r="M103">
        <v>96</v>
      </c>
      <c r="N103">
        <v>169</v>
      </c>
      <c r="O103" s="11">
        <f t="shared" si="5"/>
        <v>33.612268477994469</v>
      </c>
      <c r="P103">
        <v>120</v>
      </c>
      <c r="Q103">
        <v>0.6</v>
      </c>
      <c r="R103">
        <v>26</v>
      </c>
      <c r="S103">
        <v>140</v>
      </c>
      <c r="T103">
        <v>4</v>
      </c>
      <c r="U103">
        <v>968</v>
      </c>
      <c r="V103">
        <v>29.8</v>
      </c>
      <c r="W103">
        <v>15.1</v>
      </c>
      <c r="X103" t="s">
        <v>23</v>
      </c>
      <c r="Y103">
        <v>40</v>
      </c>
      <c r="Z103" t="s">
        <v>32</v>
      </c>
      <c r="AA103">
        <v>5</v>
      </c>
      <c r="AB103" t="s">
        <v>27</v>
      </c>
      <c r="AC103">
        <v>50</v>
      </c>
      <c r="AD103" t="s">
        <v>22</v>
      </c>
      <c r="AE103">
        <v>5</v>
      </c>
      <c r="AH103">
        <v>0</v>
      </c>
      <c r="AI103">
        <v>0</v>
      </c>
      <c r="AJ103" t="s">
        <v>101</v>
      </c>
    </row>
    <row r="104" spans="1:36">
      <c r="A104">
        <v>103</v>
      </c>
      <c r="B104">
        <v>800083464</v>
      </c>
      <c r="C104" t="str">
        <f t="shared" si="3"/>
        <v>Bot</v>
      </c>
      <c r="D104" t="s">
        <v>19</v>
      </c>
      <c r="E104" t="s">
        <v>201</v>
      </c>
      <c r="F104" t="s">
        <v>203</v>
      </c>
      <c r="G104" t="s">
        <v>20</v>
      </c>
      <c r="H104">
        <v>1966</v>
      </c>
      <c r="I104">
        <f t="shared" si="4"/>
        <v>53</v>
      </c>
      <c r="J104" t="s">
        <v>170</v>
      </c>
      <c r="K104" t="s">
        <v>170</v>
      </c>
      <c r="L104" t="s">
        <v>179</v>
      </c>
      <c r="M104">
        <v>121</v>
      </c>
      <c r="N104">
        <v>188</v>
      </c>
      <c r="O104" s="11">
        <f t="shared" si="5"/>
        <v>34.23494794024446</v>
      </c>
      <c r="P104">
        <v>92</v>
      </c>
      <c r="Q104">
        <v>0.6</v>
      </c>
      <c r="R104">
        <v>33</v>
      </c>
      <c r="S104">
        <v>140</v>
      </c>
      <c r="T104">
        <v>4</v>
      </c>
      <c r="U104">
        <v>10</v>
      </c>
      <c r="W104">
        <v>14.7</v>
      </c>
      <c r="X104" t="s">
        <v>55</v>
      </c>
      <c r="Y104">
        <v>25</v>
      </c>
      <c r="Z104" t="s">
        <v>40</v>
      </c>
      <c r="AA104">
        <v>20</v>
      </c>
      <c r="AB104" t="s">
        <v>27</v>
      </c>
      <c r="AC104">
        <v>25</v>
      </c>
      <c r="AE104">
        <v>0</v>
      </c>
      <c r="AH104">
        <v>0</v>
      </c>
      <c r="AI104">
        <v>0</v>
      </c>
    </row>
    <row r="105" spans="1:36">
      <c r="A105">
        <v>104</v>
      </c>
      <c r="B105" t="s">
        <v>26</v>
      </c>
      <c r="C105" t="str">
        <f t="shared" si="3"/>
        <v>papel</v>
      </c>
      <c r="D105" t="s">
        <v>13</v>
      </c>
      <c r="E105" t="s">
        <v>201</v>
      </c>
      <c r="F105" t="s">
        <v>202</v>
      </c>
      <c r="G105" t="s">
        <v>45</v>
      </c>
      <c r="H105">
        <v>1976</v>
      </c>
      <c r="I105">
        <f t="shared" si="4"/>
        <v>43</v>
      </c>
      <c r="J105" t="s">
        <v>170</v>
      </c>
      <c r="K105" t="s">
        <v>170</v>
      </c>
      <c r="L105" t="s">
        <v>170</v>
      </c>
      <c r="M105">
        <v>96.6</v>
      </c>
      <c r="N105">
        <v>167</v>
      </c>
      <c r="O105" s="11">
        <f t="shared" si="5"/>
        <v>34.637312201943416</v>
      </c>
      <c r="P105">
        <v>85</v>
      </c>
      <c r="Q105">
        <v>0.8</v>
      </c>
      <c r="R105">
        <v>34</v>
      </c>
      <c r="S105">
        <v>144</v>
      </c>
      <c r="T105">
        <v>4.0999999999999996</v>
      </c>
      <c r="U105">
        <v>326</v>
      </c>
      <c r="V105">
        <v>29</v>
      </c>
      <c r="W105">
        <v>13.6</v>
      </c>
      <c r="X105" t="s">
        <v>40</v>
      </c>
      <c r="Y105">
        <v>2.5</v>
      </c>
      <c r="AA105">
        <v>0</v>
      </c>
      <c r="AC105">
        <v>0</v>
      </c>
      <c r="AE105">
        <v>0</v>
      </c>
      <c r="AH105">
        <v>0</v>
      </c>
      <c r="AI105">
        <v>0</v>
      </c>
    </row>
    <row r="106" spans="1:36">
      <c r="A106">
        <v>105</v>
      </c>
      <c r="B106" t="s">
        <v>26</v>
      </c>
      <c r="C106" t="str">
        <f t="shared" si="3"/>
        <v>papel</v>
      </c>
      <c r="D106" t="s">
        <v>13</v>
      </c>
      <c r="E106" t="s">
        <v>201</v>
      </c>
      <c r="F106" t="s">
        <v>203</v>
      </c>
      <c r="G106" t="s">
        <v>45</v>
      </c>
      <c r="H106">
        <v>1982</v>
      </c>
      <c r="I106">
        <f t="shared" si="4"/>
        <v>37</v>
      </c>
      <c r="J106" t="s">
        <v>179</v>
      </c>
      <c r="K106" t="s">
        <v>170</v>
      </c>
      <c r="L106" t="s">
        <v>170</v>
      </c>
      <c r="M106">
        <v>96.5</v>
      </c>
      <c r="N106">
        <v>172</v>
      </c>
      <c r="O106" s="11">
        <f t="shared" si="5"/>
        <v>32.618983234180639</v>
      </c>
      <c r="P106">
        <v>128</v>
      </c>
      <c r="Q106">
        <v>0.6</v>
      </c>
      <c r="R106">
        <v>24</v>
      </c>
      <c r="S106">
        <v>139</v>
      </c>
      <c r="T106">
        <v>4.4000000000000004</v>
      </c>
      <c r="U106">
        <v>260</v>
      </c>
      <c r="W106">
        <v>13.7</v>
      </c>
      <c r="X106" t="s">
        <v>50</v>
      </c>
      <c r="Y106">
        <v>0</v>
      </c>
      <c r="AA106">
        <v>0</v>
      </c>
      <c r="AC106">
        <v>0</v>
      </c>
      <c r="AE106">
        <v>0</v>
      </c>
      <c r="AH106">
        <v>0</v>
      </c>
      <c r="AI106">
        <v>0</v>
      </c>
      <c r="AJ106" t="s">
        <v>102</v>
      </c>
    </row>
    <row r="107" spans="1:36">
      <c r="A107">
        <v>106</v>
      </c>
      <c r="B107">
        <v>884402648</v>
      </c>
      <c r="C107" t="str">
        <f t="shared" si="3"/>
        <v>Bot</v>
      </c>
      <c r="D107" t="s">
        <v>19</v>
      </c>
      <c r="E107" t="s">
        <v>201</v>
      </c>
      <c r="F107" t="s">
        <v>202</v>
      </c>
      <c r="G107" t="s">
        <v>14</v>
      </c>
      <c r="H107">
        <v>1961</v>
      </c>
      <c r="I107">
        <f t="shared" si="4"/>
        <v>58</v>
      </c>
      <c r="J107" t="s">
        <v>170</v>
      </c>
      <c r="K107" t="s">
        <v>170</v>
      </c>
      <c r="L107" t="s">
        <v>170</v>
      </c>
      <c r="M107">
        <v>81</v>
      </c>
      <c r="N107">
        <v>170</v>
      </c>
      <c r="O107" s="11">
        <f t="shared" si="5"/>
        <v>28.027681660899656</v>
      </c>
      <c r="P107">
        <v>90</v>
      </c>
      <c r="Q107">
        <v>1.2</v>
      </c>
      <c r="R107">
        <v>40</v>
      </c>
      <c r="S107">
        <v>139</v>
      </c>
      <c r="T107">
        <v>4.0999999999999996</v>
      </c>
      <c r="U107">
        <v>5</v>
      </c>
      <c r="V107">
        <v>29</v>
      </c>
      <c r="W107">
        <v>17</v>
      </c>
      <c r="X107" t="s">
        <v>23</v>
      </c>
      <c r="Y107">
        <v>40</v>
      </c>
      <c r="Z107" t="s">
        <v>27</v>
      </c>
      <c r="AA107">
        <v>12.5</v>
      </c>
      <c r="AC107">
        <v>0</v>
      </c>
      <c r="AE107">
        <v>0</v>
      </c>
      <c r="AH107">
        <v>0</v>
      </c>
      <c r="AI107">
        <v>0</v>
      </c>
      <c r="AJ107" t="s">
        <v>103</v>
      </c>
    </row>
    <row r="108" spans="1:36">
      <c r="A108">
        <v>107</v>
      </c>
      <c r="B108">
        <v>827451649</v>
      </c>
      <c r="C108" t="str">
        <f t="shared" si="3"/>
        <v>Bot</v>
      </c>
      <c r="D108" t="s">
        <v>13</v>
      </c>
      <c r="E108" t="s">
        <v>201</v>
      </c>
      <c r="G108" t="s">
        <v>14</v>
      </c>
      <c r="H108">
        <v>1977</v>
      </c>
      <c r="I108">
        <f t="shared" si="4"/>
        <v>42</v>
      </c>
      <c r="J108" t="s">
        <v>170</v>
      </c>
      <c r="K108" t="s">
        <v>170</v>
      </c>
      <c r="L108" t="s">
        <v>170</v>
      </c>
      <c r="M108">
        <v>82.5</v>
      </c>
      <c r="N108">
        <v>161</v>
      </c>
      <c r="O108" s="11">
        <f t="shared" si="5"/>
        <v>31.827475791829016</v>
      </c>
      <c r="P108">
        <v>90</v>
      </c>
      <c r="Q108">
        <v>0.68</v>
      </c>
      <c r="R108">
        <v>31</v>
      </c>
      <c r="S108">
        <v>142</v>
      </c>
      <c r="T108">
        <v>4.3</v>
      </c>
      <c r="U108">
        <v>113</v>
      </c>
      <c r="W108">
        <v>13.3</v>
      </c>
      <c r="X108" t="s">
        <v>50</v>
      </c>
      <c r="Y108">
        <v>0</v>
      </c>
      <c r="AA108">
        <v>0</v>
      </c>
      <c r="AC108">
        <v>0</v>
      </c>
      <c r="AE108">
        <v>0</v>
      </c>
      <c r="AH108">
        <v>0</v>
      </c>
      <c r="AI108">
        <v>0</v>
      </c>
    </row>
    <row r="109" spans="1:36">
      <c r="A109">
        <v>108</v>
      </c>
      <c r="B109" t="s">
        <v>26</v>
      </c>
      <c r="C109" t="str">
        <f t="shared" si="3"/>
        <v>papel</v>
      </c>
      <c r="D109" t="s">
        <v>19</v>
      </c>
      <c r="E109" t="s">
        <v>201</v>
      </c>
      <c r="F109" t="s">
        <v>205</v>
      </c>
      <c r="G109" t="s">
        <v>14</v>
      </c>
      <c r="H109">
        <v>1966</v>
      </c>
      <c r="I109">
        <f t="shared" si="4"/>
        <v>53</v>
      </c>
      <c r="J109" t="s">
        <v>170</v>
      </c>
      <c r="K109" t="s">
        <v>170</v>
      </c>
      <c r="L109" t="s">
        <v>170</v>
      </c>
      <c r="M109">
        <v>75</v>
      </c>
      <c r="N109">
        <v>177</v>
      </c>
      <c r="O109" s="11">
        <f t="shared" si="5"/>
        <v>23.93948099205209</v>
      </c>
      <c r="P109">
        <v>86</v>
      </c>
      <c r="Q109">
        <v>0.96</v>
      </c>
      <c r="R109">
        <v>27</v>
      </c>
      <c r="S109">
        <v>141</v>
      </c>
      <c r="T109">
        <v>4.9000000000000004</v>
      </c>
      <c r="U109">
        <v>3</v>
      </c>
      <c r="V109">
        <v>33</v>
      </c>
      <c r="X109" t="s">
        <v>91</v>
      </c>
      <c r="Y109">
        <v>50</v>
      </c>
      <c r="AA109">
        <v>0</v>
      </c>
      <c r="AC109">
        <v>0</v>
      </c>
      <c r="AE109">
        <v>0</v>
      </c>
      <c r="AH109">
        <v>0</v>
      </c>
      <c r="AI109">
        <v>0</v>
      </c>
    </row>
    <row r="110" spans="1:36">
      <c r="A110">
        <v>109</v>
      </c>
      <c r="B110">
        <v>993550106</v>
      </c>
      <c r="C110" t="str">
        <f t="shared" si="3"/>
        <v>Bot</v>
      </c>
      <c r="D110" t="s">
        <v>19</v>
      </c>
      <c r="E110" t="s">
        <v>204</v>
      </c>
      <c r="F110" t="s">
        <v>200</v>
      </c>
      <c r="G110" t="s">
        <v>14</v>
      </c>
      <c r="H110">
        <v>1955</v>
      </c>
      <c r="I110">
        <f t="shared" si="4"/>
        <v>64</v>
      </c>
      <c r="J110" t="s">
        <v>170</v>
      </c>
      <c r="K110" t="s">
        <v>170</v>
      </c>
      <c r="L110" t="s">
        <v>170</v>
      </c>
      <c r="M110">
        <v>87.2</v>
      </c>
      <c r="N110">
        <v>171</v>
      </c>
      <c r="O110" s="11">
        <f t="shared" si="5"/>
        <v>29.821141547826684</v>
      </c>
      <c r="P110">
        <v>95</v>
      </c>
      <c r="Q110">
        <v>0.9</v>
      </c>
      <c r="R110">
        <v>26</v>
      </c>
      <c r="S110">
        <v>142</v>
      </c>
      <c r="T110">
        <v>3.9</v>
      </c>
      <c r="W110">
        <v>16.600000000000001</v>
      </c>
      <c r="X110" t="s">
        <v>16</v>
      </c>
      <c r="Y110">
        <v>50</v>
      </c>
      <c r="AA110">
        <v>0</v>
      </c>
      <c r="AC110">
        <v>0</v>
      </c>
      <c r="AE110">
        <v>0</v>
      </c>
      <c r="AH110">
        <v>0</v>
      </c>
      <c r="AI110">
        <v>0</v>
      </c>
    </row>
    <row r="111" spans="1:36">
      <c r="A111">
        <v>110</v>
      </c>
      <c r="B111">
        <v>893204143</v>
      </c>
      <c r="C111" t="str">
        <f t="shared" si="3"/>
        <v>Bot</v>
      </c>
      <c r="D111" t="s">
        <v>19</v>
      </c>
      <c r="E111" t="s">
        <v>201</v>
      </c>
      <c r="F111" t="s">
        <v>200</v>
      </c>
      <c r="G111" t="s">
        <v>14</v>
      </c>
      <c r="H111">
        <v>1971</v>
      </c>
      <c r="I111">
        <f t="shared" si="4"/>
        <v>48</v>
      </c>
      <c r="J111" t="s">
        <v>170</v>
      </c>
      <c r="K111" t="s">
        <v>170</v>
      </c>
      <c r="L111" t="s">
        <v>170</v>
      </c>
      <c r="M111">
        <v>117</v>
      </c>
      <c r="N111">
        <v>175</v>
      </c>
      <c r="O111" s="11">
        <f t="shared" si="5"/>
        <v>38.204081632653065</v>
      </c>
      <c r="P111">
        <v>93</v>
      </c>
      <c r="Q111">
        <v>1.07</v>
      </c>
      <c r="R111">
        <v>41</v>
      </c>
      <c r="S111">
        <v>140</v>
      </c>
      <c r="T111">
        <v>4.2</v>
      </c>
      <c r="V111">
        <v>27</v>
      </c>
      <c r="W111">
        <v>15.1</v>
      </c>
      <c r="X111" t="s">
        <v>40</v>
      </c>
      <c r="Y111">
        <v>20</v>
      </c>
      <c r="AA111">
        <v>0</v>
      </c>
      <c r="AC111">
        <v>0</v>
      </c>
      <c r="AE111">
        <v>0</v>
      </c>
      <c r="AH111">
        <v>0</v>
      </c>
      <c r="AI111">
        <v>0</v>
      </c>
    </row>
    <row r="112" spans="1:36">
      <c r="A112">
        <v>111</v>
      </c>
      <c r="B112" t="s">
        <v>26</v>
      </c>
      <c r="C112" t="str">
        <f t="shared" si="3"/>
        <v>papel</v>
      </c>
      <c r="D112" t="s">
        <v>19</v>
      </c>
      <c r="E112" t="s">
        <v>201</v>
      </c>
      <c r="F112" t="s">
        <v>202</v>
      </c>
      <c r="G112" t="s">
        <v>14</v>
      </c>
      <c r="H112">
        <v>1962</v>
      </c>
      <c r="I112">
        <f t="shared" si="4"/>
        <v>57</v>
      </c>
      <c r="J112" t="s">
        <v>170</v>
      </c>
      <c r="K112" t="s">
        <v>170</v>
      </c>
      <c r="L112" t="s">
        <v>170</v>
      </c>
      <c r="M112">
        <v>102.5</v>
      </c>
      <c r="N112">
        <v>168</v>
      </c>
      <c r="O112" s="11">
        <f t="shared" si="5"/>
        <v>36.316609977324269</v>
      </c>
      <c r="P112">
        <v>129</v>
      </c>
      <c r="Q112">
        <v>1.1000000000000001</v>
      </c>
      <c r="R112">
        <v>40</v>
      </c>
      <c r="S112">
        <v>143</v>
      </c>
      <c r="T112">
        <v>4.0999999999999996</v>
      </c>
      <c r="U112">
        <v>138</v>
      </c>
      <c r="V112">
        <v>35</v>
      </c>
      <c r="W112">
        <v>15.7</v>
      </c>
      <c r="X112" t="s">
        <v>23</v>
      </c>
      <c r="Y112">
        <v>40</v>
      </c>
      <c r="Z112" t="s">
        <v>27</v>
      </c>
      <c r="AA112">
        <v>25</v>
      </c>
      <c r="AB112" t="s">
        <v>22</v>
      </c>
      <c r="AC112">
        <v>5</v>
      </c>
      <c r="AE112">
        <v>0</v>
      </c>
      <c r="AH112">
        <v>0</v>
      </c>
      <c r="AI112">
        <v>0</v>
      </c>
      <c r="AJ112" t="s">
        <v>104</v>
      </c>
    </row>
    <row r="113" spans="1:35">
      <c r="A113">
        <v>112</v>
      </c>
      <c r="B113" t="s">
        <v>26</v>
      </c>
      <c r="C113" t="str">
        <f t="shared" si="3"/>
        <v>papel</v>
      </c>
      <c r="D113" t="s">
        <v>19</v>
      </c>
      <c r="E113" t="s">
        <v>204</v>
      </c>
      <c r="F113" t="s">
        <v>202</v>
      </c>
      <c r="G113" t="s">
        <v>14</v>
      </c>
      <c r="H113">
        <v>1956</v>
      </c>
      <c r="I113">
        <f t="shared" si="4"/>
        <v>63</v>
      </c>
      <c r="J113" t="s">
        <v>170</v>
      </c>
      <c r="K113" t="s">
        <v>170</v>
      </c>
      <c r="L113" t="s">
        <v>170</v>
      </c>
      <c r="M113">
        <v>86</v>
      </c>
      <c r="N113">
        <v>166</v>
      </c>
      <c r="O113" s="11">
        <f t="shared" si="5"/>
        <v>31.20917404557991</v>
      </c>
      <c r="P113">
        <v>116</v>
      </c>
      <c r="Q113">
        <v>0.83</v>
      </c>
      <c r="R113">
        <v>28</v>
      </c>
      <c r="S113">
        <v>143</v>
      </c>
      <c r="T113">
        <v>3.8</v>
      </c>
      <c r="U113">
        <v>8</v>
      </c>
      <c r="V113">
        <v>31</v>
      </c>
      <c r="W113">
        <v>15.9</v>
      </c>
      <c r="X113" t="s">
        <v>30</v>
      </c>
      <c r="Y113">
        <v>32</v>
      </c>
      <c r="Z113" t="s">
        <v>27</v>
      </c>
      <c r="AA113">
        <v>12.5</v>
      </c>
      <c r="AC113">
        <v>0</v>
      </c>
      <c r="AE113">
        <v>0</v>
      </c>
      <c r="AH113">
        <v>0</v>
      </c>
      <c r="AI113">
        <v>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8"/>
  <sheetViews>
    <sheetView workbookViewId="0"/>
  </sheetViews>
  <sheetFormatPr baseColWidth="10" defaultRowHeight="14" x14ac:dyDescent="0"/>
  <cols>
    <col min="2" max="2" width="28.6640625" customWidth="1"/>
  </cols>
  <sheetData>
    <row r="1" spans="1:5">
      <c r="A1" t="s">
        <v>0</v>
      </c>
      <c r="B1" t="s">
        <v>208</v>
      </c>
      <c r="C1" t="s">
        <v>209</v>
      </c>
      <c r="D1" t="s">
        <v>210</v>
      </c>
      <c r="E1" t="s">
        <v>223</v>
      </c>
    </row>
    <row r="2" spans="1:5">
      <c r="A2">
        <v>1</v>
      </c>
      <c r="B2" t="s">
        <v>17</v>
      </c>
      <c r="D2">
        <f>IF(B2="NINGUNO",0,IF(A2&lt;&gt;A1,1,1+D1))</f>
        <v>1</v>
      </c>
      <c r="E2" t="str">
        <f>IF(A2=A3,"",D2)</f>
        <v/>
      </c>
    </row>
    <row r="3" spans="1:5">
      <c r="A3">
        <v>1</v>
      </c>
      <c r="B3" t="s">
        <v>16</v>
      </c>
      <c r="D3">
        <f t="shared" ref="D3:D66" si="0">IF(B3="NINGUNO",0,IF(A3&lt;&gt;A2,1,1+D2))</f>
        <v>2</v>
      </c>
      <c r="E3" t="str">
        <f t="shared" ref="E3:E66" si="1">IF(A3=A4,"",D3)</f>
        <v/>
      </c>
    </row>
    <row r="4" spans="1:5">
      <c r="A4">
        <v>1</v>
      </c>
      <c r="B4" t="s">
        <v>15</v>
      </c>
      <c r="D4">
        <f t="shared" si="0"/>
        <v>3</v>
      </c>
      <c r="E4">
        <f t="shared" si="1"/>
        <v>3</v>
      </c>
    </row>
    <row r="5" spans="1:5">
      <c r="A5">
        <v>2</v>
      </c>
      <c r="B5" t="s">
        <v>22</v>
      </c>
      <c r="D5">
        <f t="shared" si="0"/>
        <v>1</v>
      </c>
      <c r="E5" t="str">
        <f t="shared" si="1"/>
        <v/>
      </c>
    </row>
    <row r="6" spans="1:5">
      <c r="A6">
        <v>2</v>
      </c>
      <c r="B6" t="s">
        <v>21</v>
      </c>
      <c r="D6">
        <f t="shared" si="0"/>
        <v>2</v>
      </c>
      <c r="E6" t="str">
        <f t="shared" si="1"/>
        <v/>
      </c>
    </row>
    <row r="7" spans="1:5">
      <c r="A7">
        <v>2</v>
      </c>
      <c r="B7" t="s">
        <v>23</v>
      </c>
      <c r="D7">
        <f t="shared" si="0"/>
        <v>3</v>
      </c>
      <c r="E7">
        <f t="shared" si="1"/>
        <v>3</v>
      </c>
    </row>
    <row r="8" spans="1:5">
      <c r="A8">
        <v>3</v>
      </c>
      <c r="B8" t="s">
        <v>17</v>
      </c>
      <c r="D8">
        <f t="shared" si="0"/>
        <v>1</v>
      </c>
      <c r="E8" t="str">
        <f t="shared" si="1"/>
        <v/>
      </c>
    </row>
    <row r="9" spans="1:5">
      <c r="A9">
        <v>3</v>
      </c>
      <c r="B9" t="s">
        <v>24</v>
      </c>
      <c r="D9">
        <f t="shared" si="0"/>
        <v>2</v>
      </c>
      <c r="E9">
        <f t="shared" si="1"/>
        <v>2</v>
      </c>
    </row>
    <row r="10" spans="1:5">
      <c r="A10">
        <v>4</v>
      </c>
      <c r="B10" t="s">
        <v>28</v>
      </c>
      <c r="D10">
        <f t="shared" si="0"/>
        <v>1</v>
      </c>
      <c r="E10" t="str">
        <f t="shared" si="1"/>
        <v/>
      </c>
    </row>
    <row r="11" spans="1:5">
      <c r="A11">
        <v>4</v>
      </c>
      <c r="B11" t="s">
        <v>17</v>
      </c>
      <c r="D11">
        <f t="shared" si="0"/>
        <v>2</v>
      </c>
      <c r="E11" t="str">
        <f t="shared" si="1"/>
        <v/>
      </c>
    </row>
    <row r="12" spans="1:5">
      <c r="A12">
        <v>4</v>
      </c>
      <c r="B12" t="s">
        <v>29</v>
      </c>
      <c r="D12">
        <f t="shared" si="0"/>
        <v>3</v>
      </c>
      <c r="E12">
        <f t="shared" si="1"/>
        <v>3</v>
      </c>
    </row>
    <row r="13" spans="1:5">
      <c r="A13">
        <v>5</v>
      </c>
      <c r="B13" t="s">
        <v>30</v>
      </c>
      <c r="D13">
        <f t="shared" si="0"/>
        <v>1</v>
      </c>
      <c r="E13" t="str">
        <f t="shared" si="1"/>
        <v/>
      </c>
    </row>
    <row r="14" spans="1:5">
      <c r="A14">
        <v>5</v>
      </c>
      <c r="B14" t="s">
        <v>17</v>
      </c>
      <c r="D14">
        <f t="shared" si="0"/>
        <v>2</v>
      </c>
      <c r="E14">
        <f t="shared" si="1"/>
        <v>2</v>
      </c>
    </row>
    <row r="15" spans="1:5">
      <c r="A15">
        <v>6</v>
      </c>
      <c r="B15" t="s">
        <v>21</v>
      </c>
      <c r="C15">
        <v>5</v>
      </c>
      <c r="D15">
        <f t="shared" si="0"/>
        <v>1</v>
      </c>
      <c r="E15" t="str">
        <f t="shared" si="1"/>
        <v/>
      </c>
    </row>
    <row r="16" spans="1:5">
      <c r="A16">
        <v>6</v>
      </c>
      <c r="B16" t="s">
        <v>17</v>
      </c>
      <c r="C16">
        <v>12.5</v>
      </c>
      <c r="D16">
        <f t="shared" si="0"/>
        <v>2</v>
      </c>
      <c r="E16" t="str">
        <f t="shared" si="1"/>
        <v/>
      </c>
    </row>
    <row r="17" spans="1:5">
      <c r="A17">
        <v>6</v>
      </c>
      <c r="B17" t="s">
        <v>24</v>
      </c>
      <c r="C17">
        <v>2.5</v>
      </c>
      <c r="D17">
        <f t="shared" si="0"/>
        <v>3</v>
      </c>
      <c r="E17">
        <f t="shared" si="1"/>
        <v>3</v>
      </c>
    </row>
    <row r="18" spans="1:5">
      <c r="A18">
        <v>7</v>
      </c>
      <c r="B18" t="s">
        <v>32</v>
      </c>
      <c r="C18">
        <v>5</v>
      </c>
      <c r="D18">
        <f t="shared" si="0"/>
        <v>1</v>
      </c>
      <c r="E18" t="str">
        <f t="shared" si="1"/>
        <v/>
      </c>
    </row>
    <row r="19" spans="1:5">
      <c r="A19">
        <v>7</v>
      </c>
      <c r="B19" t="s">
        <v>17</v>
      </c>
      <c r="C19">
        <v>50</v>
      </c>
      <c r="D19">
        <f t="shared" si="0"/>
        <v>2</v>
      </c>
      <c r="E19" t="str">
        <f t="shared" si="1"/>
        <v/>
      </c>
    </row>
    <row r="20" spans="1:5">
      <c r="A20">
        <v>7</v>
      </c>
      <c r="B20" t="s">
        <v>34</v>
      </c>
      <c r="C20">
        <v>16</v>
      </c>
      <c r="D20">
        <f t="shared" si="0"/>
        <v>3</v>
      </c>
      <c r="E20">
        <f t="shared" si="1"/>
        <v>3</v>
      </c>
    </row>
    <row r="21" spans="1:5">
      <c r="A21">
        <v>8</v>
      </c>
      <c r="B21" t="s">
        <v>17</v>
      </c>
      <c r="C21">
        <v>12.5</v>
      </c>
      <c r="D21">
        <f t="shared" si="0"/>
        <v>1</v>
      </c>
      <c r="E21" t="str">
        <f t="shared" si="1"/>
        <v/>
      </c>
    </row>
    <row r="22" spans="1:5">
      <c r="A22">
        <v>8</v>
      </c>
      <c r="B22" t="s">
        <v>16</v>
      </c>
      <c r="C22">
        <v>100</v>
      </c>
      <c r="D22">
        <f t="shared" si="0"/>
        <v>2</v>
      </c>
      <c r="E22">
        <f t="shared" si="1"/>
        <v>2</v>
      </c>
    </row>
    <row r="23" spans="1:5">
      <c r="A23">
        <v>9</v>
      </c>
      <c r="B23" t="s">
        <v>22</v>
      </c>
      <c r="C23">
        <v>5</v>
      </c>
      <c r="D23">
        <f t="shared" si="0"/>
        <v>1</v>
      </c>
      <c r="E23">
        <f t="shared" si="1"/>
        <v>1</v>
      </c>
    </row>
    <row r="24" spans="1:5">
      <c r="A24">
        <v>10</v>
      </c>
      <c r="B24" t="s">
        <v>17</v>
      </c>
      <c r="C24">
        <v>50</v>
      </c>
      <c r="D24">
        <f t="shared" si="0"/>
        <v>1</v>
      </c>
      <c r="E24" t="str">
        <f t="shared" si="1"/>
        <v/>
      </c>
    </row>
    <row r="25" spans="1:5">
      <c r="A25">
        <v>10</v>
      </c>
      <c r="B25" t="s">
        <v>29</v>
      </c>
      <c r="C25">
        <v>10</v>
      </c>
      <c r="D25">
        <f t="shared" si="0"/>
        <v>2</v>
      </c>
      <c r="E25" t="str">
        <f t="shared" si="1"/>
        <v/>
      </c>
    </row>
    <row r="26" spans="1:5">
      <c r="A26">
        <v>10</v>
      </c>
      <c r="B26" t="s">
        <v>34</v>
      </c>
      <c r="C26">
        <v>160</v>
      </c>
      <c r="D26">
        <f t="shared" si="0"/>
        <v>3</v>
      </c>
      <c r="E26">
        <f t="shared" si="1"/>
        <v>3</v>
      </c>
    </row>
    <row r="27" spans="1:5">
      <c r="A27">
        <v>11</v>
      </c>
      <c r="B27" t="s">
        <v>24</v>
      </c>
      <c r="C27">
        <v>10</v>
      </c>
      <c r="D27">
        <f t="shared" si="0"/>
        <v>1</v>
      </c>
      <c r="E27">
        <f t="shared" si="1"/>
        <v>1</v>
      </c>
    </row>
    <row r="28" spans="1:5">
      <c r="A28">
        <v>12</v>
      </c>
      <c r="B28" t="s">
        <v>41</v>
      </c>
      <c r="C28">
        <v>4</v>
      </c>
      <c r="D28">
        <f t="shared" si="0"/>
        <v>1</v>
      </c>
      <c r="E28" t="str">
        <f t="shared" si="1"/>
        <v/>
      </c>
    </row>
    <row r="29" spans="1:5">
      <c r="A29">
        <v>12</v>
      </c>
      <c r="B29" t="s">
        <v>40</v>
      </c>
      <c r="C29">
        <v>20</v>
      </c>
      <c r="D29">
        <f t="shared" si="0"/>
        <v>2</v>
      </c>
      <c r="E29">
        <f t="shared" si="1"/>
        <v>2</v>
      </c>
    </row>
    <row r="30" spans="1:5">
      <c r="A30">
        <v>13</v>
      </c>
      <c r="B30" t="s">
        <v>22</v>
      </c>
      <c r="C30">
        <v>5</v>
      </c>
      <c r="D30">
        <f t="shared" si="0"/>
        <v>1</v>
      </c>
      <c r="E30" t="str">
        <f t="shared" si="1"/>
        <v/>
      </c>
    </row>
    <row r="31" spans="1:5">
      <c r="A31">
        <v>13</v>
      </c>
      <c r="B31" t="s">
        <v>41</v>
      </c>
      <c r="C31">
        <v>4</v>
      </c>
      <c r="D31">
        <f t="shared" si="0"/>
        <v>2</v>
      </c>
      <c r="E31" t="str">
        <f t="shared" si="1"/>
        <v/>
      </c>
    </row>
    <row r="32" spans="1:5">
      <c r="A32">
        <v>13</v>
      </c>
      <c r="B32" t="s">
        <v>40</v>
      </c>
      <c r="C32">
        <v>20</v>
      </c>
      <c r="D32">
        <f t="shared" si="0"/>
        <v>3</v>
      </c>
      <c r="E32">
        <f t="shared" si="1"/>
        <v>3</v>
      </c>
    </row>
    <row r="33" spans="1:5">
      <c r="A33">
        <v>14</v>
      </c>
      <c r="B33" t="s">
        <v>22</v>
      </c>
      <c r="C33">
        <v>10</v>
      </c>
      <c r="D33">
        <f t="shared" si="0"/>
        <v>1</v>
      </c>
      <c r="E33" t="str">
        <f t="shared" si="1"/>
        <v/>
      </c>
    </row>
    <row r="34" spans="1:5">
      <c r="A34">
        <v>14</v>
      </c>
      <c r="B34" t="s">
        <v>41</v>
      </c>
      <c r="C34">
        <v>4</v>
      </c>
      <c r="D34">
        <f t="shared" si="0"/>
        <v>2</v>
      </c>
      <c r="E34">
        <f t="shared" si="1"/>
        <v>2</v>
      </c>
    </row>
    <row r="35" spans="1:5">
      <c r="A35">
        <v>15</v>
      </c>
      <c r="B35" t="s">
        <v>22</v>
      </c>
      <c r="C35">
        <v>5</v>
      </c>
      <c r="D35">
        <f t="shared" si="0"/>
        <v>1</v>
      </c>
      <c r="E35" t="str">
        <f t="shared" si="1"/>
        <v/>
      </c>
    </row>
    <row r="36" spans="1:5">
      <c r="A36">
        <v>15</v>
      </c>
      <c r="B36" t="s">
        <v>30</v>
      </c>
      <c r="C36">
        <v>32</v>
      </c>
      <c r="D36">
        <f t="shared" si="0"/>
        <v>2</v>
      </c>
      <c r="E36">
        <f t="shared" si="1"/>
        <v>2</v>
      </c>
    </row>
    <row r="37" spans="1:5">
      <c r="A37">
        <v>16</v>
      </c>
      <c r="B37" t="s">
        <v>24</v>
      </c>
      <c r="C37">
        <v>10</v>
      </c>
      <c r="D37">
        <f t="shared" si="0"/>
        <v>1</v>
      </c>
      <c r="E37">
        <f t="shared" si="1"/>
        <v>1</v>
      </c>
    </row>
    <row r="38" spans="1:5">
      <c r="A38">
        <v>17</v>
      </c>
      <c r="B38" t="s">
        <v>21</v>
      </c>
      <c r="C38">
        <v>2.5</v>
      </c>
      <c r="D38">
        <f t="shared" si="0"/>
        <v>1</v>
      </c>
      <c r="E38" t="str">
        <f t="shared" si="1"/>
        <v/>
      </c>
    </row>
    <row r="39" spans="1:5">
      <c r="A39">
        <v>17</v>
      </c>
      <c r="B39" t="s">
        <v>17</v>
      </c>
      <c r="C39">
        <v>12.5</v>
      </c>
      <c r="D39">
        <f t="shared" si="0"/>
        <v>2</v>
      </c>
      <c r="E39" t="str">
        <f t="shared" si="1"/>
        <v/>
      </c>
    </row>
    <row r="40" spans="1:5">
      <c r="A40">
        <v>17</v>
      </c>
      <c r="B40" t="s">
        <v>23</v>
      </c>
      <c r="C40">
        <v>20</v>
      </c>
      <c r="D40">
        <f t="shared" si="0"/>
        <v>3</v>
      </c>
      <c r="E40">
        <f t="shared" si="1"/>
        <v>3</v>
      </c>
    </row>
    <row r="41" spans="1:5">
      <c r="A41">
        <v>18</v>
      </c>
      <c r="B41" t="s">
        <v>32</v>
      </c>
      <c r="C41">
        <v>5</v>
      </c>
      <c r="D41">
        <f t="shared" si="0"/>
        <v>1</v>
      </c>
      <c r="E41" t="str">
        <f t="shared" si="1"/>
        <v/>
      </c>
    </row>
    <row r="42" spans="1:5">
      <c r="A42">
        <v>18</v>
      </c>
      <c r="B42" t="s">
        <v>17</v>
      </c>
      <c r="C42">
        <v>50</v>
      </c>
      <c r="D42">
        <f t="shared" si="0"/>
        <v>2</v>
      </c>
      <c r="E42" t="str">
        <f t="shared" si="1"/>
        <v/>
      </c>
    </row>
    <row r="43" spans="1:5">
      <c r="A43">
        <v>18</v>
      </c>
      <c r="B43" t="s">
        <v>23</v>
      </c>
      <c r="C43">
        <v>40</v>
      </c>
      <c r="D43">
        <f t="shared" si="0"/>
        <v>3</v>
      </c>
      <c r="E43">
        <f t="shared" si="1"/>
        <v>3</v>
      </c>
    </row>
    <row r="44" spans="1:5">
      <c r="A44">
        <v>19</v>
      </c>
      <c r="B44" t="s">
        <v>22</v>
      </c>
      <c r="C44">
        <v>10</v>
      </c>
      <c r="D44">
        <f t="shared" si="0"/>
        <v>1</v>
      </c>
      <c r="E44" t="str">
        <f t="shared" si="1"/>
        <v/>
      </c>
    </row>
    <row r="45" spans="1:5">
      <c r="A45">
        <v>19</v>
      </c>
      <c r="B45" t="s">
        <v>17</v>
      </c>
      <c r="C45">
        <v>12.5</v>
      </c>
      <c r="D45">
        <f t="shared" si="0"/>
        <v>2</v>
      </c>
      <c r="E45" t="str">
        <f t="shared" si="1"/>
        <v/>
      </c>
    </row>
    <row r="46" spans="1:5">
      <c r="A46">
        <v>19</v>
      </c>
      <c r="B46" t="s">
        <v>24</v>
      </c>
      <c r="C46">
        <v>10</v>
      </c>
      <c r="D46">
        <f t="shared" si="0"/>
        <v>3</v>
      </c>
      <c r="E46">
        <f t="shared" si="1"/>
        <v>3</v>
      </c>
    </row>
    <row r="47" spans="1:5">
      <c r="A47">
        <v>20</v>
      </c>
      <c r="B47" t="s">
        <v>29</v>
      </c>
      <c r="C47">
        <v>10</v>
      </c>
      <c r="D47">
        <f t="shared" si="0"/>
        <v>1</v>
      </c>
      <c r="E47">
        <f t="shared" si="1"/>
        <v>1</v>
      </c>
    </row>
    <row r="48" spans="1:5">
      <c r="A48">
        <v>21</v>
      </c>
      <c r="B48" t="s">
        <v>16</v>
      </c>
      <c r="C48">
        <v>50</v>
      </c>
      <c r="D48">
        <f t="shared" si="0"/>
        <v>1</v>
      </c>
      <c r="E48">
        <f t="shared" si="1"/>
        <v>1</v>
      </c>
    </row>
    <row r="49" spans="1:5">
      <c r="A49">
        <v>22</v>
      </c>
      <c r="B49" t="s">
        <v>40</v>
      </c>
      <c r="C49">
        <v>20</v>
      </c>
      <c r="D49">
        <f t="shared" si="0"/>
        <v>1</v>
      </c>
      <c r="E49">
        <f t="shared" si="1"/>
        <v>1</v>
      </c>
    </row>
    <row r="50" spans="1:5">
      <c r="A50">
        <v>23</v>
      </c>
      <c r="B50" t="s">
        <v>22</v>
      </c>
      <c r="C50">
        <v>5</v>
      </c>
      <c r="D50">
        <f t="shared" si="0"/>
        <v>1</v>
      </c>
      <c r="E50" t="str">
        <f t="shared" si="1"/>
        <v/>
      </c>
    </row>
    <row r="51" spans="1:5">
      <c r="A51">
        <v>23</v>
      </c>
      <c r="B51" t="s">
        <v>28</v>
      </c>
      <c r="C51">
        <v>50</v>
      </c>
      <c r="D51">
        <f t="shared" si="0"/>
        <v>2</v>
      </c>
      <c r="E51" t="str">
        <f t="shared" si="1"/>
        <v/>
      </c>
    </row>
    <row r="52" spans="1:5">
      <c r="A52">
        <v>23</v>
      </c>
      <c r="B52" t="s">
        <v>17</v>
      </c>
      <c r="C52">
        <v>25</v>
      </c>
      <c r="D52">
        <f t="shared" si="0"/>
        <v>3</v>
      </c>
      <c r="E52" t="str">
        <f t="shared" si="1"/>
        <v/>
      </c>
    </row>
    <row r="53" spans="1:5">
      <c r="A53">
        <v>23</v>
      </c>
      <c r="B53" t="s">
        <v>23</v>
      </c>
      <c r="C53">
        <v>40</v>
      </c>
      <c r="D53">
        <f t="shared" si="0"/>
        <v>4</v>
      </c>
      <c r="E53">
        <f t="shared" si="1"/>
        <v>4</v>
      </c>
    </row>
    <row r="54" spans="1:5">
      <c r="A54">
        <v>24</v>
      </c>
      <c r="B54" t="s">
        <v>24</v>
      </c>
      <c r="C54">
        <v>2.5</v>
      </c>
      <c r="D54">
        <f t="shared" si="0"/>
        <v>1</v>
      </c>
      <c r="E54">
        <f t="shared" si="1"/>
        <v>1</v>
      </c>
    </row>
    <row r="55" spans="1:5">
      <c r="A55">
        <v>25</v>
      </c>
      <c r="B55" t="s">
        <v>50</v>
      </c>
      <c r="C55">
        <v>0</v>
      </c>
      <c r="D55">
        <f t="shared" si="0"/>
        <v>0</v>
      </c>
      <c r="E55">
        <f t="shared" si="1"/>
        <v>0</v>
      </c>
    </row>
    <row r="56" spans="1:5">
      <c r="A56">
        <v>26</v>
      </c>
      <c r="B56" t="s">
        <v>51</v>
      </c>
      <c r="C56">
        <v>25</v>
      </c>
      <c r="D56">
        <f t="shared" si="0"/>
        <v>1</v>
      </c>
      <c r="E56" t="str">
        <f t="shared" si="1"/>
        <v/>
      </c>
    </row>
    <row r="57" spans="1:5">
      <c r="A57">
        <v>26</v>
      </c>
      <c r="B57" t="s">
        <v>23</v>
      </c>
      <c r="C57">
        <v>40</v>
      </c>
      <c r="D57">
        <f t="shared" si="0"/>
        <v>2</v>
      </c>
      <c r="E57">
        <f t="shared" si="1"/>
        <v>2</v>
      </c>
    </row>
    <row r="58" spans="1:5">
      <c r="A58">
        <v>27</v>
      </c>
      <c r="B58" t="s">
        <v>17</v>
      </c>
      <c r="C58">
        <v>25</v>
      </c>
      <c r="D58">
        <f t="shared" si="0"/>
        <v>1</v>
      </c>
      <c r="E58" t="str">
        <f t="shared" si="1"/>
        <v/>
      </c>
    </row>
    <row r="59" spans="1:5">
      <c r="A59">
        <v>27</v>
      </c>
      <c r="B59" t="s">
        <v>16</v>
      </c>
      <c r="C59">
        <v>100</v>
      </c>
      <c r="D59">
        <f t="shared" si="0"/>
        <v>2</v>
      </c>
      <c r="E59">
        <f t="shared" si="1"/>
        <v>2</v>
      </c>
    </row>
    <row r="60" spans="1:5">
      <c r="A60">
        <v>28</v>
      </c>
      <c r="B60" t="s">
        <v>55</v>
      </c>
      <c r="C60">
        <v>12.5</v>
      </c>
      <c r="D60">
        <f t="shared" si="0"/>
        <v>1</v>
      </c>
      <c r="E60" t="str">
        <f t="shared" si="1"/>
        <v/>
      </c>
    </row>
    <row r="61" spans="1:5">
      <c r="A61">
        <v>28</v>
      </c>
      <c r="B61" t="s">
        <v>40</v>
      </c>
      <c r="C61">
        <v>20</v>
      </c>
      <c r="D61">
        <f t="shared" si="0"/>
        <v>2</v>
      </c>
      <c r="E61" t="str">
        <f t="shared" si="1"/>
        <v/>
      </c>
    </row>
    <row r="62" spans="1:5">
      <c r="A62">
        <v>28</v>
      </c>
      <c r="B62" t="s">
        <v>54</v>
      </c>
      <c r="C62">
        <v>10</v>
      </c>
      <c r="D62">
        <f t="shared" si="0"/>
        <v>3</v>
      </c>
      <c r="E62">
        <f t="shared" si="1"/>
        <v>3</v>
      </c>
    </row>
    <row r="63" spans="1:5">
      <c r="A63">
        <v>29</v>
      </c>
      <c r="B63" t="s">
        <v>22</v>
      </c>
      <c r="C63">
        <v>5</v>
      </c>
      <c r="D63">
        <f t="shared" si="0"/>
        <v>1</v>
      </c>
      <c r="E63" t="str">
        <f t="shared" si="1"/>
        <v/>
      </c>
    </row>
    <row r="64" spans="1:5">
      <c r="A64">
        <v>29</v>
      </c>
      <c r="B64" t="s">
        <v>17</v>
      </c>
      <c r="C64">
        <v>12.5</v>
      </c>
      <c r="D64">
        <f t="shared" si="0"/>
        <v>2</v>
      </c>
      <c r="E64" t="str">
        <f t="shared" si="1"/>
        <v/>
      </c>
    </row>
    <row r="65" spans="1:5">
      <c r="A65">
        <v>29</v>
      </c>
      <c r="B65" t="s">
        <v>23</v>
      </c>
      <c r="C65">
        <v>40</v>
      </c>
      <c r="D65">
        <f t="shared" si="0"/>
        <v>3</v>
      </c>
      <c r="E65">
        <f t="shared" si="1"/>
        <v>3</v>
      </c>
    </row>
    <row r="66" spans="1:5">
      <c r="A66">
        <v>30</v>
      </c>
      <c r="B66" t="s">
        <v>51</v>
      </c>
      <c r="C66">
        <v>25</v>
      </c>
      <c r="D66">
        <f t="shared" si="0"/>
        <v>1</v>
      </c>
      <c r="E66" t="str">
        <f t="shared" si="1"/>
        <v/>
      </c>
    </row>
    <row r="67" spans="1:5">
      <c r="A67">
        <v>30</v>
      </c>
      <c r="B67" t="s">
        <v>40</v>
      </c>
      <c r="C67">
        <v>20</v>
      </c>
      <c r="D67">
        <f t="shared" ref="D67:D130" si="2">IF(B67="NINGUNO",0,IF(A67&lt;&gt;A66,1,1+D66))</f>
        <v>2</v>
      </c>
      <c r="E67">
        <f t="shared" ref="E67:E130" si="3">IF(A67=A68,"",D67)</f>
        <v>2</v>
      </c>
    </row>
    <row r="68" spans="1:5">
      <c r="A68">
        <v>31</v>
      </c>
      <c r="B68" t="s">
        <v>17</v>
      </c>
      <c r="C68">
        <v>12.5</v>
      </c>
      <c r="D68">
        <f t="shared" si="2"/>
        <v>1</v>
      </c>
      <c r="E68" t="str">
        <f t="shared" si="3"/>
        <v/>
      </c>
    </row>
    <row r="69" spans="1:5">
      <c r="A69">
        <v>31</v>
      </c>
      <c r="B69" t="s">
        <v>16</v>
      </c>
      <c r="C69">
        <v>100</v>
      </c>
      <c r="D69">
        <f t="shared" si="2"/>
        <v>2</v>
      </c>
      <c r="E69">
        <f t="shared" si="3"/>
        <v>2</v>
      </c>
    </row>
    <row r="70" spans="1:5">
      <c r="A70">
        <v>32</v>
      </c>
      <c r="B70" t="s">
        <v>16</v>
      </c>
      <c r="C70">
        <v>100</v>
      </c>
      <c r="D70">
        <f t="shared" si="2"/>
        <v>1</v>
      </c>
      <c r="E70">
        <f t="shared" si="3"/>
        <v>1</v>
      </c>
    </row>
    <row r="71" spans="1:5">
      <c r="A71">
        <v>33</v>
      </c>
      <c r="B71" t="s">
        <v>51</v>
      </c>
      <c r="C71">
        <v>25</v>
      </c>
      <c r="D71">
        <f t="shared" si="2"/>
        <v>1</v>
      </c>
      <c r="E71" t="str">
        <f t="shared" si="3"/>
        <v/>
      </c>
    </row>
    <row r="72" spans="1:5">
      <c r="A72">
        <v>33</v>
      </c>
      <c r="B72" t="s">
        <v>24</v>
      </c>
      <c r="C72">
        <v>5</v>
      </c>
      <c r="D72">
        <f t="shared" si="2"/>
        <v>2</v>
      </c>
      <c r="E72">
        <f t="shared" si="3"/>
        <v>2</v>
      </c>
    </row>
    <row r="73" spans="1:5">
      <c r="A73">
        <v>34</v>
      </c>
      <c r="B73" t="s">
        <v>17</v>
      </c>
      <c r="C73">
        <v>25</v>
      </c>
      <c r="D73">
        <f t="shared" si="2"/>
        <v>1</v>
      </c>
      <c r="E73" t="str">
        <f t="shared" si="3"/>
        <v/>
      </c>
    </row>
    <row r="74" spans="1:5">
      <c r="A74">
        <v>34</v>
      </c>
      <c r="B74" t="s">
        <v>16</v>
      </c>
      <c r="C74">
        <v>12.5</v>
      </c>
      <c r="D74">
        <f t="shared" si="2"/>
        <v>2</v>
      </c>
      <c r="E74">
        <f t="shared" si="3"/>
        <v>2</v>
      </c>
    </row>
    <row r="75" spans="1:5">
      <c r="A75">
        <v>35</v>
      </c>
      <c r="B75" t="s">
        <v>40</v>
      </c>
      <c r="C75">
        <v>20</v>
      </c>
      <c r="D75">
        <f t="shared" si="2"/>
        <v>1</v>
      </c>
      <c r="E75">
        <f t="shared" si="3"/>
        <v>1</v>
      </c>
    </row>
    <row r="76" spans="1:5">
      <c r="A76">
        <v>36</v>
      </c>
      <c r="B76" t="s">
        <v>32</v>
      </c>
      <c r="C76">
        <v>5</v>
      </c>
      <c r="D76">
        <f t="shared" si="2"/>
        <v>1</v>
      </c>
      <c r="E76" t="str">
        <f t="shared" si="3"/>
        <v/>
      </c>
    </row>
    <row r="77" spans="1:5">
      <c r="A77">
        <v>36</v>
      </c>
      <c r="B77" t="s">
        <v>17</v>
      </c>
      <c r="C77">
        <v>50</v>
      </c>
      <c r="D77">
        <f t="shared" si="2"/>
        <v>2</v>
      </c>
      <c r="E77" t="str">
        <f t="shared" si="3"/>
        <v/>
      </c>
    </row>
    <row r="78" spans="1:5">
      <c r="A78">
        <v>36</v>
      </c>
      <c r="B78" t="s">
        <v>59</v>
      </c>
      <c r="C78">
        <v>200</v>
      </c>
      <c r="D78">
        <f t="shared" si="2"/>
        <v>3</v>
      </c>
      <c r="E78" t="str">
        <f t="shared" si="3"/>
        <v/>
      </c>
    </row>
    <row r="79" spans="1:5">
      <c r="A79">
        <v>36</v>
      </c>
      <c r="B79" t="s">
        <v>24</v>
      </c>
      <c r="C79">
        <v>10</v>
      </c>
      <c r="D79">
        <f t="shared" si="2"/>
        <v>4</v>
      </c>
      <c r="E79">
        <f t="shared" si="3"/>
        <v>4</v>
      </c>
    </row>
    <row r="80" spans="1:5">
      <c r="A80">
        <v>37</v>
      </c>
      <c r="B80" t="s">
        <v>50</v>
      </c>
      <c r="C80">
        <v>0</v>
      </c>
      <c r="D80">
        <f t="shared" si="2"/>
        <v>0</v>
      </c>
      <c r="E80">
        <f t="shared" si="3"/>
        <v>0</v>
      </c>
    </row>
    <row r="81" spans="1:5">
      <c r="A81">
        <v>38</v>
      </c>
      <c r="B81" t="s">
        <v>23</v>
      </c>
      <c r="C81">
        <v>20</v>
      </c>
      <c r="D81">
        <f t="shared" si="2"/>
        <v>1</v>
      </c>
      <c r="E81">
        <f t="shared" si="3"/>
        <v>1</v>
      </c>
    </row>
    <row r="82" spans="1:5">
      <c r="A82">
        <v>39</v>
      </c>
      <c r="B82" t="s">
        <v>41</v>
      </c>
      <c r="C82">
        <v>4</v>
      </c>
      <c r="D82">
        <f t="shared" si="2"/>
        <v>1</v>
      </c>
      <c r="E82" t="str">
        <f t="shared" si="3"/>
        <v/>
      </c>
    </row>
    <row r="83" spans="1:5">
      <c r="A83">
        <v>39</v>
      </c>
      <c r="B83" t="s">
        <v>63</v>
      </c>
      <c r="C83">
        <v>40</v>
      </c>
      <c r="D83">
        <f t="shared" si="2"/>
        <v>2</v>
      </c>
      <c r="E83">
        <f t="shared" si="3"/>
        <v>2</v>
      </c>
    </row>
    <row r="84" spans="1:5">
      <c r="A84">
        <v>40</v>
      </c>
      <c r="B84" t="s">
        <v>32</v>
      </c>
      <c r="C84">
        <v>2.5</v>
      </c>
      <c r="D84">
        <f t="shared" si="2"/>
        <v>1</v>
      </c>
      <c r="E84" t="str">
        <f t="shared" si="3"/>
        <v/>
      </c>
    </row>
    <row r="85" spans="1:5">
      <c r="A85">
        <v>40</v>
      </c>
      <c r="B85" t="s">
        <v>17</v>
      </c>
      <c r="C85">
        <v>25</v>
      </c>
      <c r="D85">
        <f t="shared" si="2"/>
        <v>2</v>
      </c>
      <c r="E85">
        <f t="shared" si="3"/>
        <v>2</v>
      </c>
    </row>
    <row r="86" spans="1:5">
      <c r="A86">
        <v>41</v>
      </c>
      <c r="B86" t="s">
        <v>22</v>
      </c>
      <c r="C86">
        <v>5</v>
      </c>
      <c r="D86">
        <f t="shared" si="2"/>
        <v>1</v>
      </c>
      <c r="E86" t="str">
        <f t="shared" si="3"/>
        <v/>
      </c>
    </row>
    <row r="87" spans="1:5">
      <c r="A87">
        <v>41</v>
      </c>
      <c r="B87" t="s">
        <v>17</v>
      </c>
      <c r="C87">
        <v>12.5</v>
      </c>
      <c r="D87">
        <f t="shared" si="2"/>
        <v>2</v>
      </c>
      <c r="E87" t="str">
        <f t="shared" si="3"/>
        <v/>
      </c>
    </row>
    <row r="88" spans="1:5">
      <c r="A88">
        <v>41</v>
      </c>
      <c r="B88" t="s">
        <v>16</v>
      </c>
      <c r="C88">
        <v>50</v>
      </c>
      <c r="D88">
        <f t="shared" si="2"/>
        <v>3</v>
      </c>
      <c r="E88">
        <f t="shared" si="3"/>
        <v>3</v>
      </c>
    </row>
    <row r="89" spans="1:5">
      <c r="A89">
        <v>42</v>
      </c>
      <c r="B89" t="s">
        <v>17</v>
      </c>
      <c r="C89">
        <v>25</v>
      </c>
      <c r="D89">
        <f t="shared" si="2"/>
        <v>1</v>
      </c>
      <c r="E89" t="str">
        <f t="shared" si="3"/>
        <v/>
      </c>
    </row>
    <row r="90" spans="1:5">
      <c r="A90">
        <v>42</v>
      </c>
      <c r="B90" t="s">
        <v>23</v>
      </c>
      <c r="C90">
        <v>40</v>
      </c>
      <c r="D90">
        <f t="shared" si="2"/>
        <v>2</v>
      </c>
      <c r="E90">
        <f t="shared" si="3"/>
        <v>2</v>
      </c>
    </row>
    <row r="91" spans="1:5">
      <c r="A91">
        <v>43</v>
      </c>
      <c r="B91" t="s">
        <v>17</v>
      </c>
      <c r="C91">
        <v>12.5</v>
      </c>
      <c r="D91">
        <f t="shared" si="2"/>
        <v>1</v>
      </c>
      <c r="E91" t="str">
        <f t="shared" si="3"/>
        <v/>
      </c>
    </row>
    <row r="92" spans="1:5">
      <c r="A92">
        <v>43</v>
      </c>
      <c r="B92" t="s">
        <v>16</v>
      </c>
      <c r="C92">
        <v>100</v>
      </c>
      <c r="D92">
        <f t="shared" si="2"/>
        <v>2</v>
      </c>
      <c r="E92">
        <f t="shared" si="3"/>
        <v>2</v>
      </c>
    </row>
    <row r="93" spans="1:5">
      <c r="A93">
        <v>44</v>
      </c>
      <c r="B93" t="s">
        <v>30</v>
      </c>
      <c r="C93">
        <v>16</v>
      </c>
      <c r="D93">
        <f t="shared" si="2"/>
        <v>1</v>
      </c>
      <c r="E93">
        <f t="shared" si="3"/>
        <v>1</v>
      </c>
    </row>
    <row r="94" spans="1:5">
      <c r="A94">
        <v>45</v>
      </c>
      <c r="B94" t="s">
        <v>16</v>
      </c>
      <c r="C94">
        <v>50</v>
      </c>
      <c r="D94">
        <f t="shared" si="2"/>
        <v>1</v>
      </c>
      <c r="E94">
        <f t="shared" si="3"/>
        <v>1</v>
      </c>
    </row>
    <row r="95" spans="1:5">
      <c r="A95">
        <v>46</v>
      </c>
      <c r="B95" t="s">
        <v>40</v>
      </c>
      <c r="C95">
        <v>20</v>
      </c>
      <c r="D95">
        <f t="shared" si="2"/>
        <v>1</v>
      </c>
      <c r="E95" t="str">
        <f t="shared" si="3"/>
        <v/>
      </c>
    </row>
    <row r="96" spans="1:5">
      <c r="A96">
        <v>46</v>
      </c>
      <c r="B96" t="s">
        <v>17</v>
      </c>
      <c r="C96">
        <v>25</v>
      </c>
      <c r="D96">
        <f t="shared" si="2"/>
        <v>2</v>
      </c>
      <c r="E96" t="str">
        <f t="shared" si="3"/>
        <v/>
      </c>
    </row>
    <row r="97" spans="1:5">
      <c r="A97">
        <v>46</v>
      </c>
      <c r="B97" t="s">
        <v>67</v>
      </c>
      <c r="C97">
        <v>300</v>
      </c>
      <c r="D97">
        <f t="shared" si="2"/>
        <v>3</v>
      </c>
      <c r="E97">
        <f t="shared" si="3"/>
        <v>3</v>
      </c>
    </row>
    <row r="98" spans="1:5">
      <c r="A98">
        <v>47</v>
      </c>
      <c r="B98" t="s">
        <v>22</v>
      </c>
      <c r="C98">
        <v>5</v>
      </c>
      <c r="D98">
        <f t="shared" si="2"/>
        <v>1</v>
      </c>
      <c r="E98" t="str">
        <f t="shared" si="3"/>
        <v/>
      </c>
    </row>
    <row r="99" spans="1:5">
      <c r="A99">
        <v>47</v>
      </c>
      <c r="B99" t="s">
        <v>24</v>
      </c>
      <c r="C99">
        <v>5</v>
      </c>
      <c r="D99">
        <f t="shared" si="2"/>
        <v>2</v>
      </c>
      <c r="E99">
        <f t="shared" si="3"/>
        <v>2</v>
      </c>
    </row>
    <row r="100" spans="1:5">
      <c r="A100">
        <v>48</v>
      </c>
      <c r="B100" t="s">
        <v>22</v>
      </c>
      <c r="C100">
        <v>5</v>
      </c>
      <c r="D100">
        <f t="shared" si="2"/>
        <v>1</v>
      </c>
      <c r="E100" t="str">
        <f t="shared" si="3"/>
        <v/>
      </c>
    </row>
    <row r="101" spans="1:5">
      <c r="A101">
        <v>48</v>
      </c>
      <c r="B101" t="s">
        <v>41</v>
      </c>
      <c r="C101">
        <v>2</v>
      </c>
      <c r="D101">
        <f t="shared" si="2"/>
        <v>2</v>
      </c>
      <c r="E101">
        <f t="shared" si="3"/>
        <v>2</v>
      </c>
    </row>
    <row r="102" spans="1:5">
      <c r="A102">
        <v>49</v>
      </c>
      <c r="B102" t="s">
        <v>40</v>
      </c>
      <c r="C102">
        <v>20</v>
      </c>
      <c r="D102">
        <f t="shared" si="2"/>
        <v>1</v>
      </c>
      <c r="E102" t="str">
        <f t="shared" si="3"/>
        <v/>
      </c>
    </row>
    <row r="103" spans="1:5">
      <c r="A103">
        <v>49</v>
      </c>
      <c r="B103" t="s">
        <v>69</v>
      </c>
      <c r="C103">
        <v>1.5</v>
      </c>
      <c r="D103">
        <f t="shared" si="2"/>
        <v>2</v>
      </c>
      <c r="E103" t="str">
        <f t="shared" si="3"/>
        <v/>
      </c>
    </row>
    <row r="104" spans="1:5">
      <c r="A104">
        <v>49</v>
      </c>
      <c r="B104" t="s">
        <v>29</v>
      </c>
      <c r="C104">
        <v>10</v>
      </c>
      <c r="D104">
        <f t="shared" si="2"/>
        <v>3</v>
      </c>
      <c r="E104">
        <f t="shared" si="3"/>
        <v>3</v>
      </c>
    </row>
    <row r="105" spans="1:5">
      <c r="A105">
        <v>50</v>
      </c>
      <c r="B105" t="s">
        <v>32</v>
      </c>
      <c r="C105">
        <v>5</v>
      </c>
      <c r="D105">
        <f t="shared" si="2"/>
        <v>1</v>
      </c>
      <c r="E105" t="str">
        <f t="shared" si="3"/>
        <v/>
      </c>
    </row>
    <row r="106" spans="1:5">
      <c r="A106">
        <v>50</v>
      </c>
      <c r="B106" t="s">
        <v>17</v>
      </c>
      <c r="C106">
        <v>50</v>
      </c>
      <c r="D106">
        <f t="shared" si="2"/>
        <v>2</v>
      </c>
      <c r="E106">
        <f t="shared" si="3"/>
        <v>2</v>
      </c>
    </row>
    <row r="107" spans="1:5">
      <c r="A107">
        <v>51</v>
      </c>
      <c r="B107" t="s">
        <v>50</v>
      </c>
      <c r="C107">
        <v>0</v>
      </c>
      <c r="D107">
        <f t="shared" si="2"/>
        <v>0</v>
      </c>
      <c r="E107">
        <f t="shared" si="3"/>
        <v>0</v>
      </c>
    </row>
    <row r="108" spans="1:5">
      <c r="A108">
        <v>52</v>
      </c>
      <c r="B108" t="s">
        <v>40</v>
      </c>
      <c r="C108">
        <v>5</v>
      </c>
      <c r="D108">
        <f t="shared" si="2"/>
        <v>1</v>
      </c>
      <c r="E108">
        <f t="shared" si="3"/>
        <v>1</v>
      </c>
    </row>
    <row r="109" spans="1:5">
      <c r="A109">
        <v>53</v>
      </c>
      <c r="B109" t="s">
        <v>22</v>
      </c>
      <c r="C109">
        <v>10</v>
      </c>
      <c r="D109">
        <f t="shared" si="2"/>
        <v>1</v>
      </c>
      <c r="E109" t="str">
        <f t="shared" si="3"/>
        <v/>
      </c>
    </row>
    <row r="110" spans="1:5">
      <c r="A110">
        <v>53</v>
      </c>
      <c r="B110" t="s">
        <v>16</v>
      </c>
      <c r="C110">
        <v>100</v>
      </c>
      <c r="D110">
        <f t="shared" si="2"/>
        <v>2</v>
      </c>
      <c r="E110">
        <f t="shared" si="3"/>
        <v>2</v>
      </c>
    </row>
    <row r="111" spans="1:5">
      <c r="A111">
        <v>54</v>
      </c>
      <c r="B111" t="s">
        <v>22</v>
      </c>
      <c r="C111">
        <v>10</v>
      </c>
      <c r="D111">
        <f t="shared" si="2"/>
        <v>1</v>
      </c>
      <c r="E111" t="str">
        <f t="shared" si="3"/>
        <v/>
      </c>
    </row>
    <row r="112" spans="1:5">
      <c r="A112">
        <v>54</v>
      </c>
      <c r="B112" t="s">
        <v>51</v>
      </c>
      <c r="C112">
        <v>50</v>
      </c>
      <c r="D112">
        <f t="shared" si="2"/>
        <v>2</v>
      </c>
      <c r="E112" t="str">
        <f t="shared" si="3"/>
        <v/>
      </c>
    </row>
    <row r="113" spans="1:5">
      <c r="A113">
        <v>54</v>
      </c>
      <c r="B113" t="s">
        <v>71</v>
      </c>
      <c r="C113">
        <v>50</v>
      </c>
      <c r="D113">
        <f t="shared" si="2"/>
        <v>3</v>
      </c>
      <c r="E113">
        <f t="shared" si="3"/>
        <v>3</v>
      </c>
    </row>
    <row r="114" spans="1:5">
      <c r="A114">
        <v>55</v>
      </c>
      <c r="B114" t="s">
        <v>30</v>
      </c>
      <c r="C114">
        <v>8</v>
      </c>
      <c r="D114">
        <f t="shared" si="2"/>
        <v>1</v>
      </c>
      <c r="E114">
        <f t="shared" si="3"/>
        <v>1</v>
      </c>
    </row>
    <row r="115" spans="1:5">
      <c r="A115">
        <v>56</v>
      </c>
      <c r="B115" t="s">
        <v>32</v>
      </c>
      <c r="C115">
        <v>5</v>
      </c>
      <c r="D115">
        <f t="shared" si="2"/>
        <v>1</v>
      </c>
      <c r="E115" t="str">
        <f t="shared" si="3"/>
        <v/>
      </c>
    </row>
    <row r="116" spans="1:5">
      <c r="A116">
        <v>56</v>
      </c>
      <c r="B116" t="s">
        <v>30</v>
      </c>
      <c r="C116">
        <v>8</v>
      </c>
      <c r="D116">
        <f t="shared" si="2"/>
        <v>2</v>
      </c>
      <c r="E116" t="str">
        <f t="shared" si="3"/>
        <v/>
      </c>
    </row>
    <row r="117" spans="1:5">
      <c r="A117">
        <v>56</v>
      </c>
      <c r="B117" t="s">
        <v>17</v>
      </c>
      <c r="C117">
        <v>50</v>
      </c>
      <c r="D117">
        <f t="shared" si="2"/>
        <v>3</v>
      </c>
      <c r="E117">
        <f t="shared" si="3"/>
        <v>3</v>
      </c>
    </row>
    <row r="118" spans="1:5">
      <c r="A118">
        <v>57</v>
      </c>
      <c r="B118" t="s">
        <v>40</v>
      </c>
      <c r="C118">
        <v>20</v>
      </c>
      <c r="D118">
        <f t="shared" si="2"/>
        <v>1</v>
      </c>
      <c r="E118">
        <f t="shared" si="3"/>
        <v>1</v>
      </c>
    </row>
    <row r="119" spans="1:5">
      <c r="A119">
        <v>58</v>
      </c>
      <c r="B119" t="s">
        <v>23</v>
      </c>
      <c r="C119">
        <v>40</v>
      </c>
      <c r="D119">
        <f t="shared" si="2"/>
        <v>1</v>
      </c>
      <c r="E119">
        <f t="shared" si="3"/>
        <v>1</v>
      </c>
    </row>
    <row r="120" spans="1:5">
      <c r="A120">
        <v>59</v>
      </c>
      <c r="B120" t="s">
        <v>22</v>
      </c>
      <c r="C120">
        <v>5</v>
      </c>
      <c r="D120">
        <f t="shared" si="2"/>
        <v>1</v>
      </c>
      <c r="E120" t="str">
        <f t="shared" si="3"/>
        <v/>
      </c>
    </row>
    <row r="121" spans="1:5">
      <c r="A121">
        <v>59</v>
      </c>
      <c r="B121" t="s">
        <v>55</v>
      </c>
      <c r="C121">
        <v>12.5</v>
      </c>
      <c r="D121">
        <f t="shared" si="2"/>
        <v>2</v>
      </c>
      <c r="E121">
        <f t="shared" si="3"/>
        <v>2</v>
      </c>
    </row>
    <row r="122" spans="1:5">
      <c r="A122">
        <v>60</v>
      </c>
      <c r="B122" t="s">
        <v>50</v>
      </c>
      <c r="C122">
        <v>0</v>
      </c>
      <c r="D122">
        <f t="shared" si="2"/>
        <v>0</v>
      </c>
      <c r="E122">
        <f t="shared" si="3"/>
        <v>0</v>
      </c>
    </row>
    <row r="123" spans="1:5">
      <c r="A123">
        <v>61</v>
      </c>
      <c r="B123" t="s">
        <v>21</v>
      </c>
      <c r="C123">
        <v>2.5</v>
      </c>
      <c r="D123">
        <f t="shared" si="2"/>
        <v>1</v>
      </c>
      <c r="E123">
        <f t="shared" si="3"/>
        <v>1</v>
      </c>
    </row>
    <row r="124" spans="1:5">
      <c r="A124">
        <v>62</v>
      </c>
      <c r="B124" t="s">
        <v>40</v>
      </c>
      <c r="C124">
        <v>20</v>
      </c>
      <c r="D124">
        <f t="shared" si="2"/>
        <v>1</v>
      </c>
      <c r="E124">
        <f t="shared" si="3"/>
        <v>1</v>
      </c>
    </row>
    <row r="125" spans="1:5">
      <c r="A125">
        <v>63</v>
      </c>
      <c r="B125" t="s">
        <v>41</v>
      </c>
      <c r="C125">
        <v>8</v>
      </c>
      <c r="D125">
        <f t="shared" si="2"/>
        <v>1</v>
      </c>
      <c r="E125" t="str">
        <f t="shared" si="3"/>
        <v/>
      </c>
    </row>
    <row r="126" spans="1:5">
      <c r="A126">
        <v>63</v>
      </c>
      <c r="B126" t="s">
        <v>23</v>
      </c>
      <c r="C126">
        <v>40</v>
      </c>
      <c r="D126">
        <f t="shared" si="2"/>
        <v>2</v>
      </c>
      <c r="E126" t="str">
        <f t="shared" si="3"/>
        <v/>
      </c>
    </row>
    <row r="127" spans="1:5">
      <c r="A127">
        <v>63</v>
      </c>
      <c r="B127" t="s">
        <v>74</v>
      </c>
      <c r="C127">
        <v>10</v>
      </c>
      <c r="D127">
        <f t="shared" si="2"/>
        <v>3</v>
      </c>
      <c r="E127">
        <f t="shared" si="3"/>
        <v>3</v>
      </c>
    </row>
    <row r="128" spans="1:5">
      <c r="A128">
        <v>64</v>
      </c>
      <c r="B128" t="s">
        <v>32</v>
      </c>
      <c r="C128">
        <v>5</v>
      </c>
      <c r="D128">
        <f t="shared" si="2"/>
        <v>1</v>
      </c>
      <c r="E128" t="str">
        <f t="shared" si="3"/>
        <v/>
      </c>
    </row>
    <row r="129" spans="1:5">
      <c r="A129">
        <v>64</v>
      </c>
      <c r="B129" t="s">
        <v>22</v>
      </c>
      <c r="C129">
        <v>64</v>
      </c>
      <c r="D129">
        <f t="shared" si="2"/>
        <v>2</v>
      </c>
      <c r="E129" t="str">
        <f t="shared" si="3"/>
        <v/>
      </c>
    </row>
    <row r="130" spans="1:5">
      <c r="A130">
        <v>64</v>
      </c>
      <c r="B130" t="s">
        <v>55</v>
      </c>
      <c r="C130">
        <v>50</v>
      </c>
      <c r="D130">
        <f t="shared" si="2"/>
        <v>3</v>
      </c>
      <c r="E130" t="str">
        <f t="shared" si="3"/>
        <v/>
      </c>
    </row>
    <row r="131" spans="1:5">
      <c r="A131">
        <v>64</v>
      </c>
      <c r="B131" t="s">
        <v>17</v>
      </c>
      <c r="C131">
        <v>50</v>
      </c>
      <c r="D131">
        <f t="shared" ref="D131:D194" si="4">IF(B131="NINGUNO",0,IF(A131&lt;&gt;A130,1,1+D130))</f>
        <v>4</v>
      </c>
      <c r="E131" t="str">
        <f t="shared" ref="E131:E194" si="5">IF(A131=A132,"",D131)</f>
        <v/>
      </c>
    </row>
    <row r="132" spans="1:5">
      <c r="A132">
        <v>64</v>
      </c>
      <c r="B132" t="s">
        <v>207</v>
      </c>
      <c r="C132">
        <v>5</v>
      </c>
      <c r="D132">
        <f t="shared" si="4"/>
        <v>5</v>
      </c>
      <c r="E132" t="str">
        <f t="shared" si="5"/>
        <v/>
      </c>
    </row>
    <row r="133" spans="1:5">
      <c r="A133">
        <v>64</v>
      </c>
      <c r="B133" t="s">
        <v>23</v>
      </c>
      <c r="C133">
        <v>40</v>
      </c>
      <c r="D133">
        <f t="shared" si="4"/>
        <v>6</v>
      </c>
      <c r="E133">
        <f t="shared" si="5"/>
        <v>6</v>
      </c>
    </row>
    <row r="134" spans="1:5">
      <c r="A134">
        <v>65</v>
      </c>
      <c r="B134" t="s">
        <v>22</v>
      </c>
      <c r="C134">
        <v>5</v>
      </c>
      <c r="D134">
        <f t="shared" si="4"/>
        <v>1</v>
      </c>
      <c r="E134">
        <f t="shared" si="5"/>
        <v>1</v>
      </c>
    </row>
    <row r="135" spans="1:5">
      <c r="A135">
        <v>66</v>
      </c>
      <c r="B135" t="s">
        <v>50</v>
      </c>
      <c r="C135">
        <v>0</v>
      </c>
      <c r="D135">
        <f t="shared" si="4"/>
        <v>0</v>
      </c>
      <c r="E135">
        <f t="shared" si="5"/>
        <v>0</v>
      </c>
    </row>
    <row r="136" spans="1:5">
      <c r="A136">
        <v>67</v>
      </c>
      <c r="B136" t="s">
        <v>21</v>
      </c>
      <c r="C136">
        <v>2.5</v>
      </c>
      <c r="D136">
        <f t="shared" si="4"/>
        <v>1</v>
      </c>
      <c r="E136">
        <f t="shared" si="5"/>
        <v>1</v>
      </c>
    </row>
    <row r="137" spans="1:5">
      <c r="A137">
        <v>68</v>
      </c>
      <c r="B137" t="s">
        <v>17</v>
      </c>
      <c r="C137">
        <v>12.5</v>
      </c>
      <c r="D137">
        <f t="shared" si="4"/>
        <v>1</v>
      </c>
      <c r="E137" t="str">
        <f t="shared" si="5"/>
        <v/>
      </c>
    </row>
    <row r="138" spans="1:5">
      <c r="A138">
        <v>68</v>
      </c>
      <c r="B138" t="s">
        <v>78</v>
      </c>
      <c r="C138">
        <v>80</v>
      </c>
      <c r="D138">
        <f t="shared" si="4"/>
        <v>2</v>
      </c>
      <c r="E138">
        <f t="shared" si="5"/>
        <v>2</v>
      </c>
    </row>
    <row r="139" spans="1:5">
      <c r="A139">
        <v>69</v>
      </c>
      <c r="B139" t="s">
        <v>51</v>
      </c>
      <c r="C139">
        <v>25</v>
      </c>
      <c r="D139">
        <f t="shared" si="4"/>
        <v>1</v>
      </c>
      <c r="E139" t="str">
        <f t="shared" si="5"/>
        <v/>
      </c>
    </row>
    <row r="140" spans="1:5">
      <c r="A140">
        <v>69</v>
      </c>
      <c r="B140" t="s">
        <v>34</v>
      </c>
      <c r="C140">
        <v>160</v>
      </c>
      <c r="D140">
        <f t="shared" si="4"/>
        <v>2</v>
      </c>
      <c r="E140">
        <f t="shared" si="5"/>
        <v>2</v>
      </c>
    </row>
    <row r="141" spans="1:5">
      <c r="A141">
        <v>70</v>
      </c>
      <c r="B141" t="s">
        <v>40</v>
      </c>
      <c r="C141">
        <v>20</v>
      </c>
      <c r="D141">
        <f t="shared" si="4"/>
        <v>1</v>
      </c>
      <c r="E141" t="str">
        <f t="shared" si="5"/>
        <v/>
      </c>
    </row>
    <row r="142" spans="1:5">
      <c r="A142">
        <v>70</v>
      </c>
      <c r="B142" t="s">
        <v>28</v>
      </c>
      <c r="C142">
        <v>25</v>
      </c>
      <c r="D142">
        <f t="shared" si="4"/>
        <v>2</v>
      </c>
      <c r="E142">
        <f t="shared" si="5"/>
        <v>2</v>
      </c>
    </row>
    <row r="143" spans="1:5">
      <c r="A143">
        <v>71</v>
      </c>
      <c r="B143" t="s">
        <v>50</v>
      </c>
      <c r="C143">
        <v>0</v>
      </c>
      <c r="D143">
        <f t="shared" si="4"/>
        <v>0</v>
      </c>
      <c r="E143">
        <f t="shared" si="5"/>
        <v>0</v>
      </c>
    </row>
    <row r="144" spans="1:5">
      <c r="A144">
        <v>72</v>
      </c>
      <c r="B144" t="s">
        <v>50</v>
      </c>
      <c r="C144">
        <v>0</v>
      </c>
      <c r="D144">
        <f t="shared" si="4"/>
        <v>0</v>
      </c>
      <c r="E144">
        <f t="shared" si="5"/>
        <v>0</v>
      </c>
    </row>
    <row r="145" spans="1:5">
      <c r="A145">
        <v>73</v>
      </c>
      <c r="B145" t="s">
        <v>50</v>
      </c>
      <c r="C145">
        <v>0</v>
      </c>
      <c r="D145">
        <f t="shared" si="4"/>
        <v>0</v>
      </c>
      <c r="E145">
        <f t="shared" si="5"/>
        <v>0</v>
      </c>
    </row>
    <row r="146" spans="1:5">
      <c r="A146">
        <v>74</v>
      </c>
      <c r="B146" t="s">
        <v>50</v>
      </c>
      <c r="C146">
        <v>0</v>
      </c>
      <c r="D146">
        <f t="shared" si="4"/>
        <v>0</v>
      </c>
      <c r="E146">
        <f t="shared" si="5"/>
        <v>0</v>
      </c>
    </row>
    <row r="147" spans="1:5">
      <c r="A147">
        <v>75</v>
      </c>
      <c r="B147" t="s">
        <v>17</v>
      </c>
      <c r="C147">
        <v>25</v>
      </c>
      <c r="D147">
        <f t="shared" si="4"/>
        <v>1</v>
      </c>
      <c r="E147" t="str">
        <f t="shared" si="5"/>
        <v/>
      </c>
    </row>
    <row r="148" spans="1:5">
      <c r="A148">
        <v>75</v>
      </c>
      <c r="B148" t="s">
        <v>24</v>
      </c>
      <c r="C148">
        <v>10</v>
      </c>
      <c r="D148">
        <f t="shared" si="4"/>
        <v>2</v>
      </c>
      <c r="E148">
        <f t="shared" si="5"/>
        <v>2</v>
      </c>
    </row>
    <row r="149" spans="1:5">
      <c r="A149">
        <v>76</v>
      </c>
      <c r="B149" t="s">
        <v>21</v>
      </c>
      <c r="C149">
        <v>2.5</v>
      </c>
      <c r="D149">
        <f t="shared" si="4"/>
        <v>1</v>
      </c>
      <c r="E149" t="str">
        <f t="shared" si="5"/>
        <v/>
      </c>
    </row>
    <row r="150" spans="1:5">
      <c r="A150">
        <v>76</v>
      </c>
      <c r="B150" t="s">
        <v>17</v>
      </c>
      <c r="C150">
        <v>12.5</v>
      </c>
      <c r="D150">
        <f t="shared" si="4"/>
        <v>2</v>
      </c>
      <c r="E150" t="str">
        <f t="shared" si="5"/>
        <v/>
      </c>
    </row>
    <row r="151" spans="1:5">
      <c r="A151">
        <v>76</v>
      </c>
      <c r="B151" t="s">
        <v>23</v>
      </c>
      <c r="C151">
        <v>40</v>
      </c>
      <c r="D151">
        <f t="shared" si="4"/>
        <v>3</v>
      </c>
      <c r="E151">
        <f t="shared" si="5"/>
        <v>3</v>
      </c>
    </row>
    <row r="152" spans="1:5">
      <c r="A152">
        <v>77</v>
      </c>
      <c r="B152" t="s">
        <v>21</v>
      </c>
      <c r="C152">
        <v>5</v>
      </c>
      <c r="D152">
        <f t="shared" si="4"/>
        <v>1</v>
      </c>
      <c r="E152" t="str">
        <f t="shared" si="5"/>
        <v/>
      </c>
    </row>
    <row r="153" spans="1:5">
      <c r="A153">
        <v>77</v>
      </c>
      <c r="B153" t="s">
        <v>51</v>
      </c>
      <c r="C153">
        <v>50</v>
      </c>
      <c r="D153">
        <f t="shared" si="4"/>
        <v>2</v>
      </c>
      <c r="E153" t="str">
        <f t="shared" si="5"/>
        <v/>
      </c>
    </row>
    <row r="154" spans="1:5">
      <c r="A154">
        <v>77</v>
      </c>
      <c r="B154" t="s">
        <v>41</v>
      </c>
      <c r="C154">
        <v>8</v>
      </c>
      <c r="D154">
        <f t="shared" si="4"/>
        <v>3</v>
      </c>
      <c r="E154">
        <f t="shared" si="5"/>
        <v>3</v>
      </c>
    </row>
    <row r="155" spans="1:5">
      <c r="A155">
        <v>78</v>
      </c>
      <c r="B155" t="s">
        <v>40</v>
      </c>
      <c r="C155">
        <v>20</v>
      </c>
      <c r="D155">
        <f t="shared" si="4"/>
        <v>1</v>
      </c>
      <c r="E155">
        <f t="shared" si="5"/>
        <v>1</v>
      </c>
    </row>
    <row r="156" spans="1:5">
      <c r="A156">
        <v>79</v>
      </c>
      <c r="B156" t="s">
        <v>22</v>
      </c>
      <c r="C156">
        <v>10</v>
      </c>
      <c r="D156">
        <f t="shared" si="4"/>
        <v>1</v>
      </c>
      <c r="E156" t="str">
        <f t="shared" si="5"/>
        <v/>
      </c>
    </row>
    <row r="157" spans="1:5">
      <c r="A157">
        <v>79</v>
      </c>
      <c r="B157" t="s">
        <v>17</v>
      </c>
      <c r="C157">
        <v>25</v>
      </c>
      <c r="D157">
        <f t="shared" si="4"/>
        <v>2</v>
      </c>
      <c r="E157" t="str">
        <f t="shared" si="5"/>
        <v/>
      </c>
    </row>
    <row r="158" spans="1:5">
      <c r="A158">
        <v>79</v>
      </c>
      <c r="B158" t="s">
        <v>23</v>
      </c>
      <c r="C158">
        <v>20</v>
      </c>
      <c r="D158">
        <f t="shared" si="4"/>
        <v>3</v>
      </c>
      <c r="E158">
        <f t="shared" si="5"/>
        <v>3</v>
      </c>
    </row>
    <row r="159" spans="1:5">
      <c r="A159">
        <v>80</v>
      </c>
      <c r="B159" t="s">
        <v>22</v>
      </c>
      <c r="C159">
        <v>10</v>
      </c>
      <c r="D159">
        <f t="shared" si="4"/>
        <v>1</v>
      </c>
      <c r="E159" t="str">
        <f t="shared" si="5"/>
        <v/>
      </c>
    </row>
    <row r="160" spans="1:5">
      <c r="A160">
        <v>80</v>
      </c>
      <c r="B160" t="s">
        <v>41</v>
      </c>
      <c r="C160">
        <v>4</v>
      </c>
      <c r="D160">
        <f t="shared" si="4"/>
        <v>2</v>
      </c>
      <c r="E160">
        <f t="shared" si="5"/>
        <v>2</v>
      </c>
    </row>
    <row r="161" spans="1:5">
      <c r="A161">
        <v>81</v>
      </c>
      <c r="B161" t="s">
        <v>50</v>
      </c>
      <c r="C161">
        <v>0</v>
      </c>
      <c r="D161">
        <f t="shared" si="4"/>
        <v>0</v>
      </c>
      <c r="E161">
        <f t="shared" si="5"/>
        <v>0</v>
      </c>
    </row>
    <row r="162" spans="1:5">
      <c r="A162">
        <v>82</v>
      </c>
      <c r="B162" t="s">
        <v>50</v>
      </c>
      <c r="C162">
        <v>0</v>
      </c>
      <c r="D162">
        <f t="shared" si="4"/>
        <v>0</v>
      </c>
      <c r="E162">
        <f t="shared" si="5"/>
        <v>0</v>
      </c>
    </row>
    <row r="163" spans="1:5">
      <c r="A163">
        <v>83</v>
      </c>
      <c r="B163" t="s">
        <v>32</v>
      </c>
      <c r="C163">
        <v>5</v>
      </c>
      <c r="D163">
        <f t="shared" si="4"/>
        <v>1</v>
      </c>
      <c r="E163" t="str">
        <f t="shared" si="5"/>
        <v/>
      </c>
    </row>
    <row r="164" spans="1:5">
      <c r="A164">
        <v>83</v>
      </c>
      <c r="B164" t="s">
        <v>17</v>
      </c>
      <c r="C164">
        <v>50</v>
      </c>
      <c r="D164">
        <f t="shared" si="4"/>
        <v>2</v>
      </c>
      <c r="E164" t="str">
        <f t="shared" si="5"/>
        <v/>
      </c>
    </row>
    <row r="165" spans="1:5">
      <c r="A165">
        <v>83</v>
      </c>
      <c r="B165" t="s">
        <v>34</v>
      </c>
      <c r="C165">
        <v>160</v>
      </c>
      <c r="D165">
        <f t="shared" si="4"/>
        <v>3</v>
      </c>
      <c r="E165">
        <f t="shared" si="5"/>
        <v>3</v>
      </c>
    </row>
    <row r="166" spans="1:5">
      <c r="A166">
        <v>84</v>
      </c>
      <c r="B166" t="s">
        <v>32</v>
      </c>
      <c r="C166">
        <v>2.5</v>
      </c>
      <c r="D166">
        <f t="shared" si="4"/>
        <v>1</v>
      </c>
      <c r="E166" t="str">
        <f t="shared" si="5"/>
        <v/>
      </c>
    </row>
    <row r="167" spans="1:5">
      <c r="A167">
        <v>84</v>
      </c>
      <c r="B167" t="s">
        <v>22</v>
      </c>
      <c r="C167">
        <v>5</v>
      </c>
      <c r="D167">
        <f t="shared" si="4"/>
        <v>2</v>
      </c>
      <c r="E167" t="str">
        <f t="shared" si="5"/>
        <v/>
      </c>
    </row>
    <row r="168" spans="1:5">
      <c r="A168">
        <v>84</v>
      </c>
      <c r="B168" t="s">
        <v>30</v>
      </c>
      <c r="C168">
        <v>32</v>
      </c>
      <c r="D168">
        <f t="shared" si="4"/>
        <v>3</v>
      </c>
      <c r="E168" t="str">
        <f t="shared" si="5"/>
        <v/>
      </c>
    </row>
    <row r="169" spans="1:5">
      <c r="A169">
        <v>84</v>
      </c>
      <c r="B169" t="s">
        <v>17</v>
      </c>
      <c r="C169">
        <v>25</v>
      </c>
      <c r="D169">
        <f t="shared" si="4"/>
        <v>4</v>
      </c>
      <c r="E169">
        <f t="shared" si="5"/>
        <v>4</v>
      </c>
    </row>
    <row r="170" spans="1:5">
      <c r="A170">
        <v>85</v>
      </c>
      <c r="B170" t="s">
        <v>16</v>
      </c>
      <c r="C170">
        <v>100</v>
      </c>
      <c r="D170">
        <f t="shared" si="4"/>
        <v>1</v>
      </c>
      <c r="E170">
        <f t="shared" si="5"/>
        <v>1</v>
      </c>
    </row>
    <row r="171" spans="1:5">
      <c r="A171">
        <v>86</v>
      </c>
      <c r="B171" t="s">
        <v>22</v>
      </c>
      <c r="C171">
        <v>10</v>
      </c>
      <c r="D171">
        <f t="shared" si="4"/>
        <v>1</v>
      </c>
      <c r="E171" t="str">
        <f t="shared" si="5"/>
        <v/>
      </c>
    </row>
    <row r="172" spans="1:5">
      <c r="A172">
        <v>86</v>
      </c>
      <c r="B172" t="s">
        <v>55</v>
      </c>
      <c r="C172">
        <v>12.5</v>
      </c>
      <c r="D172">
        <f t="shared" si="4"/>
        <v>2</v>
      </c>
      <c r="E172" t="str">
        <f t="shared" si="5"/>
        <v/>
      </c>
    </row>
    <row r="173" spans="1:5">
      <c r="A173">
        <v>86</v>
      </c>
      <c r="B173" t="s">
        <v>40</v>
      </c>
      <c r="C173">
        <v>20</v>
      </c>
      <c r="D173">
        <f t="shared" si="4"/>
        <v>3</v>
      </c>
      <c r="E173" t="str">
        <f t="shared" si="5"/>
        <v/>
      </c>
    </row>
    <row r="174" spans="1:5">
      <c r="A174">
        <v>86</v>
      </c>
      <c r="B174" t="s">
        <v>17</v>
      </c>
      <c r="C174">
        <v>12.5</v>
      </c>
      <c r="D174">
        <f t="shared" si="4"/>
        <v>4</v>
      </c>
      <c r="E174">
        <f t="shared" si="5"/>
        <v>4</v>
      </c>
    </row>
    <row r="175" spans="1:5">
      <c r="A175">
        <v>87</v>
      </c>
      <c r="B175" t="s">
        <v>22</v>
      </c>
      <c r="C175">
        <v>5</v>
      </c>
      <c r="D175">
        <f t="shared" si="4"/>
        <v>1</v>
      </c>
      <c r="E175" t="str">
        <f t="shared" si="5"/>
        <v/>
      </c>
    </row>
    <row r="176" spans="1:5">
      <c r="A176">
        <v>87</v>
      </c>
      <c r="B176" t="s">
        <v>91</v>
      </c>
      <c r="C176">
        <v>50</v>
      </c>
      <c r="D176">
        <f t="shared" si="4"/>
        <v>2</v>
      </c>
      <c r="E176" t="str">
        <f t="shared" si="5"/>
        <v/>
      </c>
    </row>
    <row r="177" spans="1:5">
      <c r="A177">
        <v>87</v>
      </c>
      <c r="B177" t="s">
        <v>17</v>
      </c>
      <c r="C177">
        <v>12.5</v>
      </c>
      <c r="D177">
        <f t="shared" si="4"/>
        <v>3</v>
      </c>
      <c r="E177" t="str">
        <f t="shared" si="5"/>
        <v/>
      </c>
    </row>
    <row r="178" spans="1:5">
      <c r="A178">
        <v>87</v>
      </c>
      <c r="B178" t="s">
        <v>23</v>
      </c>
      <c r="C178">
        <v>20</v>
      </c>
      <c r="D178">
        <f t="shared" si="4"/>
        <v>4</v>
      </c>
      <c r="E178">
        <f t="shared" si="5"/>
        <v>4</v>
      </c>
    </row>
    <row r="179" spans="1:5">
      <c r="A179">
        <v>88</v>
      </c>
      <c r="B179" t="s">
        <v>16</v>
      </c>
      <c r="C179">
        <v>25</v>
      </c>
      <c r="D179">
        <f t="shared" si="4"/>
        <v>1</v>
      </c>
      <c r="E179">
        <f t="shared" si="5"/>
        <v>1</v>
      </c>
    </row>
    <row r="180" spans="1:5">
      <c r="A180">
        <v>89</v>
      </c>
      <c r="B180" t="s">
        <v>22</v>
      </c>
      <c r="C180">
        <v>10</v>
      </c>
      <c r="D180">
        <f t="shared" si="4"/>
        <v>1</v>
      </c>
      <c r="E180" t="str">
        <f t="shared" si="5"/>
        <v/>
      </c>
    </row>
    <row r="181" spans="1:5">
      <c r="A181">
        <v>89</v>
      </c>
      <c r="B181" t="s">
        <v>17</v>
      </c>
      <c r="C181">
        <v>25</v>
      </c>
      <c r="D181">
        <f t="shared" si="4"/>
        <v>2</v>
      </c>
      <c r="E181" t="str">
        <f t="shared" si="5"/>
        <v/>
      </c>
    </row>
    <row r="182" spans="1:5">
      <c r="A182">
        <v>89</v>
      </c>
      <c r="B182" t="s">
        <v>34</v>
      </c>
      <c r="C182">
        <v>160</v>
      </c>
      <c r="D182">
        <f t="shared" si="4"/>
        <v>3</v>
      </c>
      <c r="E182">
        <f t="shared" si="5"/>
        <v>3</v>
      </c>
    </row>
    <row r="183" spans="1:5">
      <c r="A183">
        <v>90</v>
      </c>
      <c r="B183" t="s">
        <v>16</v>
      </c>
      <c r="C183">
        <v>50</v>
      </c>
      <c r="D183">
        <f t="shared" si="4"/>
        <v>1</v>
      </c>
      <c r="E183">
        <f t="shared" si="5"/>
        <v>1</v>
      </c>
    </row>
    <row r="184" spans="1:5">
      <c r="A184">
        <v>91</v>
      </c>
      <c r="B184" t="s">
        <v>95</v>
      </c>
      <c r="C184">
        <v>500</v>
      </c>
      <c r="D184">
        <f t="shared" si="4"/>
        <v>1</v>
      </c>
      <c r="E184">
        <f t="shared" si="5"/>
        <v>1</v>
      </c>
    </row>
    <row r="185" spans="1:5">
      <c r="A185">
        <v>92</v>
      </c>
      <c r="B185" t="s">
        <v>17</v>
      </c>
      <c r="C185">
        <v>25</v>
      </c>
      <c r="D185">
        <f t="shared" si="4"/>
        <v>1</v>
      </c>
      <c r="E185" t="str">
        <f t="shared" si="5"/>
        <v/>
      </c>
    </row>
    <row r="186" spans="1:5">
      <c r="A186">
        <v>92</v>
      </c>
      <c r="B186" t="s">
        <v>34</v>
      </c>
      <c r="C186">
        <v>320</v>
      </c>
      <c r="D186">
        <f t="shared" si="4"/>
        <v>2</v>
      </c>
      <c r="E186">
        <f t="shared" si="5"/>
        <v>2</v>
      </c>
    </row>
    <row r="187" spans="1:5">
      <c r="A187">
        <v>93</v>
      </c>
      <c r="B187" t="s">
        <v>17</v>
      </c>
      <c r="C187">
        <v>25</v>
      </c>
      <c r="D187">
        <f t="shared" si="4"/>
        <v>1</v>
      </c>
      <c r="E187" t="str">
        <f t="shared" si="5"/>
        <v/>
      </c>
    </row>
    <row r="188" spans="1:5">
      <c r="A188">
        <v>93</v>
      </c>
      <c r="B188" t="s">
        <v>96</v>
      </c>
      <c r="C188">
        <v>20</v>
      </c>
      <c r="D188">
        <f t="shared" si="4"/>
        <v>2</v>
      </c>
      <c r="E188">
        <f t="shared" si="5"/>
        <v>2</v>
      </c>
    </row>
    <row r="189" spans="1:5">
      <c r="A189">
        <v>94</v>
      </c>
      <c r="B189" t="s">
        <v>23</v>
      </c>
      <c r="C189">
        <v>20</v>
      </c>
      <c r="D189">
        <f t="shared" si="4"/>
        <v>1</v>
      </c>
      <c r="E189">
        <f t="shared" si="5"/>
        <v>1</v>
      </c>
    </row>
    <row r="190" spans="1:5">
      <c r="A190">
        <v>95</v>
      </c>
      <c r="B190" t="s">
        <v>40</v>
      </c>
      <c r="C190">
        <v>10</v>
      </c>
      <c r="D190">
        <f t="shared" si="4"/>
        <v>1</v>
      </c>
      <c r="E190">
        <f t="shared" si="5"/>
        <v>1</v>
      </c>
    </row>
    <row r="191" spans="1:5">
      <c r="A191">
        <v>96</v>
      </c>
      <c r="B191" t="s">
        <v>32</v>
      </c>
      <c r="C191">
        <v>2.5</v>
      </c>
      <c r="D191">
        <f t="shared" si="4"/>
        <v>1</v>
      </c>
      <c r="E191" t="str">
        <f t="shared" si="5"/>
        <v/>
      </c>
    </row>
    <row r="192" spans="1:5">
      <c r="A192">
        <v>96</v>
      </c>
      <c r="B192" t="s">
        <v>17</v>
      </c>
      <c r="C192">
        <v>25</v>
      </c>
      <c r="D192">
        <f t="shared" si="4"/>
        <v>2</v>
      </c>
      <c r="E192" t="str">
        <f t="shared" si="5"/>
        <v/>
      </c>
    </row>
    <row r="193" spans="1:5">
      <c r="A193">
        <v>96</v>
      </c>
      <c r="B193" t="s">
        <v>23</v>
      </c>
      <c r="C193">
        <v>40</v>
      </c>
      <c r="D193">
        <f t="shared" si="4"/>
        <v>3</v>
      </c>
      <c r="E193">
        <f t="shared" si="5"/>
        <v>3</v>
      </c>
    </row>
    <row r="194" spans="1:5">
      <c r="A194">
        <v>97</v>
      </c>
      <c r="B194" t="s">
        <v>50</v>
      </c>
      <c r="C194">
        <v>0</v>
      </c>
      <c r="D194">
        <f t="shared" si="4"/>
        <v>0</v>
      </c>
      <c r="E194">
        <f t="shared" si="5"/>
        <v>0</v>
      </c>
    </row>
    <row r="195" spans="1:5">
      <c r="A195">
        <v>98</v>
      </c>
      <c r="B195" t="s">
        <v>16</v>
      </c>
      <c r="C195">
        <v>100</v>
      </c>
      <c r="D195">
        <f t="shared" ref="D195:D218" si="6">IF(B195="NINGUNO",0,IF(A195&lt;&gt;A194,1,1+D194))</f>
        <v>1</v>
      </c>
      <c r="E195">
        <f t="shared" ref="E195:E218" si="7">IF(A195=A196,"",D195)</f>
        <v>1</v>
      </c>
    </row>
    <row r="196" spans="1:5">
      <c r="A196">
        <v>99</v>
      </c>
      <c r="B196" t="s">
        <v>41</v>
      </c>
      <c r="C196">
        <v>4</v>
      </c>
      <c r="D196">
        <f t="shared" si="6"/>
        <v>1</v>
      </c>
      <c r="E196">
        <f t="shared" si="7"/>
        <v>1</v>
      </c>
    </row>
    <row r="197" spans="1:5">
      <c r="A197">
        <v>100</v>
      </c>
      <c r="B197" t="s">
        <v>40</v>
      </c>
      <c r="C197">
        <v>20</v>
      </c>
      <c r="D197">
        <f t="shared" si="6"/>
        <v>1</v>
      </c>
      <c r="E197">
        <f t="shared" si="7"/>
        <v>1</v>
      </c>
    </row>
    <row r="198" spans="1:5">
      <c r="A198">
        <v>101</v>
      </c>
      <c r="B198" t="s">
        <v>50</v>
      </c>
      <c r="C198">
        <v>0</v>
      </c>
      <c r="D198">
        <f t="shared" si="6"/>
        <v>0</v>
      </c>
      <c r="E198">
        <f t="shared" si="7"/>
        <v>0</v>
      </c>
    </row>
    <row r="199" spans="1:5">
      <c r="A199">
        <v>102</v>
      </c>
      <c r="B199" t="s">
        <v>32</v>
      </c>
      <c r="C199">
        <v>5</v>
      </c>
      <c r="D199">
        <f t="shared" si="6"/>
        <v>1</v>
      </c>
      <c r="E199" t="str">
        <f t="shared" si="7"/>
        <v/>
      </c>
    </row>
    <row r="200" spans="1:5">
      <c r="A200">
        <v>102</v>
      </c>
      <c r="B200" t="s">
        <v>22</v>
      </c>
      <c r="C200">
        <v>5</v>
      </c>
      <c r="D200">
        <f t="shared" si="6"/>
        <v>2</v>
      </c>
      <c r="E200" t="str">
        <f t="shared" si="7"/>
        <v/>
      </c>
    </row>
    <row r="201" spans="1:5">
      <c r="A201">
        <v>102</v>
      </c>
      <c r="B201" t="s">
        <v>17</v>
      </c>
      <c r="C201">
        <v>50</v>
      </c>
      <c r="D201">
        <f t="shared" si="6"/>
        <v>3</v>
      </c>
      <c r="E201" t="str">
        <f t="shared" si="7"/>
        <v/>
      </c>
    </row>
    <row r="202" spans="1:5">
      <c r="A202">
        <v>102</v>
      </c>
      <c r="B202" t="s">
        <v>23</v>
      </c>
      <c r="C202">
        <v>40</v>
      </c>
      <c r="D202">
        <f t="shared" si="6"/>
        <v>4</v>
      </c>
      <c r="E202">
        <f t="shared" si="7"/>
        <v>4</v>
      </c>
    </row>
    <row r="203" spans="1:5">
      <c r="A203">
        <v>103</v>
      </c>
      <c r="B203" t="s">
        <v>55</v>
      </c>
      <c r="C203">
        <v>25</v>
      </c>
      <c r="D203">
        <f t="shared" si="6"/>
        <v>1</v>
      </c>
      <c r="E203" t="str">
        <f t="shared" si="7"/>
        <v/>
      </c>
    </row>
    <row r="204" spans="1:5">
      <c r="A204">
        <v>103</v>
      </c>
      <c r="B204" t="s">
        <v>40</v>
      </c>
      <c r="C204">
        <v>20</v>
      </c>
      <c r="D204">
        <f t="shared" si="6"/>
        <v>2</v>
      </c>
      <c r="E204" t="str">
        <f t="shared" si="7"/>
        <v/>
      </c>
    </row>
    <row r="205" spans="1:5">
      <c r="A205">
        <v>103</v>
      </c>
      <c r="B205" t="s">
        <v>17</v>
      </c>
      <c r="C205">
        <v>25</v>
      </c>
      <c r="D205">
        <f t="shared" si="6"/>
        <v>3</v>
      </c>
      <c r="E205">
        <f t="shared" si="7"/>
        <v>3</v>
      </c>
    </row>
    <row r="206" spans="1:5">
      <c r="A206">
        <v>104</v>
      </c>
      <c r="B206" t="s">
        <v>40</v>
      </c>
      <c r="C206">
        <v>2.5</v>
      </c>
      <c r="D206">
        <f t="shared" si="6"/>
        <v>1</v>
      </c>
      <c r="E206">
        <f t="shared" si="7"/>
        <v>1</v>
      </c>
    </row>
    <row r="207" spans="1:5">
      <c r="A207">
        <v>105</v>
      </c>
      <c r="B207" t="s">
        <v>50</v>
      </c>
      <c r="C207">
        <v>0</v>
      </c>
      <c r="D207">
        <f t="shared" si="6"/>
        <v>0</v>
      </c>
      <c r="E207">
        <f t="shared" si="7"/>
        <v>0</v>
      </c>
    </row>
    <row r="208" spans="1:5">
      <c r="A208">
        <v>106</v>
      </c>
      <c r="B208" t="s">
        <v>17</v>
      </c>
      <c r="C208">
        <v>12.5</v>
      </c>
      <c r="D208">
        <f t="shared" si="6"/>
        <v>1</v>
      </c>
      <c r="E208" t="str">
        <f t="shared" si="7"/>
        <v/>
      </c>
    </row>
    <row r="209" spans="1:5">
      <c r="A209">
        <v>106</v>
      </c>
      <c r="B209" t="s">
        <v>23</v>
      </c>
      <c r="C209">
        <v>40</v>
      </c>
      <c r="D209">
        <f t="shared" si="6"/>
        <v>2</v>
      </c>
      <c r="E209">
        <f t="shared" si="7"/>
        <v>2</v>
      </c>
    </row>
    <row r="210" spans="1:5">
      <c r="A210">
        <v>107</v>
      </c>
      <c r="B210" t="s">
        <v>50</v>
      </c>
      <c r="C210">
        <v>0</v>
      </c>
      <c r="D210">
        <f t="shared" si="6"/>
        <v>0</v>
      </c>
      <c r="E210">
        <f t="shared" si="7"/>
        <v>0</v>
      </c>
    </row>
    <row r="211" spans="1:5">
      <c r="A211">
        <v>108</v>
      </c>
      <c r="B211" t="s">
        <v>91</v>
      </c>
      <c r="C211">
        <v>50</v>
      </c>
      <c r="D211">
        <f t="shared" si="6"/>
        <v>1</v>
      </c>
      <c r="E211">
        <f t="shared" si="7"/>
        <v>1</v>
      </c>
    </row>
    <row r="212" spans="1:5">
      <c r="A212">
        <v>109</v>
      </c>
      <c r="B212" t="s">
        <v>16</v>
      </c>
      <c r="C212">
        <v>50</v>
      </c>
      <c r="D212">
        <f t="shared" si="6"/>
        <v>1</v>
      </c>
      <c r="E212">
        <f t="shared" si="7"/>
        <v>1</v>
      </c>
    </row>
    <row r="213" spans="1:5">
      <c r="A213">
        <v>110</v>
      </c>
      <c r="B213" t="s">
        <v>40</v>
      </c>
      <c r="C213">
        <v>20</v>
      </c>
      <c r="D213">
        <f t="shared" si="6"/>
        <v>1</v>
      </c>
      <c r="E213">
        <f t="shared" si="7"/>
        <v>1</v>
      </c>
    </row>
    <row r="214" spans="1:5">
      <c r="A214">
        <v>111</v>
      </c>
      <c r="B214" t="s">
        <v>22</v>
      </c>
      <c r="C214">
        <v>5</v>
      </c>
      <c r="D214">
        <f t="shared" si="6"/>
        <v>1</v>
      </c>
      <c r="E214" t="str">
        <f t="shared" si="7"/>
        <v/>
      </c>
    </row>
    <row r="215" spans="1:5">
      <c r="A215">
        <v>111</v>
      </c>
      <c r="B215" t="s">
        <v>17</v>
      </c>
      <c r="C215">
        <v>25</v>
      </c>
      <c r="D215">
        <f t="shared" si="6"/>
        <v>2</v>
      </c>
      <c r="E215" t="str">
        <f t="shared" si="7"/>
        <v/>
      </c>
    </row>
    <row r="216" spans="1:5">
      <c r="A216">
        <v>111</v>
      </c>
      <c r="B216" t="s">
        <v>23</v>
      </c>
      <c r="C216">
        <v>40</v>
      </c>
      <c r="D216">
        <f t="shared" si="6"/>
        <v>3</v>
      </c>
      <c r="E216">
        <f t="shared" si="7"/>
        <v>3</v>
      </c>
    </row>
    <row r="217" spans="1:5">
      <c r="A217">
        <v>112</v>
      </c>
      <c r="B217" t="s">
        <v>30</v>
      </c>
      <c r="C217">
        <v>32</v>
      </c>
      <c r="D217">
        <f t="shared" si="6"/>
        <v>1</v>
      </c>
      <c r="E217" t="str">
        <f t="shared" si="7"/>
        <v/>
      </c>
    </row>
    <row r="218" spans="1:5">
      <c r="A218">
        <v>112</v>
      </c>
      <c r="B218" t="s">
        <v>17</v>
      </c>
      <c r="C218">
        <v>12.5</v>
      </c>
      <c r="D218">
        <f t="shared" si="6"/>
        <v>2</v>
      </c>
      <c r="E218">
        <f t="shared" si="7"/>
        <v>2</v>
      </c>
    </row>
  </sheetData>
  <sortState ref="A2:C218">
    <sortCondition ref="A2:A218"/>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3"/>
  <sheetViews>
    <sheetView topLeftCell="Z1" workbookViewId="0">
      <selection activeCell="AI6" sqref="AI6"/>
    </sheetView>
  </sheetViews>
  <sheetFormatPr baseColWidth="10" defaultRowHeight="14" x14ac:dyDescent="0"/>
  <cols>
    <col min="1" max="16384" width="10.83203125" style="12"/>
  </cols>
  <sheetData>
    <row r="1" spans="1:39">
      <c r="A1" s="12" t="s">
        <v>0</v>
      </c>
      <c r="B1" s="12" t="s">
        <v>159</v>
      </c>
      <c r="C1" s="12" t="s">
        <v>2</v>
      </c>
      <c r="D1" s="12" t="s">
        <v>225</v>
      </c>
      <c r="E1" s="12" t="s">
        <v>160</v>
      </c>
      <c r="F1" s="12" t="s">
        <v>220</v>
      </c>
      <c r="G1" s="12" t="s">
        <v>4</v>
      </c>
      <c r="H1" s="12" t="s">
        <v>5</v>
      </c>
      <c r="I1" s="12" t="s">
        <v>181</v>
      </c>
      <c r="J1" s="12" t="s">
        <v>221</v>
      </c>
      <c r="K1" s="12" t="s">
        <v>185</v>
      </c>
      <c r="L1" s="12" t="s">
        <v>267</v>
      </c>
      <c r="M1" s="12" t="s">
        <v>268</v>
      </c>
      <c r="N1" s="12" t="s">
        <v>188</v>
      </c>
      <c r="O1" s="12" t="s">
        <v>189</v>
      </c>
      <c r="P1" s="12" t="s">
        <v>190</v>
      </c>
      <c r="Q1" s="12" t="s">
        <v>191</v>
      </c>
      <c r="R1" s="12" t="s">
        <v>144</v>
      </c>
      <c r="S1" s="12" t="s">
        <v>109</v>
      </c>
      <c r="T1" s="12" t="s">
        <v>145</v>
      </c>
      <c r="U1" s="12" t="s">
        <v>146</v>
      </c>
      <c r="V1" s="12" t="s">
        <v>147</v>
      </c>
      <c r="W1" s="12" t="s">
        <v>148</v>
      </c>
      <c r="X1" s="12" t="s">
        <v>149</v>
      </c>
      <c r="Y1" s="12" t="s">
        <v>150</v>
      </c>
      <c r="Z1" s="12" t="s">
        <v>151</v>
      </c>
      <c r="AA1" s="12" t="s">
        <v>152</v>
      </c>
      <c r="AB1" s="12" t="s">
        <v>153</v>
      </c>
      <c r="AC1" s="12" t="s">
        <v>154</v>
      </c>
      <c r="AD1" s="12" t="s">
        <v>155</v>
      </c>
      <c r="AE1" s="12" t="s">
        <v>156</v>
      </c>
      <c r="AF1" s="12" t="s">
        <v>259</v>
      </c>
      <c r="AG1" s="12" t="s">
        <v>260</v>
      </c>
      <c r="AH1" s="12" t="s">
        <v>261</v>
      </c>
      <c r="AI1" s="12" t="s">
        <v>262</v>
      </c>
      <c r="AJ1" s="12" t="s">
        <v>263</v>
      </c>
      <c r="AK1" s="12" t="s">
        <v>264</v>
      </c>
      <c r="AL1" s="12" t="s">
        <v>265</v>
      </c>
      <c r="AM1" s="12" t="s">
        <v>266</v>
      </c>
    </row>
    <row r="2" spans="1:39">
      <c r="A2" s="12" t="s">
        <v>269</v>
      </c>
      <c r="B2" s="12" t="s">
        <v>228</v>
      </c>
      <c r="C2" s="12" t="s">
        <v>19</v>
      </c>
      <c r="D2" s="12" t="s">
        <v>201</v>
      </c>
      <c r="E2" s="12" t="s">
        <v>20</v>
      </c>
      <c r="F2" s="12">
        <v>61</v>
      </c>
      <c r="G2" s="12" t="s">
        <v>170</v>
      </c>
      <c r="H2" s="12" t="s">
        <v>170</v>
      </c>
      <c r="I2" s="12" t="s">
        <v>170</v>
      </c>
      <c r="J2" s="12" t="s">
        <v>270</v>
      </c>
      <c r="K2" s="12" t="s">
        <v>271</v>
      </c>
      <c r="L2" s="12" t="s">
        <v>272</v>
      </c>
      <c r="M2" s="12" t="s">
        <v>273</v>
      </c>
      <c r="O2" s="12" t="s">
        <v>274</v>
      </c>
      <c r="P2" s="12" t="s">
        <v>275</v>
      </c>
      <c r="Q2" s="12" t="s">
        <v>276</v>
      </c>
      <c r="R2" s="12" t="s">
        <v>269</v>
      </c>
      <c r="S2" s="12">
        <v>43091</v>
      </c>
      <c r="T2" s="12">
        <v>120</v>
      </c>
      <c r="U2" s="12">
        <v>79</v>
      </c>
      <c r="V2" s="12">
        <v>125</v>
      </c>
      <c r="W2" s="12">
        <v>85</v>
      </c>
      <c r="X2" s="12">
        <v>107</v>
      </c>
      <c r="Y2" s="12">
        <v>67</v>
      </c>
      <c r="Z2" s="12">
        <v>14</v>
      </c>
      <c r="AA2" s="12">
        <v>12</v>
      </c>
      <c r="AB2" s="12">
        <v>9</v>
      </c>
      <c r="AC2" s="12">
        <v>6</v>
      </c>
      <c r="AD2" s="12">
        <v>14</v>
      </c>
      <c r="AE2" s="12">
        <v>10</v>
      </c>
      <c r="AF2" s="14">
        <v>2</v>
      </c>
      <c r="AG2" s="14">
        <v>13</v>
      </c>
      <c r="AH2" s="14">
        <v>123.88</v>
      </c>
      <c r="AI2" s="14">
        <v>7.04</v>
      </c>
      <c r="AJ2" s="14">
        <v>83.88</v>
      </c>
      <c r="AK2" s="14">
        <v>4.25</v>
      </c>
      <c r="AL2" s="14">
        <v>5.68</v>
      </c>
      <c r="AM2" s="14">
        <v>5.0599999999999996</v>
      </c>
    </row>
    <row r="3" spans="1:39">
      <c r="A3" s="12" t="s">
        <v>278</v>
      </c>
      <c r="B3" s="12" t="s">
        <v>228</v>
      </c>
      <c r="C3" s="12" t="s">
        <v>19</v>
      </c>
      <c r="D3" s="12" t="s">
        <v>201</v>
      </c>
      <c r="E3" s="12" t="s">
        <v>14</v>
      </c>
      <c r="F3" s="12">
        <v>57</v>
      </c>
      <c r="G3" s="12" t="s">
        <v>170</v>
      </c>
      <c r="H3" s="12" t="s">
        <v>170</v>
      </c>
      <c r="I3" s="12" t="s">
        <v>170</v>
      </c>
      <c r="J3" s="12" t="s">
        <v>279</v>
      </c>
      <c r="K3" s="12" t="s">
        <v>280</v>
      </c>
      <c r="L3" s="12" t="s">
        <v>272</v>
      </c>
      <c r="M3" s="12" t="s">
        <v>281</v>
      </c>
      <c r="N3" s="12" t="s">
        <v>282</v>
      </c>
      <c r="O3" s="12" t="s">
        <v>283</v>
      </c>
      <c r="P3" s="12" t="s">
        <v>284</v>
      </c>
      <c r="Q3" s="12" t="s">
        <v>285</v>
      </c>
      <c r="R3" s="12" t="s">
        <v>278</v>
      </c>
      <c r="S3" s="12">
        <v>43112</v>
      </c>
      <c r="T3" s="12">
        <v>130</v>
      </c>
      <c r="U3" s="12">
        <v>84</v>
      </c>
      <c r="V3" s="12">
        <v>136</v>
      </c>
      <c r="W3" s="12">
        <v>89</v>
      </c>
      <c r="X3" s="12">
        <v>116</v>
      </c>
      <c r="Y3" s="12">
        <v>72</v>
      </c>
      <c r="Z3" s="12">
        <v>13</v>
      </c>
      <c r="AA3" s="12">
        <v>12</v>
      </c>
      <c r="AB3" s="12">
        <v>10</v>
      </c>
      <c r="AC3" s="12">
        <v>11</v>
      </c>
      <c r="AD3" s="12">
        <v>10</v>
      </c>
      <c r="AE3" s="12">
        <v>5</v>
      </c>
      <c r="AF3" s="14">
        <v>3</v>
      </c>
      <c r="AG3" s="14">
        <v>12</v>
      </c>
      <c r="AH3" s="14">
        <v>131.13</v>
      </c>
      <c r="AI3" s="14">
        <v>4.4800000000000004</v>
      </c>
      <c r="AJ3" s="14">
        <v>83.25</v>
      </c>
      <c r="AK3" s="14">
        <v>2.36</v>
      </c>
      <c r="AL3" s="14">
        <v>3.41</v>
      </c>
      <c r="AM3" s="14">
        <v>2.83</v>
      </c>
    </row>
    <row r="4" spans="1:39">
      <c r="A4" s="12" t="s">
        <v>274</v>
      </c>
      <c r="B4" s="12" t="s">
        <v>26</v>
      </c>
      <c r="C4" s="12" t="s">
        <v>19</v>
      </c>
      <c r="D4" s="12" t="s">
        <v>204</v>
      </c>
      <c r="E4" s="12" t="s">
        <v>14</v>
      </c>
      <c r="F4" s="12">
        <v>65</v>
      </c>
      <c r="G4" s="12" t="s">
        <v>179</v>
      </c>
      <c r="H4" s="12" t="s">
        <v>170</v>
      </c>
      <c r="I4" s="12" t="s">
        <v>170</v>
      </c>
      <c r="J4" s="12" t="s">
        <v>287</v>
      </c>
      <c r="K4" s="12" t="s">
        <v>288</v>
      </c>
      <c r="L4" s="12" t="s">
        <v>289</v>
      </c>
      <c r="M4" s="12" t="s">
        <v>290</v>
      </c>
      <c r="N4" s="12" t="s">
        <v>291</v>
      </c>
      <c r="O4" s="12" t="s">
        <v>292</v>
      </c>
      <c r="P4" s="12" t="s">
        <v>293</v>
      </c>
      <c r="Q4" s="12" t="s">
        <v>294</v>
      </c>
      <c r="R4" s="12" t="s">
        <v>274</v>
      </c>
      <c r="S4" s="12">
        <v>43110</v>
      </c>
      <c r="T4" s="12">
        <v>127</v>
      </c>
      <c r="U4" s="12">
        <v>83</v>
      </c>
      <c r="V4" s="12">
        <v>129</v>
      </c>
      <c r="W4" s="12">
        <v>86</v>
      </c>
      <c r="X4" s="12">
        <v>123</v>
      </c>
      <c r="Y4" s="12">
        <v>75</v>
      </c>
      <c r="Z4" s="12">
        <v>11</v>
      </c>
      <c r="AA4" s="12">
        <v>9</v>
      </c>
      <c r="AB4" s="12">
        <v>9</v>
      </c>
      <c r="AC4" s="12">
        <v>6</v>
      </c>
      <c r="AD4" s="12">
        <v>15</v>
      </c>
      <c r="AE4" s="12">
        <v>12</v>
      </c>
      <c r="AF4" s="14">
        <v>4</v>
      </c>
      <c r="AG4" s="14">
        <v>12</v>
      </c>
      <c r="AH4" s="14">
        <v>136.91999999999999</v>
      </c>
      <c r="AI4" s="14">
        <v>7.97</v>
      </c>
      <c r="AJ4" s="14">
        <v>85.83</v>
      </c>
      <c r="AK4" s="14">
        <v>4.84</v>
      </c>
      <c r="AL4" s="14">
        <v>5.82</v>
      </c>
      <c r="AM4" s="14">
        <v>5.64</v>
      </c>
    </row>
    <row r="5" spans="1:39">
      <c r="A5" s="12" t="s">
        <v>295</v>
      </c>
      <c r="B5" s="12" t="s">
        <v>26</v>
      </c>
      <c r="C5" s="12" t="s">
        <v>19</v>
      </c>
      <c r="D5" s="12" t="s">
        <v>201</v>
      </c>
      <c r="E5" s="12" t="s">
        <v>20</v>
      </c>
      <c r="F5" s="12">
        <v>58</v>
      </c>
      <c r="G5" s="12" t="s">
        <v>170</v>
      </c>
      <c r="H5" s="12" t="s">
        <v>170</v>
      </c>
      <c r="I5" s="12" t="s">
        <v>179</v>
      </c>
      <c r="J5" s="12" t="s">
        <v>296</v>
      </c>
      <c r="K5" s="12" t="s">
        <v>297</v>
      </c>
      <c r="L5" s="12" t="s">
        <v>269</v>
      </c>
      <c r="M5" s="12" t="s">
        <v>298</v>
      </c>
      <c r="N5" s="12" t="s">
        <v>299</v>
      </c>
      <c r="O5" s="12" t="s">
        <v>300</v>
      </c>
      <c r="P5" s="12" t="s">
        <v>301</v>
      </c>
      <c r="Q5" s="12" t="s">
        <v>294</v>
      </c>
      <c r="AF5" s="14">
        <v>6</v>
      </c>
      <c r="AG5" s="14">
        <v>14</v>
      </c>
      <c r="AH5" s="14">
        <v>133.93</v>
      </c>
      <c r="AI5" s="14">
        <v>7.83</v>
      </c>
      <c r="AJ5" s="14">
        <v>84.43</v>
      </c>
      <c r="AK5" s="14">
        <v>6.61</v>
      </c>
      <c r="AL5" s="14">
        <v>5.85</v>
      </c>
      <c r="AM5" s="14">
        <v>7.83</v>
      </c>
    </row>
    <row r="6" spans="1:39">
      <c r="A6" s="12" t="s">
        <v>303</v>
      </c>
      <c r="B6" s="12" t="s">
        <v>26</v>
      </c>
      <c r="C6" s="12" t="s">
        <v>13</v>
      </c>
      <c r="D6" s="12" t="s">
        <v>201</v>
      </c>
      <c r="E6" s="12" t="s">
        <v>14</v>
      </c>
      <c r="F6" s="12">
        <v>52</v>
      </c>
      <c r="G6" s="12" t="s">
        <v>170</v>
      </c>
      <c r="H6" s="12" t="s">
        <v>170</v>
      </c>
      <c r="I6" s="12" t="s">
        <v>170</v>
      </c>
      <c r="J6" s="12" t="s">
        <v>304</v>
      </c>
      <c r="K6" s="12" t="s">
        <v>305</v>
      </c>
      <c r="L6" s="12" t="s">
        <v>306</v>
      </c>
      <c r="M6" s="12" t="s">
        <v>307</v>
      </c>
      <c r="N6" s="12" t="s">
        <v>308</v>
      </c>
      <c r="O6" s="12" t="s">
        <v>292</v>
      </c>
      <c r="Q6" s="12" t="s">
        <v>309</v>
      </c>
      <c r="AF6" s="14">
        <v>7</v>
      </c>
      <c r="AG6" s="14">
        <v>16</v>
      </c>
      <c r="AH6" s="14">
        <v>123.06</v>
      </c>
      <c r="AI6" s="14">
        <v>5.45</v>
      </c>
      <c r="AJ6" s="14">
        <v>79.5</v>
      </c>
      <c r="AK6" s="14">
        <v>6.99</v>
      </c>
      <c r="AL6" s="14">
        <v>4.43</v>
      </c>
      <c r="AM6" s="14">
        <v>8.7899999999999991</v>
      </c>
    </row>
    <row r="7" spans="1:39">
      <c r="A7" s="12" t="s">
        <v>311</v>
      </c>
      <c r="B7" s="12" t="s">
        <v>26</v>
      </c>
      <c r="C7" s="12" t="s">
        <v>19</v>
      </c>
      <c r="D7" s="12" t="s">
        <v>204</v>
      </c>
      <c r="E7" s="12" t="s">
        <v>20</v>
      </c>
      <c r="F7" s="12">
        <v>70</v>
      </c>
      <c r="G7" s="12" t="s">
        <v>179</v>
      </c>
      <c r="H7" s="12" t="s">
        <v>170</v>
      </c>
      <c r="I7" s="12" t="s">
        <v>179</v>
      </c>
      <c r="J7" s="12" t="s">
        <v>312</v>
      </c>
      <c r="K7" s="12" t="s">
        <v>313</v>
      </c>
      <c r="L7" s="12" t="s">
        <v>314</v>
      </c>
      <c r="M7" s="12" t="s">
        <v>315</v>
      </c>
      <c r="N7" s="12" t="s">
        <v>316</v>
      </c>
      <c r="O7" s="12" t="s">
        <v>274</v>
      </c>
      <c r="P7" s="12" t="s">
        <v>317</v>
      </c>
      <c r="Q7" s="12" t="s">
        <v>318</v>
      </c>
      <c r="R7" s="12" t="s">
        <v>311</v>
      </c>
      <c r="S7" s="12">
        <v>43154</v>
      </c>
      <c r="T7" s="12">
        <v>141</v>
      </c>
      <c r="U7" s="12">
        <v>76</v>
      </c>
      <c r="V7" s="12">
        <v>142</v>
      </c>
      <c r="W7" s="12">
        <v>76</v>
      </c>
      <c r="X7" s="12">
        <v>137</v>
      </c>
      <c r="Y7" s="12">
        <v>77</v>
      </c>
      <c r="Z7" s="12">
        <v>13</v>
      </c>
      <c r="AA7" s="12">
        <v>8</v>
      </c>
      <c r="AB7" s="12">
        <v>14</v>
      </c>
      <c r="AC7" s="12">
        <v>9</v>
      </c>
      <c r="AD7" s="12">
        <v>9</v>
      </c>
      <c r="AE7" s="12">
        <v>6</v>
      </c>
      <c r="AF7" s="14">
        <v>10</v>
      </c>
      <c r="AG7" s="14">
        <v>15</v>
      </c>
      <c r="AH7" s="14">
        <v>130.47</v>
      </c>
      <c r="AI7" s="14">
        <v>7.48</v>
      </c>
      <c r="AJ7" s="14">
        <v>77.73</v>
      </c>
      <c r="AK7" s="14">
        <v>4.45</v>
      </c>
      <c r="AL7" s="14">
        <v>5.73</v>
      </c>
      <c r="AM7" s="14">
        <v>5.72</v>
      </c>
    </row>
    <row r="8" spans="1:39">
      <c r="A8" s="12" t="s">
        <v>286</v>
      </c>
      <c r="B8" s="12" t="s">
        <v>26</v>
      </c>
      <c r="C8" s="12" t="s">
        <v>13</v>
      </c>
      <c r="D8" s="12" t="s">
        <v>206</v>
      </c>
      <c r="E8" s="12" t="s">
        <v>20</v>
      </c>
      <c r="F8" s="12">
        <v>52</v>
      </c>
      <c r="G8" s="12" t="s">
        <v>170</v>
      </c>
      <c r="H8" s="12" t="s">
        <v>170</v>
      </c>
      <c r="I8" s="12" t="s">
        <v>179</v>
      </c>
      <c r="J8" s="12" t="s">
        <v>319</v>
      </c>
      <c r="K8" s="12" t="s">
        <v>320</v>
      </c>
      <c r="L8" s="12" t="s">
        <v>321</v>
      </c>
      <c r="M8" s="12" t="s">
        <v>322</v>
      </c>
      <c r="N8" s="12" t="s">
        <v>282</v>
      </c>
      <c r="O8" s="12" t="s">
        <v>323</v>
      </c>
      <c r="P8" s="12" t="s">
        <v>312</v>
      </c>
      <c r="Q8" s="12" t="s">
        <v>324</v>
      </c>
      <c r="R8" s="12" t="s">
        <v>286</v>
      </c>
      <c r="S8" s="12">
        <v>43199</v>
      </c>
      <c r="T8" s="12">
        <v>123</v>
      </c>
      <c r="U8" s="12">
        <v>74</v>
      </c>
      <c r="V8" s="12">
        <v>123</v>
      </c>
      <c r="W8" s="12">
        <v>77</v>
      </c>
      <c r="X8" s="12">
        <v>123</v>
      </c>
      <c r="Y8" s="12">
        <v>70</v>
      </c>
      <c r="Z8" s="12">
        <v>9</v>
      </c>
      <c r="AA8" s="12">
        <v>8</v>
      </c>
      <c r="AB8" s="12">
        <v>7</v>
      </c>
      <c r="AC8" s="12">
        <v>4</v>
      </c>
      <c r="AD8" s="12">
        <v>13</v>
      </c>
      <c r="AE8" s="12">
        <v>11</v>
      </c>
      <c r="AF8" s="14">
        <v>12</v>
      </c>
      <c r="AG8" s="14">
        <v>14</v>
      </c>
      <c r="AH8" s="14">
        <v>148</v>
      </c>
      <c r="AI8" s="14">
        <v>14.53</v>
      </c>
      <c r="AJ8" s="14">
        <v>90.93</v>
      </c>
      <c r="AK8" s="14">
        <v>9.18</v>
      </c>
      <c r="AL8" s="14">
        <v>9.82</v>
      </c>
      <c r="AM8" s="14">
        <v>10.09</v>
      </c>
    </row>
    <row r="9" spans="1:39">
      <c r="A9" s="12" t="s">
        <v>302</v>
      </c>
      <c r="B9" s="12" t="s">
        <v>228</v>
      </c>
      <c r="C9" s="12" t="s">
        <v>19</v>
      </c>
      <c r="D9" s="12" t="s">
        <v>201</v>
      </c>
      <c r="E9" s="12" t="s">
        <v>14</v>
      </c>
      <c r="F9" s="12">
        <v>49</v>
      </c>
      <c r="G9" s="12" t="s">
        <v>170</v>
      </c>
      <c r="H9" s="12" t="s">
        <v>179</v>
      </c>
      <c r="I9" s="12" t="s">
        <v>170</v>
      </c>
      <c r="J9" s="12" t="s">
        <v>326</v>
      </c>
      <c r="K9" s="12" t="s">
        <v>327</v>
      </c>
      <c r="L9" s="12" t="s">
        <v>328</v>
      </c>
      <c r="M9" s="12" t="s">
        <v>290</v>
      </c>
      <c r="N9" s="12" t="s">
        <v>329</v>
      </c>
      <c r="O9" s="12" t="s">
        <v>274</v>
      </c>
      <c r="Q9" s="12" t="s">
        <v>330</v>
      </c>
      <c r="R9" s="12" t="s">
        <v>302</v>
      </c>
      <c r="S9" s="12">
        <v>43250</v>
      </c>
      <c r="T9" s="12">
        <v>108</v>
      </c>
      <c r="U9" s="12">
        <v>68</v>
      </c>
      <c r="V9" s="12">
        <v>110</v>
      </c>
      <c r="W9" s="12">
        <v>71</v>
      </c>
      <c r="X9" s="12">
        <v>103</v>
      </c>
      <c r="Y9" s="12">
        <v>60</v>
      </c>
      <c r="Z9" s="12">
        <v>9</v>
      </c>
      <c r="AA9" s="12">
        <v>9</v>
      </c>
      <c r="AB9" s="12">
        <v>9</v>
      </c>
      <c r="AC9" s="12">
        <v>7</v>
      </c>
      <c r="AD9" s="12">
        <v>6</v>
      </c>
      <c r="AE9" s="12">
        <v>6</v>
      </c>
      <c r="AF9" s="14">
        <v>14</v>
      </c>
      <c r="AG9" s="14">
        <v>4</v>
      </c>
      <c r="AH9" s="14">
        <v>115.88</v>
      </c>
      <c r="AI9" s="14">
        <v>4.78</v>
      </c>
      <c r="AJ9" s="14">
        <v>69.88</v>
      </c>
      <c r="AK9" s="14">
        <v>6.21</v>
      </c>
      <c r="AL9" s="14">
        <v>4.13</v>
      </c>
      <c r="AM9" s="14">
        <v>8.89</v>
      </c>
    </row>
    <row r="10" spans="1:39">
      <c r="A10" s="12" t="s">
        <v>309</v>
      </c>
      <c r="B10" s="12" t="s">
        <v>26</v>
      </c>
      <c r="C10" s="12" t="s">
        <v>19</v>
      </c>
      <c r="D10" s="12" t="s">
        <v>201</v>
      </c>
      <c r="E10" s="12" t="s">
        <v>20</v>
      </c>
      <c r="F10" s="12">
        <v>55</v>
      </c>
      <c r="G10" s="12" t="s">
        <v>170</v>
      </c>
      <c r="H10" s="12" t="s">
        <v>170</v>
      </c>
      <c r="I10" s="12" t="s">
        <v>179</v>
      </c>
      <c r="J10" s="12" t="s">
        <v>331</v>
      </c>
      <c r="K10" s="12" t="s">
        <v>332</v>
      </c>
      <c r="L10" s="12" t="s">
        <v>289</v>
      </c>
      <c r="M10" s="12" t="s">
        <v>333</v>
      </c>
      <c r="N10" s="12" t="s">
        <v>308</v>
      </c>
      <c r="O10" s="12" t="s">
        <v>334</v>
      </c>
      <c r="P10" s="12" t="s">
        <v>275</v>
      </c>
      <c r="Q10" s="12" t="s">
        <v>335</v>
      </c>
      <c r="R10" s="12" t="s">
        <v>309</v>
      </c>
      <c r="S10" s="12">
        <v>43202</v>
      </c>
      <c r="T10" s="12">
        <v>138</v>
      </c>
      <c r="U10" s="12">
        <v>82</v>
      </c>
      <c r="V10" s="12">
        <v>140</v>
      </c>
      <c r="W10" s="12">
        <v>84</v>
      </c>
      <c r="X10" s="12">
        <v>134</v>
      </c>
      <c r="Y10" s="12">
        <v>77</v>
      </c>
      <c r="Z10" s="12">
        <v>8</v>
      </c>
      <c r="AA10" s="12">
        <v>8</v>
      </c>
      <c r="AB10" s="12">
        <v>5</v>
      </c>
      <c r="AC10" s="12">
        <v>5</v>
      </c>
      <c r="AD10" s="12">
        <v>12</v>
      </c>
      <c r="AE10" s="12">
        <v>12</v>
      </c>
      <c r="AF10" s="14">
        <v>15</v>
      </c>
      <c r="AG10" s="14">
        <v>14</v>
      </c>
      <c r="AH10" s="14">
        <v>144.54</v>
      </c>
      <c r="AI10" s="14">
        <v>4.58</v>
      </c>
      <c r="AJ10" s="14">
        <v>76.61</v>
      </c>
      <c r="AK10" s="14">
        <v>4.03</v>
      </c>
      <c r="AL10" s="14">
        <v>3.17</v>
      </c>
      <c r="AM10" s="14">
        <v>5.27</v>
      </c>
    </row>
    <row r="11" spans="1:39">
      <c r="A11" s="12" t="s">
        <v>310</v>
      </c>
      <c r="B11" s="12" t="s">
        <v>26</v>
      </c>
      <c r="C11" s="12" t="s">
        <v>13</v>
      </c>
      <c r="D11" s="12" t="s">
        <v>206</v>
      </c>
      <c r="E11" s="12" t="s">
        <v>45</v>
      </c>
      <c r="F11" s="12">
        <v>39</v>
      </c>
      <c r="G11" s="12" t="s">
        <v>170</v>
      </c>
      <c r="H11" s="12" t="s">
        <v>170</v>
      </c>
      <c r="I11" s="12" t="s">
        <v>179</v>
      </c>
      <c r="J11" s="12" t="s">
        <v>336</v>
      </c>
      <c r="K11" s="12" t="s">
        <v>337</v>
      </c>
      <c r="L11" s="12" t="s">
        <v>338</v>
      </c>
      <c r="M11" s="12" t="s">
        <v>339</v>
      </c>
      <c r="N11" s="12" t="s">
        <v>291</v>
      </c>
      <c r="O11" s="12" t="s">
        <v>340</v>
      </c>
      <c r="P11" s="12" t="s">
        <v>341</v>
      </c>
      <c r="R11" s="12" t="s">
        <v>310</v>
      </c>
      <c r="S11" s="12">
        <v>43227</v>
      </c>
      <c r="T11" s="12">
        <v>109</v>
      </c>
      <c r="U11" s="12">
        <v>60</v>
      </c>
      <c r="V11" s="12">
        <v>110</v>
      </c>
      <c r="W11" s="12">
        <v>62</v>
      </c>
      <c r="X11" s="12">
        <v>107</v>
      </c>
      <c r="Y11" s="12">
        <v>58</v>
      </c>
      <c r="Z11" s="12">
        <v>5</v>
      </c>
      <c r="AA11" s="12">
        <v>5</v>
      </c>
      <c r="AB11" s="12">
        <v>6</v>
      </c>
      <c r="AC11" s="12">
        <v>5</v>
      </c>
      <c r="AD11" s="12">
        <v>4</v>
      </c>
      <c r="AE11" s="12">
        <v>6</v>
      </c>
      <c r="AF11" s="14">
        <v>16</v>
      </c>
      <c r="AG11" s="14">
        <v>14</v>
      </c>
      <c r="AH11" s="14">
        <v>105.43</v>
      </c>
      <c r="AI11" s="14">
        <v>4.3600000000000003</v>
      </c>
      <c r="AJ11" s="14">
        <v>62.43</v>
      </c>
      <c r="AK11" s="14">
        <v>6.39</v>
      </c>
      <c r="AL11" s="14">
        <v>4.1399999999999997</v>
      </c>
      <c r="AM11" s="14">
        <v>10.24</v>
      </c>
    </row>
    <row r="12" spans="1:39">
      <c r="A12" s="12" t="s">
        <v>342</v>
      </c>
      <c r="B12" s="12" t="s">
        <v>228</v>
      </c>
      <c r="C12" s="12" t="s">
        <v>19</v>
      </c>
      <c r="D12" s="12" t="s">
        <v>204</v>
      </c>
      <c r="E12" s="12" t="s">
        <v>20</v>
      </c>
      <c r="F12" s="12">
        <v>68</v>
      </c>
      <c r="G12" s="12" t="s">
        <v>179</v>
      </c>
      <c r="H12" s="12" t="s">
        <v>179</v>
      </c>
      <c r="I12" s="12" t="s">
        <v>179</v>
      </c>
      <c r="J12" s="12" t="s">
        <v>343</v>
      </c>
      <c r="K12" s="12" t="s">
        <v>344</v>
      </c>
      <c r="L12" s="12" t="s">
        <v>345</v>
      </c>
      <c r="M12" s="12" t="s">
        <v>346</v>
      </c>
      <c r="N12" s="12" t="s">
        <v>291</v>
      </c>
      <c r="O12" s="12" t="s">
        <v>347</v>
      </c>
      <c r="P12" s="12" t="s">
        <v>348</v>
      </c>
      <c r="Q12" s="12" t="s">
        <v>309</v>
      </c>
      <c r="R12" s="12" t="s">
        <v>342</v>
      </c>
      <c r="S12" s="12">
        <v>43203</v>
      </c>
      <c r="T12" s="12">
        <v>116</v>
      </c>
      <c r="U12" s="12">
        <v>66</v>
      </c>
      <c r="V12" s="12">
        <v>118</v>
      </c>
      <c r="W12" s="12">
        <v>68</v>
      </c>
      <c r="X12" s="12">
        <v>110</v>
      </c>
      <c r="Y12" s="12">
        <v>61</v>
      </c>
      <c r="Z12" s="12">
        <v>10</v>
      </c>
      <c r="AA12" s="12">
        <v>6</v>
      </c>
      <c r="AB12" s="12">
        <v>8</v>
      </c>
      <c r="AC12" s="12">
        <v>4</v>
      </c>
      <c r="AD12" s="12">
        <v>11</v>
      </c>
      <c r="AE12" s="12">
        <v>7</v>
      </c>
      <c r="AF12" s="14">
        <v>17</v>
      </c>
      <c r="AG12" s="14">
        <v>10</v>
      </c>
      <c r="AH12" s="14">
        <v>122.65</v>
      </c>
      <c r="AI12" s="14">
        <v>9.31</v>
      </c>
      <c r="AJ12" s="14">
        <v>69.2</v>
      </c>
      <c r="AK12" s="14">
        <v>3.21</v>
      </c>
      <c r="AL12" s="14">
        <v>7.59</v>
      </c>
      <c r="AM12" s="14">
        <v>4.6399999999999997</v>
      </c>
    </row>
    <row r="13" spans="1:39">
      <c r="A13" s="12" t="s">
        <v>349</v>
      </c>
      <c r="B13" s="12" t="s">
        <v>26</v>
      </c>
      <c r="C13" s="12" t="s">
        <v>19</v>
      </c>
      <c r="D13" s="12" t="s">
        <v>201</v>
      </c>
      <c r="E13" s="12" t="s">
        <v>20</v>
      </c>
      <c r="F13" s="12">
        <v>56</v>
      </c>
      <c r="G13" s="12" t="s">
        <v>170</v>
      </c>
      <c r="H13" s="12" t="s">
        <v>170</v>
      </c>
      <c r="I13" s="12" t="s">
        <v>179</v>
      </c>
      <c r="J13" s="12" t="s">
        <v>350</v>
      </c>
      <c r="K13" s="12" t="s">
        <v>351</v>
      </c>
      <c r="L13" s="12" t="s">
        <v>352</v>
      </c>
      <c r="M13" s="12" t="s">
        <v>353</v>
      </c>
      <c r="O13" s="12" t="s">
        <v>354</v>
      </c>
      <c r="P13" s="12" t="s">
        <v>355</v>
      </c>
      <c r="Q13" s="12" t="s">
        <v>356</v>
      </c>
      <c r="R13" s="12" t="s">
        <v>349</v>
      </c>
      <c r="S13" s="12">
        <v>43230</v>
      </c>
      <c r="T13" s="12">
        <v>118</v>
      </c>
      <c r="U13" s="12">
        <v>81</v>
      </c>
      <c r="V13" s="12">
        <v>126</v>
      </c>
      <c r="W13" s="12">
        <v>91</v>
      </c>
      <c r="X13" s="12">
        <v>107</v>
      </c>
      <c r="Y13" s="12">
        <v>67</v>
      </c>
      <c r="Z13" s="12">
        <v>16</v>
      </c>
      <c r="AA13" s="12">
        <v>14</v>
      </c>
      <c r="AB13" s="12">
        <v>8</v>
      </c>
      <c r="AC13" s="12">
        <v>6</v>
      </c>
      <c r="AD13" s="12">
        <v>18</v>
      </c>
      <c r="AE13" s="12">
        <v>10</v>
      </c>
      <c r="AF13" s="14">
        <v>20</v>
      </c>
      <c r="AG13" s="14">
        <v>13</v>
      </c>
      <c r="AH13" s="14">
        <v>117</v>
      </c>
      <c r="AI13" s="14">
        <v>8.83</v>
      </c>
      <c r="AJ13" s="14">
        <v>89.62</v>
      </c>
      <c r="AK13" s="14">
        <v>9.19</v>
      </c>
      <c r="AL13" s="14">
        <v>7.55</v>
      </c>
      <c r="AM13" s="14">
        <v>10.25</v>
      </c>
    </row>
    <row r="14" spans="1:39">
      <c r="A14" s="12" t="s">
        <v>357</v>
      </c>
      <c r="B14" s="12" t="s">
        <v>228</v>
      </c>
      <c r="C14" s="12" t="s">
        <v>13</v>
      </c>
      <c r="D14" s="12" t="s">
        <v>201</v>
      </c>
      <c r="E14" s="12" t="s">
        <v>14</v>
      </c>
      <c r="F14" s="12">
        <v>35</v>
      </c>
      <c r="G14" s="12" t="s">
        <v>170</v>
      </c>
      <c r="H14" s="12" t="s">
        <v>170</v>
      </c>
      <c r="I14" s="12" t="s">
        <v>170</v>
      </c>
      <c r="J14" s="12" t="s">
        <v>358</v>
      </c>
      <c r="K14" s="12" t="s">
        <v>359</v>
      </c>
      <c r="L14" s="12" t="s">
        <v>272</v>
      </c>
      <c r="M14" s="12" t="s">
        <v>290</v>
      </c>
      <c r="N14" s="12" t="s">
        <v>360</v>
      </c>
      <c r="O14" s="12" t="s">
        <v>361</v>
      </c>
      <c r="P14" s="12" t="s">
        <v>362</v>
      </c>
      <c r="R14" s="12" t="s">
        <v>357</v>
      </c>
      <c r="S14" s="12">
        <v>43207</v>
      </c>
      <c r="T14" s="12">
        <v>109</v>
      </c>
      <c r="U14" s="12">
        <v>70</v>
      </c>
      <c r="V14" s="12">
        <v>113</v>
      </c>
      <c r="W14" s="12">
        <v>75</v>
      </c>
      <c r="X14" s="12">
        <v>99</v>
      </c>
      <c r="Y14" s="12">
        <v>60</v>
      </c>
      <c r="Z14" s="12">
        <v>10</v>
      </c>
      <c r="AA14" s="12">
        <v>10</v>
      </c>
      <c r="AB14" s="12">
        <v>75</v>
      </c>
      <c r="AC14" s="12">
        <v>5</v>
      </c>
      <c r="AD14" s="12">
        <v>12</v>
      </c>
      <c r="AE14" s="12">
        <v>11</v>
      </c>
      <c r="AF14" s="14">
        <v>21</v>
      </c>
      <c r="AG14" s="14">
        <v>14</v>
      </c>
      <c r="AH14" s="14">
        <v>106.43</v>
      </c>
      <c r="AI14" s="14">
        <v>7.02</v>
      </c>
      <c r="AJ14" s="14">
        <v>73.430000000000007</v>
      </c>
      <c r="AK14" s="14">
        <v>6.16</v>
      </c>
      <c r="AL14" s="14">
        <v>6.6</v>
      </c>
      <c r="AM14" s="14">
        <v>8.39</v>
      </c>
    </row>
    <row r="15" spans="1:39">
      <c r="A15" s="12" t="s">
        <v>363</v>
      </c>
      <c r="B15" s="12" t="s">
        <v>26</v>
      </c>
      <c r="C15" s="12" t="s">
        <v>19</v>
      </c>
      <c r="D15" s="12" t="s">
        <v>204</v>
      </c>
      <c r="E15" s="12" t="s">
        <v>14</v>
      </c>
      <c r="F15" s="12">
        <v>62</v>
      </c>
      <c r="G15" s="12" t="s">
        <v>170</v>
      </c>
      <c r="H15" s="12" t="s">
        <v>170</v>
      </c>
      <c r="I15" s="12" t="s">
        <v>170</v>
      </c>
      <c r="J15" s="12" t="s">
        <v>364</v>
      </c>
      <c r="K15" s="12" t="s">
        <v>280</v>
      </c>
      <c r="L15" s="12" t="s">
        <v>328</v>
      </c>
      <c r="M15" s="12" t="s">
        <v>365</v>
      </c>
      <c r="N15" s="12" t="s">
        <v>282</v>
      </c>
      <c r="O15" s="12" t="s">
        <v>366</v>
      </c>
      <c r="Q15" s="12" t="s">
        <v>367</v>
      </c>
      <c r="R15" s="12" t="s">
        <v>363</v>
      </c>
      <c r="S15" s="12">
        <v>43209</v>
      </c>
      <c r="T15" s="12">
        <v>136</v>
      </c>
      <c r="U15" s="12">
        <v>88</v>
      </c>
      <c r="V15" s="12">
        <v>140</v>
      </c>
      <c r="W15" s="12">
        <v>92</v>
      </c>
      <c r="X15" s="12">
        <v>127</v>
      </c>
      <c r="Y15" s="12">
        <v>81</v>
      </c>
      <c r="Z15" s="12">
        <v>12</v>
      </c>
      <c r="AA15" s="12">
        <v>9</v>
      </c>
      <c r="AB15" s="12">
        <v>7</v>
      </c>
      <c r="AC15" s="12">
        <v>5</v>
      </c>
      <c r="AD15" s="12">
        <v>16</v>
      </c>
      <c r="AE15" s="12">
        <v>10</v>
      </c>
      <c r="AF15" s="14">
        <v>23</v>
      </c>
      <c r="AG15" s="14">
        <v>18</v>
      </c>
      <c r="AH15" s="14">
        <v>131.28</v>
      </c>
      <c r="AI15" s="14">
        <v>8.77</v>
      </c>
      <c r="AJ15" s="14">
        <v>90.83</v>
      </c>
      <c r="AK15" s="14">
        <v>5.74</v>
      </c>
      <c r="AL15" s="14">
        <v>6.68</v>
      </c>
      <c r="AM15" s="14">
        <v>6.32</v>
      </c>
    </row>
    <row r="16" spans="1:39">
      <c r="A16" s="12" t="s">
        <v>368</v>
      </c>
      <c r="B16" s="12" t="s">
        <v>26</v>
      </c>
      <c r="C16" s="12" t="s">
        <v>13</v>
      </c>
      <c r="D16" s="12" t="s">
        <v>201</v>
      </c>
      <c r="E16" s="12" t="s">
        <v>20</v>
      </c>
      <c r="F16" s="12">
        <v>37</v>
      </c>
      <c r="G16" s="12" t="s">
        <v>170</v>
      </c>
      <c r="H16" s="12" t="s">
        <v>170</v>
      </c>
      <c r="I16" s="12" t="s">
        <v>179</v>
      </c>
      <c r="J16" s="12" t="s">
        <v>312</v>
      </c>
      <c r="K16" s="12" t="s">
        <v>369</v>
      </c>
      <c r="L16" s="12" t="s">
        <v>370</v>
      </c>
      <c r="M16" s="12" t="s">
        <v>363</v>
      </c>
      <c r="N16" s="12" t="s">
        <v>316</v>
      </c>
      <c r="O16" s="12" t="s">
        <v>283</v>
      </c>
      <c r="Q16" s="12" t="s">
        <v>371</v>
      </c>
      <c r="R16" s="12" t="s">
        <v>368</v>
      </c>
      <c r="S16" s="12">
        <v>43209</v>
      </c>
      <c r="T16" s="12">
        <v>101</v>
      </c>
      <c r="U16" s="12">
        <v>65</v>
      </c>
      <c r="V16" s="12">
        <v>105</v>
      </c>
      <c r="W16" s="12">
        <v>69</v>
      </c>
      <c r="X16" s="12">
        <v>92</v>
      </c>
      <c r="Y16" s="12">
        <v>56</v>
      </c>
      <c r="Z16" s="12">
        <v>10</v>
      </c>
      <c r="AA16" s="12">
        <v>9</v>
      </c>
      <c r="AB16" s="12">
        <v>6</v>
      </c>
      <c r="AC16" s="12">
        <v>6</v>
      </c>
      <c r="AD16" s="12">
        <v>10</v>
      </c>
      <c r="AE16" s="12">
        <v>8</v>
      </c>
      <c r="AF16" s="14">
        <v>24</v>
      </c>
      <c r="AG16" s="14">
        <v>14</v>
      </c>
      <c r="AH16" s="14">
        <v>107.36</v>
      </c>
      <c r="AI16" s="14">
        <v>6.11</v>
      </c>
      <c r="AJ16" s="14">
        <v>68</v>
      </c>
      <c r="AK16" s="14">
        <v>4</v>
      </c>
      <c r="AL16" s="14">
        <v>5.69</v>
      </c>
      <c r="AM16" s="14">
        <v>5.88</v>
      </c>
    </row>
    <row r="17" spans="1:39">
      <c r="A17" s="12" t="s">
        <v>372</v>
      </c>
      <c r="B17" s="12" t="s">
        <v>228</v>
      </c>
      <c r="C17" s="12" t="s">
        <v>19</v>
      </c>
      <c r="D17" s="12" t="s">
        <v>201</v>
      </c>
      <c r="E17" s="12" t="s">
        <v>20</v>
      </c>
      <c r="F17" s="12">
        <v>21</v>
      </c>
      <c r="G17" s="12" t="s">
        <v>170</v>
      </c>
      <c r="H17" s="12" t="s">
        <v>170</v>
      </c>
      <c r="I17" s="12" t="s">
        <v>179</v>
      </c>
      <c r="J17" s="12" t="s">
        <v>373</v>
      </c>
      <c r="K17" s="12" t="s">
        <v>374</v>
      </c>
      <c r="L17" s="12" t="s">
        <v>328</v>
      </c>
      <c r="M17" s="12" t="s">
        <v>375</v>
      </c>
      <c r="N17" s="12" t="s">
        <v>308</v>
      </c>
      <c r="O17" s="12" t="s">
        <v>274</v>
      </c>
      <c r="P17" s="12" t="s">
        <v>296</v>
      </c>
      <c r="Q17" s="12" t="s">
        <v>310</v>
      </c>
      <c r="R17" s="12" t="s">
        <v>372</v>
      </c>
      <c r="S17" s="12">
        <v>43285</v>
      </c>
      <c r="T17" s="12">
        <v>142</v>
      </c>
      <c r="U17" s="12">
        <v>74</v>
      </c>
      <c r="V17" s="12">
        <v>142</v>
      </c>
      <c r="W17" s="12">
        <v>76</v>
      </c>
      <c r="X17" s="12">
        <v>143</v>
      </c>
      <c r="Y17" s="12">
        <v>70</v>
      </c>
      <c r="Z17" s="12">
        <v>8</v>
      </c>
      <c r="AA17" s="12">
        <v>7</v>
      </c>
      <c r="AB17" s="12">
        <v>6</v>
      </c>
      <c r="AC17" s="12">
        <v>8</v>
      </c>
      <c r="AD17" s="12">
        <v>12</v>
      </c>
      <c r="AE17" s="12">
        <v>6</v>
      </c>
      <c r="AF17" s="14">
        <v>25</v>
      </c>
      <c r="AG17" s="14">
        <v>15</v>
      </c>
      <c r="AH17" s="14">
        <v>133.07</v>
      </c>
      <c r="AI17" s="14">
        <v>3.96</v>
      </c>
      <c r="AJ17" s="14">
        <v>75.33</v>
      </c>
      <c r="AK17" s="14">
        <v>4.57</v>
      </c>
      <c r="AL17" s="14">
        <v>2.98</v>
      </c>
      <c r="AM17" s="14">
        <v>6.07</v>
      </c>
    </row>
    <row r="18" spans="1:39">
      <c r="A18" s="12" t="s">
        <v>376</v>
      </c>
      <c r="B18" s="12" t="s">
        <v>26</v>
      </c>
      <c r="C18" s="12" t="s">
        <v>19</v>
      </c>
      <c r="D18" s="12" t="s">
        <v>201</v>
      </c>
      <c r="E18" s="12" t="s">
        <v>20</v>
      </c>
      <c r="F18" s="12">
        <v>44</v>
      </c>
      <c r="G18" s="12" t="s">
        <v>170</v>
      </c>
      <c r="H18" s="12" t="s">
        <v>170</v>
      </c>
      <c r="I18" s="12" t="s">
        <v>179</v>
      </c>
      <c r="J18" s="12" t="s">
        <v>377</v>
      </c>
      <c r="K18" s="12" t="s">
        <v>378</v>
      </c>
      <c r="L18" s="12" t="s">
        <v>345</v>
      </c>
      <c r="M18" s="12" t="s">
        <v>379</v>
      </c>
      <c r="N18" s="12" t="s">
        <v>308</v>
      </c>
      <c r="O18" s="12" t="s">
        <v>283</v>
      </c>
      <c r="Q18" s="12" t="s">
        <v>380</v>
      </c>
      <c r="R18" s="12" t="s">
        <v>376</v>
      </c>
      <c r="S18" s="12">
        <v>43291</v>
      </c>
      <c r="T18" s="12">
        <v>104</v>
      </c>
      <c r="U18" s="12">
        <v>65</v>
      </c>
      <c r="V18" s="12">
        <v>106</v>
      </c>
      <c r="W18" s="12">
        <v>68</v>
      </c>
      <c r="X18" s="12">
        <v>99</v>
      </c>
      <c r="Y18" s="12">
        <v>60</v>
      </c>
      <c r="Z18" s="12">
        <v>6</v>
      </c>
      <c r="AA18" s="12">
        <v>7</v>
      </c>
      <c r="AB18" s="12">
        <v>5</v>
      </c>
      <c r="AC18" s="12">
        <v>6</v>
      </c>
      <c r="AD18" s="12">
        <v>7</v>
      </c>
      <c r="AE18" s="12">
        <v>7</v>
      </c>
      <c r="AF18" s="14">
        <v>27</v>
      </c>
      <c r="AG18" s="14">
        <v>14</v>
      </c>
      <c r="AH18" s="14">
        <v>123.07</v>
      </c>
      <c r="AI18" s="14">
        <v>3.77</v>
      </c>
      <c r="AJ18" s="14">
        <v>74.64</v>
      </c>
      <c r="AK18" s="14">
        <v>3.86</v>
      </c>
      <c r="AL18" s="14">
        <v>3.06</v>
      </c>
      <c r="AM18" s="14">
        <v>5.16</v>
      </c>
    </row>
    <row r="19" spans="1:39">
      <c r="A19" s="12" t="s">
        <v>381</v>
      </c>
      <c r="B19" s="12" t="s">
        <v>228</v>
      </c>
      <c r="C19" s="12" t="s">
        <v>19</v>
      </c>
      <c r="D19" s="12" t="s">
        <v>204</v>
      </c>
      <c r="E19" s="12" t="s">
        <v>20</v>
      </c>
      <c r="F19" s="12">
        <v>80</v>
      </c>
      <c r="G19" s="12" t="s">
        <v>179</v>
      </c>
      <c r="H19" s="12" t="s">
        <v>170</v>
      </c>
      <c r="I19" s="12" t="s">
        <v>179</v>
      </c>
      <c r="J19" s="12" t="s">
        <v>382</v>
      </c>
      <c r="K19" s="12" t="s">
        <v>383</v>
      </c>
      <c r="L19" s="12" t="s">
        <v>345</v>
      </c>
      <c r="M19" s="12" t="s">
        <v>378</v>
      </c>
      <c r="O19" s="12" t="s">
        <v>300</v>
      </c>
      <c r="P19" s="12" t="s">
        <v>384</v>
      </c>
      <c r="Q19" s="12" t="s">
        <v>276</v>
      </c>
      <c r="R19" s="12" t="s">
        <v>381</v>
      </c>
      <c r="S19" s="12">
        <v>43172</v>
      </c>
      <c r="T19" s="12">
        <v>125</v>
      </c>
      <c r="U19" s="12">
        <v>67</v>
      </c>
      <c r="V19" s="12">
        <v>133</v>
      </c>
      <c r="W19" s="12">
        <v>71</v>
      </c>
      <c r="X19" s="12">
        <v>111</v>
      </c>
      <c r="Y19" s="12">
        <v>57</v>
      </c>
      <c r="Z19" s="12">
        <v>16</v>
      </c>
      <c r="AA19" s="12">
        <v>9</v>
      </c>
      <c r="AB19" s="12">
        <v>12</v>
      </c>
      <c r="AC19" s="12">
        <v>4</v>
      </c>
      <c r="AD19" s="12">
        <v>14</v>
      </c>
      <c r="AE19" s="12">
        <v>9</v>
      </c>
      <c r="AF19" s="14">
        <v>28</v>
      </c>
      <c r="AG19" s="14">
        <v>4</v>
      </c>
      <c r="AH19" s="14">
        <v>125</v>
      </c>
      <c r="AI19" s="14">
        <v>6.87</v>
      </c>
      <c r="AJ19" s="14">
        <v>72.25</v>
      </c>
      <c r="AK19" s="14">
        <v>3.23</v>
      </c>
      <c r="AL19" s="14">
        <v>5.49</v>
      </c>
      <c r="AM19" s="14">
        <v>4.47</v>
      </c>
    </row>
    <row r="20" spans="1:39">
      <c r="A20" s="12" t="s">
        <v>281</v>
      </c>
      <c r="B20" s="12" t="s">
        <v>26</v>
      </c>
      <c r="C20" s="12" t="s">
        <v>13</v>
      </c>
      <c r="D20" s="12" t="s">
        <v>201</v>
      </c>
      <c r="E20" s="12" t="s">
        <v>14</v>
      </c>
      <c r="F20" s="12">
        <v>68</v>
      </c>
      <c r="G20" s="12" t="s">
        <v>170</v>
      </c>
      <c r="H20" s="12" t="s">
        <v>170</v>
      </c>
      <c r="I20" s="12" t="s">
        <v>170</v>
      </c>
      <c r="J20" s="12" t="s">
        <v>385</v>
      </c>
      <c r="K20" s="12" t="s">
        <v>359</v>
      </c>
      <c r="L20" s="12" t="s">
        <v>338</v>
      </c>
      <c r="M20" s="12" t="s">
        <v>386</v>
      </c>
      <c r="N20" s="12" t="s">
        <v>299</v>
      </c>
      <c r="O20" s="12" t="s">
        <v>387</v>
      </c>
      <c r="Q20" s="12" t="s">
        <v>388</v>
      </c>
      <c r="R20" s="12" t="s">
        <v>281</v>
      </c>
      <c r="S20" s="12">
        <v>43243</v>
      </c>
      <c r="T20" s="12">
        <v>136</v>
      </c>
      <c r="U20" s="12">
        <v>83</v>
      </c>
      <c r="V20" s="12">
        <v>139</v>
      </c>
      <c r="W20" s="12">
        <v>85</v>
      </c>
      <c r="X20" s="12">
        <v>130</v>
      </c>
      <c r="Y20" s="12">
        <v>79</v>
      </c>
      <c r="Z20" s="12">
        <v>11</v>
      </c>
      <c r="AA20" s="12">
        <v>7</v>
      </c>
      <c r="AB20" s="12">
        <v>7</v>
      </c>
      <c r="AC20" s="12">
        <v>3</v>
      </c>
      <c r="AD20" s="12">
        <v>15</v>
      </c>
      <c r="AE20" s="12">
        <v>9</v>
      </c>
      <c r="AF20" s="14">
        <v>29</v>
      </c>
      <c r="AG20" s="14">
        <v>16</v>
      </c>
      <c r="AH20" s="14">
        <v>130.69</v>
      </c>
      <c r="AI20" s="14">
        <v>12.65</v>
      </c>
      <c r="AJ20" s="14">
        <v>84.31</v>
      </c>
      <c r="AK20" s="14">
        <v>5.67</v>
      </c>
      <c r="AL20" s="14">
        <v>9.68</v>
      </c>
      <c r="AM20" s="14">
        <v>6.72</v>
      </c>
    </row>
    <row r="21" spans="1:39">
      <c r="A21" s="12" t="s">
        <v>375</v>
      </c>
      <c r="B21" s="12" t="s">
        <v>228</v>
      </c>
      <c r="C21" s="12" t="s">
        <v>13</v>
      </c>
      <c r="D21" s="12" t="s">
        <v>201</v>
      </c>
      <c r="E21" s="12" t="s">
        <v>20</v>
      </c>
      <c r="F21" s="12">
        <v>37</v>
      </c>
      <c r="G21" s="12" t="s">
        <v>179</v>
      </c>
      <c r="H21" s="12" t="s">
        <v>170</v>
      </c>
      <c r="I21" s="12" t="s">
        <v>179</v>
      </c>
      <c r="J21" s="12" t="s">
        <v>389</v>
      </c>
      <c r="K21" s="12" t="s">
        <v>390</v>
      </c>
      <c r="L21" s="12" t="s">
        <v>391</v>
      </c>
      <c r="M21" s="12" t="s">
        <v>392</v>
      </c>
      <c r="N21" s="12" t="s">
        <v>393</v>
      </c>
      <c r="O21" s="12" t="s">
        <v>292</v>
      </c>
      <c r="P21" s="12" t="s">
        <v>375</v>
      </c>
      <c r="Q21" s="12" t="s">
        <v>324</v>
      </c>
      <c r="R21" s="12" t="s">
        <v>375</v>
      </c>
      <c r="S21" s="12">
        <v>43269</v>
      </c>
      <c r="T21" s="12">
        <v>126</v>
      </c>
      <c r="U21" s="12">
        <v>78</v>
      </c>
      <c r="V21" s="12">
        <v>137</v>
      </c>
      <c r="W21" s="12">
        <v>86</v>
      </c>
      <c r="X21" s="12">
        <v>108</v>
      </c>
      <c r="Y21" s="12">
        <v>65</v>
      </c>
      <c r="Z21" s="12">
        <v>21</v>
      </c>
      <c r="AA21" s="12">
        <v>12</v>
      </c>
      <c r="AB21" s="12">
        <v>18</v>
      </c>
      <c r="AC21" s="12">
        <v>9</v>
      </c>
      <c r="AD21" s="12">
        <v>12</v>
      </c>
      <c r="AE21" s="12">
        <v>6</v>
      </c>
      <c r="AF21" s="14">
        <v>30</v>
      </c>
      <c r="AG21" s="14">
        <v>22</v>
      </c>
      <c r="AH21" s="14">
        <v>131.32</v>
      </c>
      <c r="AI21" s="14">
        <v>13.36</v>
      </c>
      <c r="AJ21" s="14">
        <v>91.18</v>
      </c>
      <c r="AK21" s="14">
        <v>9.25</v>
      </c>
      <c r="AL21" s="14">
        <v>10.17</v>
      </c>
      <c r="AM21" s="14">
        <v>10.14</v>
      </c>
    </row>
    <row r="22" spans="1:39">
      <c r="A22" s="12" t="s">
        <v>386</v>
      </c>
      <c r="B22" s="12" t="s">
        <v>228</v>
      </c>
      <c r="C22" s="12" t="s">
        <v>13</v>
      </c>
      <c r="D22" s="12" t="s">
        <v>201</v>
      </c>
      <c r="E22" s="12" t="s">
        <v>20</v>
      </c>
      <c r="F22" s="12">
        <v>62</v>
      </c>
      <c r="G22" s="12" t="s">
        <v>170</v>
      </c>
      <c r="H22" s="12" t="s">
        <v>170</v>
      </c>
      <c r="I22" s="12" t="s">
        <v>179</v>
      </c>
      <c r="J22" s="12" t="s">
        <v>394</v>
      </c>
      <c r="K22" s="12" t="s">
        <v>395</v>
      </c>
      <c r="L22" s="12" t="s">
        <v>289</v>
      </c>
      <c r="M22" s="12" t="s">
        <v>396</v>
      </c>
      <c r="N22" s="12" t="s">
        <v>360</v>
      </c>
      <c r="O22" s="12" t="s">
        <v>397</v>
      </c>
      <c r="P22" s="12" t="s">
        <v>376</v>
      </c>
      <c r="Q22" s="12" t="s">
        <v>398</v>
      </c>
      <c r="R22" s="12" t="s">
        <v>386</v>
      </c>
      <c r="S22" s="12">
        <v>43368</v>
      </c>
      <c r="T22" s="12">
        <v>110</v>
      </c>
      <c r="U22" s="12">
        <v>72</v>
      </c>
      <c r="V22" s="12">
        <v>112</v>
      </c>
      <c r="W22" s="12">
        <v>74</v>
      </c>
      <c r="X22" s="12">
        <v>106</v>
      </c>
      <c r="Y22" s="12">
        <v>68</v>
      </c>
      <c r="Z22" s="12">
        <v>10</v>
      </c>
      <c r="AA22" s="12">
        <v>7</v>
      </c>
      <c r="AB22" s="12">
        <v>11</v>
      </c>
      <c r="AC22" s="12">
        <v>6</v>
      </c>
      <c r="AD22" s="12">
        <v>9</v>
      </c>
      <c r="AE22" s="12">
        <v>8</v>
      </c>
      <c r="AF22" s="14">
        <v>31</v>
      </c>
      <c r="AG22" s="14">
        <v>8</v>
      </c>
      <c r="AH22" s="14">
        <v>110.25</v>
      </c>
      <c r="AI22" s="14">
        <v>6.14</v>
      </c>
      <c r="AJ22" s="14">
        <v>73.44</v>
      </c>
      <c r="AK22" s="14">
        <v>6.11</v>
      </c>
      <c r="AL22" s="14">
        <v>5.57</v>
      </c>
      <c r="AM22" s="14">
        <v>8.32</v>
      </c>
    </row>
    <row r="23" spans="1:39">
      <c r="A23" s="12" t="s">
        <v>307</v>
      </c>
      <c r="B23" s="12" t="s">
        <v>228</v>
      </c>
      <c r="C23" s="12" t="s">
        <v>19</v>
      </c>
      <c r="D23" s="12" t="s">
        <v>201</v>
      </c>
      <c r="E23" s="12" t="s">
        <v>20</v>
      </c>
      <c r="F23" s="12">
        <v>37</v>
      </c>
      <c r="G23" s="12" t="s">
        <v>170</v>
      </c>
      <c r="H23" s="12" t="s">
        <v>170</v>
      </c>
      <c r="I23" s="12" t="s">
        <v>179</v>
      </c>
      <c r="J23" s="12" t="s">
        <v>399</v>
      </c>
      <c r="K23" s="12" t="s">
        <v>305</v>
      </c>
      <c r="L23" s="12" t="s">
        <v>272</v>
      </c>
      <c r="M23" s="12" t="s">
        <v>307</v>
      </c>
      <c r="N23" s="12" t="s">
        <v>360</v>
      </c>
      <c r="O23" s="12" t="s">
        <v>300</v>
      </c>
      <c r="P23" s="12" t="s">
        <v>296</v>
      </c>
      <c r="Q23" s="12" t="s">
        <v>400</v>
      </c>
      <c r="R23" s="12" t="s">
        <v>307</v>
      </c>
      <c r="S23" s="12">
        <v>43235</v>
      </c>
      <c r="T23" s="12">
        <v>125</v>
      </c>
      <c r="U23" s="12">
        <v>77</v>
      </c>
      <c r="V23" s="12">
        <v>125</v>
      </c>
      <c r="W23" s="12">
        <v>78</v>
      </c>
      <c r="X23" s="12">
        <v>125</v>
      </c>
      <c r="Y23" s="12">
        <v>73</v>
      </c>
      <c r="Z23" s="12">
        <v>8</v>
      </c>
      <c r="AA23" s="12">
        <v>9</v>
      </c>
      <c r="AB23" s="12">
        <v>8</v>
      </c>
      <c r="AC23" s="12">
        <v>10</v>
      </c>
      <c r="AD23" s="12">
        <v>7</v>
      </c>
      <c r="AE23" s="12">
        <v>5</v>
      </c>
      <c r="AF23" s="14">
        <v>32</v>
      </c>
      <c r="AG23" s="14">
        <v>73</v>
      </c>
      <c r="AH23" s="14">
        <v>131.77000000000001</v>
      </c>
      <c r="AI23" s="14">
        <v>5.73</v>
      </c>
      <c r="AJ23" s="14">
        <v>84.31</v>
      </c>
      <c r="AK23" s="14">
        <v>4.17</v>
      </c>
      <c r="AL23" s="14">
        <v>4.3499999999999996</v>
      </c>
      <c r="AM23" s="14">
        <v>4.9400000000000004</v>
      </c>
    </row>
    <row r="24" spans="1:39">
      <c r="A24" s="12" t="s">
        <v>290</v>
      </c>
      <c r="B24" s="12" t="s">
        <v>26</v>
      </c>
      <c r="C24" s="12" t="s">
        <v>19</v>
      </c>
      <c r="D24" s="12" t="s">
        <v>204</v>
      </c>
      <c r="E24" s="12" t="s">
        <v>20</v>
      </c>
      <c r="F24" s="12">
        <v>63</v>
      </c>
      <c r="G24" s="12" t="s">
        <v>170</v>
      </c>
      <c r="H24" s="12" t="s">
        <v>170</v>
      </c>
      <c r="I24" s="12" t="s">
        <v>179</v>
      </c>
      <c r="J24" s="12" t="s">
        <v>402</v>
      </c>
      <c r="K24" s="12" t="s">
        <v>403</v>
      </c>
      <c r="L24" s="12" t="s">
        <v>345</v>
      </c>
      <c r="M24" s="12" t="s">
        <v>404</v>
      </c>
      <c r="O24" s="12" t="s">
        <v>283</v>
      </c>
      <c r="P24" s="12" t="s">
        <v>405</v>
      </c>
      <c r="Q24" s="12" t="s">
        <v>330</v>
      </c>
      <c r="R24" s="12" t="s">
        <v>290</v>
      </c>
      <c r="S24" s="12">
        <v>43256</v>
      </c>
      <c r="T24" s="12">
        <v>123</v>
      </c>
      <c r="U24" s="12">
        <v>75</v>
      </c>
      <c r="V24" s="12">
        <v>125</v>
      </c>
      <c r="W24" s="12">
        <v>77</v>
      </c>
      <c r="X24" s="12">
        <v>120</v>
      </c>
      <c r="Y24" s="12">
        <v>73</v>
      </c>
      <c r="Z24" s="12">
        <v>9</v>
      </c>
      <c r="AA24" s="12">
        <v>6</v>
      </c>
      <c r="AB24" s="12">
        <v>7</v>
      </c>
      <c r="AC24" s="12">
        <v>4</v>
      </c>
      <c r="AD24" s="12">
        <v>12</v>
      </c>
      <c r="AE24" s="12">
        <v>9</v>
      </c>
      <c r="AF24" s="14">
        <v>33</v>
      </c>
      <c r="AG24" s="14">
        <v>6</v>
      </c>
      <c r="AH24" s="14">
        <v>117.33</v>
      </c>
      <c r="AI24" s="14">
        <v>5.79</v>
      </c>
      <c r="AJ24" s="14">
        <v>73.83</v>
      </c>
      <c r="AK24" s="14">
        <v>1.17</v>
      </c>
      <c r="AL24" s="14">
        <v>4.93</v>
      </c>
      <c r="AM24" s="14">
        <v>1.58</v>
      </c>
    </row>
    <row r="25" spans="1:39">
      <c r="A25" s="12" t="s">
        <v>406</v>
      </c>
      <c r="B25" s="12" t="s">
        <v>26</v>
      </c>
      <c r="C25" s="12" t="s">
        <v>13</v>
      </c>
      <c r="D25" s="12" t="s">
        <v>201</v>
      </c>
      <c r="E25" s="12" t="s">
        <v>14</v>
      </c>
      <c r="F25" s="12">
        <v>49</v>
      </c>
      <c r="G25" s="12" t="s">
        <v>170</v>
      </c>
      <c r="H25" s="12" t="s">
        <v>170</v>
      </c>
      <c r="I25" s="12" t="s">
        <v>179</v>
      </c>
      <c r="J25" s="12" t="s">
        <v>407</v>
      </c>
      <c r="K25" s="12" t="s">
        <v>408</v>
      </c>
      <c r="L25" s="12" t="s">
        <v>272</v>
      </c>
      <c r="M25" s="12" t="s">
        <v>409</v>
      </c>
      <c r="N25" s="12" t="s">
        <v>360</v>
      </c>
      <c r="O25" s="12" t="s">
        <v>410</v>
      </c>
      <c r="P25" s="12" t="s">
        <v>362</v>
      </c>
      <c r="R25" s="12" t="s">
        <v>406</v>
      </c>
      <c r="S25" s="12">
        <v>43299</v>
      </c>
      <c r="T25" s="12">
        <v>106</v>
      </c>
      <c r="U25" s="12">
        <v>72</v>
      </c>
      <c r="V25" s="12">
        <v>110</v>
      </c>
      <c r="W25" s="12">
        <v>76</v>
      </c>
      <c r="X25" s="12">
        <v>99</v>
      </c>
      <c r="Y25" s="12">
        <v>63</v>
      </c>
      <c r="Z25" s="12">
        <v>10</v>
      </c>
      <c r="AA25" s="12">
        <v>10</v>
      </c>
      <c r="AB25" s="12">
        <v>6</v>
      </c>
      <c r="AC25" s="12">
        <v>6</v>
      </c>
      <c r="AD25" s="12">
        <v>11</v>
      </c>
      <c r="AE25" s="12">
        <v>10</v>
      </c>
      <c r="AF25" s="14">
        <v>34</v>
      </c>
      <c r="AG25" s="14">
        <v>14</v>
      </c>
      <c r="AH25" s="14">
        <v>126.86</v>
      </c>
      <c r="AI25" s="14">
        <v>7.99</v>
      </c>
      <c r="AJ25" s="14">
        <v>85.64</v>
      </c>
      <c r="AK25" s="14">
        <v>5.67</v>
      </c>
      <c r="AL25" s="14">
        <v>6.3</v>
      </c>
      <c r="AM25" s="14">
        <v>6.61</v>
      </c>
    </row>
    <row r="26" spans="1:39">
      <c r="A26" s="12" t="s">
        <v>411</v>
      </c>
      <c r="B26" s="12" t="s">
        <v>228</v>
      </c>
      <c r="C26" s="12" t="s">
        <v>13</v>
      </c>
      <c r="D26" s="12" t="s">
        <v>201</v>
      </c>
      <c r="E26" s="12" t="s">
        <v>14</v>
      </c>
      <c r="F26" s="12">
        <v>36</v>
      </c>
      <c r="G26" s="12" t="s">
        <v>170</v>
      </c>
      <c r="H26" s="12" t="s">
        <v>170</v>
      </c>
      <c r="I26" s="12" t="s">
        <v>170</v>
      </c>
      <c r="J26" s="12" t="s">
        <v>279</v>
      </c>
      <c r="K26" s="12" t="s">
        <v>408</v>
      </c>
      <c r="L26" s="12" t="s">
        <v>306</v>
      </c>
      <c r="M26" s="12" t="s">
        <v>412</v>
      </c>
      <c r="N26" s="12" t="s">
        <v>308</v>
      </c>
      <c r="O26" s="12" t="s">
        <v>283</v>
      </c>
      <c r="Q26" s="12" t="s">
        <v>413</v>
      </c>
      <c r="R26" s="12" t="s">
        <v>411</v>
      </c>
      <c r="S26" s="12">
        <v>43342</v>
      </c>
      <c r="T26" s="12">
        <v>114</v>
      </c>
      <c r="U26" s="12">
        <v>72</v>
      </c>
      <c r="V26" s="12">
        <v>118</v>
      </c>
      <c r="W26" s="12">
        <v>75</v>
      </c>
      <c r="X26" s="12">
        <v>103</v>
      </c>
      <c r="Y26" s="12">
        <v>59</v>
      </c>
      <c r="AF26" s="14">
        <v>35</v>
      </c>
      <c r="AG26" s="14">
        <v>14</v>
      </c>
      <c r="AH26" s="14">
        <v>112.75</v>
      </c>
      <c r="AI26" s="14">
        <v>6.08</v>
      </c>
      <c r="AJ26" s="14">
        <v>77.39</v>
      </c>
      <c r="AK26" s="14">
        <v>4.76</v>
      </c>
      <c r="AL26" s="14">
        <v>5.39</v>
      </c>
      <c r="AM26" s="14">
        <v>6.16</v>
      </c>
    </row>
    <row r="27" spans="1:39">
      <c r="A27" s="12" t="s">
        <v>414</v>
      </c>
      <c r="B27" s="12" t="s">
        <v>228</v>
      </c>
      <c r="C27" s="12" t="s">
        <v>19</v>
      </c>
      <c r="D27" s="12" t="s">
        <v>201</v>
      </c>
      <c r="E27" s="12" t="s">
        <v>20</v>
      </c>
      <c r="F27" s="12">
        <v>55</v>
      </c>
      <c r="G27" s="12" t="s">
        <v>170</v>
      </c>
      <c r="H27" s="12" t="s">
        <v>179</v>
      </c>
      <c r="I27" s="12" t="s">
        <v>179</v>
      </c>
      <c r="J27" s="12" t="s">
        <v>415</v>
      </c>
      <c r="K27" s="12" t="s">
        <v>403</v>
      </c>
      <c r="L27" s="12" t="s">
        <v>328</v>
      </c>
      <c r="N27" s="12" t="s">
        <v>308</v>
      </c>
      <c r="O27" s="12" t="s">
        <v>354</v>
      </c>
      <c r="Q27" s="12" t="s">
        <v>416</v>
      </c>
      <c r="R27" s="12" t="s">
        <v>414</v>
      </c>
      <c r="S27" s="12">
        <v>43242</v>
      </c>
      <c r="T27" s="12">
        <v>133</v>
      </c>
      <c r="U27" s="12">
        <v>72</v>
      </c>
      <c r="V27" s="12">
        <v>136</v>
      </c>
      <c r="W27" s="12">
        <v>76</v>
      </c>
      <c r="X27" s="12">
        <v>127</v>
      </c>
      <c r="Y27" s="12">
        <v>64</v>
      </c>
      <c r="Z27" s="12">
        <v>15</v>
      </c>
      <c r="AA27" s="12">
        <v>10</v>
      </c>
      <c r="AB27" s="12">
        <v>12</v>
      </c>
      <c r="AC27" s="12">
        <v>8</v>
      </c>
      <c r="AD27" s="12">
        <v>17</v>
      </c>
      <c r="AE27" s="12">
        <v>8</v>
      </c>
      <c r="AF27" s="14">
        <v>36</v>
      </c>
      <c r="AG27" s="14">
        <v>12</v>
      </c>
      <c r="AH27" s="14">
        <v>136.66999999999999</v>
      </c>
      <c r="AI27" s="14">
        <v>6.39</v>
      </c>
      <c r="AJ27" s="14">
        <v>79.38</v>
      </c>
      <c r="AK27" s="14">
        <v>6.82</v>
      </c>
      <c r="AL27" s="14">
        <v>4.68</v>
      </c>
      <c r="AM27" s="14">
        <v>8.59</v>
      </c>
    </row>
    <row r="28" spans="1:39">
      <c r="A28" s="12" t="s">
        <v>417</v>
      </c>
      <c r="B28" s="12" t="s">
        <v>26</v>
      </c>
      <c r="C28" s="12" t="s">
        <v>13</v>
      </c>
      <c r="D28" s="12" t="s">
        <v>201</v>
      </c>
      <c r="E28" s="12" t="s">
        <v>20</v>
      </c>
      <c r="F28" s="12">
        <v>48</v>
      </c>
      <c r="G28" s="12" t="s">
        <v>170</v>
      </c>
      <c r="H28" s="12" t="s">
        <v>170</v>
      </c>
      <c r="I28" s="12" t="s">
        <v>179</v>
      </c>
      <c r="J28" s="12" t="s">
        <v>287</v>
      </c>
      <c r="K28" s="12" t="s">
        <v>379</v>
      </c>
      <c r="L28" s="12" t="s">
        <v>306</v>
      </c>
      <c r="M28" s="12" t="s">
        <v>386</v>
      </c>
      <c r="N28" s="12" t="s">
        <v>360</v>
      </c>
      <c r="O28" s="12" t="s">
        <v>274</v>
      </c>
      <c r="P28" s="12" t="s">
        <v>418</v>
      </c>
      <c r="Q28" s="12" t="s">
        <v>335</v>
      </c>
      <c r="R28" s="12" t="s">
        <v>417</v>
      </c>
      <c r="S28" s="12">
        <v>44032</v>
      </c>
      <c r="T28" s="12">
        <v>124</v>
      </c>
      <c r="U28" s="12">
        <v>75</v>
      </c>
      <c r="V28" s="12">
        <v>130</v>
      </c>
      <c r="W28" s="12">
        <v>83</v>
      </c>
      <c r="X28" s="12">
        <v>113</v>
      </c>
      <c r="Y28" s="12">
        <v>60</v>
      </c>
      <c r="Z28" s="12">
        <v>12</v>
      </c>
      <c r="AA28" s="12">
        <v>13</v>
      </c>
      <c r="AB28" s="12">
        <v>6</v>
      </c>
      <c r="AC28" s="12">
        <v>5</v>
      </c>
      <c r="AD28" s="12">
        <v>12</v>
      </c>
      <c r="AE28" s="12">
        <v>10</v>
      </c>
      <c r="AF28" s="14">
        <v>37</v>
      </c>
      <c r="AG28" s="14">
        <v>14</v>
      </c>
      <c r="AH28" s="14">
        <v>137.07</v>
      </c>
      <c r="AI28" s="14">
        <v>2.84</v>
      </c>
      <c r="AJ28" s="14">
        <v>81.430000000000007</v>
      </c>
      <c r="AK28" s="14">
        <v>4.78</v>
      </c>
      <c r="AL28" s="14">
        <v>2.0699999999999998</v>
      </c>
      <c r="AM28" s="14">
        <v>5.87</v>
      </c>
    </row>
    <row r="29" spans="1:39">
      <c r="A29" s="12" t="s">
        <v>419</v>
      </c>
      <c r="B29" s="12" t="s">
        <v>228</v>
      </c>
      <c r="C29" s="12" t="s">
        <v>19</v>
      </c>
      <c r="D29" s="12" t="s">
        <v>201</v>
      </c>
      <c r="E29" s="12" t="s">
        <v>20</v>
      </c>
      <c r="F29" s="12">
        <v>47</v>
      </c>
      <c r="G29" s="12" t="s">
        <v>170</v>
      </c>
      <c r="H29" s="12" t="s">
        <v>170</v>
      </c>
      <c r="I29" s="12" t="s">
        <v>170</v>
      </c>
      <c r="J29" s="12" t="s">
        <v>420</v>
      </c>
      <c r="K29" s="12" t="s">
        <v>421</v>
      </c>
      <c r="L29" s="12" t="s">
        <v>272</v>
      </c>
      <c r="M29" s="12" t="s">
        <v>422</v>
      </c>
      <c r="N29" s="12" t="s">
        <v>360</v>
      </c>
      <c r="O29" s="12" t="s">
        <v>366</v>
      </c>
      <c r="P29" s="12" t="s">
        <v>423</v>
      </c>
      <c r="Q29" s="12" t="s">
        <v>400</v>
      </c>
      <c r="AF29" s="14">
        <v>39</v>
      </c>
      <c r="AG29" s="14">
        <v>5</v>
      </c>
      <c r="AH29" s="14">
        <v>129.19999999999999</v>
      </c>
      <c r="AI29" s="14">
        <v>12.38</v>
      </c>
      <c r="AJ29" s="14">
        <v>90</v>
      </c>
      <c r="AK29" s="14">
        <v>7.84</v>
      </c>
      <c r="AL29" s="14">
        <v>9.58</v>
      </c>
      <c r="AM29" s="14">
        <v>8.7100000000000009</v>
      </c>
    </row>
    <row r="30" spans="1:39">
      <c r="A30" s="12" t="s">
        <v>409</v>
      </c>
      <c r="B30" s="12" t="s">
        <v>228</v>
      </c>
      <c r="C30" s="12" t="s">
        <v>13</v>
      </c>
      <c r="D30" s="12" t="s">
        <v>204</v>
      </c>
      <c r="E30" s="12" t="s">
        <v>20</v>
      </c>
      <c r="F30" s="12">
        <v>70</v>
      </c>
      <c r="G30" s="12" t="s">
        <v>170</v>
      </c>
      <c r="H30" s="12" t="s">
        <v>170</v>
      </c>
      <c r="I30" s="12" t="s">
        <v>179</v>
      </c>
      <c r="J30" s="12" t="s">
        <v>425</v>
      </c>
      <c r="K30" s="12" t="s">
        <v>426</v>
      </c>
      <c r="L30" s="12" t="s">
        <v>427</v>
      </c>
      <c r="M30" s="12" t="s">
        <v>422</v>
      </c>
      <c r="N30" s="12" t="s">
        <v>308</v>
      </c>
      <c r="O30" s="12" t="s">
        <v>428</v>
      </c>
      <c r="P30" s="12" t="s">
        <v>275</v>
      </c>
      <c r="Q30" s="12" t="s">
        <v>318</v>
      </c>
      <c r="R30" s="12" t="s">
        <v>409</v>
      </c>
      <c r="S30" s="12">
        <v>43238</v>
      </c>
      <c r="T30" s="12">
        <v>121</v>
      </c>
      <c r="U30" s="12">
        <v>75</v>
      </c>
      <c r="V30" s="12">
        <v>122</v>
      </c>
      <c r="W30" s="12">
        <v>78</v>
      </c>
      <c r="X30" s="12">
        <v>119</v>
      </c>
      <c r="Y30" s="12">
        <v>69</v>
      </c>
      <c r="Z30" s="12">
        <v>10</v>
      </c>
      <c r="AA30" s="12">
        <v>9</v>
      </c>
      <c r="AB30" s="12">
        <v>9</v>
      </c>
      <c r="AC30" s="12">
        <v>7</v>
      </c>
      <c r="AD30" s="12">
        <v>12</v>
      </c>
      <c r="AE30" s="12">
        <v>9</v>
      </c>
      <c r="AF30" s="14">
        <v>41</v>
      </c>
      <c r="AG30" s="14">
        <v>14</v>
      </c>
      <c r="AH30" s="14">
        <v>127.54</v>
      </c>
      <c r="AI30" s="14">
        <v>9.2899999999999991</v>
      </c>
      <c r="AJ30" s="14">
        <v>75.680000000000007</v>
      </c>
      <c r="AK30" s="14">
        <v>5.6</v>
      </c>
      <c r="AL30" s="14">
        <v>7.28</v>
      </c>
      <c r="AM30" s="14">
        <v>7.4</v>
      </c>
    </row>
    <row r="31" spans="1:39">
      <c r="A31" s="12" t="s">
        <v>353</v>
      </c>
      <c r="B31" s="12" t="s">
        <v>26</v>
      </c>
      <c r="C31" s="12" t="s">
        <v>19</v>
      </c>
      <c r="D31" s="12" t="s">
        <v>201</v>
      </c>
      <c r="E31" s="12" t="s">
        <v>20</v>
      </c>
      <c r="F31" s="12">
        <v>37</v>
      </c>
      <c r="G31" s="12" t="s">
        <v>170</v>
      </c>
      <c r="H31" s="12" t="s">
        <v>170</v>
      </c>
      <c r="I31" s="12" t="s">
        <v>179</v>
      </c>
      <c r="J31" s="12" t="s">
        <v>429</v>
      </c>
      <c r="K31" s="12" t="s">
        <v>430</v>
      </c>
      <c r="L31" s="12" t="s">
        <v>314</v>
      </c>
      <c r="M31" s="12" t="s">
        <v>431</v>
      </c>
      <c r="N31" s="12" t="s">
        <v>316</v>
      </c>
      <c r="O31" s="12" t="s">
        <v>292</v>
      </c>
      <c r="P31" s="12" t="s">
        <v>432</v>
      </c>
      <c r="Q31" s="12" t="s">
        <v>433</v>
      </c>
      <c r="R31" s="12" t="s">
        <v>353</v>
      </c>
      <c r="S31" s="12">
        <v>43220</v>
      </c>
      <c r="T31" s="12">
        <v>125</v>
      </c>
      <c r="U31" s="12">
        <v>74</v>
      </c>
      <c r="V31" s="12">
        <v>130</v>
      </c>
      <c r="W31" s="12">
        <v>79</v>
      </c>
      <c r="X31" s="12">
        <v>118</v>
      </c>
      <c r="Y31" s="12">
        <v>65</v>
      </c>
      <c r="Z31" s="12">
        <v>11</v>
      </c>
      <c r="AA31" s="12">
        <v>10</v>
      </c>
      <c r="AB31" s="12">
        <v>7</v>
      </c>
      <c r="AC31" s="12">
        <v>6</v>
      </c>
      <c r="AD31" s="12">
        <v>13</v>
      </c>
      <c r="AE31" s="12">
        <v>9</v>
      </c>
      <c r="AF31" s="14">
        <v>42</v>
      </c>
      <c r="AG31" s="14">
        <v>14</v>
      </c>
      <c r="AH31" s="14">
        <v>127.79</v>
      </c>
      <c r="AI31" s="14">
        <v>1.37</v>
      </c>
      <c r="AJ31" s="14">
        <v>71.569999999999993</v>
      </c>
      <c r="AK31" s="14">
        <v>2.85</v>
      </c>
      <c r="AL31" s="14">
        <v>1.07</v>
      </c>
      <c r="AM31" s="14">
        <v>3.98</v>
      </c>
    </row>
    <row r="32" spans="1:39">
      <c r="A32" s="12" t="s">
        <v>412</v>
      </c>
      <c r="B32" s="12" t="s">
        <v>26</v>
      </c>
      <c r="C32" s="12" t="s">
        <v>13</v>
      </c>
      <c r="D32" s="12" t="s">
        <v>201</v>
      </c>
      <c r="E32" s="12" t="s">
        <v>45</v>
      </c>
      <c r="F32" s="12">
        <v>57</v>
      </c>
      <c r="G32" s="12" t="s">
        <v>170</v>
      </c>
      <c r="H32" s="12" t="s">
        <v>170</v>
      </c>
      <c r="I32" s="12" t="s">
        <v>179</v>
      </c>
      <c r="K32" s="12" t="s">
        <v>435</v>
      </c>
      <c r="L32" s="12" t="s">
        <v>289</v>
      </c>
      <c r="M32" s="12" t="s">
        <v>401</v>
      </c>
      <c r="N32" s="12" t="s">
        <v>299</v>
      </c>
      <c r="O32" s="12" t="s">
        <v>366</v>
      </c>
      <c r="Q32" s="12" t="s">
        <v>436</v>
      </c>
      <c r="R32" s="12" t="s">
        <v>412</v>
      </c>
      <c r="S32" s="12">
        <v>43243</v>
      </c>
      <c r="T32" s="12">
        <v>115</v>
      </c>
      <c r="U32" s="12">
        <v>77</v>
      </c>
      <c r="V32" s="12">
        <v>118</v>
      </c>
      <c r="W32" s="12">
        <v>79</v>
      </c>
      <c r="X32" s="12">
        <v>109</v>
      </c>
      <c r="Y32" s="12">
        <v>74</v>
      </c>
      <c r="Z32" s="12">
        <v>7</v>
      </c>
      <c r="AA32" s="12">
        <v>7</v>
      </c>
      <c r="AB32" s="12">
        <v>5</v>
      </c>
      <c r="AC32" s="12">
        <v>4</v>
      </c>
      <c r="AD32" s="12">
        <v>6</v>
      </c>
      <c r="AE32" s="12">
        <v>9</v>
      </c>
      <c r="AF32" s="14">
        <v>45</v>
      </c>
      <c r="AG32" s="14">
        <v>13</v>
      </c>
      <c r="AH32" s="14">
        <v>117.69</v>
      </c>
      <c r="AI32" s="14">
        <v>10.039999999999999</v>
      </c>
      <c r="AJ32" s="14">
        <v>79.77</v>
      </c>
      <c r="AK32" s="14">
        <v>8.4</v>
      </c>
      <c r="AL32" s="14">
        <v>8.5299999999999994</v>
      </c>
      <c r="AM32" s="14">
        <v>10.53</v>
      </c>
    </row>
    <row r="33" spans="1:39">
      <c r="A33" s="12" t="s">
        <v>437</v>
      </c>
      <c r="B33" s="12" t="s">
        <v>26</v>
      </c>
      <c r="C33" s="12" t="s">
        <v>19</v>
      </c>
      <c r="D33" s="12" t="s">
        <v>204</v>
      </c>
      <c r="E33" s="12" t="s">
        <v>20</v>
      </c>
      <c r="F33" s="12">
        <v>69</v>
      </c>
      <c r="G33" s="12" t="s">
        <v>179</v>
      </c>
      <c r="H33" s="12" t="s">
        <v>170</v>
      </c>
      <c r="I33" s="12" t="s">
        <v>179</v>
      </c>
      <c r="J33" s="12" t="s">
        <v>438</v>
      </c>
      <c r="K33" s="12" t="s">
        <v>313</v>
      </c>
      <c r="L33" s="12" t="s">
        <v>314</v>
      </c>
      <c r="M33" s="12" t="s">
        <v>439</v>
      </c>
      <c r="N33" s="12" t="s">
        <v>360</v>
      </c>
      <c r="O33" s="12" t="s">
        <v>300</v>
      </c>
      <c r="P33" s="12" t="s">
        <v>376</v>
      </c>
      <c r="Q33" s="12" t="s">
        <v>440</v>
      </c>
      <c r="R33" s="12" t="s">
        <v>437</v>
      </c>
      <c r="S33" s="12">
        <v>43365</v>
      </c>
      <c r="T33" s="12">
        <v>133</v>
      </c>
      <c r="U33" s="12">
        <v>73</v>
      </c>
      <c r="V33" s="12">
        <v>133</v>
      </c>
      <c r="W33" s="12">
        <v>68</v>
      </c>
      <c r="X33" s="12">
        <v>132</v>
      </c>
      <c r="Y33" s="12">
        <v>78</v>
      </c>
      <c r="Z33" s="12">
        <v>14</v>
      </c>
      <c r="AA33" s="12">
        <v>21</v>
      </c>
      <c r="AB33" s="12">
        <v>6</v>
      </c>
      <c r="AC33" s="12">
        <v>9</v>
      </c>
      <c r="AD33" s="12">
        <v>20</v>
      </c>
      <c r="AE33" s="12">
        <v>28</v>
      </c>
      <c r="AF33" s="14">
        <v>46</v>
      </c>
      <c r="AG33" s="14">
        <v>7</v>
      </c>
      <c r="AH33" s="14">
        <v>130.16999999999999</v>
      </c>
      <c r="AI33" s="14">
        <v>6.97</v>
      </c>
      <c r="AJ33" s="14">
        <v>54.71</v>
      </c>
      <c r="AK33" s="14">
        <v>24.25</v>
      </c>
      <c r="AL33" s="14">
        <v>5.35</v>
      </c>
      <c r="AM33" s="14">
        <v>44.32</v>
      </c>
    </row>
    <row r="34" spans="1:39">
      <c r="A34" s="12" t="s">
        <v>431</v>
      </c>
      <c r="B34" s="12" t="s">
        <v>26</v>
      </c>
      <c r="C34" s="12" t="s">
        <v>13</v>
      </c>
      <c r="D34" s="12" t="s">
        <v>204</v>
      </c>
      <c r="E34" s="12" t="s">
        <v>20</v>
      </c>
      <c r="F34" s="12">
        <v>64</v>
      </c>
      <c r="G34" s="12" t="s">
        <v>170</v>
      </c>
      <c r="H34" s="12" t="s">
        <v>170</v>
      </c>
      <c r="I34" s="12" t="s">
        <v>170</v>
      </c>
      <c r="J34" s="12" t="s">
        <v>441</v>
      </c>
      <c r="K34" s="12" t="s">
        <v>426</v>
      </c>
      <c r="L34" s="12" t="s">
        <v>328</v>
      </c>
      <c r="M34" s="12" t="s">
        <v>419</v>
      </c>
      <c r="N34" s="12" t="s">
        <v>282</v>
      </c>
      <c r="O34" s="12" t="s">
        <v>410</v>
      </c>
      <c r="Q34" s="12" t="s">
        <v>277</v>
      </c>
      <c r="R34" s="12" t="s">
        <v>431</v>
      </c>
      <c r="S34" s="12">
        <v>43362</v>
      </c>
      <c r="T34" s="12">
        <v>111</v>
      </c>
      <c r="U34" s="12">
        <v>60</v>
      </c>
      <c r="V34" s="12">
        <v>113</v>
      </c>
      <c r="W34" s="12">
        <v>59</v>
      </c>
      <c r="X34" s="12">
        <v>109</v>
      </c>
      <c r="Y34" s="12">
        <v>62</v>
      </c>
      <c r="Z34" s="12">
        <v>6</v>
      </c>
      <c r="AA34" s="12">
        <v>4</v>
      </c>
      <c r="AB34" s="12">
        <v>5</v>
      </c>
      <c r="AC34" s="12">
        <v>4</v>
      </c>
      <c r="AD34" s="12">
        <v>6</v>
      </c>
      <c r="AE34" s="12">
        <v>2</v>
      </c>
      <c r="AF34" s="14">
        <v>47</v>
      </c>
      <c r="AG34" s="14">
        <v>14</v>
      </c>
      <c r="AH34" s="14">
        <v>127.29</v>
      </c>
      <c r="AI34" s="14">
        <v>4.05</v>
      </c>
      <c r="AJ34" s="14">
        <v>70.069999999999993</v>
      </c>
      <c r="AK34" s="14">
        <v>2.7</v>
      </c>
      <c r="AL34" s="14">
        <v>3.18</v>
      </c>
      <c r="AM34" s="14">
        <v>3.86</v>
      </c>
    </row>
    <row r="35" spans="1:39">
      <c r="A35" s="12" t="s">
        <v>439</v>
      </c>
      <c r="B35" s="12" t="s">
        <v>228</v>
      </c>
      <c r="C35" s="12" t="s">
        <v>13</v>
      </c>
      <c r="D35" s="12" t="s">
        <v>201</v>
      </c>
      <c r="E35" s="12" t="s">
        <v>14</v>
      </c>
      <c r="F35" s="12">
        <v>47</v>
      </c>
      <c r="G35" s="12" t="s">
        <v>170</v>
      </c>
      <c r="H35" s="12" t="s">
        <v>170</v>
      </c>
      <c r="I35" s="12" t="s">
        <v>170</v>
      </c>
      <c r="J35" s="12" t="s">
        <v>442</v>
      </c>
      <c r="K35" s="12" t="s">
        <v>443</v>
      </c>
      <c r="L35" s="12" t="s">
        <v>306</v>
      </c>
      <c r="M35" s="12" t="s">
        <v>357</v>
      </c>
      <c r="N35" s="12" t="s">
        <v>316</v>
      </c>
      <c r="O35" s="12" t="s">
        <v>444</v>
      </c>
      <c r="P35" s="12" t="s">
        <v>411</v>
      </c>
      <c r="Q35" s="12" t="s">
        <v>445</v>
      </c>
      <c r="R35" s="12" t="s">
        <v>439</v>
      </c>
      <c r="S35" s="12">
        <v>43253</v>
      </c>
      <c r="T35" s="12">
        <v>132</v>
      </c>
      <c r="U35" s="12">
        <v>90</v>
      </c>
      <c r="V35" s="12">
        <v>139</v>
      </c>
      <c r="W35" s="12">
        <v>95</v>
      </c>
      <c r="X35" s="12">
        <v>121</v>
      </c>
      <c r="Y35" s="12">
        <v>81</v>
      </c>
      <c r="Z35" s="12">
        <v>10</v>
      </c>
      <c r="AA35" s="12">
        <v>8</v>
      </c>
      <c r="AB35" s="12">
        <v>5</v>
      </c>
      <c r="AC35" s="12">
        <v>4</v>
      </c>
      <c r="AD35" s="12">
        <v>5</v>
      </c>
      <c r="AE35" s="12">
        <v>5</v>
      </c>
      <c r="AF35" s="14">
        <v>49</v>
      </c>
      <c r="AG35" s="14">
        <v>18</v>
      </c>
      <c r="AH35" s="14">
        <v>130.66999999999999</v>
      </c>
      <c r="AI35" s="14">
        <v>9.7899999999999991</v>
      </c>
      <c r="AJ35" s="14">
        <v>93.11</v>
      </c>
      <c r="AK35" s="14">
        <v>6.8</v>
      </c>
      <c r="AL35" s="14">
        <v>7.49</v>
      </c>
      <c r="AM35" s="14">
        <v>7.3</v>
      </c>
    </row>
    <row r="36" spans="1:39">
      <c r="A36" s="12" t="s">
        <v>446</v>
      </c>
      <c r="B36" s="12" t="s">
        <v>228</v>
      </c>
      <c r="C36" s="12" t="s">
        <v>19</v>
      </c>
      <c r="D36" s="12" t="s">
        <v>201</v>
      </c>
      <c r="E36" s="12" t="s">
        <v>14</v>
      </c>
      <c r="F36" s="12">
        <v>46</v>
      </c>
      <c r="G36" s="12" t="s">
        <v>170</v>
      </c>
      <c r="H36" s="12" t="s">
        <v>170</v>
      </c>
      <c r="I36" s="12" t="s">
        <v>170</v>
      </c>
      <c r="J36" s="12" t="s">
        <v>399</v>
      </c>
      <c r="K36" s="12" t="s">
        <v>351</v>
      </c>
      <c r="L36" s="12" t="s">
        <v>272</v>
      </c>
      <c r="M36" s="12" t="s">
        <v>290</v>
      </c>
      <c r="N36" s="12" t="s">
        <v>329</v>
      </c>
      <c r="O36" s="12" t="s">
        <v>361</v>
      </c>
      <c r="Q36" s="12" t="s">
        <v>447</v>
      </c>
      <c r="R36" s="12" t="s">
        <v>446</v>
      </c>
      <c r="S36" s="12">
        <v>43293</v>
      </c>
      <c r="T36" s="12">
        <v>122</v>
      </c>
      <c r="U36" s="12">
        <v>82</v>
      </c>
      <c r="V36" s="12">
        <v>124</v>
      </c>
      <c r="W36" s="12">
        <v>84</v>
      </c>
      <c r="X36" s="12">
        <v>118</v>
      </c>
      <c r="Y36" s="12">
        <v>77</v>
      </c>
      <c r="Z36" s="12">
        <v>8</v>
      </c>
      <c r="AA36" s="12">
        <v>7</v>
      </c>
      <c r="AB36" s="12">
        <v>5</v>
      </c>
      <c r="AC36" s="12">
        <v>5</v>
      </c>
      <c r="AD36" s="12">
        <v>12</v>
      </c>
      <c r="AE36" s="12">
        <v>7</v>
      </c>
      <c r="AF36" s="14">
        <v>50</v>
      </c>
      <c r="AG36" s="14">
        <v>13</v>
      </c>
      <c r="AH36" s="14">
        <v>128.22999999999999</v>
      </c>
      <c r="AI36" s="14">
        <v>6.64</v>
      </c>
      <c r="AJ36" s="14">
        <v>84.65</v>
      </c>
      <c r="AK36" s="14">
        <v>4.51</v>
      </c>
      <c r="AL36" s="14">
        <v>5.18</v>
      </c>
      <c r="AM36" s="14">
        <v>5.32</v>
      </c>
    </row>
    <row r="37" spans="1:39">
      <c r="A37" s="12" t="s">
        <v>333</v>
      </c>
      <c r="B37" s="12" t="s">
        <v>26</v>
      </c>
      <c r="C37" s="12" t="s">
        <v>19</v>
      </c>
      <c r="D37" s="12" t="s">
        <v>201</v>
      </c>
      <c r="E37" s="12" t="s">
        <v>45</v>
      </c>
      <c r="F37" s="12">
        <v>59</v>
      </c>
      <c r="G37" s="12" t="s">
        <v>170</v>
      </c>
      <c r="H37" s="12" t="s">
        <v>170</v>
      </c>
      <c r="I37" s="12" t="s">
        <v>170</v>
      </c>
      <c r="J37" s="12" t="s">
        <v>448</v>
      </c>
      <c r="K37" s="12" t="s">
        <v>369</v>
      </c>
      <c r="L37" s="12" t="s">
        <v>338</v>
      </c>
      <c r="M37" s="12" t="s">
        <v>414</v>
      </c>
      <c r="N37" s="12" t="s">
        <v>308</v>
      </c>
      <c r="O37" s="12" t="s">
        <v>292</v>
      </c>
      <c r="Q37" s="12" t="s">
        <v>310</v>
      </c>
      <c r="R37" s="12" t="s">
        <v>333</v>
      </c>
      <c r="S37" s="12">
        <v>43294</v>
      </c>
      <c r="T37" s="12">
        <v>115</v>
      </c>
      <c r="U37" s="12">
        <v>73</v>
      </c>
      <c r="V37" s="12">
        <v>118</v>
      </c>
      <c r="W37" s="12">
        <v>76</v>
      </c>
      <c r="X37" s="12">
        <v>109</v>
      </c>
      <c r="Y37" s="12">
        <v>68</v>
      </c>
      <c r="Z37" s="12">
        <v>9</v>
      </c>
      <c r="AA37" s="12">
        <v>7</v>
      </c>
      <c r="AB37" s="12">
        <v>8</v>
      </c>
      <c r="AC37" s="12">
        <v>7</v>
      </c>
      <c r="AD37" s="12">
        <v>8</v>
      </c>
      <c r="AE37" s="12">
        <v>5</v>
      </c>
      <c r="AF37" s="14">
        <v>52</v>
      </c>
      <c r="AG37" s="14">
        <v>11</v>
      </c>
      <c r="AH37" s="14">
        <v>111.64</v>
      </c>
      <c r="AI37" s="14">
        <v>9.48</v>
      </c>
      <c r="AJ37" s="14">
        <v>73.64</v>
      </c>
      <c r="AK37" s="14">
        <v>5.82</v>
      </c>
      <c r="AL37" s="14">
        <v>8.49</v>
      </c>
      <c r="AM37" s="14">
        <v>7.9</v>
      </c>
    </row>
    <row r="38" spans="1:39">
      <c r="A38" s="12" t="s">
        <v>449</v>
      </c>
      <c r="B38" s="12" t="s">
        <v>228</v>
      </c>
      <c r="C38" s="12" t="s">
        <v>19</v>
      </c>
      <c r="D38" s="12" t="s">
        <v>201</v>
      </c>
      <c r="E38" s="12" t="s">
        <v>20</v>
      </c>
      <c r="F38" s="12">
        <v>34</v>
      </c>
      <c r="G38" s="12" t="s">
        <v>170</v>
      </c>
      <c r="H38" s="12" t="s">
        <v>170</v>
      </c>
      <c r="I38" s="12" t="s">
        <v>170</v>
      </c>
      <c r="J38" s="12" t="s">
        <v>448</v>
      </c>
      <c r="K38" s="12" t="s">
        <v>443</v>
      </c>
      <c r="L38" s="12" t="s">
        <v>338</v>
      </c>
      <c r="M38" s="12" t="s">
        <v>386</v>
      </c>
      <c r="N38" s="12" t="s">
        <v>329</v>
      </c>
      <c r="O38" s="12" t="s">
        <v>354</v>
      </c>
      <c r="P38" s="12" t="s">
        <v>450</v>
      </c>
      <c r="Q38" s="12" t="s">
        <v>447</v>
      </c>
      <c r="R38" s="12" t="s">
        <v>449</v>
      </c>
      <c r="S38" s="12">
        <v>43635</v>
      </c>
      <c r="T38" s="12">
        <v>108</v>
      </c>
      <c r="U38" s="12">
        <v>62</v>
      </c>
      <c r="V38" s="12">
        <v>114</v>
      </c>
      <c r="W38" s="12">
        <v>67</v>
      </c>
      <c r="X38" s="12">
        <v>95</v>
      </c>
      <c r="Y38" s="12">
        <v>54</v>
      </c>
      <c r="Z38" s="12">
        <v>16</v>
      </c>
      <c r="AA38" s="12">
        <v>12</v>
      </c>
      <c r="AB38" s="12">
        <v>13</v>
      </c>
      <c r="AC38" s="12">
        <v>7</v>
      </c>
      <c r="AD38" s="12">
        <v>12</v>
      </c>
      <c r="AE38" s="12">
        <v>14</v>
      </c>
      <c r="AF38" s="14">
        <v>53</v>
      </c>
      <c r="AG38" s="14">
        <v>7</v>
      </c>
      <c r="AH38" s="14">
        <v>133.13999999999999</v>
      </c>
      <c r="AI38" s="14">
        <v>10.16</v>
      </c>
      <c r="AJ38" s="14">
        <v>84.36</v>
      </c>
      <c r="AK38" s="14">
        <v>4.8</v>
      </c>
      <c r="AL38" s="14">
        <v>7.63</v>
      </c>
      <c r="AM38" s="14">
        <v>5.69</v>
      </c>
    </row>
    <row r="39" spans="1:39">
      <c r="A39" s="12" t="s">
        <v>451</v>
      </c>
      <c r="B39" s="12" t="s">
        <v>26</v>
      </c>
      <c r="C39" s="12" t="s">
        <v>19</v>
      </c>
      <c r="D39" s="12" t="s">
        <v>201</v>
      </c>
      <c r="E39" s="12" t="s">
        <v>20</v>
      </c>
      <c r="F39" s="12">
        <v>55</v>
      </c>
      <c r="G39" s="12" t="s">
        <v>170</v>
      </c>
      <c r="H39" s="12" t="s">
        <v>170</v>
      </c>
      <c r="I39" s="12" t="s">
        <v>179</v>
      </c>
      <c r="J39" s="12" t="s">
        <v>448</v>
      </c>
      <c r="K39" s="12" t="s">
        <v>430</v>
      </c>
      <c r="L39" s="12" t="s">
        <v>427</v>
      </c>
      <c r="M39" s="12" t="s">
        <v>419</v>
      </c>
      <c r="N39" s="12" t="s">
        <v>360</v>
      </c>
      <c r="O39" s="12" t="s">
        <v>354</v>
      </c>
      <c r="P39" s="12" t="s">
        <v>452</v>
      </c>
      <c r="Q39" s="12" t="s">
        <v>453</v>
      </c>
      <c r="R39" s="12" t="s">
        <v>451</v>
      </c>
      <c r="S39" s="12">
        <v>43299</v>
      </c>
      <c r="T39" s="12">
        <v>123</v>
      </c>
      <c r="U39" s="12">
        <v>81</v>
      </c>
      <c r="V39" s="12">
        <v>127</v>
      </c>
      <c r="W39" s="12">
        <v>86</v>
      </c>
      <c r="X39" s="12">
        <v>117</v>
      </c>
      <c r="Y39" s="12">
        <v>73</v>
      </c>
      <c r="Z39" s="12">
        <v>8</v>
      </c>
      <c r="AA39" s="12">
        <v>8</v>
      </c>
      <c r="AB39" s="12">
        <v>5</v>
      </c>
      <c r="AC39" s="12">
        <v>4</v>
      </c>
      <c r="AD39" s="12">
        <v>9</v>
      </c>
      <c r="AE39" s="12">
        <v>5</v>
      </c>
      <c r="AF39" s="14">
        <v>55</v>
      </c>
      <c r="AG39" s="14">
        <v>13</v>
      </c>
      <c r="AH39" s="14">
        <v>122.08</v>
      </c>
      <c r="AI39" s="14">
        <v>4.3499999999999996</v>
      </c>
      <c r="AJ39" s="14">
        <v>87.54</v>
      </c>
      <c r="AK39" s="14">
        <v>4.5</v>
      </c>
      <c r="AL39" s="14">
        <v>3.56</v>
      </c>
      <c r="AM39" s="14">
        <v>5.14</v>
      </c>
    </row>
    <row r="40" spans="1:39">
      <c r="A40" s="12" t="s">
        <v>454</v>
      </c>
      <c r="B40" s="12" t="s">
        <v>26</v>
      </c>
      <c r="C40" s="12" t="s">
        <v>13</v>
      </c>
      <c r="D40" s="12" t="s">
        <v>201</v>
      </c>
      <c r="E40" s="12" t="s">
        <v>14</v>
      </c>
      <c r="F40" s="12">
        <v>57</v>
      </c>
      <c r="G40" s="12" t="s">
        <v>170</v>
      </c>
      <c r="H40" s="12" t="s">
        <v>170</v>
      </c>
      <c r="I40" s="12" t="s">
        <v>170</v>
      </c>
      <c r="J40" s="12" t="s">
        <v>455</v>
      </c>
      <c r="K40" s="12" t="s">
        <v>280</v>
      </c>
      <c r="L40" s="12" t="s">
        <v>272</v>
      </c>
      <c r="M40" s="12" t="s">
        <v>368</v>
      </c>
      <c r="N40" s="12" t="s">
        <v>308</v>
      </c>
      <c r="O40" s="12" t="s">
        <v>283</v>
      </c>
      <c r="P40" s="12" t="s">
        <v>456</v>
      </c>
      <c r="Q40" s="12" t="s">
        <v>457</v>
      </c>
      <c r="R40" s="12" t="s">
        <v>454</v>
      </c>
      <c r="S40" s="12">
        <v>43300</v>
      </c>
      <c r="T40" s="12">
        <v>106</v>
      </c>
      <c r="U40" s="12">
        <v>67</v>
      </c>
      <c r="V40" s="12">
        <v>116</v>
      </c>
      <c r="W40" s="12">
        <v>73</v>
      </c>
      <c r="X40" s="12">
        <v>93</v>
      </c>
      <c r="Y40" s="12">
        <v>57</v>
      </c>
      <c r="Z40" s="12">
        <v>14</v>
      </c>
      <c r="AA40" s="12">
        <v>11</v>
      </c>
      <c r="AB40" s="12">
        <v>7</v>
      </c>
      <c r="AC40" s="12">
        <v>7</v>
      </c>
      <c r="AD40" s="12">
        <v>10</v>
      </c>
      <c r="AE40" s="12">
        <v>9</v>
      </c>
      <c r="AF40" s="14">
        <v>56</v>
      </c>
      <c r="AG40" s="14">
        <v>14</v>
      </c>
      <c r="AH40" s="14">
        <v>120.14</v>
      </c>
      <c r="AI40" s="14">
        <v>8.14</v>
      </c>
      <c r="AJ40" s="14">
        <v>67.14</v>
      </c>
      <c r="AK40" s="14">
        <v>5.25</v>
      </c>
      <c r="AL40" s="14">
        <v>6.78</v>
      </c>
      <c r="AM40" s="14">
        <v>7.81</v>
      </c>
    </row>
    <row r="41" spans="1:39">
      <c r="A41" s="12" t="s">
        <v>458</v>
      </c>
      <c r="B41" s="12" t="s">
        <v>26</v>
      </c>
      <c r="C41" s="12" t="s">
        <v>19</v>
      </c>
      <c r="D41" s="12" t="s">
        <v>206</v>
      </c>
      <c r="E41" s="12" t="s">
        <v>20</v>
      </c>
      <c r="F41" s="12">
        <v>51</v>
      </c>
      <c r="G41" s="12" t="s">
        <v>170</v>
      </c>
      <c r="H41" s="12" t="s">
        <v>170</v>
      </c>
      <c r="I41" s="12" t="s">
        <v>179</v>
      </c>
      <c r="J41" s="12" t="s">
        <v>389</v>
      </c>
      <c r="K41" s="12" t="s">
        <v>459</v>
      </c>
      <c r="L41" s="12" t="s">
        <v>460</v>
      </c>
      <c r="M41" s="12" t="s">
        <v>461</v>
      </c>
      <c r="N41" s="12" t="s">
        <v>360</v>
      </c>
      <c r="O41" s="12" t="s">
        <v>366</v>
      </c>
      <c r="P41" s="12" t="s">
        <v>462</v>
      </c>
      <c r="Q41" s="12" t="s">
        <v>463</v>
      </c>
      <c r="R41" s="12" t="s">
        <v>458</v>
      </c>
      <c r="S41" s="12">
        <v>43308</v>
      </c>
      <c r="T41" s="12">
        <v>112</v>
      </c>
      <c r="U41" s="12">
        <v>71</v>
      </c>
      <c r="V41" s="12">
        <v>112</v>
      </c>
      <c r="W41" s="12">
        <v>71</v>
      </c>
      <c r="X41" s="12">
        <v>112</v>
      </c>
      <c r="Y41" s="12">
        <v>70</v>
      </c>
      <c r="Z41" s="12">
        <v>13</v>
      </c>
      <c r="AA41" s="12">
        <v>9</v>
      </c>
      <c r="AB41" s="12">
        <v>15</v>
      </c>
      <c r="AC41" s="12">
        <v>9</v>
      </c>
      <c r="AD41" s="12">
        <v>10</v>
      </c>
      <c r="AE41" s="12">
        <v>6</v>
      </c>
      <c r="AF41" s="14">
        <v>57</v>
      </c>
      <c r="AG41" s="14">
        <v>14</v>
      </c>
      <c r="AH41" s="14">
        <v>104.36</v>
      </c>
      <c r="AI41" s="14">
        <v>9.32</v>
      </c>
      <c r="AJ41" s="14">
        <v>71.959999999999994</v>
      </c>
      <c r="AK41" s="14">
        <v>3.9</v>
      </c>
      <c r="AL41" s="14">
        <v>8.93</v>
      </c>
      <c r="AM41" s="14">
        <v>5.43</v>
      </c>
    </row>
    <row r="42" spans="1:39">
      <c r="A42" s="12" t="s">
        <v>464</v>
      </c>
      <c r="B42" s="12" t="s">
        <v>228</v>
      </c>
      <c r="C42" s="12" t="s">
        <v>13</v>
      </c>
      <c r="D42" s="12" t="s">
        <v>201</v>
      </c>
      <c r="E42" s="12" t="s">
        <v>20</v>
      </c>
      <c r="F42" s="12">
        <v>47</v>
      </c>
      <c r="G42" s="12" t="s">
        <v>170</v>
      </c>
      <c r="H42" s="12" t="s">
        <v>170</v>
      </c>
      <c r="I42" s="12" t="s">
        <v>179</v>
      </c>
      <c r="J42" s="12" t="s">
        <v>402</v>
      </c>
      <c r="K42" s="12" t="s">
        <v>332</v>
      </c>
      <c r="L42" s="12" t="s">
        <v>272</v>
      </c>
      <c r="M42" s="12" t="s">
        <v>417</v>
      </c>
      <c r="N42" s="12" t="s">
        <v>360</v>
      </c>
      <c r="O42" s="12" t="s">
        <v>283</v>
      </c>
      <c r="P42" s="12" t="s">
        <v>350</v>
      </c>
      <c r="Q42" s="12" t="s">
        <v>465</v>
      </c>
      <c r="R42" s="12" t="s">
        <v>464</v>
      </c>
      <c r="S42" s="12">
        <v>43308</v>
      </c>
      <c r="T42" s="12">
        <v>109</v>
      </c>
      <c r="U42" s="12">
        <v>70</v>
      </c>
      <c r="V42" s="12">
        <v>111</v>
      </c>
      <c r="W42" s="12">
        <v>71</v>
      </c>
      <c r="X42" s="12">
        <v>104</v>
      </c>
      <c r="Y42" s="12">
        <v>65</v>
      </c>
      <c r="Z42" s="12">
        <v>11</v>
      </c>
      <c r="AA42" s="12">
        <v>9</v>
      </c>
      <c r="AB42" s="12">
        <v>12</v>
      </c>
      <c r="AC42" s="12">
        <v>9</v>
      </c>
      <c r="AD42" s="12">
        <v>7</v>
      </c>
      <c r="AE42" s="12">
        <v>7</v>
      </c>
      <c r="AF42" s="14">
        <v>58</v>
      </c>
      <c r="AG42" s="14">
        <v>11</v>
      </c>
      <c r="AH42" s="14">
        <v>121.73</v>
      </c>
      <c r="AI42" s="14">
        <v>10.53</v>
      </c>
      <c r="AJ42" s="14">
        <v>82.23</v>
      </c>
      <c r="AK42" s="14">
        <v>6.21</v>
      </c>
      <c r="AL42" s="14">
        <v>8.65</v>
      </c>
      <c r="AM42" s="14">
        <v>7.56</v>
      </c>
    </row>
    <row r="43" spans="1:39">
      <c r="A43" s="12" t="s">
        <v>466</v>
      </c>
      <c r="B43" s="12" t="s">
        <v>26</v>
      </c>
      <c r="C43" s="12" t="s">
        <v>13</v>
      </c>
      <c r="D43" s="12" t="s">
        <v>201</v>
      </c>
      <c r="E43" s="12" t="s">
        <v>14</v>
      </c>
      <c r="F43" s="12">
        <v>55</v>
      </c>
      <c r="G43" s="12" t="s">
        <v>170</v>
      </c>
      <c r="H43" s="12" t="s">
        <v>170</v>
      </c>
      <c r="I43" s="12" t="s">
        <v>170</v>
      </c>
      <c r="J43" s="12" t="s">
        <v>467</v>
      </c>
      <c r="K43" s="12" t="s">
        <v>280</v>
      </c>
      <c r="L43" s="12" t="s">
        <v>272</v>
      </c>
      <c r="M43" s="12" t="s">
        <v>363</v>
      </c>
      <c r="N43" s="12" t="s">
        <v>360</v>
      </c>
      <c r="O43" s="12" t="s">
        <v>410</v>
      </c>
      <c r="P43" s="12" t="s">
        <v>450</v>
      </c>
      <c r="Q43" s="12" t="s">
        <v>445</v>
      </c>
      <c r="R43" s="12" t="s">
        <v>466</v>
      </c>
      <c r="S43" s="12">
        <v>43357</v>
      </c>
      <c r="T43" s="12">
        <v>113</v>
      </c>
      <c r="U43" s="12">
        <v>78</v>
      </c>
      <c r="V43" s="12">
        <v>117</v>
      </c>
      <c r="W43" s="12">
        <v>82</v>
      </c>
      <c r="X43" s="12">
        <v>103</v>
      </c>
      <c r="Y43" s="12">
        <v>72</v>
      </c>
      <c r="Z43" s="12">
        <v>13</v>
      </c>
      <c r="AA43" s="12">
        <v>9</v>
      </c>
      <c r="AB43" s="12">
        <v>12</v>
      </c>
      <c r="AC43" s="12">
        <v>9</v>
      </c>
      <c r="AD43" s="12">
        <v>7</v>
      </c>
      <c r="AE43" s="12">
        <v>6</v>
      </c>
      <c r="AF43" s="14">
        <v>59</v>
      </c>
      <c r="AG43" s="14">
        <v>13</v>
      </c>
      <c r="AH43" s="14">
        <v>126.5</v>
      </c>
      <c r="AI43" s="14">
        <v>7.31</v>
      </c>
      <c r="AJ43" s="14">
        <v>89</v>
      </c>
      <c r="AK43" s="14">
        <v>8.14</v>
      </c>
      <c r="AL43" s="14">
        <v>5.78</v>
      </c>
      <c r="AM43" s="14">
        <v>9.15</v>
      </c>
    </row>
    <row r="44" spans="1:39">
      <c r="A44" s="12" t="s">
        <v>468</v>
      </c>
      <c r="B44" s="12" t="s">
        <v>228</v>
      </c>
      <c r="C44" s="12" t="s">
        <v>13</v>
      </c>
      <c r="D44" s="12" t="s">
        <v>201</v>
      </c>
      <c r="E44" s="12" t="s">
        <v>14</v>
      </c>
      <c r="F44" s="12">
        <v>58</v>
      </c>
      <c r="G44" s="12" t="s">
        <v>170</v>
      </c>
      <c r="H44" s="12" t="s">
        <v>170</v>
      </c>
      <c r="I44" s="12" t="s">
        <v>170</v>
      </c>
      <c r="J44" s="12" t="s">
        <v>425</v>
      </c>
      <c r="K44" s="12" t="s">
        <v>351</v>
      </c>
      <c r="L44" s="12" t="s">
        <v>328</v>
      </c>
      <c r="M44" s="12" t="s">
        <v>353</v>
      </c>
      <c r="N44" s="12" t="s">
        <v>360</v>
      </c>
      <c r="O44" s="12" t="s">
        <v>354</v>
      </c>
      <c r="P44" s="12" t="s">
        <v>450</v>
      </c>
      <c r="Q44" s="12" t="s">
        <v>469</v>
      </c>
      <c r="R44" s="12" t="s">
        <v>468</v>
      </c>
      <c r="S44" s="12">
        <v>43301</v>
      </c>
      <c r="T44" s="12">
        <v>128</v>
      </c>
      <c r="U44" s="12">
        <v>83</v>
      </c>
      <c r="V44" s="12">
        <v>134</v>
      </c>
      <c r="W44" s="12">
        <v>88</v>
      </c>
      <c r="X44" s="12">
        <v>120</v>
      </c>
      <c r="Y44" s="12">
        <v>74</v>
      </c>
      <c r="Z44" s="12">
        <v>13</v>
      </c>
      <c r="AA44" s="12">
        <v>14</v>
      </c>
      <c r="AB44" s="12">
        <v>11</v>
      </c>
      <c r="AC44" s="12">
        <v>13</v>
      </c>
      <c r="AD44" s="12">
        <v>11</v>
      </c>
      <c r="AE44" s="12">
        <v>11</v>
      </c>
      <c r="AF44" s="14">
        <v>61</v>
      </c>
      <c r="AG44" s="14">
        <v>10</v>
      </c>
      <c r="AH44" s="14">
        <v>142.80000000000001</v>
      </c>
      <c r="AI44" s="14">
        <v>5.4</v>
      </c>
      <c r="AJ44" s="14">
        <v>85.3</v>
      </c>
      <c r="AK44" s="14">
        <v>4.46</v>
      </c>
      <c r="AL44" s="14">
        <v>3.78</v>
      </c>
      <c r="AM44" s="14">
        <v>5.23</v>
      </c>
    </row>
    <row r="45" spans="1:39">
      <c r="A45" s="12" t="s">
        <v>470</v>
      </c>
      <c r="B45" s="12" t="s">
        <v>26</v>
      </c>
      <c r="C45" s="12" t="s">
        <v>13</v>
      </c>
      <c r="D45" s="12" t="s">
        <v>204</v>
      </c>
      <c r="E45" s="12" t="s">
        <v>14</v>
      </c>
      <c r="F45" s="12">
        <v>64</v>
      </c>
      <c r="G45" s="12" t="s">
        <v>170</v>
      </c>
      <c r="H45" s="12" t="s">
        <v>170</v>
      </c>
      <c r="I45" s="12" t="s">
        <v>170</v>
      </c>
      <c r="J45" s="12" t="s">
        <v>471</v>
      </c>
      <c r="K45" s="12" t="s">
        <v>280</v>
      </c>
      <c r="L45" s="12" t="s">
        <v>306</v>
      </c>
      <c r="M45" s="12" t="s">
        <v>365</v>
      </c>
      <c r="N45" s="12" t="s">
        <v>316</v>
      </c>
      <c r="O45" s="12" t="s">
        <v>387</v>
      </c>
      <c r="Q45" s="12" t="s">
        <v>472</v>
      </c>
      <c r="R45" s="12" t="s">
        <v>470</v>
      </c>
      <c r="S45" s="12">
        <v>43299</v>
      </c>
      <c r="T45" s="12">
        <v>119</v>
      </c>
      <c r="U45" s="12">
        <v>70</v>
      </c>
      <c r="V45" s="12">
        <v>122</v>
      </c>
      <c r="W45" s="12">
        <v>74</v>
      </c>
      <c r="X45" s="12">
        <v>114</v>
      </c>
      <c r="Y45" s="12">
        <v>63</v>
      </c>
      <c r="Z45" s="12">
        <v>14</v>
      </c>
      <c r="AA45" s="12">
        <v>11</v>
      </c>
      <c r="AB45" s="12">
        <v>15</v>
      </c>
      <c r="AC45" s="12">
        <v>11</v>
      </c>
      <c r="AD45" s="12">
        <v>11</v>
      </c>
      <c r="AE45" s="12">
        <v>5</v>
      </c>
      <c r="AF45" s="14">
        <v>62</v>
      </c>
      <c r="AG45" s="14">
        <v>15</v>
      </c>
      <c r="AH45" s="14">
        <v>131.4</v>
      </c>
      <c r="AI45" s="14">
        <v>6.12</v>
      </c>
      <c r="AJ45" s="14">
        <v>84.8</v>
      </c>
      <c r="AK45" s="14">
        <v>4.93</v>
      </c>
      <c r="AL45" s="14">
        <v>4.6500000000000004</v>
      </c>
      <c r="AM45" s="14">
        <v>5.81</v>
      </c>
    </row>
    <row r="46" spans="1:39">
      <c r="A46" s="12" t="s">
        <v>473</v>
      </c>
      <c r="B46" s="12" t="s">
        <v>26</v>
      </c>
      <c r="C46" s="12" t="s">
        <v>19</v>
      </c>
      <c r="D46" s="12" t="s">
        <v>201</v>
      </c>
      <c r="E46" s="12" t="s">
        <v>14</v>
      </c>
      <c r="F46" s="12">
        <v>63</v>
      </c>
      <c r="G46" s="12" t="s">
        <v>170</v>
      </c>
      <c r="H46" s="12" t="s">
        <v>170</v>
      </c>
      <c r="I46" s="12" t="s">
        <v>170</v>
      </c>
      <c r="J46" s="12" t="s">
        <v>474</v>
      </c>
      <c r="K46" s="12" t="s">
        <v>475</v>
      </c>
      <c r="L46" s="12" t="s">
        <v>338</v>
      </c>
      <c r="M46" s="12" t="s">
        <v>386</v>
      </c>
      <c r="N46" s="12" t="s">
        <v>329</v>
      </c>
      <c r="O46" s="12" t="s">
        <v>354</v>
      </c>
      <c r="P46" s="12" t="s">
        <v>476</v>
      </c>
      <c r="Q46" s="12" t="s">
        <v>324</v>
      </c>
      <c r="AF46" s="14">
        <v>63</v>
      </c>
      <c r="AG46" s="14">
        <v>16</v>
      </c>
      <c r="AH46" s="14">
        <v>122.75</v>
      </c>
      <c r="AI46" s="14">
        <v>12.9</v>
      </c>
      <c r="AJ46" s="14">
        <v>68.75</v>
      </c>
      <c r="AK46" s="14">
        <v>9.85</v>
      </c>
      <c r="AL46" s="14">
        <v>10.51</v>
      </c>
      <c r="AM46" s="14">
        <v>14.33</v>
      </c>
    </row>
    <row r="47" spans="1:39">
      <c r="A47" s="12" t="s">
        <v>298</v>
      </c>
      <c r="B47" s="12" t="s">
        <v>228</v>
      </c>
      <c r="C47" s="12" t="s">
        <v>19</v>
      </c>
      <c r="D47" s="12" t="s">
        <v>206</v>
      </c>
      <c r="E47" s="12" t="s">
        <v>14</v>
      </c>
      <c r="F47" s="12">
        <v>87</v>
      </c>
      <c r="G47" s="12" t="s">
        <v>179</v>
      </c>
      <c r="H47" s="12" t="s">
        <v>179</v>
      </c>
      <c r="I47" s="12" t="s">
        <v>170</v>
      </c>
      <c r="J47" s="12" t="s">
        <v>477</v>
      </c>
      <c r="K47" s="12" t="s">
        <v>308</v>
      </c>
      <c r="L47" s="12" t="s">
        <v>328</v>
      </c>
      <c r="M47" s="12" t="s">
        <v>449</v>
      </c>
      <c r="N47" s="12" t="s">
        <v>308</v>
      </c>
      <c r="O47" s="12" t="s">
        <v>274</v>
      </c>
      <c r="Q47" s="12" t="s">
        <v>413</v>
      </c>
      <c r="R47" s="12" t="s">
        <v>298</v>
      </c>
      <c r="S47" s="12">
        <v>43378</v>
      </c>
      <c r="T47" s="12">
        <v>134</v>
      </c>
      <c r="U47" s="12">
        <v>66</v>
      </c>
      <c r="V47" s="12">
        <v>132</v>
      </c>
      <c r="W47" s="12">
        <v>65</v>
      </c>
      <c r="X47" s="12">
        <v>139</v>
      </c>
      <c r="Y47" s="12">
        <v>66</v>
      </c>
      <c r="Z47" s="12">
        <v>14</v>
      </c>
      <c r="AA47" s="12">
        <v>11</v>
      </c>
      <c r="AB47" s="12">
        <v>16</v>
      </c>
      <c r="AC47" s="12">
        <v>12</v>
      </c>
      <c r="AD47" s="12">
        <v>9</v>
      </c>
      <c r="AE47" s="12">
        <v>10</v>
      </c>
      <c r="AF47" s="14">
        <v>64</v>
      </c>
      <c r="AG47" s="14">
        <v>13</v>
      </c>
      <c r="AH47" s="14">
        <v>154.96</v>
      </c>
      <c r="AI47" s="14">
        <v>14.76</v>
      </c>
      <c r="AJ47" s="14">
        <v>72.5</v>
      </c>
      <c r="AK47" s="14">
        <v>7.64</v>
      </c>
      <c r="AL47" s="14">
        <v>9.5299999999999994</v>
      </c>
      <c r="AM47" s="14">
        <v>10.53</v>
      </c>
    </row>
    <row r="48" spans="1:39">
      <c r="A48" s="12" t="s">
        <v>396</v>
      </c>
      <c r="B48" s="12" t="s">
        <v>26</v>
      </c>
      <c r="C48" s="12" t="s">
        <v>13</v>
      </c>
      <c r="D48" s="12" t="s">
        <v>201</v>
      </c>
      <c r="E48" s="12" t="s">
        <v>14</v>
      </c>
      <c r="F48" s="12">
        <v>40</v>
      </c>
      <c r="G48" s="12" t="s">
        <v>170</v>
      </c>
      <c r="H48" s="12" t="s">
        <v>170</v>
      </c>
      <c r="I48" s="12" t="s">
        <v>170</v>
      </c>
      <c r="J48" s="12" t="s">
        <v>478</v>
      </c>
      <c r="K48" s="12" t="s">
        <v>332</v>
      </c>
      <c r="L48" s="12" t="s">
        <v>306</v>
      </c>
      <c r="M48" s="12" t="s">
        <v>372</v>
      </c>
      <c r="O48" s="12" t="s">
        <v>340</v>
      </c>
      <c r="P48" s="12" t="s">
        <v>405</v>
      </c>
      <c r="Q48" s="12" t="s">
        <v>479</v>
      </c>
      <c r="R48" s="12" t="s">
        <v>396</v>
      </c>
      <c r="S48" s="12">
        <v>43355</v>
      </c>
      <c r="T48" s="12">
        <v>124</v>
      </c>
      <c r="U48" s="12">
        <v>82</v>
      </c>
      <c r="V48" s="12">
        <v>125</v>
      </c>
      <c r="W48" s="12">
        <v>83</v>
      </c>
      <c r="X48" s="12">
        <v>123</v>
      </c>
      <c r="Y48" s="12">
        <v>80</v>
      </c>
      <c r="Z48" s="12">
        <v>7</v>
      </c>
      <c r="AA48" s="12">
        <v>5</v>
      </c>
      <c r="AB48" s="12">
        <v>6</v>
      </c>
      <c r="AC48" s="12">
        <v>5</v>
      </c>
      <c r="AD48" s="12">
        <v>9</v>
      </c>
      <c r="AE48" s="12">
        <v>4</v>
      </c>
      <c r="AF48" s="14">
        <v>65</v>
      </c>
      <c r="AG48" s="14">
        <v>14</v>
      </c>
      <c r="AH48" s="14">
        <v>128.57</v>
      </c>
      <c r="AI48" s="14">
        <v>7.38</v>
      </c>
      <c r="AJ48" s="14">
        <v>79.290000000000006</v>
      </c>
      <c r="AK48" s="14">
        <v>7.43</v>
      </c>
      <c r="AL48" s="14">
        <v>5.74</v>
      </c>
      <c r="AM48" s="14">
        <v>9.3699999999999992</v>
      </c>
    </row>
    <row r="49" spans="1:39">
      <c r="A49" s="12" t="s">
        <v>480</v>
      </c>
      <c r="B49" s="12" t="s">
        <v>228</v>
      </c>
      <c r="C49" s="12" t="s">
        <v>13</v>
      </c>
      <c r="D49" s="12" t="s">
        <v>201</v>
      </c>
      <c r="E49" s="12" t="s">
        <v>45</v>
      </c>
      <c r="F49" s="12">
        <v>29</v>
      </c>
      <c r="G49" s="12" t="s">
        <v>170</v>
      </c>
      <c r="H49" s="12" t="s">
        <v>170</v>
      </c>
      <c r="I49" s="12" t="s">
        <v>170</v>
      </c>
      <c r="J49" s="12" t="s">
        <v>481</v>
      </c>
      <c r="K49" s="12" t="s">
        <v>351</v>
      </c>
      <c r="L49" s="12" t="s">
        <v>272</v>
      </c>
      <c r="M49" s="12" t="s">
        <v>363</v>
      </c>
      <c r="N49" s="12" t="s">
        <v>291</v>
      </c>
      <c r="O49" s="12" t="s">
        <v>274</v>
      </c>
      <c r="P49" s="12" t="s">
        <v>432</v>
      </c>
      <c r="Q49" s="12" t="s">
        <v>479</v>
      </c>
      <c r="R49" s="12" t="s">
        <v>480</v>
      </c>
      <c r="S49" s="12">
        <v>43307</v>
      </c>
      <c r="T49" s="12">
        <v>116</v>
      </c>
      <c r="U49" s="12">
        <v>80</v>
      </c>
      <c r="V49" s="12">
        <v>118</v>
      </c>
      <c r="W49" s="12">
        <v>84</v>
      </c>
      <c r="X49" s="12">
        <v>112</v>
      </c>
      <c r="Y49" s="12">
        <v>73</v>
      </c>
      <c r="Z49" s="12">
        <v>6</v>
      </c>
      <c r="AA49" s="12">
        <v>7</v>
      </c>
      <c r="AB49" s="12">
        <v>4</v>
      </c>
      <c r="AC49" s="12">
        <v>6</v>
      </c>
      <c r="AD49" s="12">
        <v>8</v>
      </c>
      <c r="AE49" s="12">
        <v>3</v>
      </c>
      <c r="AF49" s="14">
        <v>66</v>
      </c>
      <c r="AG49" s="14">
        <v>20</v>
      </c>
      <c r="AH49" s="14">
        <v>125.33</v>
      </c>
      <c r="AI49" s="14">
        <v>6.21</v>
      </c>
      <c r="AJ49" s="14">
        <v>88.55</v>
      </c>
      <c r="AK49" s="14">
        <v>4.83</v>
      </c>
      <c r="AL49" s="14">
        <v>4.96</v>
      </c>
      <c r="AM49" s="14">
        <v>5.45</v>
      </c>
    </row>
    <row r="50" spans="1:39">
      <c r="A50" s="12" t="s">
        <v>482</v>
      </c>
      <c r="B50" s="12" t="s">
        <v>26</v>
      </c>
      <c r="C50" s="12" t="s">
        <v>19</v>
      </c>
      <c r="D50" s="12" t="s">
        <v>201</v>
      </c>
      <c r="E50" s="12" t="s">
        <v>20</v>
      </c>
      <c r="F50" s="12">
        <v>45</v>
      </c>
      <c r="G50" s="12" t="s">
        <v>170</v>
      </c>
      <c r="H50" s="12" t="s">
        <v>170</v>
      </c>
      <c r="I50" s="12" t="s">
        <v>179</v>
      </c>
      <c r="J50" s="12" t="s">
        <v>483</v>
      </c>
      <c r="K50" s="12" t="s">
        <v>484</v>
      </c>
      <c r="L50" s="12" t="s">
        <v>269</v>
      </c>
      <c r="M50" s="12" t="s">
        <v>485</v>
      </c>
      <c r="N50" s="12" t="s">
        <v>329</v>
      </c>
      <c r="O50" s="12" t="s">
        <v>424</v>
      </c>
      <c r="P50" s="12" t="s">
        <v>368</v>
      </c>
      <c r="Q50" s="12" t="s">
        <v>447</v>
      </c>
      <c r="R50" s="12" t="s">
        <v>482</v>
      </c>
      <c r="S50" s="12">
        <v>43223</v>
      </c>
      <c r="T50" s="12">
        <v>117</v>
      </c>
      <c r="U50" s="12">
        <v>73</v>
      </c>
      <c r="V50" s="12">
        <v>117</v>
      </c>
      <c r="W50" s="12">
        <v>75</v>
      </c>
      <c r="X50" s="12">
        <v>116</v>
      </c>
      <c r="Y50" s="12">
        <v>67</v>
      </c>
      <c r="Z50" s="12">
        <v>9</v>
      </c>
      <c r="AA50" s="12">
        <v>8</v>
      </c>
      <c r="AB50" s="12">
        <v>6</v>
      </c>
      <c r="AC50" s="12">
        <v>5</v>
      </c>
      <c r="AD50" s="12">
        <v>14</v>
      </c>
      <c r="AE50" s="12">
        <v>11</v>
      </c>
      <c r="AF50" s="14">
        <v>69</v>
      </c>
      <c r="AG50" s="14">
        <v>15</v>
      </c>
      <c r="AH50" s="14">
        <v>120.67</v>
      </c>
      <c r="AI50" s="14">
        <v>4.9800000000000004</v>
      </c>
      <c r="AJ50" s="14">
        <v>76.400000000000006</v>
      </c>
      <c r="AK50" s="14">
        <v>6.91</v>
      </c>
      <c r="AL50" s="14">
        <v>4.13</v>
      </c>
      <c r="AM50" s="14">
        <v>9.0399999999999991</v>
      </c>
    </row>
    <row r="51" spans="1:39">
      <c r="A51" s="12" t="s">
        <v>322</v>
      </c>
      <c r="B51" s="12" t="s">
        <v>26</v>
      </c>
      <c r="C51" s="12" t="s">
        <v>19</v>
      </c>
      <c r="D51" s="12" t="s">
        <v>204</v>
      </c>
      <c r="E51" s="12" t="s">
        <v>45</v>
      </c>
      <c r="F51" s="12">
        <v>64</v>
      </c>
      <c r="G51" s="12" t="s">
        <v>170</v>
      </c>
      <c r="H51" s="12" t="s">
        <v>170</v>
      </c>
      <c r="J51" s="12" t="s">
        <v>486</v>
      </c>
      <c r="K51" s="12" t="s">
        <v>271</v>
      </c>
      <c r="L51" s="12" t="s">
        <v>272</v>
      </c>
      <c r="M51" s="12" t="s">
        <v>417</v>
      </c>
      <c r="N51" s="12" t="s">
        <v>316</v>
      </c>
      <c r="O51" s="12" t="s">
        <v>283</v>
      </c>
      <c r="P51" s="12" t="s">
        <v>375</v>
      </c>
      <c r="Q51" s="12" t="s">
        <v>487</v>
      </c>
      <c r="R51" s="12" t="s">
        <v>322</v>
      </c>
      <c r="S51" s="12">
        <v>43362</v>
      </c>
      <c r="T51" s="12">
        <v>134</v>
      </c>
      <c r="U51" s="12">
        <v>78</v>
      </c>
      <c r="V51" s="12">
        <v>134</v>
      </c>
      <c r="W51" s="12">
        <v>83</v>
      </c>
      <c r="X51" s="12">
        <v>133</v>
      </c>
      <c r="Y51" s="12">
        <v>70</v>
      </c>
      <c r="Z51" s="12">
        <v>10</v>
      </c>
      <c r="AA51" s="12">
        <v>11</v>
      </c>
      <c r="AB51" s="12">
        <v>12</v>
      </c>
      <c r="AC51" s="12">
        <v>10</v>
      </c>
      <c r="AD51" s="12">
        <v>6</v>
      </c>
      <c r="AE51" s="12">
        <v>7</v>
      </c>
      <c r="AF51" s="14">
        <v>71</v>
      </c>
      <c r="AG51" s="14">
        <v>10</v>
      </c>
      <c r="AH51" s="14">
        <v>126.95</v>
      </c>
      <c r="AI51" s="14">
        <v>6.38</v>
      </c>
      <c r="AJ51" s="14">
        <v>85.5</v>
      </c>
      <c r="AK51" s="14">
        <v>3.68</v>
      </c>
      <c r="AL51" s="14">
        <v>5.0199999999999996</v>
      </c>
      <c r="AM51" s="14">
        <v>4.3099999999999996</v>
      </c>
    </row>
    <row r="52" spans="1:39">
      <c r="A52" s="12" t="s">
        <v>435</v>
      </c>
      <c r="B52" s="12" t="s">
        <v>26</v>
      </c>
      <c r="C52" s="12" t="s">
        <v>13</v>
      </c>
      <c r="D52" s="12" t="s">
        <v>201</v>
      </c>
      <c r="E52" s="12" t="s">
        <v>45</v>
      </c>
      <c r="F52" s="12">
        <v>31</v>
      </c>
      <c r="G52" s="12" t="s">
        <v>170</v>
      </c>
      <c r="H52" s="12" t="s">
        <v>170</v>
      </c>
      <c r="I52" s="12" t="s">
        <v>170</v>
      </c>
      <c r="J52" s="12" t="s">
        <v>488</v>
      </c>
      <c r="K52" s="12" t="s">
        <v>374</v>
      </c>
      <c r="L52" s="12" t="s">
        <v>306</v>
      </c>
      <c r="M52" s="12" t="s">
        <v>375</v>
      </c>
      <c r="N52" s="12" t="s">
        <v>316</v>
      </c>
      <c r="O52" s="12" t="s">
        <v>340</v>
      </c>
      <c r="Q52" s="12" t="s">
        <v>489</v>
      </c>
      <c r="R52" s="12" t="s">
        <v>435</v>
      </c>
      <c r="S52" s="12">
        <v>43502</v>
      </c>
      <c r="T52" s="12">
        <v>104</v>
      </c>
      <c r="U52" s="12">
        <v>60</v>
      </c>
      <c r="V52" s="12">
        <v>107</v>
      </c>
      <c r="W52" s="12">
        <v>64</v>
      </c>
      <c r="X52" s="12">
        <v>98</v>
      </c>
      <c r="Y52" s="12">
        <v>54</v>
      </c>
      <c r="Z52" s="12">
        <v>13</v>
      </c>
      <c r="AA52" s="12">
        <v>8</v>
      </c>
      <c r="AB52" s="12">
        <v>14</v>
      </c>
      <c r="AC52" s="12">
        <v>7</v>
      </c>
      <c r="AD52" s="12">
        <v>10</v>
      </c>
      <c r="AE52" s="12">
        <v>5</v>
      </c>
      <c r="AF52" s="14">
        <v>72</v>
      </c>
      <c r="AG52" s="14">
        <v>8</v>
      </c>
      <c r="AH52" s="14">
        <v>116.25</v>
      </c>
      <c r="AI52" s="14">
        <v>6.98</v>
      </c>
      <c r="AJ52" s="14">
        <v>75.13</v>
      </c>
      <c r="AK52" s="14">
        <v>5.54</v>
      </c>
      <c r="AL52" s="14">
        <v>6.01</v>
      </c>
      <c r="AM52" s="14">
        <v>7.37</v>
      </c>
    </row>
    <row r="53" spans="1:39">
      <c r="A53" s="12" t="s">
        <v>490</v>
      </c>
      <c r="B53" s="12" t="s">
        <v>228</v>
      </c>
      <c r="C53" s="12" t="s">
        <v>13</v>
      </c>
      <c r="D53" s="12" t="s">
        <v>206</v>
      </c>
      <c r="E53" s="12" t="s">
        <v>20</v>
      </c>
      <c r="F53" s="12">
        <v>50</v>
      </c>
      <c r="G53" s="12" t="s">
        <v>170</v>
      </c>
      <c r="H53" s="12" t="s">
        <v>170</v>
      </c>
      <c r="I53" s="12" t="s">
        <v>170</v>
      </c>
      <c r="J53" s="12" t="s">
        <v>491</v>
      </c>
      <c r="K53" s="12" t="s">
        <v>484</v>
      </c>
      <c r="L53" s="12" t="s">
        <v>272</v>
      </c>
      <c r="M53" s="12" t="s">
        <v>414</v>
      </c>
      <c r="N53" s="12" t="s">
        <v>329</v>
      </c>
      <c r="O53" s="12" t="s">
        <v>274</v>
      </c>
      <c r="Q53" s="12" t="s">
        <v>492</v>
      </c>
      <c r="R53" s="12" t="s">
        <v>490</v>
      </c>
      <c r="S53" s="12">
        <v>43417</v>
      </c>
      <c r="T53" s="12">
        <v>112</v>
      </c>
      <c r="U53" s="12">
        <v>76</v>
      </c>
      <c r="V53" s="12">
        <v>114</v>
      </c>
      <c r="W53" s="12">
        <v>79</v>
      </c>
      <c r="X53" s="12">
        <v>109</v>
      </c>
      <c r="Y53" s="12">
        <v>72</v>
      </c>
      <c r="Z53" s="12">
        <v>9</v>
      </c>
      <c r="AA53" s="12">
        <v>6</v>
      </c>
      <c r="AB53" s="12">
        <v>9</v>
      </c>
      <c r="AC53" s="12">
        <v>6</v>
      </c>
      <c r="AD53" s="12">
        <v>9</v>
      </c>
      <c r="AE53" s="12">
        <v>5</v>
      </c>
      <c r="AF53" s="14">
        <v>74</v>
      </c>
      <c r="AG53" s="14">
        <v>11</v>
      </c>
      <c r="AH53" s="14">
        <v>120.5</v>
      </c>
      <c r="AI53" s="14">
        <v>7.9</v>
      </c>
      <c r="AJ53" s="14">
        <v>85.64</v>
      </c>
      <c r="AK53" s="14">
        <v>5.0999999999999996</v>
      </c>
      <c r="AL53" s="14">
        <v>6.56</v>
      </c>
      <c r="AM53" s="14">
        <v>5.96</v>
      </c>
    </row>
    <row r="54" spans="1:39">
      <c r="A54" s="12" t="s">
        <v>485</v>
      </c>
      <c r="B54" s="12" t="s">
        <v>26</v>
      </c>
      <c r="C54" s="12" t="s">
        <v>13</v>
      </c>
      <c r="D54" s="12" t="s">
        <v>201</v>
      </c>
      <c r="E54" s="12" t="s">
        <v>20</v>
      </c>
      <c r="F54" s="12">
        <v>49</v>
      </c>
      <c r="G54" s="12" t="s">
        <v>179</v>
      </c>
      <c r="H54" s="12" t="s">
        <v>170</v>
      </c>
      <c r="I54" s="12" t="s">
        <v>179</v>
      </c>
      <c r="J54" s="12" t="s">
        <v>493</v>
      </c>
      <c r="K54" s="12" t="s">
        <v>271</v>
      </c>
      <c r="L54" s="12" t="s">
        <v>306</v>
      </c>
      <c r="M54" s="12" t="s">
        <v>422</v>
      </c>
      <c r="N54" s="12" t="s">
        <v>308</v>
      </c>
      <c r="O54" s="12" t="s">
        <v>410</v>
      </c>
      <c r="P54" s="12" t="s">
        <v>386</v>
      </c>
      <c r="Q54" s="12" t="s">
        <v>294</v>
      </c>
      <c r="R54" s="12" t="s">
        <v>485</v>
      </c>
      <c r="S54" s="12">
        <v>43488</v>
      </c>
      <c r="T54" s="12">
        <v>138</v>
      </c>
      <c r="U54" s="12">
        <v>79</v>
      </c>
      <c r="V54" s="12">
        <v>142</v>
      </c>
      <c r="W54" s="12">
        <v>82</v>
      </c>
      <c r="X54" s="12">
        <v>129</v>
      </c>
      <c r="Y54" s="12">
        <v>72</v>
      </c>
      <c r="Z54" s="12">
        <v>9</v>
      </c>
      <c r="AA54" s="12">
        <v>6</v>
      </c>
      <c r="AB54" s="12">
        <v>6</v>
      </c>
      <c r="AC54" s="12">
        <v>4</v>
      </c>
      <c r="AD54" s="12">
        <v>7</v>
      </c>
      <c r="AE54" s="12">
        <v>3</v>
      </c>
      <c r="AF54" s="14">
        <v>75</v>
      </c>
      <c r="AG54" s="14">
        <v>11</v>
      </c>
      <c r="AH54" s="14">
        <v>157.82</v>
      </c>
      <c r="AI54" s="14">
        <v>14.65</v>
      </c>
      <c r="AJ54" s="14">
        <v>92.36</v>
      </c>
      <c r="AK54" s="14">
        <v>8.56</v>
      </c>
      <c r="AL54" s="14">
        <v>9.2799999999999994</v>
      </c>
      <c r="AM54" s="14">
        <v>9.27</v>
      </c>
    </row>
    <row r="55" spans="1:39">
      <c r="A55" s="12" t="s">
        <v>378</v>
      </c>
      <c r="B55" s="12" t="s">
        <v>228</v>
      </c>
      <c r="C55" s="12" t="s">
        <v>13</v>
      </c>
      <c r="D55" s="12" t="s">
        <v>201</v>
      </c>
      <c r="E55" s="12" t="s">
        <v>20</v>
      </c>
      <c r="F55" s="12">
        <v>62</v>
      </c>
      <c r="G55" s="12" t="s">
        <v>179</v>
      </c>
      <c r="H55" s="12" t="s">
        <v>170</v>
      </c>
      <c r="I55" s="12" t="s">
        <v>179</v>
      </c>
      <c r="J55" s="12" t="s">
        <v>478</v>
      </c>
      <c r="K55" s="12" t="s">
        <v>325</v>
      </c>
      <c r="L55" s="12" t="s">
        <v>494</v>
      </c>
      <c r="M55" s="12" t="s">
        <v>485</v>
      </c>
      <c r="N55" s="12" t="s">
        <v>316</v>
      </c>
      <c r="O55" s="12" t="s">
        <v>283</v>
      </c>
      <c r="P55" s="12" t="s">
        <v>281</v>
      </c>
      <c r="Q55" s="12" t="s">
        <v>413</v>
      </c>
      <c r="AF55" s="14">
        <v>76</v>
      </c>
      <c r="AG55" s="14">
        <v>15</v>
      </c>
      <c r="AH55" s="14">
        <v>141.6</v>
      </c>
      <c r="AI55" s="14">
        <v>8.4700000000000006</v>
      </c>
      <c r="AJ55" s="14">
        <v>82.13</v>
      </c>
      <c r="AK55" s="14">
        <v>4.46</v>
      </c>
      <c r="AL55" s="14">
        <v>5.98</v>
      </c>
      <c r="AM55" s="14">
        <v>5.43</v>
      </c>
    </row>
    <row r="56" spans="1:39">
      <c r="A56" s="12" t="s">
        <v>495</v>
      </c>
      <c r="B56" s="12" t="s">
        <v>228</v>
      </c>
      <c r="C56" s="12" t="s">
        <v>19</v>
      </c>
      <c r="D56" s="12" t="s">
        <v>201</v>
      </c>
      <c r="E56" s="12" t="s">
        <v>20</v>
      </c>
      <c r="F56" s="12">
        <v>45</v>
      </c>
      <c r="G56" s="12" t="s">
        <v>170</v>
      </c>
      <c r="H56" s="12" t="s">
        <v>170</v>
      </c>
      <c r="I56" s="12" t="s">
        <v>170</v>
      </c>
      <c r="J56" s="12" t="s">
        <v>496</v>
      </c>
      <c r="K56" s="12" t="s">
        <v>359</v>
      </c>
      <c r="L56" s="12" t="s">
        <v>338</v>
      </c>
      <c r="M56" s="12" t="s">
        <v>497</v>
      </c>
      <c r="O56" s="12" t="s">
        <v>498</v>
      </c>
      <c r="P56" s="12" t="s">
        <v>499</v>
      </c>
      <c r="R56" s="12" t="s">
        <v>495</v>
      </c>
      <c r="S56" s="12">
        <v>43479</v>
      </c>
      <c r="T56" s="12">
        <v>118</v>
      </c>
      <c r="U56" s="12">
        <v>78</v>
      </c>
      <c r="V56" s="12">
        <v>121</v>
      </c>
      <c r="W56" s="12">
        <v>83</v>
      </c>
      <c r="X56" s="12">
        <v>110</v>
      </c>
      <c r="Y56" s="12">
        <v>64</v>
      </c>
      <c r="Z56" s="12">
        <v>10</v>
      </c>
      <c r="AA56" s="12">
        <v>12</v>
      </c>
      <c r="AB56" s="12">
        <v>10</v>
      </c>
      <c r="AC56" s="12">
        <v>8</v>
      </c>
      <c r="AD56" s="12">
        <v>8</v>
      </c>
      <c r="AE56" s="12">
        <v>9</v>
      </c>
      <c r="AF56" s="14">
        <v>80</v>
      </c>
      <c r="AG56" s="14">
        <v>4</v>
      </c>
      <c r="AH56" s="14">
        <v>124.63</v>
      </c>
      <c r="AI56" s="14">
        <v>5.85</v>
      </c>
      <c r="AJ56" s="14">
        <v>86.88</v>
      </c>
      <c r="AK56" s="14">
        <v>5.66</v>
      </c>
      <c r="AL56" s="14">
        <v>4.6900000000000004</v>
      </c>
      <c r="AM56" s="14">
        <v>6.52</v>
      </c>
    </row>
    <row r="57" spans="1:39">
      <c r="A57" s="12" t="s">
        <v>379</v>
      </c>
      <c r="B57" s="12" t="s">
        <v>26</v>
      </c>
      <c r="C57" s="12" t="s">
        <v>13</v>
      </c>
      <c r="D57" s="12" t="s">
        <v>201</v>
      </c>
      <c r="E57" s="12" t="s">
        <v>14</v>
      </c>
      <c r="F57" s="12">
        <v>42</v>
      </c>
      <c r="G57" s="12" t="s">
        <v>170</v>
      </c>
      <c r="H57" s="12" t="s">
        <v>170</v>
      </c>
      <c r="I57" s="12" t="s">
        <v>170</v>
      </c>
      <c r="J57" s="12" t="s">
        <v>478</v>
      </c>
      <c r="K57" s="12" t="s">
        <v>359</v>
      </c>
      <c r="L57" s="12" t="s">
        <v>328</v>
      </c>
      <c r="M57" s="12" t="s">
        <v>376</v>
      </c>
      <c r="N57" s="12" t="s">
        <v>291</v>
      </c>
      <c r="O57" s="12" t="s">
        <v>283</v>
      </c>
      <c r="P57" s="12" t="s">
        <v>381</v>
      </c>
      <c r="Q57" s="12" t="s">
        <v>500</v>
      </c>
      <c r="R57" s="12" t="s">
        <v>379</v>
      </c>
      <c r="S57" s="12">
        <v>43813</v>
      </c>
      <c r="T57" s="12">
        <v>115</v>
      </c>
      <c r="U57" s="12">
        <v>73</v>
      </c>
      <c r="V57" s="12">
        <v>121</v>
      </c>
      <c r="W57" s="12">
        <v>79</v>
      </c>
      <c r="X57" s="12">
        <v>102</v>
      </c>
      <c r="Y57" s="12">
        <v>62</v>
      </c>
      <c r="Z57" s="12">
        <v>12</v>
      </c>
      <c r="AA57" s="12">
        <v>11</v>
      </c>
      <c r="AB57" s="12">
        <v>7</v>
      </c>
      <c r="AC57" s="12">
        <v>7</v>
      </c>
      <c r="AD57" s="12">
        <v>8</v>
      </c>
      <c r="AE57" s="12">
        <v>7</v>
      </c>
      <c r="AF57" s="14">
        <v>81</v>
      </c>
      <c r="AG57" s="14">
        <v>14</v>
      </c>
      <c r="AH57" s="14">
        <v>118.64</v>
      </c>
      <c r="AI57" s="14">
        <v>6.65</v>
      </c>
      <c r="AJ57" s="14">
        <v>85.07</v>
      </c>
      <c r="AK57" s="14">
        <v>4.57</v>
      </c>
      <c r="AL57" s="14">
        <v>5.61</v>
      </c>
      <c r="AM57" s="14">
        <v>5.37</v>
      </c>
    </row>
    <row r="58" spans="1:39">
      <c r="A58" s="12" t="s">
        <v>327</v>
      </c>
      <c r="B58" s="12" t="s">
        <v>228</v>
      </c>
      <c r="C58" s="12" t="s">
        <v>13</v>
      </c>
      <c r="D58" s="12" t="s">
        <v>201</v>
      </c>
      <c r="E58" s="12" t="s">
        <v>45</v>
      </c>
      <c r="F58" s="12">
        <v>62</v>
      </c>
      <c r="G58" s="12" t="s">
        <v>170</v>
      </c>
      <c r="H58" s="12" t="s">
        <v>170</v>
      </c>
      <c r="I58" s="12" t="s">
        <v>179</v>
      </c>
      <c r="J58" s="12" t="s">
        <v>326</v>
      </c>
      <c r="K58" s="12" t="s">
        <v>501</v>
      </c>
      <c r="L58" s="12" t="s">
        <v>370</v>
      </c>
      <c r="M58" s="12" t="s">
        <v>411</v>
      </c>
      <c r="N58" s="12" t="s">
        <v>282</v>
      </c>
      <c r="O58" s="12" t="s">
        <v>283</v>
      </c>
      <c r="P58" s="12" t="s">
        <v>375</v>
      </c>
      <c r="Q58" s="12" t="s">
        <v>277</v>
      </c>
      <c r="R58" s="12" t="s">
        <v>327</v>
      </c>
      <c r="S58" s="12">
        <v>43606</v>
      </c>
      <c r="T58" s="12">
        <v>126</v>
      </c>
      <c r="U58" s="12">
        <v>76</v>
      </c>
      <c r="V58" s="12">
        <v>130</v>
      </c>
      <c r="W58" s="12">
        <v>78</v>
      </c>
      <c r="X58" s="12">
        <v>116</v>
      </c>
      <c r="Y58" s="12">
        <v>68</v>
      </c>
      <c r="Z58" s="12">
        <v>11</v>
      </c>
      <c r="AA58" s="12">
        <v>8</v>
      </c>
      <c r="AB58" s="12">
        <v>8</v>
      </c>
      <c r="AC58" s="12">
        <v>6</v>
      </c>
      <c r="AD58" s="12">
        <v>13</v>
      </c>
      <c r="AE58" s="12">
        <v>6</v>
      </c>
      <c r="AF58" s="14">
        <v>82</v>
      </c>
      <c r="AG58" s="14">
        <v>14</v>
      </c>
      <c r="AH58" s="14">
        <v>128.93</v>
      </c>
      <c r="AI58" s="14">
        <v>7.25</v>
      </c>
      <c r="AJ58" s="14">
        <v>82.21</v>
      </c>
      <c r="AK58" s="14">
        <v>4.25</v>
      </c>
      <c r="AL58" s="14">
        <v>5.63</v>
      </c>
      <c r="AM58" s="14">
        <v>5.18</v>
      </c>
    </row>
    <row r="59" spans="1:39">
      <c r="A59" s="12" t="s">
        <v>374</v>
      </c>
      <c r="B59" s="12" t="s">
        <v>26</v>
      </c>
      <c r="C59" s="12" t="s">
        <v>19</v>
      </c>
      <c r="D59" s="12" t="s">
        <v>199</v>
      </c>
      <c r="E59" s="12" t="s">
        <v>20</v>
      </c>
      <c r="F59" s="12">
        <v>54</v>
      </c>
      <c r="G59" s="12" t="s">
        <v>170</v>
      </c>
      <c r="H59" s="12" t="s">
        <v>170</v>
      </c>
      <c r="I59" s="12" t="s">
        <v>170</v>
      </c>
      <c r="J59" s="12" t="s">
        <v>336</v>
      </c>
      <c r="K59" s="12" t="s">
        <v>502</v>
      </c>
      <c r="L59" s="12" t="s">
        <v>338</v>
      </c>
      <c r="M59" s="12" t="s">
        <v>431</v>
      </c>
      <c r="N59" s="12" t="s">
        <v>308</v>
      </c>
      <c r="O59" s="12" t="s">
        <v>354</v>
      </c>
      <c r="P59" s="12" t="s">
        <v>381</v>
      </c>
      <c r="Q59" s="12" t="s">
        <v>388</v>
      </c>
      <c r="R59" s="12" t="s">
        <v>374</v>
      </c>
      <c r="S59" s="12">
        <v>43502</v>
      </c>
      <c r="T59" s="12">
        <v>119</v>
      </c>
      <c r="U59" s="12">
        <v>71</v>
      </c>
      <c r="V59" s="12">
        <v>125</v>
      </c>
      <c r="W59" s="12">
        <v>76</v>
      </c>
      <c r="X59" s="12">
        <v>111</v>
      </c>
      <c r="Y59" s="12">
        <v>63</v>
      </c>
      <c r="Z59" s="12">
        <v>15</v>
      </c>
      <c r="AA59" s="12">
        <v>11</v>
      </c>
      <c r="AB59" s="12">
        <v>12</v>
      </c>
      <c r="AC59" s="12">
        <v>7</v>
      </c>
      <c r="AD59" s="12">
        <v>17</v>
      </c>
      <c r="AE59" s="12">
        <v>10</v>
      </c>
      <c r="AF59" s="14">
        <v>85</v>
      </c>
      <c r="AG59" s="14">
        <v>17</v>
      </c>
      <c r="AH59" s="14">
        <v>125.76</v>
      </c>
      <c r="AI59" s="14">
        <v>8.81</v>
      </c>
      <c r="AJ59" s="14">
        <v>77.47</v>
      </c>
      <c r="AK59" s="14">
        <v>7.74</v>
      </c>
      <c r="AL59" s="14">
        <v>7</v>
      </c>
      <c r="AM59" s="14">
        <v>9.99</v>
      </c>
    </row>
    <row r="60" spans="1:39">
      <c r="A60" s="12" t="s">
        <v>359</v>
      </c>
      <c r="B60" s="12" t="s">
        <v>26</v>
      </c>
      <c r="C60" s="12" t="s">
        <v>19</v>
      </c>
      <c r="D60" s="12" t="s">
        <v>201</v>
      </c>
      <c r="E60" s="12" t="s">
        <v>14</v>
      </c>
      <c r="F60" s="12">
        <v>41</v>
      </c>
      <c r="G60" s="12" t="s">
        <v>170</v>
      </c>
      <c r="H60" s="12" t="s">
        <v>170</v>
      </c>
      <c r="I60" s="12" t="s">
        <v>179</v>
      </c>
      <c r="J60" s="12" t="s">
        <v>503</v>
      </c>
      <c r="K60" s="12" t="s">
        <v>504</v>
      </c>
      <c r="L60" s="12" t="s">
        <v>505</v>
      </c>
      <c r="M60" s="12" t="s">
        <v>504</v>
      </c>
      <c r="N60" s="12" t="s">
        <v>291</v>
      </c>
      <c r="O60" s="12" t="s">
        <v>506</v>
      </c>
      <c r="Q60" s="12" t="s">
        <v>507</v>
      </c>
      <c r="R60" s="12" t="s">
        <v>359</v>
      </c>
      <c r="S60" s="12">
        <v>43613</v>
      </c>
      <c r="T60" s="12">
        <v>108</v>
      </c>
      <c r="U60" s="12">
        <v>70</v>
      </c>
      <c r="V60" s="12">
        <v>111</v>
      </c>
      <c r="W60" s="12">
        <v>73</v>
      </c>
      <c r="X60" s="12">
        <v>98</v>
      </c>
      <c r="Y60" s="12">
        <v>60</v>
      </c>
      <c r="Z60" s="12">
        <v>10</v>
      </c>
      <c r="AA60" s="12">
        <v>8</v>
      </c>
      <c r="AB60" s="12">
        <v>10</v>
      </c>
      <c r="AC60" s="12">
        <v>6</v>
      </c>
      <c r="AD60" s="12">
        <v>6</v>
      </c>
      <c r="AE60" s="12">
        <v>5</v>
      </c>
      <c r="AF60" s="14">
        <v>86</v>
      </c>
      <c r="AG60" s="14">
        <v>16</v>
      </c>
      <c r="AH60" s="14">
        <v>114.38</v>
      </c>
      <c r="AI60" s="14">
        <v>7.72</v>
      </c>
      <c r="AJ60" s="14">
        <v>78.13</v>
      </c>
      <c r="AK60" s="14">
        <v>4.79</v>
      </c>
      <c r="AL60" s="14">
        <v>6.75</v>
      </c>
      <c r="AM60" s="14">
        <v>6.13</v>
      </c>
    </row>
    <row r="61" spans="1:39">
      <c r="A61" s="12" t="s">
        <v>369</v>
      </c>
      <c r="B61" s="12" t="s">
        <v>228</v>
      </c>
      <c r="C61" s="12" t="s">
        <v>19</v>
      </c>
      <c r="D61" s="12" t="s">
        <v>199</v>
      </c>
      <c r="E61" s="12" t="s">
        <v>14</v>
      </c>
      <c r="F61" s="12">
        <v>61</v>
      </c>
      <c r="G61" s="12" t="s">
        <v>170</v>
      </c>
      <c r="H61" s="12" t="s">
        <v>170</v>
      </c>
      <c r="I61" s="12" t="s">
        <v>170</v>
      </c>
      <c r="J61" s="12" t="s">
        <v>488</v>
      </c>
      <c r="K61" s="12" t="s">
        <v>508</v>
      </c>
      <c r="L61" s="12" t="s">
        <v>272</v>
      </c>
      <c r="M61" s="12" t="s">
        <v>414</v>
      </c>
      <c r="N61" s="12" t="s">
        <v>316</v>
      </c>
      <c r="O61" s="12" t="s">
        <v>444</v>
      </c>
      <c r="P61" s="12" t="s">
        <v>290</v>
      </c>
      <c r="Q61" s="12" t="s">
        <v>509</v>
      </c>
      <c r="R61" s="12" t="s">
        <v>369</v>
      </c>
      <c r="S61" s="12">
        <v>43495</v>
      </c>
      <c r="T61" s="12">
        <v>132</v>
      </c>
      <c r="U61" s="12">
        <v>75</v>
      </c>
      <c r="V61" s="12">
        <v>131</v>
      </c>
      <c r="W61" s="12">
        <v>76</v>
      </c>
      <c r="X61" s="12">
        <v>133</v>
      </c>
      <c r="Y61" s="12">
        <v>73</v>
      </c>
      <c r="Z61" s="12">
        <v>6</v>
      </c>
      <c r="AA61" s="12">
        <v>6</v>
      </c>
      <c r="AB61" s="12">
        <v>6</v>
      </c>
      <c r="AC61" s="12">
        <v>6</v>
      </c>
      <c r="AD61" s="12">
        <v>7</v>
      </c>
      <c r="AE61" s="12">
        <v>4</v>
      </c>
      <c r="AF61" s="14">
        <v>87</v>
      </c>
      <c r="AG61" s="14">
        <v>19</v>
      </c>
      <c r="AH61" s="14">
        <v>127.95</v>
      </c>
      <c r="AI61" s="14">
        <v>4.1900000000000004</v>
      </c>
      <c r="AJ61" s="14">
        <v>78.209999999999994</v>
      </c>
      <c r="AK61" s="14">
        <v>5.03</v>
      </c>
      <c r="AL61" s="14">
        <v>3.27</v>
      </c>
      <c r="AM61" s="14">
        <v>6.44</v>
      </c>
    </row>
    <row r="62" spans="1:39">
      <c r="A62" s="12" t="s">
        <v>395</v>
      </c>
      <c r="B62" s="12" t="s">
        <v>228</v>
      </c>
      <c r="C62" s="12" t="s">
        <v>19</v>
      </c>
      <c r="D62" s="12" t="s">
        <v>201</v>
      </c>
      <c r="E62" s="12" t="s">
        <v>20</v>
      </c>
      <c r="F62" s="12">
        <v>46</v>
      </c>
      <c r="G62" s="12" t="s">
        <v>170</v>
      </c>
      <c r="H62" s="12" t="s">
        <v>170</v>
      </c>
      <c r="I62" s="12" t="s">
        <v>179</v>
      </c>
      <c r="J62" s="12" t="s">
        <v>312</v>
      </c>
      <c r="K62" s="12" t="s">
        <v>395</v>
      </c>
      <c r="L62" s="12" t="s">
        <v>338</v>
      </c>
      <c r="M62" s="12" t="s">
        <v>375</v>
      </c>
      <c r="N62" s="12" t="s">
        <v>299</v>
      </c>
      <c r="O62" s="12" t="s">
        <v>283</v>
      </c>
      <c r="Q62" s="12" t="s">
        <v>469</v>
      </c>
      <c r="R62" s="12" t="s">
        <v>395</v>
      </c>
      <c r="S62" s="12">
        <v>43508</v>
      </c>
      <c r="T62" s="12">
        <v>111</v>
      </c>
      <c r="U62" s="12">
        <v>67</v>
      </c>
      <c r="V62" s="12">
        <v>116</v>
      </c>
      <c r="W62" s="12">
        <v>72</v>
      </c>
      <c r="X62" s="12">
        <v>104</v>
      </c>
      <c r="Y62" s="12">
        <v>60</v>
      </c>
      <c r="Z62" s="12">
        <v>13</v>
      </c>
      <c r="AA62" s="12">
        <v>10</v>
      </c>
      <c r="AB62" s="12">
        <v>11</v>
      </c>
      <c r="AC62" s="12">
        <v>6</v>
      </c>
      <c r="AD62" s="12">
        <v>15</v>
      </c>
      <c r="AE62" s="12">
        <v>12</v>
      </c>
      <c r="AF62" s="14">
        <v>88</v>
      </c>
      <c r="AG62" s="14">
        <v>15</v>
      </c>
      <c r="AH62" s="14">
        <v>107.03</v>
      </c>
      <c r="AI62" s="14">
        <v>6.15</v>
      </c>
      <c r="AJ62" s="14">
        <v>65.37</v>
      </c>
      <c r="AK62" s="14">
        <v>4.6900000000000004</v>
      </c>
      <c r="AL62" s="14">
        <v>5.74</v>
      </c>
      <c r="AM62" s="14">
        <v>7.17</v>
      </c>
    </row>
    <row r="63" spans="1:39">
      <c r="A63" s="12" t="s">
        <v>351</v>
      </c>
      <c r="B63" s="12" t="s">
        <v>228</v>
      </c>
      <c r="C63" s="12" t="s">
        <v>19</v>
      </c>
      <c r="D63" s="12" t="s">
        <v>201</v>
      </c>
      <c r="E63" s="12" t="s">
        <v>20</v>
      </c>
      <c r="F63" s="12">
        <v>45</v>
      </c>
      <c r="G63" s="12" t="s">
        <v>170</v>
      </c>
      <c r="H63" s="12" t="s">
        <v>170</v>
      </c>
      <c r="I63" s="12" t="s">
        <v>179</v>
      </c>
      <c r="J63" s="12" t="s">
        <v>510</v>
      </c>
      <c r="K63" s="12" t="s">
        <v>511</v>
      </c>
      <c r="L63" s="12" t="s">
        <v>278</v>
      </c>
      <c r="M63" s="12" t="s">
        <v>502</v>
      </c>
      <c r="N63" s="12" t="s">
        <v>360</v>
      </c>
      <c r="O63" s="12" t="s">
        <v>506</v>
      </c>
      <c r="P63" s="12" t="s">
        <v>376</v>
      </c>
      <c r="Q63" s="12" t="s">
        <v>500</v>
      </c>
      <c r="AF63" s="14">
        <v>90</v>
      </c>
      <c r="AG63" s="14">
        <v>5</v>
      </c>
      <c r="AH63" s="14">
        <v>124.7</v>
      </c>
      <c r="AI63" s="14">
        <v>5.99</v>
      </c>
      <c r="AJ63" s="14">
        <v>85.9</v>
      </c>
      <c r="AK63" s="14">
        <v>6.22</v>
      </c>
      <c r="AL63" s="14">
        <v>4.8</v>
      </c>
      <c r="AM63" s="14">
        <v>7.24</v>
      </c>
    </row>
    <row r="64" spans="1:39">
      <c r="A64" s="12" t="s">
        <v>504</v>
      </c>
      <c r="B64" s="12" t="s">
        <v>228</v>
      </c>
      <c r="C64" s="12" t="s">
        <v>13</v>
      </c>
      <c r="D64" s="12" t="s">
        <v>201</v>
      </c>
      <c r="E64" s="12" t="s">
        <v>14</v>
      </c>
      <c r="F64" s="12">
        <v>34</v>
      </c>
      <c r="G64" s="12" t="s">
        <v>170</v>
      </c>
      <c r="H64" s="12" t="s">
        <v>170</v>
      </c>
      <c r="I64" s="12" t="s">
        <v>170</v>
      </c>
      <c r="J64" s="12" t="s">
        <v>512</v>
      </c>
      <c r="K64" s="12" t="s">
        <v>513</v>
      </c>
      <c r="L64" s="12" t="s">
        <v>328</v>
      </c>
      <c r="M64" s="12" t="s">
        <v>342</v>
      </c>
      <c r="N64" s="12" t="s">
        <v>291</v>
      </c>
      <c r="O64" s="12" t="s">
        <v>354</v>
      </c>
      <c r="P64" s="12" t="s">
        <v>375</v>
      </c>
      <c r="Q64" s="12" t="s">
        <v>324</v>
      </c>
      <c r="R64" s="12" t="s">
        <v>504</v>
      </c>
      <c r="S64" s="12">
        <v>43481</v>
      </c>
      <c r="T64" s="12">
        <v>116</v>
      </c>
      <c r="U64" s="12">
        <v>70</v>
      </c>
      <c r="V64" s="12">
        <v>118</v>
      </c>
      <c r="W64" s="12">
        <v>72</v>
      </c>
      <c r="X64" s="12">
        <v>112</v>
      </c>
      <c r="Y64" s="12">
        <v>67</v>
      </c>
      <c r="Z64" s="12">
        <v>11</v>
      </c>
      <c r="AA64" s="12">
        <v>9</v>
      </c>
      <c r="AB64" s="12">
        <v>13</v>
      </c>
      <c r="AC64" s="12">
        <v>10</v>
      </c>
      <c r="AD64" s="12">
        <v>8</v>
      </c>
      <c r="AE64" s="12">
        <v>6</v>
      </c>
      <c r="AF64" s="14">
        <v>91</v>
      </c>
      <c r="AG64" s="14">
        <v>9</v>
      </c>
      <c r="AH64" s="14">
        <v>125.22</v>
      </c>
      <c r="AI64" s="14">
        <v>6.41</v>
      </c>
      <c r="AJ64" s="14">
        <v>81.39</v>
      </c>
      <c r="AK64" s="14">
        <v>4.68</v>
      </c>
      <c r="AL64" s="14">
        <v>5.12</v>
      </c>
      <c r="AM64" s="14">
        <v>5.75</v>
      </c>
    </row>
    <row r="65" spans="1:39">
      <c r="A65" s="12" t="s">
        <v>484</v>
      </c>
      <c r="B65" s="12" t="s">
        <v>26</v>
      </c>
      <c r="C65" s="12" t="s">
        <v>19</v>
      </c>
      <c r="D65" s="12" t="s">
        <v>204</v>
      </c>
      <c r="E65" s="12" t="s">
        <v>20</v>
      </c>
      <c r="F65" s="12">
        <v>72</v>
      </c>
      <c r="G65" s="12" t="s">
        <v>179</v>
      </c>
      <c r="H65" s="12" t="s">
        <v>179</v>
      </c>
      <c r="I65" s="12" t="s">
        <v>179</v>
      </c>
      <c r="J65" s="12" t="s">
        <v>514</v>
      </c>
      <c r="K65" s="12" t="s">
        <v>327</v>
      </c>
      <c r="L65" s="12" t="s">
        <v>269</v>
      </c>
      <c r="M65" s="12" t="s">
        <v>443</v>
      </c>
      <c r="N65" s="12" t="s">
        <v>329</v>
      </c>
      <c r="O65" s="12" t="s">
        <v>334</v>
      </c>
      <c r="P65" s="12" t="s">
        <v>375</v>
      </c>
      <c r="Q65" s="12" t="s">
        <v>440</v>
      </c>
      <c r="R65" s="12" t="s">
        <v>484</v>
      </c>
      <c r="S65" s="12">
        <v>43636</v>
      </c>
      <c r="T65" s="12">
        <v>119</v>
      </c>
      <c r="U65" s="12">
        <v>66</v>
      </c>
      <c r="V65" s="12">
        <v>129</v>
      </c>
      <c r="W65" s="12">
        <v>75</v>
      </c>
      <c r="X65" s="12">
        <v>104</v>
      </c>
      <c r="Y65" s="12">
        <v>54</v>
      </c>
      <c r="Z65" s="12">
        <v>18</v>
      </c>
      <c r="AA65" s="12">
        <v>16</v>
      </c>
      <c r="AB65" s="12">
        <v>12</v>
      </c>
      <c r="AC65" s="12">
        <v>8</v>
      </c>
      <c r="AD65" s="12">
        <v>15</v>
      </c>
      <c r="AE65" s="12">
        <v>18</v>
      </c>
      <c r="AF65" s="14">
        <v>92</v>
      </c>
      <c r="AG65" s="14">
        <v>16</v>
      </c>
      <c r="AH65" s="14">
        <v>130.81</v>
      </c>
      <c r="AI65" s="14">
        <v>7.97</v>
      </c>
      <c r="AJ65" s="14">
        <v>76.38</v>
      </c>
      <c r="AK65" s="14">
        <v>4.08</v>
      </c>
      <c r="AL65" s="14">
        <v>6.09</v>
      </c>
      <c r="AM65" s="14">
        <v>5.34</v>
      </c>
    </row>
    <row r="66" spans="1:39">
      <c r="A66" s="12" t="s">
        <v>280</v>
      </c>
      <c r="B66" s="12" t="s">
        <v>228</v>
      </c>
      <c r="C66" s="12" t="s">
        <v>19</v>
      </c>
      <c r="D66" s="12" t="s">
        <v>201</v>
      </c>
      <c r="E66" s="12" t="s">
        <v>20</v>
      </c>
      <c r="F66" s="12">
        <v>54</v>
      </c>
      <c r="G66" s="12" t="s">
        <v>170</v>
      </c>
      <c r="H66" s="12" t="s">
        <v>170</v>
      </c>
      <c r="I66" s="12" t="s">
        <v>179</v>
      </c>
      <c r="J66" s="12" t="s">
        <v>515</v>
      </c>
      <c r="K66" s="12" t="s">
        <v>337</v>
      </c>
      <c r="L66" s="12" t="s">
        <v>338</v>
      </c>
      <c r="M66" s="12" t="s">
        <v>386</v>
      </c>
      <c r="N66" s="12" t="s">
        <v>299</v>
      </c>
      <c r="O66" s="12" t="s">
        <v>354</v>
      </c>
      <c r="P66" s="12" t="s">
        <v>307</v>
      </c>
      <c r="Q66" s="12" t="s">
        <v>509</v>
      </c>
      <c r="AF66" s="14">
        <v>93</v>
      </c>
      <c r="AG66" s="14">
        <v>1</v>
      </c>
      <c r="AH66" s="14">
        <v>142</v>
      </c>
      <c r="AI66" s="13"/>
      <c r="AJ66" s="14">
        <v>89.5</v>
      </c>
      <c r="AK66" s="13"/>
      <c r="AL66" s="13"/>
      <c r="AM66" s="13"/>
    </row>
    <row r="67" spans="1:39">
      <c r="A67" s="12" t="s">
        <v>408</v>
      </c>
      <c r="B67" s="12" t="s">
        <v>26</v>
      </c>
      <c r="C67" s="12" t="s">
        <v>19</v>
      </c>
      <c r="D67" s="12" t="s">
        <v>204</v>
      </c>
      <c r="E67" s="12" t="s">
        <v>20</v>
      </c>
      <c r="F67" s="12">
        <v>65</v>
      </c>
      <c r="G67" s="12" t="s">
        <v>170</v>
      </c>
      <c r="H67" s="12" t="s">
        <v>179</v>
      </c>
      <c r="I67" s="12" t="s">
        <v>179</v>
      </c>
      <c r="J67" s="12" t="s">
        <v>350</v>
      </c>
      <c r="K67" s="12" t="s">
        <v>280</v>
      </c>
      <c r="L67" s="12" t="s">
        <v>314</v>
      </c>
      <c r="M67" s="12" t="s">
        <v>451</v>
      </c>
      <c r="N67" s="12" t="s">
        <v>329</v>
      </c>
      <c r="O67" s="12" t="s">
        <v>323</v>
      </c>
      <c r="P67" s="12" t="s">
        <v>381</v>
      </c>
      <c r="Q67" s="12" t="s">
        <v>516</v>
      </c>
      <c r="R67" s="12" t="s">
        <v>408</v>
      </c>
      <c r="S67" s="12">
        <v>43602</v>
      </c>
      <c r="T67" s="12">
        <v>109</v>
      </c>
      <c r="U67" s="12">
        <v>66</v>
      </c>
      <c r="V67" s="12">
        <v>111</v>
      </c>
      <c r="W67" s="12">
        <v>67</v>
      </c>
      <c r="X67" s="12">
        <v>105</v>
      </c>
      <c r="Y67" s="12">
        <v>63</v>
      </c>
      <c r="Z67" s="12">
        <v>11</v>
      </c>
      <c r="AA67" s="12">
        <v>9</v>
      </c>
      <c r="AB67" s="12">
        <v>11</v>
      </c>
      <c r="AC67" s="12">
        <v>10</v>
      </c>
      <c r="AD67" s="12">
        <v>10</v>
      </c>
      <c r="AE67" s="12">
        <v>7</v>
      </c>
      <c r="AF67" s="14">
        <v>94</v>
      </c>
      <c r="AG67" s="14">
        <v>9</v>
      </c>
      <c r="AH67" s="14">
        <v>130.88999999999999</v>
      </c>
      <c r="AI67" s="14">
        <v>12</v>
      </c>
      <c r="AJ67" s="14">
        <v>73.67</v>
      </c>
      <c r="AK67" s="14">
        <v>4.21</v>
      </c>
      <c r="AL67" s="14">
        <v>9.17</v>
      </c>
      <c r="AM67" s="14">
        <v>5.72</v>
      </c>
    </row>
    <row r="68" spans="1:39">
      <c r="A68" s="12" t="s">
        <v>337</v>
      </c>
      <c r="B68" s="12" t="s">
        <v>228</v>
      </c>
      <c r="C68" s="12" t="s">
        <v>13</v>
      </c>
      <c r="D68" s="12" t="s">
        <v>201</v>
      </c>
      <c r="E68" s="12" t="s">
        <v>20</v>
      </c>
      <c r="F68" s="12">
        <v>57</v>
      </c>
      <c r="G68" s="12" t="s">
        <v>170</v>
      </c>
      <c r="H68" s="12" t="s">
        <v>170</v>
      </c>
      <c r="I68" s="12" t="s">
        <v>179</v>
      </c>
      <c r="J68" s="12" t="s">
        <v>517</v>
      </c>
      <c r="K68" s="12" t="s">
        <v>501</v>
      </c>
      <c r="L68" s="12" t="s">
        <v>272</v>
      </c>
      <c r="M68" s="12" t="s">
        <v>409</v>
      </c>
      <c r="N68" s="12" t="s">
        <v>299</v>
      </c>
      <c r="O68" s="12" t="s">
        <v>292</v>
      </c>
      <c r="P68" s="12" t="s">
        <v>372</v>
      </c>
      <c r="Q68" s="12" t="s">
        <v>518</v>
      </c>
      <c r="R68" s="12" t="s">
        <v>337</v>
      </c>
      <c r="S68" s="12">
        <v>43748</v>
      </c>
      <c r="T68" s="12">
        <v>129</v>
      </c>
      <c r="U68" s="12">
        <v>89</v>
      </c>
      <c r="V68" s="12">
        <v>135</v>
      </c>
      <c r="W68" s="12">
        <v>95</v>
      </c>
      <c r="X68" s="12">
        <v>116</v>
      </c>
      <c r="Y68" s="12">
        <v>76</v>
      </c>
      <c r="Z68" s="12">
        <v>14</v>
      </c>
      <c r="AA68" s="12">
        <v>11</v>
      </c>
      <c r="AB68" s="12">
        <v>7</v>
      </c>
      <c r="AC68" s="12">
        <v>4</v>
      </c>
      <c r="AD68" s="12">
        <v>18</v>
      </c>
      <c r="AE68" s="12">
        <v>11</v>
      </c>
      <c r="AF68" s="14">
        <v>95</v>
      </c>
      <c r="AG68" s="14">
        <v>10</v>
      </c>
      <c r="AH68" s="14">
        <v>118.6</v>
      </c>
      <c r="AI68" s="14">
        <v>4.6399999999999997</v>
      </c>
      <c r="AJ68" s="14">
        <v>82.75</v>
      </c>
      <c r="AK68" s="14">
        <v>3.39</v>
      </c>
      <c r="AL68" s="14">
        <v>3.91</v>
      </c>
      <c r="AM68" s="14">
        <v>4.09</v>
      </c>
    </row>
    <row r="69" spans="1:39">
      <c r="A69" s="12" t="s">
        <v>426</v>
      </c>
      <c r="B69" s="12" t="s">
        <v>26</v>
      </c>
      <c r="C69" s="12" t="s">
        <v>13</v>
      </c>
      <c r="D69" s="12" t="s">
        <v>201</v>
      </c>
      <c r="E69" s="12" t="s">
        <v>14</v>
      </c>
      <c r="F69" s="12">
        <v>41</v>
      </c>
      <c r="G69" s="12" t="s">
        <v>170</v>
      </c>
      <c r="H69" s="12" t="s">
        <v>170</v>
      </c>
      <c r="I69" s="12" t="s">
        <v>179</v>
      </c>
      <c r="J69" s="12" t="s">
        <v>317</v>
      </c>
      <c r="K69" s="12" t="s">
        <v>280</v>
      </c>
      <c r="L69" s="12" t="s">
        <v>338</v>
      </c>
      <c r="M69" s="12" t="s">
        <v>381</v>
      </c>
      <c r="N69" s="12" t="s">
        <v>291</v>
      </c>
      <c r="O69" s="12" t="s">
        <v>274</v>
      </c>
      <c r="P69" s="12" t="s">
        <v>307</v>
      </c>
      <c r="R69" s="12" t="s">
        <v>426</v>
      </c>
      <c r="S69" s="12">
        <v>43525</v>
      </c>
      <c r="T69" s="12">
        <v>103</v>
      </c>
      <c r="U69" s="12">
        <v>67</v>
      </c>
      <c r="V69" s="12">
        <v>107</v>
      </c>
      <c r="W69" s="12">
        <v>69</v>
      </c>
      <c r="X69" s="12">
        <v>95</v>
      </c>
      <c r="Y69" s="12">
        <v>61</v>
      </c>
      <c r="Z69" s="12">
        <v>10</v>
      </c>
      <c r="AA69" s="12">
        <v>8</v>
      </c>
      <c r="AB69" s="12">
        <v>9</v>
      </c>
      <c r="AC69" s="12">
        <v>7</v>
      </c>
      <c r="AD69" s="12">
        <v>5</v>
      </c>
      <c r="AE69" s="12">
        <v>6</v>
      </c>
      <c r="AF69" s="14">
        <v>96</v>
      </c>
      <c r="AG69" s="14">
        <v>14</v>
      </c>
      <c r="AH69" s="14">
        <v>122.64</v>
      </c>
      <c r="AI69" s="14">
        <v>7.61</v>
      </c>
      <c r="AJ69" s="14">
        <v>80.430000000000007</v>
      </c>
      <c r="AK69" s="14">
        <v>6.56</v>
      </c>
      <c r="AL69" s="14">
        <v>6.21</v>
      </c>
      <c r="AM69" s="14">
        <v>8.16</v>
      </c>
    </row>
    <row r="70" spans="1:39">
      <c r="A70" s="12" t="s">
        <v>332</v>
      </c>
      <c r="B70" s="12" t="s">
        <v>26</v>
      </c>
      <c r="C70" s="12" t="s">
        <v>13</v>
      </c>
      <c r="D70" s="12" t="s">
        <v>201</v>
      </c>
      <c r="E70" s="12" t="s">
        <v>45</v>
      </c>
      <c r="F70" s="12">
        <v>59</v>
      </c>
      <c r="G70" s="12" t="s">
        <v>170</v>
      </c>
      <c r="H70" s="12" t="s">
        <v>170</v>
      </c>
      <c r="I70" s="12" t="s">
        <v>179</v>
      </c>
      <c r="J70" s="12" t="s">
        <v>519</v>
      </c>
      <c r="K70" s="12" t="s">
        <v>332</v>
      </c>
      <c r="L70" s="12" t="s">
        <v>338</v>
      </c>
      <c r="M70" s="12" t="s">
        <v>290</v>
      </c>
      <c r="N70" s="12" t="s">
        <v>316</v>
      </c>
      <c r="O70" s="12" t="s">
        <v>292</v>
      </c>
      <c r="P70" s="12" t="s">
        <v>450</v>
      </c>
      <c r="Q70" s="12" t="s">
        <v>436</v>
      </c>
      <c r="R70" s="12" t="s">
        <v>332</v>
      </c>
      <c r="S70" s="12">
        <v>43599</v>
      </c>
      <c r="T70" s="12">
        <v>129</v>
      </c>
      <c r="U70" s="12">
        <v>75</v>
      </c>
      <c r="V70" s="12">
        <v>134</v>
      </c>
      <c r="W70" s="12">
        <v>77</v>
      </c>
      <c r="X70" s="12">
        <v>119</v>
      </c>
      <c r="Y70" s="12">
        <v>70</v>
      </c>
      <c r="Z70" s="12">
        <v>12</v>
      </c>
      <c r="AA70" s="12">
        <v>7</v>
      </c>
      <c r="AB70" s="12">
        <v>11</v>
      </c>
      <c r="AC70" s="12">
        <v>7</v>
      </c>
      <c r="AD70" s="12">
        <v>5</v>
      </c>
      <c r="AE70" s="12">
        <v>4</v>
      </c>
      <c r="AF70" s="14">
        <v>97</v>
      </c>
      <c r="AG70" s="14">
        <v>13</v>
      </c>
      <c r="AH70" s="14">
        <v>136.46</v>
      </c>
      <c r="AI70" s="14">
        <v>5.62</v>
      </c>
      <c r="AJ70" s="14">
        <v>84.23</v>
      </c>
      <c r="AK70" s="14">
        <v>3.22</v>
      </c>
      <c r="AL70" s="14">
        <v>4.12</v>
      </c>
      <c r="AM70" s="14">
        <v>3.82</v>
      </c>
    </row>
    <row r="71" spans="1:39">
      <c r="A71" s="12" t="s">
        <v>430</v>
      </c>
      <c r="B71" s="12" t="s">
        <v>228</v>
      </c>
      <c r="C71" s="12" t="s">
        <v>19</v>
      </c>
      <c r="D71" s="12" t="s">
        <v>201</v>
      </c>
      <c r="E71" s="12" t="s">
        <v>14</v>
      </c>
      <c r="F71" s="12">
        <v>32</v>
      </c>
      <c r="G71" s="12" t="s">
        <v>170</v>
      </c>
      <c r="H71" s="12" t="s">
        <v>170</v>
      </c>
      <c r="I71" s="12" t="s">
        <v>170</v>
      </c>
      <c r="J71" s="12" t="s">
        <v>491</v>
      </c>
      <c r="K71" s="12" t="s">
        <v>408</v>
      </c>
      <c r="L71" s="12" t="s">
        <v>289</v>
      </c>
      <c r="M71" s="12" t="s">
        <v>414</v>
      </c>
      <c r="N71" s="12" t="s">
        <v>360</v>
      </c>
      <c r="O71" s="12" t="s">
        <v>274</v>
      </c>
      <c r="P71" s="12" t="s">
        <v>386</v>
      </c>
      <c r="Q71" s="12" t="s">
        <v>520</v>
      </c>
      <c r="R71" s="12" t="s">
        <v>430</v>
      </c>
      <c r="S71" s="12">
        <v>43615</v>
      </c>
      <c r="T71" s="12">
        <v>121</v>
      </c>
      <c r="U71" s="12">
        <v>67</v>
      </c>
      <c r="V71" s="12">
        <v>124</v>
      </c>
      <c r="W71" s="12">
        <v>67</v>
      </c>
      <c r="X71" s="12">
        <v>115</v>
      </c>
      <c r="Y71" s="12">
        <v>66</v>
      </c>
      <c r="Z71" s="12">
        <v>12</v>
      </c>
      <c r="AA71" s="12">
        <v>7</v>
      </c>
      <c r="AB71" s="12">
        <v>10</v>
      </c>
      <c r="AC71" s="12">
        <v>6</v>
      </c>
      <c r="AD71" s="12">
        <v>15</v>
      </c>
      <c r="AE71" s="12">
        <v>9</v>
      </c>
      <c r="AF71" s="14">
        <v>98</v>
      </c>
      <c r="AG71" s="14">
        <v>13</v>
      </c>
      <c r="AH71" s="14">
        <v>121.19</v>
      </c>
      <c r="AI71" s="14">
        <v>3.33</v>
      </c>
      <c r="AJ71" s="14">
        <v>79.92</v>
      </c>
      <c r="AK71" s="14">
        <v>5.6</v>
      </c>
      <c r="AL71" s="14">
        <v>2.75</v>
      </c>
      <c r="AM71" s="14">
        <v>7.01</v>
      </c>
    </row>
    <row r="72" spans="1:39">
      <c r="A72" s="12" t="s">
        <v>305</v>
      </c>
      <c r="B72" s="12" t="s">
        <v>26</v>
      </c>
      <c r="C72" s="12" t="s">
        <v>19</v>
      </c>
      <c r="D72" s="12" t="s">
        <v>201</v>
      </c>
      <c r="E72" s="12" t="s">
        <v>20</v>
      </c>
      <c r="F72" s="12">
        <v>51</v>
      </c>
      <c r="G72" s="12" t="s">
        <v>170</v>
      </c>
      <c r="H72" s="12" t="s">
        <v>170</v>
      </c>
      <c r="I72" s="12" t="s">
        <v>170</v>
      </c>
      <c r="J72" s="12" t="s">
        <v>362</v>
      </c>
      <c r="K72" s="12" t="s">
        <v>408</v>
      </c>
      <c r="L72" s="12" t="s">
        <v>306</v>
      </c>
      <c r="M72" s="12" t="s">
        <v>357</v>
      </c>
      <c r="N72" s="12" t="s">
        <v>316</v>
      </c>
      <c r="O72" s="12" t="s">
        <v>366</v>
      </c>
      <c r="P72" s="12" t="s">
        <v>521</v>
      </c>
      <c r="Q72" s="12" t="s">
        <v>413</v>
      </c>
      <c r="R72" s="12" t="s">
        <v>305</v>
      </c>
      <c r="S72" s="12">
        <v>43620</v>
      </c>
      <c r="T72" s="12">
        <v>139</v>
      </c>
      <c r="U72" s="12">
        <v>85</v>
      </c>
      <c r="V72" s="12">
        <v>139</v>
      </c>
      <c r="W72" s="12">
        <v>86</v>
      </c>
      <c r="X72" s="12">
        <v>139</v>
      </c>
      <c r="Y72" s="12">
        <v>83</v>
      </c>
      <c r="Z72" s="12">
        <v>9</v>
      </c>
      <c r="AA72" s="12">
        <v>7</v>
      </c>
      <c r="AB72" s="12">
        <v>9</v>
      </c>
      <c r="AC72" s="12">
        <v>6</v>
      </c>
      <c r="AD72" s="12">
        <v>10</v>
      </c>
      <c r="AE72" s="12">
        <v>9</v>
      </c>
      <c r="AF72" s="14">
        <v>99</v>
      </c>
      <c r="AG72" s="14">
        <v>14</v>
      </c>
      <c r="AH72" s="14">
        <v>148.29</v>
      </c>
      <c r="AI72" s="14">
        <v>5.78</v>
      </c>
      <c r="AJ72" s="14">
        <v>92.21</v>
      </c>
      <c r="AK72" s="14">
        <v>5.19</v>
      </c>
      <c r="AL72" s="14">
        <v>3.9</v>
      </c>
      <c r="AM72" s="14">
        <v>5.63</v>
      </c>
    </row>
    <row r="73" spans="1:39">
      <c r="A73" s="12" t="s">
        <v>403</v>
      </c>
      <c r="B73" s="12" t="s">
        <v>228</v>
      </c>
      <c r="C73" s="12" t="s">
        <v>19</v>
      </c>
      <c r="D73" s="12" t="s">
        <v>201</v>
      </c>
      <c r="E73" s="12" t="s">
        <v>45</v>
      </c>
      <c r="F73" s="12">
        <v>35</v>
      </c>
      <c r="G73" s="12" t="s">
        <v>170</v>
      </c>
      <c r="H73" s="12" t="s">
        <v>170</v>
      </c>
      <c r="I73" s="12" t="s">
        <v>179</v>
      </c>
      <c r="J73" s="12" t="s">
        <v>522</v>
      </c>
      <c r="K73" s="12" t="s">
        <v>523</v>
      </c>
      <c r="L73" s="12" t="s">
        <v>460</v>
      </c>
      <c r="M73" s="12" t="s">
        <v>315</v>
      </c>
      <c r="N73" s="12" t="s">
        <v>360</v>
      </c>
      <c r="O73" s="12" t="s">
        <v>361</v>
      </c>
      <c r="P73" s="12" t="s">
        <v>317</v>
      </c>
      <c r="Q73" s="12" t="s">
        <v>479</v>
      </c>
      <c r="R73" s="12" t="s">
        <v>403</v>
      </c>
      <c r="S73" s="12">
        <v>43581</v>
      </c>
      <c r="T73" s="12">
        <v>125</v>
      </c>
      <c r="U73" s="12">
        <v>85</v>
      </c>
      <c r="V73" s="12">
        <v>127</v>
      </c>
      <c r="W73" s="12">
        <v>86</v>
      </c>
      <c r="X73" s="12">
        <v>122</v>
      </c>
      <c r="Y73" s="12">
        <v>82</v>
      </c>
      <c r="Z73" s="12">
        <v>11</v>
      </c>
      <c r="AA73" s="12">
        <v>10</v>
      </c>
      <c r="AB73" s="12">
        <v>11</v>
      </c>
      <c r="AC73" s="12">
        <v>10</v>
      </c>
      <c r="AD73" s="12">
        <v>9</v>
      </c>
      <c r="AE73" s="12">
        <v>8</v>
      </c>
      <c r="AF73" s="14">
        <v>101</v>
      </c>
      <c r="AG73" s="14">
        <v>13</v>
      </c>
      <c r="AH73" s="14">
        <v>127.88</v>
      </c>
      <c r="AI73" s="14">
        <v>4.95</v>
      </c>
      <c r="AJ73" s="14">
        <v>89.92</v>
      </c>
      <c r="AK73" s="14">
        <v>3.44</v>
      </c>
      <c r="AL73" s="14">
        <v>3.87</v>
      </c>
      <c r="AM73" s="14">
        <v>3.82</v>
      </c>
    </row>
    <row r="74" spans="1:39">
      <c r="A74" s="12" t="s">
        <v>271</v>
      </c>
      <c r="B74" s="12" t="s">
        <v>26</v>
      </c>
      <c r="C74" s="12" t="s">
        <v>19</v>
      </c>
      <c r="D74" s="12" t="s">
        <v>199</v>
      </c>
      <c r="E74" s="12" t="s">
        <v>14</v>
      </c>
      <c r="F74" s="12">
        <v>57</v>
      </c>
      <c r="G74" s="12" t="s">
        <v>179</v>
      </c>
      <c r="H74" s="12" t="s">
        <v>170</v>
      </c>
      <c r="I74" s="12" t="s">
        <v>179</v>
      </c>
      <c r="J74" s="12" t="s">
        <v>524</v>
      </c>
      <c r="K74" s="12" t="s">
        <v>508</v>
      </c>
      <c r="L74" s="12" t="s">
        <v>370</v>
      </c>
      <c r="M74" s="12" t="s">
        <v>450</v>
      </c>
      <c r="N74" s="12" t="s">
        <v>360</v>
      </c>
      <c r="O74" s="12" t="s">
        <v>274</v>
      </c>
      <c r="P74" s="12" t="s">
        <v>491</v>
      </c>
      <c r="Q74" s="12" t="s">
        <v>463</v>
      </c>
      <c r="R74" s="12" t="s">
        <v>271</v>
      </c>
      <c r="S74" s="12">
        <v>43609</v>
      </c>
      <c r="T74" s="12">
        <v>137</v>
      </c>
      <c r="U74" s="12">
        <v>66</v>
      </c>
      <c r="V74" s="12">
        <v>149</v>
      </c>
      <c r="W74" s="12">
        <v>73</v>
      </c>
      <c r="X74" s="12">
        <v>118</v>
      </c>
      <c r="Y74" s="12">
        <v>55</v>
      </c>
      <c r="Z74" s="12">
        <v>24</v>
      </c>
      <c r="AA74" s="12">
        <v>13</v>
      </c>
      <c r="AB74" s="12">
        <v>22</v>
      </c>
      <c r="AC74" s="12">
        <v>9</v>
      </c>
      <c r="AD74" s="12">
        <v>12</v>
      </c>
      <c r="AE74" s="12">
        <v>10</v>
      </c>
      <c r="AF74" s="14">
        <v>102</v>
      </c>
      <c r="AG74" s="14">
        <v>14</v>
      </c>
      <c r="AH74" s="14">
        <v>139.71</v>
      </c>
      <c r="AI74" s="14">
        <v>7.39</v>
      </c>
      <c r="AJ74" s="14">
        <v>78.209999999999994</v>
      </c>
      <c r="AK74" s="14">
        <v>6.2</v>
      </c>
      <c r="AL74" s="14">
        <v>5.29</v>
      </c>
      <c r="AM74" s="14">
        <v>7.93</v>
      </c>
    </row>
    <row r="75" spans="1:39">
      <c r="A75" s="12" t="s">
        <v>459</v>
      </c>
      <c r="B75" s="12" t="s">
        <v>228</v>
      </c>
      <c r="C75" s="12" t="s">
        <v>19</v>
      </c>
      <c r="D75" s="12" t="s">
        <v>201</v>
      </c>
      <c r="E75" s="12" t="s">
        <v>20</v>
      </c>
      <c r="F75" s="12">
        <v>53</v>
      </c>
      <c r="G75" s="12" t="s">
        <v>170</v>
      </c>
      <c r="H75" s="12" t="s">
        <v>170</v>
      </c>
      <c r="I75" s="12" t="s">
        <v>179</v>
      </c>
      <c r="J75" s="12" t="s">
        <v>525</v>
      </c>
      <c r="K75" s="12" t="s">
        <v>484</v>
      </c>
      <c r="L75" s="12" t="s">
        <v>370</v>
      </c>
      <c r="M75" s="12" t="s">
        <v>290</v>
      </c>
      <c r="N75" s="12" t="s">
        <v>360</v>
      </c>
      <c r="O75" s="12" t="s">
        <v>274</v>
      </c>
      <c r="Q75" s="12" t="s">
        <v>526</v>
      </c>
      <c r="R75" s="12" t="s">
        <v>459</v>
      </c>
      <c r="S75" s="12">
        <v>43643</v>
      </c>
      <c r="T75" s="12">
        <v>147</v>
      </c>
      <c r="U75" s="12">
        <v>75</v>
      </c>
      <c r="V75" s="12">
        <v>150</v>
      </c>
      <c r="W75" s="12">
        <v>80</v>
      </c>
      <c r="X75" s="12">
        <v>134</v>
      </c>
      <c r="Y75" s="12">
        <v>58</v>
      </c>
      <c r="Z75" s="12">
        <v>11</v>
      </c>
      <c r="AA75" s="12">
        <v>11</v>
      </c>
      <c r="AB75" s="12">
        <v>9</v>
      </c>
      <c r="AC75" s="12">
        <v>6</v>
      </c>
      <c r="AD75" s="12">
        <v>6</v>
      </c>
      <c r="AE75" s="12">
        <v>7</v>
      </c>
      <c r="AF75" s="14">
        <v>103</v>
      </c>
      <c r="AG75" s="14">
        <v>13</v>
      </c>
      <c r="AH75" s="14">
        <v>154.72999999999999</v>
      </c>
      <c r="AI75" s="14">
        <v>4.34</v>
      </c>
      <c r="AJ75" s="14">
        <v>84.5</v>
      </c>
      <c r="AK75" s="14">
        <v>1.47</v>
      </c>
      <c r="AL75" s="14">
        <v>2.81</v>
      </c>
      <c r="AM75" s="14">
        <v>1.74</v>
      </c>
    </row>
    <row r="76" spans="1:39">
      <c r="A76" s="12" t="s">
        <v>443</v>
      </c>
      <c r="B76" s="12" t="s">
        <v>26</v>
      </c>
      <c r="C76" s="12" t="s">
        <v>13</v>
      </c>
      <c r="D76" s="12" t="s">
        <v>201</v>
      </c>
      <c r="E76" s="12" t="s">
        <v>45</v>
      </c>
      <c r="F76" s="12">
        <v>43</v>
      </c>
      <c r="G76" s="12" t="s">
        <v>170</v>
      </c>
      <c r="H76" s="12" t="s">
        <v>170</v>
      </c>
      <c r="I76" s="12" t="s">
        <v>170</v>
      </c>
      <c r="J76" s="12" t="s">
        <v>527</v>
      </c>
      <c r="K76" s="12" t="s">
        <v>374</v>
      </c>
      <c r="L76" s="12" t="s">
        <v>272</v>
      </c>
      <c r="M76" s="12" t="s">
        <v>406</v>
      </c>
      <c r="N76" s="12" t="s">
        <v>282</v>
      </c>
      <c r="O76" s="12" t="s">
        <v>528</v>
      </c>
      <c r="P76" s="12" t="s">
        <v>281</v>
      </c>
      <c r="Q76" s="12" t="s">
        <v>457</v>
      </c>
      <c r="R76" s="12" t="s">
        <v>443</v>
      </c>
      <c r="S76" s="12">
        <v>43624</v>
      </c>
      <c r="T76" s="12">
        <v>115</v>
      </c>
      <c r="U76" s="12">
        <v>75</v>
      </c>
      <c r="V76" s="12">
        <v>119</v>
      </c>
      <c r="W76" s="12">
        <v>77</v>
      </c>
      <c r="X76" s="12">
        <v>98</v>
      </c>
      <c r="Y76" s="12">
        <v>65</v>
      </c>
      <c r="Z76" s="12">
        <v>17</v>
      </c>
      <c r="AA76" s="12">
        <v>14</v>
      </c>
      <c r="AB76" s="12">
        <v>15</v>
      </c>
      <c r="AC76" s="12">
        <v>15</v>
      </c>
      <c r="AD76" s="12">
        <v>9</v>
      </c>
      <c r="AE76" s="12">
        <v>6</v>
      </c>
      <c r="AF76" s="14">
        <v>104</v>
      </c>
      <c r="AG76" s="14">
        <v>17</v>
      </c>
      <c r="AH76" s="14">
        <v>113.24</v>
      </c>
      <c r="AI76" s="14">
        <v>7.8</v>
      </c>
      <c r="AJ76" s="14">
        <v>82.47</v>
      </c>
      <c r="AK76" s="14">
        <v>12.02</v>
      </c>
      <c r="AL76" s="14">
        <v>6.89</v>
      </c>
      <c r="AM76" s="14">
        <v>14.58</v>
      </c>
    </row>
    <row r="77" spans="1:39">
      <c r="A77" s="12" t="s">
        <v>502</v>
      </c>
      <c r="B77" s="12" t="s">
        <v>228</v>
      </c>
      <c r="C77" s="12" t="s">
        <v>19</v>
      </c>
      <c r="D77" s="12" t="s">
        <v>201</v>
      </c>
      <c r="E77" s="12" t="s">
        <v>14</v>
      </c>
      <c r="F77" s="12">
        <v>58</v>
      </c>
      <c r="G77" s="12" t="s">
        <v>170</v>
      </c>
      <c r="H77" s="12" t="s">
        <v>170</v>
      </c>
      <c r="I77" s="12" t="s">
        <v>170</v>
      </c>
      <c r="J77" s="12" t="s">
        <v>402</v>
      </c>
      <c r="K77" s="12" t="s">
        <v>351</v>
      </c>
      <c r="L77" s="12" t="s">
        <v>427</v>
      </c>
      <c r="M77" s="12" t="s">
        <v>422</v>
      </c>
      <c r="N77" s="12" t="s">
        <v>329</v>
      </c>
      <c r="O77" s="12" t="s">
        <v>528</v>
      </c>
      <c r="P77" s="12" t="s">
        <v>281</v>
      </c>
      <c r="Q77" s="12" t="s">
        <v>342</v>
      </c>
      <c r="R77" s="12" t="s">
        <v>502</v>
      </c>
      <c r="S77" s="12">
        <v>43718</v>
      </c>
      <c r="T77" s="12">
        <v>124</v>
      </c>
      <c r="U77" s="12">
        <v>73</v>
      </c>
      <c r="V77" s="12">
        <v>123</v>
      </c>
      <c r="W77" s="12">
        <v>74</v>
      </c>
      <c r="X77" s="12">
        <v>125</v>
      </c>
      <c r="Y77" s="12">
        <v>71</v>
      </c>
      <c r="Z77" s="12">
        <v>5</v>
      </c>
      <c r="AA77" s="12">
        <v>9</v>
      </c>
      <c r="AB77" s="12">
        <v>15</v>
      </c>
      <c r="AC77" s="12">
        <v>7</v>
      </c>
      <c r="AD77" s="12">
        <v>15</v>
      </c>
      <c r="AE77" s="12">
        <v>11</v>
      </c>
      <c r="AF77" s="14">
        <v>106</v>
      </c>
      <c r="AG77" s="14">
        <v>21</v>
      </c>
      <c r="AH77" s="14">
        <v>126.19</v>
      </c>
      <c r="AI77" s="14">
        <v>6.12</v>
      </c>
      <c r="AJ77" s="14">
        <v>66.209999999999994</v>
      </c>
      <c r="AK77" s="14">
        <v>4.03</v>
      </c>
      <c r="AL77" s="14">
        <v>4.8499999999999996</v>
      </c>
      <c r="AM77" s="14">
        <v>6.08</v>
      </c>
    </row>
    <row r="78" spans="1:39">
      <c r="A78" s="12" t="s">
        <v>421</v>
      </c>
      <c r="B78" s="12" t="s">
        <v>228</v>
      </c>
      <c r="C78" s="12" t="s">
        <v>13</v>
      </c>
      <c r="D78" s="12" t="s">
        <v>201</v>
      </c>
      <c r="E78" s="12" t="s">
        <v>14</v>
      </c>
      <c r="F78" s="12">
        <v>42</v>
      </c>
      <c r="G78" s="12" t="s">
        <v>170</v>
      </c>
      <c r="H78" s="12" t="s">
        <v>170</v>
      </c>
      <c r="I78" s="12" t="s">
        <v>170</v>
      </c>
      <c r="J78" s="12" t="s">
        <v>515</v>
      </c>
      <c r="K78" s="12" t="s">
        <v>351</v>
      </c>
      <c r="L78" s="12" t="s">
        <v>529</v>
      </c>
      <c r="M78" s="12" t="s">
        <v>386</v>
      </c>
      <c r="N78" s="12" t="s">
        <v>308</v>
      </c>
      <c r="O78" s="12" t="s">
        <v>366</v>
      </c>
      <c r="Q78" s="12" t="s">
        <v>492</v>
      </c>
      <c r="R78" s="12" t="s">
        <v>421</v>
      </c>
      <c r="S78" s="12">
        <v>43746</v>
      </c>
      <c r="T78" s="12">
        <v>146</v>
      </c>
      <c r="U78" s="12">
        <v>83</v>
      </c>
      <c r="V78" s="12">
        <v>145</v>
      </c>
      <c r="W78" s="12">
        <v>85</v>
      </c>
      <c r="X78" s="12">
        <v>148</v>
      </c>
      <c r="Y78" s="12">
        <v>78</v>
      </c>
      <c r="Z78" s="12">
        <v>21</v>
      </c>
      <c r="AA78" s="12">
        <v>11</v>
      </c>
      <c r="AB78" s="12">
        <v>20</v>
      </c>
      <c r="AC78" s="12">
        <v>10</v>
      </c>
      <c r="AD78" s="12">
        <v>25</v>
      </c>
      <c r="AE78" s="12">
        <v>12</v>
      </c>
      <c r="AF78" s="14">
        <v>107</v>
      </c>
      <c r="AG78" s="14">
        <v>12</v>
      </c>
      <c r="AH78" s="14">
        <v>130.41999999999999</v>
      </c>
      <c r="AI78" s="14">
        <v>8.1300000000000008</v>
      </c>
      <c r="AJ78" s="14">
        <v>76.790000000000006</v>
      </c>
      <c r="AK78" s="14">
        <v>3.81</v>
      </c>
      <c r="AL78" s="14">
        <v>6.24</v>
      </c>
      <c r="AM78" s="14">
        <v>4.96</v>
      </c>
    </row>
    <row r="79" spans="1:39">
      <c r="A79" s="12" t="s">
        <v>530</v>
      </c>
      <c r="B79" s="12" t="s">
        <v>26</v>
      </c>
      <c r="C79" s="12" t="s">
        <v>19</v>
      </c>
      <c r="D79" s="12" t="s">
        <v>201</v>
      </c>
      <c r="E79" s="12" t="s">
        <v>14</v>
      </c>
      <c r="F79" s="12">
        <v>53</v>
      </c>
      <c r="G79" s="12" t="s">
        <v>170</v>
      </c>
      <c r="H79" s="12" t="s">
        <v>170</v>
      </c>
      <c r="I79" s="12" t="s">
        <v>170</v>
      </c>
      <c r="J79" s="12" t="s">
        <v>531</v>
      </c>
      <c r="K79" s="12" t="s">
        <v>359</v>
      </c>
      <c r="L79" s="12" t="s">
        <v>532</v>
      </c>
      <c r="M79" s="12" t="s">
        <v>376</v>
      </c>
      <c r="N79" s="12" t="s">
        <v>316</v>
      </c>
      <c r="O79" s="12" t="s">
        <v>300</v>
      </c>
      <c r="P79" s="12" t="s">
        <v>290</v>
      </c>
      <c r="R79" s="12" t="s">
        <v>530</v>
      </c>
      <c r="S79" s="12">
        <v>43732</v>
      </c>
      <c r="T79" s="12">
        <v>143</v>
      </c>
      <c r="U79" s="12">
        <v>89</v>
      </c>
      <c r="V79" s="12">
        <v>156</v>
      </c>
      <c r="W79" s="12">
        <v>97</v>
      </c>
      <c r="X79" s="12">
        <v>122</v>
      </c>
      <c r="Y79" s="12">
        <v>76</v>
      </c>
      <c r="Z79" s="12">
        <v>21</v>
      </c>
      <c r="AA79" s="12">
        <v>13</v>
      </c>
      <c r="AB79" s="12">
        <v>14</v>
      </c>
      <c r="AC79" s="12">
        <v>9</v>
      </c>
      <c r="AD79" s="12">
        <v>8</v>
      </c>
      <c r="AE79" s="12">
        <v>9</v>
      </c>
      <c r="AF79" s="14">
        <v>108</v>
      </c>
      <c r="AG79" s="14">
        <v>12</v>
      </c>
      <c r="AH79" s="14">
        <v>128.83000000000001</v>
      </c>
      <c r="AI79" s="14">
        <v>13.18</v>
      </c>
      <c r="AJ79" s="14">
        <v>77.08</v>
      </c>
      <c r="AK79" s="14">
        <v>8.65</v>
      </c>
      <c r="AL79" s="14">
        <v>10.23</v>
      </c>
      <c r="AM79" s="14">
        <v>11.22</v>
      </c>
    </row>
    <row r="80" spans="1:39">
      <c r="A80" s="12" t="s">
        <v>475</v>
      </c>
      <c r="B80" s="12" t="s">
        <v>228</v>
      </c>
      <c r="C80" s="12" t="s">
        <v>19</v>
      </c>
      <c r="D80" s="12" t="s">
        <v>204</v>
      </c>
      <c r="E80" s="12" t="s">
        <v>14</v>
      </c>
      <c r="F80" s="12">
        <v>64</v>
      </c>
      <c r="G80" s="12" t="s">
        <v>170</v>
      </c>
      <c r="H80" s="12" t="s">
        <v>170</v>
      </c>
      <c r="I80" s="12" t="s">
        <v>170</v>
      </c>
      <c r="J80" s="12" t="s">
        <v>491</v>
      </c>
      <c r="K80" s="12" t="s">
        <v>337</v>
      </c>
      <c r="L80" s="12" t="s">
        <v>328</v>
      </c>
      <c r="M80" s="12" t="s">
        <v>450</v>
      </c>
      <c r="N80" s="12" t="s">
        <v>308</v>
      </c>
      <c r="O80" s="12" t="s">
        <v>410</v>
      </c>
      <c r="Q80" s="12" t="s">
        <v>367</v>
      </c>
      <c r="R80" s="12" t="s">
        <v>475</v>
      </c>
      <c r="S80" s="12">
        <v>43811</v>
      </c>
      <c r="T80" s="12">
        <v>116</v>
      </c>
      <c r="U80" s="12">
        <v>69</v>
      </c>
      <c r="V80" s="12">
        <v>124</v>
      </c>
      <c r="W80" s="12">
        <v>74</v>
      </c>
      <c r="X80" s="12">
        <v>103</v>
      </c>
      <c r="Y80" s="12">
        <v>60</v>
      </c>
      <c r="Z80" s="12">
        <v>15</v>
      </c>
      <c r="AA80" s="12">
        <v>10</v>
      </c>
      <c r="AB80" s="12">
        <v>11</v>
      </c>
      <c r="AC80" s="12">
        <v>7</v>
      </c>
      <c r="AD80" s="12">
        <v>12</v>
      </c>
      <c r="AE80" s="12">
        <v>9</v>
      </c>
      <c r="AF80" s="14">
        <v>109</v>
      </c>
      <c r="AG80" s="14">
        <v>4</v>
      </c>
      <c r="AH80" s="14">
        <v>117</v>
      </c>
      <c r="AI80" s="14">
        <v>8.15</v>
      </c>
      <c r="AJ80" s="14">
        <v>78.25</v>
      </c>
      <c r="AK80" s="14">
        <v>21.29</v>
      </c>
      <c r="AL80" s="14">
        <v>6.97</v>
      </c>
      <c r="AM80" s="14">
        <v>27.2</v>
      </c>
    </row>
    <row r="81" spans="1:39">
      <c r="A81" s="12" t="s">
        <v>511</v>
      </c>
      <c r="B81" s="12" t="s">
        <v>228</v>
      </c>
      <c r="C81" s="12" t="s">
        <v>19</v>
      </c>
      <c r="D81" s="12" t="s">
        <v>201</v>
      </c>
      <c r="E81" s="12" t="s">
        <v>14</v>
      </c>
      <c r="F81" s="12">
        <v>48</v>
      </c>
      <c r="G81" s="12" t="s">
        <v>170</v>
      </c>
      <c r="H81" s="12" t="s">
        <v>170</v>
      </c>
      <c r="I81" s="12" t="s">
        <v>170</v>
      </c>
      <c r="J81" s="12" t="s">
        <v>533</v>
      </c>
      <c r="K81" s="12" t="s">
        <v>280</v>
      </c>
      <c r="L81" s="12" t="s">
        <v>434</v>
      </c>
      <c r="M81" s="12" t="s">
        <v>409</v>
      </c>
      <c r="N81" s="12" t="s">
        <v>360</v>
      </c>
      <c r="O81" s="12" t="s">
        <v>292</v>
      </c>
      <c r="P81" s="12" t="s">
        <v>376</v>
      </c>
      <c r="Q81" s="12" t="s">
        <v>463</v>
      </c>
      <c r="R81" s="12" t="s">
        <v>511</v>
      </c>
      <c r="S81" s="12">
        <v>43515</v>
      </c>
      <c r="T81" s="12">
        <v>133</v>
      </c>
      <c r="U81" s="12">
        <v>77</v>
      </c>
      <c r="V81" s="12">
        <v>139</v>
      </c>
      <c r="W81" s="12">
        <v>83</v>
      </c>
      <c r="X81" s="12">
        <v>121</v>
      </c>
      <c r="Y81" s="12">
        <v>65</v>
      </c>
      <c r="Z81" s="12">
        <v>16</v>
      </c>
      <c r="AA81" s="12">
        <v>13</v>
      </c>
      <c r="AB81" s="12">
        <v>14</v>
      </c>
      <c r="AC81" s="12">
        <v>8</v>
      </c>
      <c r="AD81" s="12">
        <v>12</v>
      </c>
      <c r="AE81" s="12">
        <v>13</v>
      </c>
      <c r="AF81" s="14">
        <v>110</v>
      </c>
      <c r="AG81" s="14">
        <v>15</v>
      </c>
      <c r="AH81" s="14">
        <v>132.07</v>
      </c>
      <c r="AI81" s="14">
        <v>6.49</v>
      </c>
      <c r="AJ81" s="14">
        <v>86.3</v>
      </c>
      <c r="AK81" s="14">
        <v>5.13</v>
      </c>
      <c r="AL81" s="14">
        <v>4.91</v>
      </c>
      <c r="AM81" s="14">
        <v>5.94</v>
      </c>
    </row>
    <row r="82" spans="1:39">
      <c r="A82" s="12" t="s">
        <v>534</v>
      </c>
      <c r="B82" s="12" t="s">
        <v>26</v>
      </c>
      <c r="C82" s="12" t="s">
        <v>19</v>
      </c>
      <c r="D82" s="12" t="s">
        <v>201</v>
      </c>
      <c r="E82" s="12" t="s">
        <v>14</v>
      </c>
      <c r="F82" s="12">
        <v>57</v>
      </c>
      <c r="G82" s="12" t="s">
        <v>170</v>
      </c>
      <c r="H82" s="12" t="s">
        <v>170</v>
      </c>
      <c r="I82" s="12" t="s">
        <v>170</v>
      </c>
      <c r="J82" s="12" t="s">
        <v>535</v>
      </c>
      <c r="K82" s="12" t="s">
        <v>536</v>
      </c>
      <c r="L82" s="12" t="s">
        <v>289</v>
      </c>
      <c r="M82" s="12" t="s">
        <v>422</v>
      </c>
      <c r="N82" s="12" t="s">
        <v>299</v>
      </c>
      <c r="O82" s="12" t="s">
        <v>528</v>
      </c>
      <c r="P82" s="12" t="s">
        <v>411</v>
      </c>
      <c r="Q82" s="12" t="s">
        <v>487</v>
      </c>
      <c r="R82" s="12" t="s">
        <v>534</v>
      </c>
      <c r="S82" s="12">
        <v>43878</v>
      </c>
      <c r="T82" s="12">
        <v>139</v>
      </c>
      <c r="U82" s="12">
        <v>92</v>
      </c>
      <c r="V82" s="12">
        <v>140</v>
      </c>
      <c r="W82" s="12">
        <v>92</v>
      </c>
      <c r="X82" s="12">
        <v>138</v>
      </c>
      <c r="Y82" s="12">
        <v>93</v>
      </c>
      <c r="Z82" s="12">
        <v>9</v>
      </c>
      <c r="AA82" s="12">
        <v>7</v>
      </c>
      <c r="AB82" s="12">
        <v>7</v>
      </c>
      <c r="AC82" s="12">
        <v>7</v>
      </c>
      <c r="AD82" s="12">
        <v>11</v>
      </c>
      <c r="AE82" s="12">
        <v>8</v>
      </c>
      <c r="AF82" s="14">
        <v>111</v>
      </c>
      <c r="AG82" s="14">
        <v>10</v>
      </c>
      <c r="AH82" s="14">
        <v>144.9</v>
      </c>
      <c r="AI82" s="14">
        <v>6.92</v>
      </c>
      <c r="AJ82" s="14">
        <v>90.2</v>
      </c>
      <c r="AK82" s="14">
        <v>5.71</v>
      </c>
      <c r="AL82" s="14">
        <v>4.78</v>
      </c>
      <c r="AM82" s="14">
        <v>6.33</v>
      </c>
    </row>
    <row r="83" spans="1:39">
      <c r="A83" s="12" t="s">
        <v>537</v>
      </c>
      <c r="B83" s="12" t="s">
        <v>26</v>
      </c>
      <c r="C83" s="12" t="s">
        <v>19</v>
      </c>
      <c r="D83" s="12" t="s">
        <v>204</v>
      </c>
      <c r="E83" s="12" t="s">
        <v>14</v>
      </c>
      <c r="F83" s="12">
        <v>63</v>
      </c>
      <c r="G83" s="12" t="s">
        <v>170</v>
      </c>
      <c r="H83" s="12" t="s">
        <v>170</v>
      </c>
      <c r="I83" s="12" t="s">
        <v>170</v>
      </c>
      <c r="J83" s="12" t="s">
        <v>476</v>
      </c>
      <c r="K83" s="12" t="s">
        <v>538</v>
      </c>
      <c r="L83" s="12" t="s">
        <v>539</v>
      </c>
      <c r="M83" s="12" t="s">
        <v>381</v>
      </c>
      <c r="N83" s="12" t="s">
        <v>299</v>
      </c>
      <c r="O83" s="12" t="s">
        <v>361</v>
      </c>
      <c r="P83" s="12" t="s">
        <v>386</v>
      </c>
      <c r="Q83" s="12" t="s">
        <v>518</v>
      </c>
      <c r="R83" s="12" t="s">
        <v>537</v>
      </c>
      <c r="S83" s="12">
        <v>43902</v>
      </c>
      <c r="T83" s="12">
        <v>112</v>
      </c>
      <c r="U83" s="12">
        <v>69</v>
      </c>
      <c r="V83" s="12">
        <v>110</v>
      </c>
      <c r="W83" s="12">
        <v>70</v>
      </c>
      <c r="X83" s="12">
        <v>116</v>
      </c>
      <c r="Y83" s="12">
        <v>68</v>
      </c>
      <c r="Z83" s="12">
        <v>12</v>
      </c>
      <c r="AA83" s="12">
        <v>5</v>
      </c>
      <c r="AB83" s="12">
        <v>13</v>
      </c>
      <c r="AC83" s="12">
        <v>4</v>
      </c>
      <c r="AD83" s="12">
        <v>6</v>
      </c>
      <c r="AE83" s="12">
        <v>6</v>
      </c>
      <c r="AF83" s="14">
        <v>112</v>
      </c>
      <c r="AG83" s="14">
        <v>16</v>
      </c>
      <c r="AH83" s="14">
        <v>129.38</v>
      </c>
      <c r="AI83" s="14">
        <v>10.59</v>
      </c>
      <c r="AJ83" s="14">
        <v>80.19</v>
      </c>
      <c r="AK83" s="14">
        <v>4.51</v>
      </c>
      <c r="AL83" s="14">
        <v>8.19</v>
      </c>
      <c r="AM83" s="14">
        <v>5.62</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3"/>
  <sheetViews>
    <sheetView tabSelected="1" topLeftCell="B1" zoomScale="150" zoomScaleNormal="150" zoomScalePageLayoutView="150" workbookViewId="0">
      <pane xSplit="4" ySplit="1" topLeftCell="AY2" activePane="bottomRight" state="frozen"/>
      <selection activeCell="B1" sqref="B1"/>
      <selection pane="topRight" activeCell="F1" sqref="F1"/>
      <selection pane="bottomLeft" activeCell="B2" sqref="B2"/>
      <selection pane="bottomRight" activeCell="BH2" sqref="BH2:BH113"/>
    </sheetView>
  </sheetViews>
  <sheetFormatPr baseColWidth="10" defaultRowHeight="14" x14ac:dyDescent="0"/>
  <cols>
    <col min="41" max="41" width="11.33203125" customWidth="1"/>
    <col min="53" max="53" width="15" customWidth="1"/>
    <col min="54" max="54" width="12.6640625" customWidth="1"/>
  </cols>
  <sheetData>
    <row r="1" spans="1:60">
      <c r="A1" t="s">
        <v>0</v>
      </c>
      <c r="B1" t="s">
        <v>1</v>
      </c>
      <c r="C1" t="s">
        <v>159</v>
      </c>
      <c r="D1" t="s">
        <v>2</v>
      </c>
      <c r="E1" t="s">
        <v>225</v>
      </c>
      <c r="F1" t="s">
        <v>3</v>
      </c>
      <c r="G1" t="s">
        <v>160</v>
      </c>
      <c r="H1" t="s">
        <v>180</v>
      </c>
      <c r="I1" t="s">
        <v>220</v>
      </c>
      <c r="J1" t="s">
        <v>4</v>
      </c>
      <c r="K1" t="s">
        <v>5</v>
      </c>
      <c r="L1" t="s">
        <v>181</v>
      </c>
      <c r="M1" t="s">
        <v>226</v>
      </c>
      <c r="N1" t="s">
        <v>227</v>
      </c>
      <c r="O1" t="s">
        <v>221</v>
      </c>
      <c r="P1" t="s">
        <v>185</v>
      </c>
      <c r="Q1" t="s">
        <v>240</v>
      </c>
      <c r="R1" t="s">
        <v>241</v>
      </c>
      <c r="S1" t="s">
        <v>188</v>
      </c>
      <c r="T1" t="s">
        <v>189</v>
      </c>
      <c r="U1" t="s">
        <v>11</v>
      </c>
      <c r="V1" t="s">
        <v>190</v>
      </c>
      <c r="W1" t="s">
        <v>191</v>
      </c>
      <c r="X1" t="s">
        <v>6</v>
      </c>
      <c r="Y1" t="s">
        <v>192</v>
      </c>
      <c r="Z1" t="s">
        <v>7</v>
      </c>
      <c r="AA1" t="s">
        <v>193</v>
      </c>
      <c r="AB1" t="s">
        <v>8</v>
      </c>
      <c r="AC1" t="s">
        <v>194</v>
      </c>
      <c r="AD1" t="s">
        <v>9</v>
      </c>
      <c r="AE1" t="s">
        <v>195</v>
      </c>
      <c r="AF1" t="s">
        <v>10</v>
      </c>
      <c r="AG1" t="s">
        <v>196</v>
      </c>
      <c r="AH1" t="s">
        <v>197</v>
      </c>
      <c r="AI1" t="s">
        <v>198</v>
      </c>
      <c r="AJ1" t="s">
        <v>12</v>
      </c>
      <c r="AK1" t="s">
        <v>144</v>
      </c>
      <c r="AL1" t="s">
        <v>109</v>
      </c>
      <c r="AM1" t="s">
        <v>145</v>
      </c>
      <c r="AN1" t="s">
        <v>146</v>
      </c>
      <c r="AO1" t="s">
        <v>147</v>
      </c>
      <c r="AP1" t="s">
        <v>148</v>
      </c>
      <c r="AQ1" t="s">
        <v>149</v>
      </c>
      <c r="AR1" t="s">
        <v>150</v>
      </c>
      <c r="AS1" t="s">
        <v>151</v>
      </c>
      <c r="AT1" t="s">
        <v>152</v>
      </c>
      <c r="AU1" t="s">
        <v>153</v>
      </c>
      <c r="AV1" t="s">
        <v>154</v>
      </c>
      <c r="AW1" t="s">
        <v>155</v>
      </c>
      <c r="AX1" t="s">
        <v>156</v>
      </c>
      <c r="AY1" t="s">
        <v>0</v>
      </c>
      <c r="AZ1" t="s">
        <v>218</v>
      </c>
      <c r="BA1" t="s">
        <v>216</v>
      </c>
      <c r="BB1" t="s">
        <v>219</v>
      </c>
      <c r="BC1" t="s">
        <v>244</v>
      </c>
      <c r="BD1" t="s">
        <v>245</v>
      </c>
      <c r="BE1" t="s">
        <v>543</v>
      </c>
      <c r="BF1" t="s">
        <v>544</v>
      </c>
      <c r="BG1" t="s">
        <v>545</v>
      </c>
      <c r="BH1" t="s">
        <v>546</v>
      </c>
    </row>
    <row r="2" spans="1:60">
      <c r="A2">
        <v>1</v>
      </c>
      <c r="B2">
        <v>30874643</v>
      </c>
      <c r="C2" t="s">
        <v>228</v>
      </c>
      <c r="D2" t="s">
        <v>13</v>
      </c>
      <c r="E2" t="s">
        <v>199</v>
      </c>
      <c r="F2" t="s">
        <v>200</v>
      </c>
      <c r="G2" t="s">
        <v>14</v>
      </c>
      <c r="H2">
        <v>1952</v>
      </c>
      <c r="I2">
        <v>67</v>
      </c>
      <c r="J2" t="s">
        <v>170</v>
      </c>
      <c r="K2" t="s">
        <v>170</v>
      </c>
      <c r="L2" t="s">
        <v>170</v>
      </c>
      <c r="M2">
        <v>65.599999999999994</v>
      </c>
      <c r="N2">
        <v>153</v>
      </c>
      <c r="O2">
        <v>28</v>
      </c>
      <c r="P2">
        <v>127</v>
      </c>
      <c r="Q2">
        <v>0.8</v>
      </c>
      <c r="R2">
        <v>29</v>
      </c>
      <c r="S2">
        <v>137</v>
      </c>
      <c r="T2">
        <v>4.0999999999999996</v>
      </c>
      <c r="U2">
        <v>0</v>
      </c>
      <c r="W2">
        <v>14</v>
      </c>
      <c r="X2" t="s">
        <v>15</v>
      </c>
      <c r="Z2" t="s">
        <v>16</v>
      </c>
      <c r="AB2" t="s">
        <v>17</v>
      </c>
      <c r="AJ2" t="s">
        <v>18</v>
      </c>
      <c r="AK2">
        <v>1</v>
      </c>
      <c r="AL2" s="2">
        <v>43116</v>
      </c>
      <c r="AM2">
        <v>115</v>
      </c>
      <c r="AN2">
        <v>64</v>
      </c>
      <c r="AO2">
        <v>116</v>
      </c>
      <c r="AP2">
        <v>64</v>
      </c>
      <c r="AQ2">
        <v>115</v>
      </c>
      <c r="AR2">
        <v>61</v>
      </c>
      <c r="AS2">
        <v>10</v>
      </c>
      <c r="AT2">
        <v>7</v>
      </c>
      <c r="AU2">
        <v>8</v>
      </c>
      <c r="AV2">
        <v>6</v>
      </c>
      <c r="AW2">
        <v>14</v>
      </c>
      <c r="AX2">
        <v>7</v>
      </c>
      <c r="BG2">
        <f>IF(ISBLANK(BA2),0,1)</f>
        <v>0</v>
      </c>
      <c r="BH2">
        <f>IF(ISBLANK(AM2),0,1)</f>
        <v>1</v>
      </c>
    </row>
    <row r="3" spans="1:60">
      <c r="A3">
        <v>2</v>
      </c>
      <c r="B3">
        <v>495394203</v>
      </c>
      <c r="C3" t="s">
        <v>228</v>
      </c>
      <c r="D3" t="s">
        <v>19</v>
      </c>
      <c r="E3" t="s">
        <v>201</v>
      </c>
      <c r="F3" t="s">
        <v>242</v>
      </c>
      <c r="G3" t="s">
        <v>20</v>
      </c>
      <c r="H3">
        <v>1958</v>
      </c>
      <c r="I3">
        <v>61</v>
      </c>
      <c r="J3" t="s">
        <v>170</v>
      </c>
      <c r="K3" t="s">
        <v>170</v>
      </c>
      <c r="L3" t="s">
        <v>170</v>
      </c>
      <c r="M3">
        <v>65</v>
      </c>
      <c r="N3">
        <v>170</v>
      </c>
      <c r="O3">
        <v>22.5</v>
      </c>
      <c r="P3">
        <v>102</v>
      </c>
      <c r="Q3">
        <v>0.8</v>
      </c>
      <c r="R3">
        <v>44</v>
      </c>
      <c r="T3">
        <v>4</v>
      </c>
      <c r="U3">
        <v>7</v>
      </c>
      <c r="V3">
        <v>30.4</v>
      </c>
      <c r="W3">
        <v>15.6</v>
      </c>
      <c r="X3" t="s">
        <v>21</v>
      </c>
      <c r="Z3" t="s">
        <v>22</v>
      </c>
      <c r="AB3" t="s">
        <v>23</v>
      </c>
      <c r="AJ3" t="s">
        <v>18</v>
      </c>
      <c r="AK3">
        <v>2</v>
      </c>
      <c r="AL3" s="2">
        <v>43091</v>
      </c>
      <c r="AM3">
        <v>120</v>
      </c>
      <c r="AN3">
        <v>79</v>
      </c>
      <c r="AO3">
        <v>125</v>
      </c>
      <c r="AP3">
        <v>85</v>
      </c>
      <c r="AQ3">
        <v>107</v>
      </c>
      <c r="AR3">
        <v>67</v>
      </c>
      <c r="AS3">
        <v>14</v>
      </c>
      <c r="AT3">
        <v>12</v>
      </c>
      <c r="AU3">
        <v>9</v>
      </c>
      <c r="AV3">
        <v>6</v>
      </c>
      <c r="AW3">
        <v>14</v>
      </c>
      <c r="AX3">
        <v>10</v>
      </c>
      <c r="AY3">
        <v>2</v>
      </c>
      <c r="AZ3">
        <v>13</v>
      </c>
      <c r="BA3">
        <v>83.9</v>
      </c>
      <c r="BB3">
        <v>123.9</v>
      </c>
      <c r="BC3">
        <f t="shared" ref="BC3:BC66" si="0">IF(AO3*BB3&gt;0,AO3-BB3,-999)</f>
        <v>1.0999999999999943</v>
      </c>
      <c r="BD3">
        <f t="shared" ref="BD3:BD66" si="1">IF(BA3*AP3&gt;0,AP3-BA3,-999)</f>
        <v>1.0999999999999943</v>
      </c>
      <c r="BE3">
        <f>IF(AND(AO3&lt;135,AP3&lt;85),0,1)</f>
        <v>1</v>
      </c>
      <c r="BF3">
        <f>IF(AND(BB3&lt;135,BA3&lt;85),0,1)</f>
        <v>0</v>
      </c>
      <c r="BG3">
        <f t="shared" ref="BG3:BG66" si="2">IF(ISBLANK(BA3),0,1)</f>
        <v>1</v>
      </c>
      <c r="BH3">
        <f t="shared" ref="BH3:BH66" si="3">IF(ISBLANK(AM3),0,1)</f>
        <v>1</v>
      </c>
    </row>
    <row r="4" spans="1:60">
      <c r="A4">
        <v>3</v>
      </c>
      <c r="B4">
        <v>484239196</v>
      </c>
      <c r="C4" t="s">
        <v>228</v>
      </c>
      <c r="D4" t="s">
        <v>19</v>
      </c>
      <c r="E4" t="s">
        <v>201</v>
      </c>
      <c r="F4" t="s">
        <v>203</v>
      </c>
      <c r="G4" t="s">
        <v>14</v>
      </c>
      <c r="H4">
        <v>1962</v>
      </c>
      <c r="I4">
        <v>57</v>
      </c>
      <c r="J4" t="s">
        <v>170</v>
      </c>
      <c r="K4" t="s">
        <v>170</v>
      </c>
      <c r="L4" t="s">
        <v>170</v>
      </c>
      <c r="M4">
        <v>76</v>
      </c>
      <c r="N4">
        <v>168</v>
      </c>
      <c r="O4">
        <v>26.9</v>
      </c>
      <c r="P4">
        <v>93</v>
      </c>
      <c r="Q4">
        <v>0.8</v>
      </c>
      <c r="R4">
        <v>29</v>
      </c>
      <c r="S4">
        <v>144</v>
      </c>
      <c r="T4">
        <v>4.4000000000000004</v>
      </c>
      <c r="U4">
        <v>301</v>
      </c>
      <c r="V4">
        <v>33.9</v>
      </c>
      <c r="W4">
        <v>16.8</v>
      </c>
      <c r="X4" t="s">
        <v>24</v>
      </c>
      <c r="Z4" t="s">
        <v>17</v>
      </c>
      <c r="AJ4" t="s">
        <v>25</v>
      </c>
      <c r="AK4">
        <v>3</v>
      </c>
      <c r="AL4" s="2">
        <v>43112</v>
      </c>
      <c r="AM4">
        <v>130</v>
      </c>
      <c r="AN4">
        <v>84</v>
      </c>
      <c r="AO4">
        <v>136</v>
      </c>
      <c r="AP4">
        <v>89</v>
      </c>
      <c r="AQ4">
        <v>116</v>
      </c>
      <c r="AR4">
        <v>72</v>
      </c>
      <c r="AS4">
        <v>13</v>
      </c>
      <c r="AT4">
        <v>12</v>
      </c>
      <c r="AU4">
        <v>10</v>
      </c>
      <c r="AV4">
        <v>11</v>
      </c>
      <c r="AW4">
        <v>10</v>
      </c>
      <c r="AX4">
        <v>5</v>
      </c>
      <c r="AY4">
        <v>3</v>
      </c>
      <c r="AZ4">
        <v>12</v>
      </c>
      <c r="BA4">
        <v>83.3</v>
      </c>
      <c r="BB4">
        <v>131.1</v>
      </c>
      <c r="BC4">
        <f t="shared" si="0"/>
        <v>4.9000000000000057</v>
      </c>
      <c r="BD4">
        <f t="shared" si="1"/>
        <v>5.7000000000000028</v>
      </c>
      <c r="BE4">
        <f t="shared" ref="BE4:BE67" si="4">IF(AND(AO4&lt;135,AP4&lt;85),0,1)</f>
        <v>1</v>
      </c>
      <c r="BF4">
        <f t="shared" ref="BF4:BF67" si="5">IF(AND(BB4&lt;135,BA4&lt;85),0,1)</f>
        <v>0</v>
      </c>
      <c r="BG4">
        <f t="shared" si="2"/>
        <v>1</v>
      </c>
      <c r="BH4">
        <f t="shared" si="3"/>
        <v>1</v>
      </c>
    </row>
    <row r="5" spans="1:60">
      <c r="A5">
        <v>4</v>
      </c>
      <c r="B5" t="s">
        <v>26</v>
      </c>
      <c r="C5" t="s">
        <v>26</v>
      </c>
      <c r="D5" t="s">
        <v>19</v>
      </c>
      <c r="E5" t="s">
        <v>204</v>
      </c>
      <c r="F5" t="s">
        <v>242</v>
      </c>
      <c r="G5" t="s">
        <v>14</v>
      </c>
      <c r="H5">
        <v>1954</v>
      </c>
      <c r="I5">
        <v>65</v>
      </c>
      <c r="J5" t="s">
        <v>176</v>
      </c>
      <c r="K5" t="s">
        <v>170</v>
      </c>
      <c r="L5" t="s">
        <v>170</v>
      </c>
      <c r="M5">
        <v>77.099999999999994</v>
      </c>
      <c r="N5">
        <v>165</v>
      </c>
      <c r="O5">
        <v>28.3</v>
      </c>
      <c r="P5">
        <v>131</v>
      </c>
      <c r="Q5">
        <v>1.1000000000000001</v>
      </c>
      <c r="R5">
        <v>33</v>
      </c>
      <c r="S5">
        <v>138</v>
      </c>
      <c r="T5">
        <v>4.2</v>
      </c>
      <c r="U5">
        <v>6</v>
      </c>
      <c r="V5">
        <v>26.5</v>
      </c>
      <c r="W5">
        <v>14.8</v>
      </c>
      <c r="X5" t="s">
        <v>27</v>
      </c>
      <c r="Y5" t="s">
        <v>28</v>
      </c>
      <c r="AA5" t="s">
        <v>29</v>
      </c>
      <c r="AJ5" t="s">
        <v>25</v>
      </c>
      <c r="AK5">
        <v>4</v>
      </c>
      <c r="AL5" s="2">
        <v>43110</v>
      </c>
      <c r="AM5">
        <v>127</v>
      </c>
      <c r="AN5">
        <v>83</v>
      </c>
      <c r="AO5">
        <v>129</v>
      </c>
      <c r="AP5">
        <v>86</v>
      </c>
      <c r="AQ5">
        <v>123</v>
      </c>
      <c r="AR5">
        <v>75</v>
      </c>
      <c r="AS5">
        <v>11</v>
      </c>
      <c r="AT5">
        <v>9</v>
      </c>
      <c r="AU5">
        <v>9</v>
      </c>
      <c r="AV5">
        <v>6</v>
      </c>
      <c r="AW5">
        <v>15</v>
      </c>
      <c r="AX5">
        <v>12</v>
      </c>
      <c r="AY5">
        <v>4</v>
      </c>
      <c r="AZ5">
        <v>12</v>
      </c>
      <c r="BA5">
        <v>85.8</v>
      </c>
      <c r="BB5">
        <v>136.9</v>
      </c>
      <c r="BC5">
        <f t="shared" si="0"/>
        <v>-7.9000000000000057</v>
      </c>
      <c r="BD5">
        <f t="shared" si="1"/>
        <v>0.20000000000000284</v>
      </c>
      <c r="BE5">
        <f t="shared" si="4"/>
        <v>1</v>
      </c>
      <c r="BF5">
        <f t="shared" si="5"/>
        <v>1</v>
      </c>
      <c r="BG5">
        <f t="shared" si="2"/>
        <v>1</v>
      </c>
      <c r="BH5">
        <f t="shared" si="3"/>
        <v>1</v>
      </c>
    </row>
    <row r="6" spans="1:60">
      <c r="A6">
        <v>5</v>
      </c>
      <c r="B6">
        <v>452877416</v>
      </c>
      <c r="C6" t="s">
        <v>228</v>
      </c>
      <c r="D6" t="s">
        <v>13</v>
      </c>
      <c r="E6" t="s">
        <v>201</v>
      </c>
      <c r="F6" t="s">
        <v>205</v>
      </c>
      <c r="G6" t="s">
        <v>14</v>
      </c>
      <c r="H6">
        <v>1965</v>
      </c>
      <c r="I6">
        <v>54</v>
      </c>
      <c r="J6" t="s">
        <v>170</v>
      </c>
      <c r="K6" t="s">
        <v>170</v>
      </c>
      <c r="L6" t="s">
        <v>170</v>
      </c>
      <c r="M6">
        <v>68</v>
      </c>
      <c r="N6">
        <v>157</v>
      </c>
      <c r="O6">
        <v>27.6</v>
      </c>
      <c r="P6">
        <v>85</v>
      </c>
      <c r="Q6">
        <v>0.8</v>
      </c>
      <c r="R6">
        <v>43</v>
      </c>
      <c r="S6">
        <v>141</v>
      </c>
      <c r="T6">
        <v>3.9</v>
      </c>
      <c r="U6">
        <v>12</v>
      </c>
      <c r="W6">
        <v>14.3</v>
      </c>
      <c r="X6" t="s">
        <v>30</v>
      </c>
      <c r="Y6" t="s">
        <v>17</v>
      </c>
      <c r="AJ6" t="s">
        <v>25</v>
      </c>
      <c r="AK6">
        <v>5</v>
      </c>
      <c r="AL6" s="2">
        <v>43130</v>
      </c>
      <c r="AM6">
        <v>120</v>
      </c>
      <c r="AN6">
        <v>78</v>
      </c>
      <c r="AO6">
        <v>127</v>
      </c>
      <c r="AP6">
        <v>84</v>
      </c>
      <c r="AQ6">
        <v>106</v>
      </c>
      <c r="AR6">
        <v>66</v>
      </c>
      <c r="AS6">
        <v>17</v>
      </c>
      <c r="AT6">
        <v>13</v>
      </c>
      <c r="AU6">
        <v>14</v>
      </c>
      <c r="AV6">
        <v>11</v>
      </c>
      <c r="AW6">
        <v>12</v>
      </c>
      <c r="AX6">
        <v>7</v>
      </c>
      <c r="BG6">
        <f t="shared" si="2"/>
        <v>0</v>
      </c>
      <c r="BH6">
        <f t="shared" si="3"/>
        <v>1</v>
      </c>
    </row>
    <row r="7" spans="1:60">
      <c r="A7">
        <v>6</v>
      </c>
      <c r="B7" t="s">
        <v>26</v>
      </c>
      <c r="C7" t="s">
        <v>26</v>
      </c>
      <c r="D7" t="s">
        <v>19</v>
      </c>
      <c r="E7" t="s">
        <v>201</v>
      </c>
      <c r="F7" t="s">
        <v>242</v>
      </c>
      <c r="G7" t="s">
        <v>20</v>
      </c>
      <c r="H7">
        <v>1961</v>
      </c>
      <c r="I7">
        <v>58</v>
      </c>
      <c r="J7" t="s">
        <v>170</v>
      </c>
      <c r="K7" t="s">
        <v>170</v>
      </c>
      <c r="L7" t="s">
        <v>176</v>
      </c>
      <c r="M7">
        <v>90</v>
      </c>
      <c r="N7">
        <v>182</v>
      </c>
      <c r="O7">
        <v>27.2</v>
      </c>
      <c r="P7">
        <v>105</v>
      </c>
      <c r="Q7">
        <v>2</v>
      </c>
      <c r="R7">
        <v>64</v>
      </c>
      <c r="S7">
        <v>143</v>
      </c>
      <c r="T7">
        <v>4.9000000000000004</v>
      </c>
      <c r="U7">
        <v>271</v>
      </c>
      <c r="V7">
        <v>25.7</v>
      </c>
      <c r="W7">
        <v>14.8</v>
      </c>
      <c r="X7" t="s">
        <v>27</v>
      </c>
      <c r="Y7">
        <v>12.5</v>
      </c>
      <c r="Z7" t="s">
        <v>21</v>
      </c>
      <c r="AA7">
        <v>5</v>
      </c>
      <c r="AB7" t="s">
        <v>24</v>
      </c>
      <c r="AC7">
        <v>2.5</v>
      </c>
      <c r="AJ7" t="s">
        <v>31</v>
      </c>
      <c r="AY7">
        <v>6</v>
      </c>
      <c r="AZ7">
        <v>14</v>
      </c>
      <c r="BA7">
        <v>84.4</v>
      </c>
      <c r="BB7">
        <v>133.9</v>
      </c>
      <c r="BG7">
        <f t="shared" si="2"/>
        <v>1</v>
      </c>
      <c r="BH7">
        <f t="shared" si="3"/>
        <v>0</v>
      </c>
    </row>
    <row r="8" spans="1:60">
      <c r="A8">
        <v>7</v>
      </c>
      <c r="B8" t="s">
        <v>26</v>
      </c>
      <c r="C8" t="s">
        <v>26</v>
      </c>
      <c r="D8" t="s">
        <v>13</v>
      </c>
      <c r="E8" t="s">
        <v>201</v>
      </c>
      <c r="F8" t="s">
        <v>200</v>
      </c>
      <c r="G8" t="s">
        <v>14</v>
      </c>
      <c r="H8">
        <v>1967</v>
      </c>
      <c r="I8">
        <v>52</v>
      </c>
      <c r="J8" t="s">
        <v>170</v>
      </c>
      <c r="K8" t="s">
        <v>170</v>
      </c>
      <c r="L8" t="s">
        <v>170</v>
      </c>
      <c r="M8">
        <v>96.7</v>
      </c>
      <c r="N8">
        <v>167</v>
      </c>
      <c r="O8">
        <v>34.700000000000003</v>
      </c>
      <c r="P8">
        <v>99</v>
      </c>
      <c r="Q8">
        <v>0.7</v>
      </c>
      <c r="R8">
        <v>32</v>
      </c>
      <c r="S8">
        <v>142</v>
      </c>
      <c r="T8">
        <v>4.2</v>
      </c>
      <c r="U8">
        <v>4</v>
      </c>
      <c r="W8">
        <v>15</v>
      </c>
      <c r="X8" t="s">
        <v>32</v>
      </c>
      <c r="Y8">
        <v>5</v>
      </c>
      <c r="Z8" t="s">
        <v>33</v>
      </c>
      <c r="AA8">
        <v>50</v>
      </c>
      <c r="AB8" t="s">
        <v>34</v>
      </c>
      <c r="AC8">
        <v>16</v>
      </c>
      <c r="AJ8" t="s">
        <v>35</v>
      </c>
      <c r="AY8">
        <v>7</v>
      </c>
      <c r="AZ8">
        <v>16</v>
      </c>
      <c r="BA8">
        <v>79.5</v>
      </c>
      <c r="BB8">
        <v>123.1</v>
      </c>
      <c r="BG8">
        <f t="shared" si="2"/>
        <v>1</v>
      </c>
      <c r="BH8">
        <f t="shared" si="3"/>
        <v>0</v>
      </c>
    </row>
    <row r="9" spans="1:60">
      <c r="A9">
        <v>8</v>
      </c>
      <c r="B9">
        <v>407138584</v>
      </c>
      <c r="C9" t="s">
        <v>228</v>
      </c>
      <c r="D9" t="s">
        <v>13</v>
      </c>
      <c r="E9" t="s">
        <v>206</v>
      </c>
      <c r="F9" t="s">
        <v>200</v>
      </c>
      <c r="G9" t="s">
        <v>14</v>
      </c>
      <c r="H9">
        <v>1980</v>
      </c>
      <c r="I9">
        <v>39</v>
      </c>
      <c r="J9" t="s">
        <v>170</v>
      </c>
      <c r="K9" t="s">
        <v>170</v>
      </c>
      <c r="L9" t="s">
        <v>170</v>
      </c>
      <c r="M9">
        <v>61</v>
      </c>
      <c r="N9">
        <v>164</v>
      </c>
      <c r="O9">
        <v>22.7</v>
      </c>
      <c r="P9">
        <v>87</v>
      </c>
      <c r="Q9">
        <v>0.8</v>
      </c>
      <c r="S9">
        <v>141</v>
      </c>
      <c r="T9">
        <v>4.0999999999999996</v>
      </c>
      <c r="U9">
        <v>15</v>
      </c>
      <c r="W9">
        <v>11.5</v>
      </c>
      <c r="X9" t="s">
        <v>16</v>
      </c>
      <c r="Y9">
        <v>100</v>
      </c>
      <c r="Z9" t="s">
        <v>27</v>
      </c>
      <c r="AA9">
        <v>12.5</v>
      </c>
      <c r="AJ9" t="s">
        <v>36</v>
      </c>
      <c r="AK9">
        <v>8</v>
      </c>
      <c r="AL9" s="2">
        <v>43158</v>
      </c>
      <c r="AM9">
        <v>125</v>
      </c>
      <c r="AN9">
        <v>80</v>
      </c>
      <c r="AO9">
        <v>125</v>
      </c>
      <c r="AP9">
        <v>80</v>
      </c>
      <c r="AQ9">
        <v>126</v>
      </c>
      <c r="AR9">
        <v>81</v>
      </c>
      <c r="AS9">
        <v>11</v>
      </c>
      <c r="AT9">
        <v>8</v>
      </c>
      <c r="AU9">
        <v>7</v>
      </c>
      <c r="AV9">
        <v>7</v>
      </c>
      <c r="AW9">
        <v>16</v>
      </c>
      <c r="AX9">
        <v>11</v>
      </c>
      <c r="BG9">
        <f t="shared" si="2"/>
        <v>0</v>
      </c>
      <c r="BH9">
        <f t="shared" si="3"/>
        <v>1</v>
      </c>
    </row>
    <row r="10" spans="1:60">
      <c r="A10">
        <v>9</v>
      </c>
      <c r="B10" t="s">
        <v>26</v>
      </c>
      <c r="C10" t="s">
        <v>26</v>
      </c>
      <c r="D10" t="s">
        <v>13</v>
      </c>
      <c r="E10" t="s">
        <v>204</v>
      </c>
      <c r="F10" t="s">
        <v>242</v>
      </c>
      <c r="G10" t="s">
        <v>20</v>
      </c>
      <c r="H10">
        <v>1949</v>
      </c>
      <c r="I10">
        <v>70</v>
      </c>
      <c r="J10" t="s">
        <v>170</v>
      </c>
      <c r="K10" t="s">
        <v>170</v>
      </c>
      <c r="L10" t="s">
        <v>176</v>
      </c>
      <c r="M10">
        <v>80</v>
      </c>
      <c r="N10">
        <v>165</v>
      </c>
      <c r="O10">
        <v>29.4</v>
      </c>
      <c r="P10">
        <v>104</v>
      </c>
      <c r="Q10">
        <v>1.6</v>
      </c>
      <c r="R10">
        <v>63</v>
      </c>
      <c r="S10">
        <v>144</v>
      </c>
      <c r="T10">
        <v>3.6</v>
      </c>
      <c r="U10">
        <v>34</v>
      </c>
      <c r="V10">
        <v>27.8</v>
      </c>
      <c r="W10">
        <v>11.1</v>
      </c>
      <c r="X10" t="s">
        <v>22</v>
      </c>
      <c r="Y10">
        <v>5</v>
      </c>
      <c r="AJ10" t="s">
        <v>37</v>
      </c>
      <c r="BG10">
        <f t="shared" si="2"/>
        <v>0</v>
      </c>
      <c r="BH10">
        <f t="shared" si="3"/>
        <v>0</v>
      </c>
    </row>
    <row r="11" spans="1:60">
      <c r="A11">
        <v>10</v>
      </c>
      <c r="B11" t="s">
        <v>26</v>
      </c>
      <c r="C11" t="s">
        <v>26</v>
      </c>
      <c r="D11" t="s">
        <v>19</v>
      </c>
      <c r="E11" t="s">
        <v>204</v>
      </c>
      <c r="F11" t="s">
        <v>203</v>
      </c>
      <c r="G11" t="s">
        <v>20</v>
      </c>
      <c r="H11">
        <v>1949</v>
      </c>
      <c r="I11">
        <v>70</v>
      </c>
      <c r="J11" t="s">
        <v>176</v>
      </c>
      <c r="K11" t="s">
        <v>170</v>
      </c>
      <c r="L11" t="s">
        <v>176</v>
      </c>
      <c r="M11">
        <v>75.099999999999994</v>
      </c>
      <c r="N11">
        <v>174</v>
      </c>
      <c r="O11">
        <v>24.8</v>
      </c>
      <c r="P11">
        <v>119</v>
      </c>
      <c r="Q11">
        <v>1.4</v>
      </c>
      <c r="R11">
        <v>51</v>
      </c>
      <c r="S11">
        <v>141</v>
      </c>
      <c r="T11">
        <v>4</v>
      </c>
      <c r="U11">
        <v>454</v>
      </c>
      <c r="V11">
        <v>29.1</v>
      </c>
      <c r="W11">
        <v>13.5</v>
      </c>
      <c r="X11" t="s">
        <v>27</v>
      </c>
      <c r="Y11">
        <v>50</v>
      </c>
      <c r="Z11" t="s">
        <v>34</v>
      </c>
      <c r="AA11">
        <v>160</v>
      </c>
      <c r="AB11" t="s">
        <v>29</v>
      </c>
      <c r="AC11">
        <v>10</v>
      </c>
      <c r="AJ11" t="s">
        <v>38</v>
      </c>
      <c r="AK11">
        <v>10</v>
      </c>
      <c r="AL11" s="2">
        <v>43154</v>
      </c>
      <c r="AM11">
        <v>141</v>
      </c>
      <c r="AN11">
        <v>76</v>
      </c>
      <c r="AO11">
        <v>142</v>
      </c>
      <c r="AP11">
        <v>76</v>
      </c>
      <c r="AQ11">
        <v>137</v>
      </c>
      <c r="AR11">
        <v>77</v>
      </c>
      <c r="AS11">
        <v>13</v>
      </c>
      <c r="AT11">
        <v>8</v>
      </c>
      <c r="AU11">
        <v>14</v>
      </c>
      <c r="AV11">
        <v>9</v>
      </c>
      <c r="AW11">
        <v>9</v>
      </c>
      <c r="AX11">
        <v>6</v>
      </c>
      <c r="AY11">
        <v>10</v>
      </c>
      <c r="AZ11">
        <v>15</v>
      </c>
      <c r="BA11">
        <v>77.7</v>
      </c>
      <c r="BB11">
        <v>130.5</v>
      </c>
      <c r="BC11">
        <f t="shared" si="0"/>
        <v>11.5</v>
      </c>
      <c r="BD11">
        <f t="shared" si="1"/>
        <v>-1.7000000000000028</v>
      </c>
      <c r="BE11">
        <f t="shared" si="4"/>
        <v>1</v>
      </c>
      <c r="BF11">
        <f t="shared" si="5"/>
        <v>0</v>
      </c>
      <c r="BG11">
        <f t="shared" si="2"/>
        <v>1</v>
      </c>
      <c r="BH11">
        <f t="shared" si="3"/>
        <v>1</v>
      </c>
    </row>
    <row r="12" spans="1:60">
      <c r="A12">
        <v>11</v>
      </c>
      <c r="B12" t="s">
        <v>26</v>
      </c>
      <c r="C12" t="s">
        <v>26</v>
      </c>
      <c r="D12" t="s">
        <v>13</v>
      </c>
      <c r="E12" t="s">
        <v>201</v>
      </c>
      <c r="F12" t="s">
        <v>242</v>
      </c>
      <c r="G12" t="s">
        <v>20</v>
      </c>
      <c r="H12">
        <v>1968</v>
      </c>
      <c r="I12">
        <v>51</v>
      </c>
      <c r="J12" t="s">
        <v>170</v>
      </c>
      <c r="K12" t="s">
        <v>170</v>
      </c>
      <c r="L12" t="s">
        <v>176</v>
      </c>
      <c r="P12">
        <v>99</v>
      </c>
      <c r="Q12">
        <v>0.7</v>
      </c>
      <c r="R12">
        <v>31</v>
      </c>
      <c r="S12">
        <v>140</v>
      </c>
      <c r="T12">
        <v>4.2</v>
      </c>
      <c r="U12">
        <v>486</v>
      </c>
      <c r="V12">
        <v>21.9</v>
      </c>
      <c r="W12">
        <v>15.2</v>
      </c>
      <c r="X12" t="s">
        <v>24</v>
      </c>
      <c r="Y12">
        <v>10</v>
      </c>
      <c r="AJ12" t="s">
        <v>39</v>
      </c>
      <c r="BG12">
        <f t="shared" si="2"/>
        <v>0</v>
      </c>
      <c r="BH12">
        <f t="shared" si="3"/>
        <v>0</v>
      </c>
    </row>
    <row r="13" spans="1:60">
      <c r="A13">
        <v>12</v>
      </c>
      <c r="B13" t="s">
        <v>26</v>
      </c>
      <c r="C13" t="s">
        <v>26</v>
      </c>
      <c r="D13" t="s">
        <v>13</v>
      </c>
      <c r="E13" t="s">
        <v>206</v>
      </c>
      <c r="F13" t="s">
        <v>200</v>
      </c>
      <c r="G13" t="s">
        <v>20</v>
      </c>
      <c r="H13">
        <v>1967</v>
      </c>
      <c r="I13">
        <v>52</v>
      </c>
      <c r="J13" t="s">
        <v>170</v>
      </c>
      <c r="K13" t="s">
        <v>170</v>
      </c>
      <c r="L13" t="s">
        <v>176</v>
      </c>
      <c r="M13">
        <v>86.1</v>
      </c>
      <c r="N13">
        <v>155</v>
      </c>
      <c r="O13">
        <v>35.799999999999997</v>
      </c>
      <c r="P13">
        <v>122</v>
      </c>
      <c r="Q13">
        <v>1.5</v>
      </c>
      <c r="R13">
        <v>71</v>
      </c>
      <c r="S13">
        <v>144</v>
      </c>
      <c r="T13">
        <v>5.4</v>
      </c>
      <c r="U13">
        <v>46</v>
      </c>
      <c r="V13">
        <v>24.8</v>
      </c>
      <c r="W13">
        <v>14.9</v>
      </c>
      <c r="X13" t="s">
        <v>40</v>
      </c>
      <c r="Y13">
        <v>20</v>
      </c>
      <c r="Z13" t="s">
        <v>41</v>
      </c>
      <c r="AA13">
        <v>4</v>
      </c>
      <c r="AJ13" t="s">
        <v>229</v>
      </c>
      <c r="AK13">
        <v>12</v>
      </c>
      <c r="AL13" s="2">
        <v>43199</v>
      </c>
      <c r="AM13">
        <v>123</v>
      </c>
      <c r="AN13">
        <v>74</v>
      </c>
      <c r="AO13">
        <v>123</v>
      </c>
      <c r="AP13">
        <v>77</v>
      </c>
      <c r="AQ13">
        <v>123</v>
      </c>
      <c r="AR13">
        <v>70</v>
      </c>
      <c r="AS13">
        <v>9</v>
      </c>
      <c r="AT13">
        <v>8</v>
      </c>
      <c r="AU13">
        <v>7</v>
      </c>
      <c r="AV13">
        <v>4</v>
      </c>
      <c r="AW13">
        <v>13</v>
      </c>
      <c r="AX13">
        <v>11</v>
      </c>
      <c r="AY13">
        <v>12</v>
      </c>
      <c r="AZ13">
        <v>14</v>
      </c>
      <c r="BA13">
        <v>90.9</v>
      </c>
      <c r="BB13">
        <v>148</v>
      </c>
      <c r="BC13">
        <f t="shared" si="0"/>
        <v>-25</v>
      </c>
      <c r="BD13">
        <f t="shared" si="1"/>
        <v>-13.900000000000006</v>
      </c>
      <c r="BE13">
        <f t="shared" si="4"/>
        <v>0</v>
      </c>
      <c r="BF13">
        <f t="shared" si="5"/>
        <v>1</v>
      </c>
      <c r="BG13">
        <f t="shared" si="2"/>
        <v>1</v>
      </c>
      <c r="BH13">
        <f t="shared" si="3"/>
        <v>1</v>
      </c>
    </row>
    <row r="14" spans="1:60">
      <c r="A14">
        <v>13</v>
      </c>
      <c r="B14">
        <v>445383151</v>
      </c>
      <c r="C14" t="s">
        <v>228</v>
      </c>
      <c r="D14" t="s">
        <v>19</v>
      </c>
      <c r="E14" t="s">
        <v>201</v>
      </c>
      <c r="F14" t="s">
        <v>200</v>
      </c>
      <c r="G14" t="s">
        <v>14</v>
      </c>
      <c r="H14">
        <v>1971</v>
      </c>
      <c r="I14">
        <v>48</v>
      </c>
      <c r="J14" t="s">
        <v>170</v>
      </c>
      <c r="K14" t="s">
        <v>170</v>
      </c>
      <c r="L14" t="s">
        <v>176</v>
      </c>
      <c r="M14">
        <v>84.5</v>
      </c>
      <c r="N14">
        <v>179</v>
      </c>
      <c r="O14">
        <v>26.4</v>
      </c>
      <c r="P14">
        <v>111</v>
      </c>
      <c r="Q14">
        <v>2.4</v>
      </c>
      <c r="R14">
        <v>71</v>
      </c>
      <c r="S14">
        <v>138</v>
      </c>
      <c r="T14">
        <v>4.8</v>
      </c>
      <c r="U14">
        <v>303</v>
      </c>
      <c r="V14">
        <v>24.7</v>
      </c>
      <c r="W14">
        <v>13.2</v>
      </c>
      <c r="X14" t="s">
        <v>22</v>
      </c>
      <c r="Y14">
        <v>5</v>
      </c>
      <c r="Z14" t="s">
        <v>40</v>
      </c>
      <c r="AA14">
        <v>20</v>
      </c>
      <c r="AB14" t="s">
        <v>41</v>
      </c>
      <c r="AC14">
        <v>4</v>
      </c>
      <c r="AJ14" t="s">
        <v>43</v>
      </c>
      <c r="AK14">
        <v>13</v>
      </c>
      <c r="AL14" s="2">
        <v>43132</v>
      </c>
      <c r="AM14">
        <v>129</v>
      </c>
      <c r="AN14">
        <v>86</v>
      </c>
      <c r="AO14">
        <v>125</v>
      </c>
      <c r="AP14">
        <v>83</v>
      </c>
      <c r="AQ14">
        <v>136</v>
      </c>
      <c r="AR14">
        <v>93</v>
      </c>
      <c r="AS14">
        <v>14</v>
      </c>
      <c r="AT14">
        <v>13</v>
      </c>
      <c r="AU14">
        <v>13</v>
      </c>
      <c r="AV14">
        <v>14</v>
      </c>
      <c r="AW14">
        <v>15</v>
      </c>
      <c r="AX14">
        <v>6</v>
      </c>
      <c r="BG14">
        <f t="shared" si="2"/>
        <v>0</v>
      </c>
      <c r="BH14">
        <f t="shared" si="3"/>
        <v>1</v>
      </c>
    </row>
    <row r="15" spans="1:60">
      <c r="A15">
        <v>14</v>
      </c>
      <c r="B15">
        <v>509980216</v>
      </c>
      <c r="C15" t="s">
        <v>228</v>
      </c>
      <c r="D15" t="s">
        <v>19</v>
      </c>
      <c r="E15" t="s">
        <v>201</v>
      </c>
      <c r="F15" t="s">
        <v>200</v>
      </c>
      <c r="G15" t="s">
        <v>14</v>
      </c>
      <c r="H15">
        <v>1970</v>
      </c>
      <c r="I15">
        <v>49</v>
      </c>
      <c r="J15" t="s">
        <v>170</v>
      </c>
      <c r="K15" t="s">
        <v>176</v>
      </c>
      <c r="L15" t="s">
        <v>170</v>
      </c>
      <c r="M15">
        <v>71</v>
      </c>
      <c r="N15">
        <v>174</v>
      </c>
      <c r="O15">
        <v>23.5</v>
      </c>
      <c r="P15">
        <v>82</v>
      </c>
      <c r="Q15">
        <v>0.9</v>
      </c>
      <c r="R15">
        <v>33</v>
      </c>
      <c r="S15">
        <v>139</v>
      </c>
      <c r="T15">
        <v>4</v>
      </c>
      <c r="U15">
        <v>6</v>
      </c>
      <c r="W15">
        <v>13.8</v>
      </c>
      <c r="X15" t="s">
        <v>22</v>
      </c>
      <c r="Y15">
        <v>10</v>
      </c>
      <c r="Z15" t="s">
        <v>41</v>
      </c>
      <c r="AA15">
        <v>4</v>
      </c>
      <c r="AJ15" t="s">
        <v>236</v>
      </c>
      <c r="AK15">
        <v>14</v>
      </c>
      <c r="AL15" s="2">
        <v>43250</v>
      </c>
      <c r="AM15">
        <v>108</v>
      </c>
      <c r="AN15">
        <v>68</v>
      </c>
      <c r="AO15">
        <v>110</v>
      </c>
      <c r="AP15">
        <v>71</v>
      </c>
      <c r="AQ15">
        <v>103</v>
      </c>
      <c r="AR15">
        <v>60</v>
      </c>
      <c r="AS15">
        <v>9</v>
      </c>
      <c r="AT15">
        <v>9</v>
      </c>
      <c r="AU15">
        <v>9</v>
      </c>
      <c r="AV15">
        <v>7</v>
      </c>
      <c r="AW15">
        <v>6</v>
      </c>
      <c r="AX15">
        <v>6</v>
      </c>
      <c r="AY15">
        <v>14</v>
      </c>
      <c r="AZ15">
        <v>4</v>
      </c>
      <c r="BA15">
        <v>69.900000000000006</v>
      </c>
      <c r="BB15">
        <v>115.9</v>
      </c>
      <c r="BC15">
        <f t="shared" si="0"/>
        <v>-5.9000000000000057</v>
      </c>
      <c r="BD15">
        <f t="shared" si="1"/>
        <v>1.0999999999999943</v>
      </c>
      <c r="BE15">
        <f t="shared" si="4"/>
        <v>0</v>
      </c>
      <c r="BF15">
        <f t="shared" si="5"/>
        <v>0</v>
      </c>
      <c r="BG15">
        <f t="shared" si="2"/>
        <v>1</v>
      </c>
      <c r="BH15">
        <f t="shared" si="3"/>
        <v>1</v>
      </c>
    </row>
    <row r="16" spans="1:60">
      <c r="A16">
        <v>15</v>
      </c>
      <c r="B16" t="s">
        <v>26</v>
      </c>
      <c r="C16" t="s">
        <v>26</v>
      </c>
      <c r="D16" t="s">
        <v>19</v>
      </c>
      <c r="E16" t="s">
        <v>201</v>
      </c>
      <c r="F16" t="s">
        <v>200</v>
      </c>
      <c r="G16" t="s">
        <v>20</v>
      </c>
      <c r="H16">
        <v>1964</v>
      </c>
      <c r="I16">
        <v>55</v>
      </c>
      <c r="J16" t="s">
        <v>170</v>
      </c>
      <c r="K16" t="s">
        <v>170</v>
      </c>
      <c r="L16" t="s">
        <v>176</v>
      </c>
      <c r="M16">
        <v>71.400000000000006</v>
      </c>
      <c r="N16">
        <v>169</v>
      </c>
      <c r="O16">
        <v>25</v>
      </c>
      <c r="P16">
        <v>97</v>
      </c>
      <c r="Q16">
        <v>1.1000000000000001</v>
      </c>
      <c r="R16">
        <v>52</v>
      </c>
      <c r="S16">
        <v>142</v>
      </c>
      <c r="T16">
        <v>5.0999999999999996</v>
      </c>
      <c r="U16">
        <v>59</v>
      </c>
      <c r="V16">
        <v>30.4</v>
      </c>
      <c r="W16">
        <v>15.5</v>
      </c>
      <c r="X16" t="s">
        <v>30</v>
      </c>
      <c r="Y16">
        <v>32</v>
      </c>
      <c r="Z16" t="s">
        <v>22</v>
      </c>
      <c r="AA16">
        <v>5</v>
      </c>
      <c r="AK16">
        <v>15</v>
      </c>
      <c r="AL16" s="2">
        <v>43202</v>
      </c>
      <c r="AM16">
        <v>138</v>
      </c>
      <c r="AN16">
        <v>82</v>
      </c>
      <c r="AO16">
        <v>140</v>
      </c>
      <c r="AP16">
        <v>84</v>
      </c>
      <c r="AQ16">
        <v>134</v>
      </c>
      <c r="AR16">
        <v>77</v>
      </c>
      <c r="AS16">
        <v>8</v>
      </c>
      <c r="AT16">
        <v>8</v>
      </c>
      <c r="AU16">
        <v>5</v>
      </c>
      <c r="AV16">
        <v>5</v>
      </c>
      <c r="AW16">
        <v>12</v>
      </c>
      <c r="AX16">
        <v>12</v>
      </c>
      <c r="AY16">
        <v>15</v>
      </c>
      <c r="AZ16">
        <v>14</v>
      </c>
      <c r="BA16">
        <v>76.599999999999994</v>
      </c>
      <c r="BB16">
        <v>144.5</v>
      </c>
      <c r="BC16">
        <f t="shared" si="0"/>
        <v>-4.5</v>
      </c>
      <c r="BD16">
        <f t="shared" si="1"/>
        <v>7.4000000000000057</v>
      </c>
      <c r="BE16">
        <f t="shared" si="4"/>
        <v>1</v>
      </c>
      <c r="BF16">
        <f t="shared" si="5"/>
        <v>1</v>
      </c>
      <c r="BG16">
        <f t="shared" si="2"/>
        <v>1</v>
      </c>
      <c r="BH16">
        <f t="shared" si="3"/>
        <v>1</v>
      </c>
    </row>
    <row r="17" spans="1:60">
      <c r="A17">
        <v>16</v>
      </c>
      <c r="B17" t="s">
        <v>26</v>
      </c>
      <c r="C17" t="s">
        <v>26</v>
      </c>
      <c r="D17" t="s">
        <v>13</v>
      </c>
      <c r="E17" t="s">
        <v>206</v>
      </c>
      <c r="F17" t="s">
        <v>242</v>
      </c>
      <c r="G17" t="s">
        <v>45</v>
      </c>
      <c r="H17">
        <v>1980</v>
      </c>
      <c r="I17">
        <v>39</v>
      </c>
      <c r="J17" t="s">
        <v>170</v>
      </c>
      <c r="K17" t="s">
        <v>170</v>
      </c>
      <c r="L17" t="s">
        <v>176</v>
      </c>
      <c r="M17">
        <v>75.099999999999994</v>
      </c>
      <c r="N17">
        <v>170</v>
      </c>
      <c r="O17">
        <v>26</v>
      </c>
      <c r="P17">
        <v>95</v>
      </c>
      <c r="Q17">
        <v>1</v>
      </c>
      <c r="R17">
        <v>48</v>
      </c>
      <c r="S17">
        <v>138</v>
      </c>
      <c r="T17">
        <v>4.5999999999999996</v>
      </c>
      <c r="U17">
        <v>227</v>
      </c>
      <c r="V17">
        <v>22.6</v>
      </c>
      <c r="X17" t="s">
        <v>24</v>
      </c>
      <c r="Y17">
        <v>10</v>
      </c>
      <c r="AK17">
        <v>16</v>
      </c>
      <c r="AL17" s="2">
        <v>43227</v>
      </c>
      <c r="AM17">
        <v>109</v>
      </c>
      <c r="AN17">
        <v>60</v>
      </c>
      <c r="AO17">
        <v>110</v>
      </c>
      <c r="AP17">
        <v>62</v>
      </c>
      <c r="AQ17">
        <v>107</v>
      </c>
      <c r="AR17">
        <v>58</v>
      </c>
      <c r="AS17">
        <v>5</v>
      </c>
      <c r="AT17">
        <v>5</v>
      </c>
      <c r="AU17">
        <v>6</v>
      </c>
      <c r="AV17">
        <v>5</v>
      </c>
      <c r="AW17">
        <v>4</v>
      </c>
      <c r="AX17">
        <v>6</v>
      </c>
      <c r="AY17">
        <v>16</v>
      </c>
      <c r="AZ17">
        <v>14</v>
      </c>
      <c r="BA17">
        <v>62.4</v>
      </c>
      <c r="BB17">
        <v>105.4</v>
      </c>
      <c r="BC17">
        <f t="shared" si="0"/>
        <v>4.5999999999999943</v>
      </c>
      <c r="BD17">
        <f t="shared" si="1"/>
        <v>-0.39999999999999858</v>
      </c>
      <c r="BE17">
        <f t="shared" si="4"/>
        <v>0</v>
      </c>
      <c r="BF17">
        <f t="shared" si="5"/>
        <v>0</v>
      </c>
      <c r="BG17">
        <f t="shared" si="2"/>
        <v>1</v>
      </c>
      <c r="BH17">
        <f t="shared" si="3"/>
        <v>1</v>
      </c>
    </row>
    <row r="18" spans="1:60">
      <c r="A18">
        <v>17</v>
      </c>
      <c r="B18">
        <v>532842360</v>
      </c>
      <c r="C18" t="s">
        <v>228</v>
      </c>
      <c r="D18" t="s">
        <v>19</v>
      </c>
      <c r="E18" t="s">
        <v>204</v>
      </c>
      <c r="F18" t="s">
        <v>200</v>
      </c>
      <c r="G18" t="s">
        <v>20</v>
      </c>
      <c r="H18">
        <v>1951</v>
      </c>
      <c r="I18">
        <v>68</v>
      </c>
      <c r="J18" t="s">
        <v>176</v>
      </c>
      <c r="K18" t="s">
        <v>176</v>
      </c>
      <c r="L18" t="s">
        <v>176</v>
      </c>
      <c r="M18">
        <v>86.6</v>
      </c>
      <c r="N18">
        <v>164</v>
      </c>
      <c r="O18">
        <v>32.200000000000003</v>
      </c>
      <c r="P18">
        <v>230</v>
      </c>
      <c r="Q18">
        <v>1.9</v>
      </c>
      <c r="R18">
        <v>77</v>
      </c>
      <c r="S18">
        <v>138</v>
      </c>
      <c r="T18">
        <v>5.3</v>
      </c>
      <c r="U18">
        <v>792</v>
      </c>
      <c r="V18">
        <v>19.3</v>
      </c>
      <c r="W18">
        <v>15</v>
      </c>
      <c r="X18" t="s">
        <v>21</v>
      </c>
      <c r="Y18">
        <v>2.5</v>
      </c>
      <c r="Z18" t="s">
        <v>23</v>
      </c>
      <c r="AA18">
        <v>20</v>
      </c>
      <c r="AB18" t="s">
        <v>27</v>
      </c>
      <c r="AC18">
        <v>12.5</v>
      </c>
      <c r="AK18">
        <v>17</v>
      </c>
      <c r="AL18" s="2">
        <v>43203</v>
      </c>
      <c r="AM18">
        <v>116</v>
      </c>
      <c r="AN18">
        <v>66</v>
      </c>
      <c r="AO18">
        <v>118</v>
      </c>
      <c r="AP18">
        <v>68</v>
      </c>
      <c r="AQ18">
        <v>110</v>
      </c>
      <c r="AR18">
        <v>61</v>
      </c>
      <c r="AS18">
        <v>10</v>
      </c>
      <c r="AT18">
        <v>6</v>
      </c>
      <c r="AU18">
        <v>8</v>
      </c>
      <c r="AV18">
        <v>4</v>
      </c>
      <c r="AW18">
        <v>11</v>
      </c>
      <c r="AX18">
        <v>7</v>
      </c>
      <c r="AY18">
        <v>17</v>
      </c>
      <c r="AZ18">
        <v>10</v>
      </c>
      <c r="BA18">
        <v>69.2</v>
      </c>
      <c r="BB18">
        <v>122.7</v>
      </c>
      <c r="BC18">
        <f t="shared" si="0"/>
        <v>-4.7000000000000028</v>
      </c>
      <c r="BD18">
        <f t="shared" si="1"/>
        <v>-1.2000000000000028</v>
      </c>
      <c r="BE18">
        <f t="shared" si="4"/>
        <v>0</v>
      </c>
      <c r="BF18">
        <f t="shared" si="5"/>
        <v>0</v>
      </c>
      <c r="BG18">
        <f t="shared" si="2"/>
        <v>1</v>
      </c>
      <c r="BH18">
        <f t="shared" si="3"/>
        <v>1</v>
      </c>
    </row>
    <row r="19" spans="1:60">
      <c r="A19">
        <v>18</v>
      </c>
      <c r="B19" t="s">
        <v>26</v>
      </c>
      <c r="C19" t="s">
        <v>26</v>
      </c>
      <c r="D19" t="s">
        <v>19</v>
      </c>
      <c r="E19" t="s">
        <v>201</v>
      </c>
      <c r="F19" t="s">
        <v>203</v>
      </c>
      <c r="G19" t="s">
        <v>14</v>
      </c>
      <c r="H19">
        <v>1961</v>
      </c>
      <c r="I19">
        <v>58</v>
      </c>
      <c r="J19" t="s">
        <v>170</v>
      </c>
      <c r="K19" t="s">
        <v>170</v>
      </c>
      <c r="L19" t="s">
        <v>170</v>
      </c>
      <c r="M19">
        <v>105</v>
      </c>
      <c r="N19">
        <v>188</v>
      </c>
      <c r="O19">
        <v>29.7</v>
      </c>
      <c r="P19">
        <v>98</v>
      </c>
      <c r="Q19">
        <v>0.9</v>
      </c>
      <c r="R19">
        <v>32</v>
      </c>
      <c r="S19">
        <v>144</v>
      </c>
      <c r="T19">
        <v>4.0999999999999996</v>
      </c>
      <c r="U19">
        <v>25</v>
      </c>
      <c r="V19">
        <v>31</v>
      </c>
      <c r="W19">
        <v>14.8</v>
      </c>
      <c r="X19" t="s">
        <v>32</v>
      </c>
      <c r="Y19">
        <v>5</v>
      </c>
      <c r="Z19" t="s">
        <v>27</v>
      </c>
      <c r="AA19">
        <v>50</v>
      </c>
      <c r="AB19" t="s">
        <v>23</v>
      </c>
      <c r="AC19">
        <v>40</v>
      </c>
      <c r="AJ19" t="s">
        <v>46</v>
      </c>
      <c r="AK19">
        <v>18</v>
      </c>
      <c r="AL19" s="2">
        <v>43256</v>
      </c>
      <c r="AM19">
        <v>125</v>
      </c>
      <c r="AN19">
        <v>77</v>
      </c>
      <c r="AO19">
        <v>130</v>
      </c>
      <c r="AP19">
        <v>80</v>
      </c>
      <c r="AQ19">
        <v>117</v>
      </c>
      <c r="AR19">
        <v>73</v>
      </c>
      <c r="AS19">
        <v>9</v>
      </c>
      <c r="AT19">
        <v>6</v>
      </c>
      <c r="AU19">
        <v>4</v>
      </c>
      <c r="AV19">
        <v>5</v>
      </c>
      <c r="AW19">
        <v>7</v>
      </c>
      <c r="AX19">
        <v>7</v>
      </c>
      <c r="BG19">
        <f t="shared" si="2"/>
        <v>0</v>
      </c>
      <c r="BH19">
        <f t="shared" si="3"/>
        <v>1</v>
      </c>
    </row>
    <row r="20" spans="1:60">
      <c r="A20">
        <v>19</v>
      </c>
      <c r="B20">
        <v>533093441</v>
      </c>
      <c r="C20" t="s">
        <v>228</v>
      </c>
      <c r="D20" t="s">
        <v>13</v>
      </c>
      <c r="E20" t="s">
        <v>201</v>
      </c>
      <c r="F20" t="s">
        <v>242</v>
      </c>
      <c r="G20" t="s">
        <v>20</v>
      </c>
      <c r="H20">
        <v>1986</v>
      </c>
      <c r="I20">
        <v>33</v>
      </c>
      <c r="J20" t="s">
        <v>170</v>
      </c>
      <c r="K20" t="s">
        <v>170</v>
      </c>
      <c r="L20" t="s">
        <v>176</v>
      </c>
      <c r="M20">
        <v>117.5</v>
      </c>
      <c r="N20">
        <v>178</v>
      </c>
      <c r="O20">
        <v>37.1</v>
      </c>
      <c r="P20">
        <v>99</v>
      </c>
      <c r="Q20">
        <v>2.1</v>
      </c>
      <c r="R20">
        <v>41</v>
      </c>
      <c r="T20">
        <v>3.9</v>
      </c>
      <c r="U20">
        <v>1974</v>
      </c>
      <c r="V20">
        <v>22</v>
      </c>
      <c r="W20">
        <v>11.3</v>
      </c>
      <c r="X20" t="s">
        <v>22</v>
      </c>
      <c r="Y20">
        <v>10</v>
      </c>
      <c r="Z20" t="s">
        <v>24</v>
      </c>
      <c r="AA20">
        <v>10</v>
      </c>
      <c r="AB20" t="s">
        <v>27</v>
      </c>
      <c r="AC20">
        <v>12.5</v>
      </c>
      <c r="AJ20" t="s">
        <v>47</v>
      </c>
      <c r="BG20">
        <f t="shared" si="2"/>
        <v>0</v>
      </c>
      <c r="BH20">
        <f t="shared" si="3"/>
        <v>0</v>
      </c>
    </row>
    <row r="21" spans="1:60">
      <c r="A21">
        <v>20</v>
      </c>
      <c r="B21" t="s">
        <v>26</v>
      </c>
      <c r="C21" t="s">
        <v>26</v>
      </c>
      <c r="D21" t="s">
        <v>19</v>
      </c>
      <c r="E21" t="s">
        <v>201</v>
      </c>
      <c r="F21" t="s">
        <v>200</v>
      </c>
      <c r="G21" t="s">
        <v>20</v>
      </c>
      <c r="H21">
        <v>1963</v>
      </c>
      <c r="I21">
        <v>56</v>
      </c>
      <c r="J21" t="s">
        <v>170</v>
      </c>
      <c r="K21" t="s">
        <v>170</v>
      </c>
      <c r="L21" t="s">
        <v>176</v>
      </c>
      <c r="M21">
        <v>83</v>
      </c>
      <c r="N21">
        <v>173</v>
      </c>
      <c r="O21">
        <v>27.7</v>
      </c>
      <c r="P21">
        <v>90</v>
      </c>
      <c r="Q21">
        <v>1.3</v>
      </c>
      <c r="R21">
        <v>42</v>
      </c>
      <c r="T21">
        <v>4.5</v>
      </c>
      <c r="U21">
        <v>5</v>
      </c>
      <c r="V21">
        <v>28.9</v>
      </c>
      <c r="W21">
        <v>15.4</v>
      </c>
      <c r="X21" t="s">
        <v>29</v>
      </c>
      <c r="Y21">
        <v>10</v>
      </c>
      <c r="AK21">
        <v>20</v>
      </c>
      <c r="AL21" s="2">
        <v>43230</v>
      </c>
      <c r="AM21">
        <v>118</v>
      </c>
      <c r="AN21">
        <v>81</v>
      </c>
      <c r="AO21">
        <v>126</v>
      </c>
      <c r="AP21">
        <v>91</v>
      </c>
      <c r="AQ21">
        <v>107</v>
      </c>
      <c r="AR21">
        <v>67</v>
      </c>
      <c r="AS21">
        <v>16</v>
      </c>
      <c r="AT21">
        <v>14</v>
      </c>
      <c r="AU21">
        <v>8</v>
      </c>
      <c r="AV21">
        <v>6</v>
      </c>
      <c r="AW21">
        <v>18</v>
      </c>
      <c r="AX21">
        <v>10</v>
      </c>
      <c r="AY21">
        <v>20</v>
      </c>
      <c r="AZ21">
        <v>13</v>
      </c>
      <c r="BA21">
        <v>89.6</v>
      </c>
      <c r="BB21">
        <v>117</v>
      </c>
      <c r="BC21">
        <f t="shared" si="0"/>
        <v>9</v>
      </c>
      <c r="BD21">
        <f t="shared" si="1"/>
        <v>1.4000000000000057</v>
      </c>
      <c r="BE21">
        <f t="shared" si="4"/>
        <v>1</v>
      </c>
      <c r="BF21">
        <f t="shared" si="5"/>
        <v>1</v>
      </c>
      <c r="BG21">
        <f t="shared" si="2"/>
        <v>1</v>
      </c>
      <c r="BH21">
        <f t="shared" si="3"/>
        <v>1</v>
      </c>
    </row>
    <row r="22" spans="1:60">
      <c r="A22">
        <v>21</v>
      </c>
      <c r="B22">
        <v>528642482</v>
      </c>
      <c r="C22" t="s">
        <v>228</v>
      </c>
      <c r="D22" t="s">
        <v>13</v>
      </c>
      <c r="E22" t="s">
        <v>201</v>
      </c>
      <c r="F22" t="s">
        <v>200</v>
      </c>
      <c r="G22" t="s">
        <v>14</v>
      </c>
      <c r="H22">
        <v>1984</v>
      </c>
      <c r="I22">
        <v>35</v>
      </c>
      <c r="J22" t="s">
        <v>170</v>
      </c>
      <c r="K22" t="s">
        <v>170</v>
      </c>
      <c r="L22" t="s">
        <v>170</v>
      </c>
      <c r="M22">
        <v>60</v>
      </c>
      <c r="N22">
        <v>173</v>
      </c>
      <c r="O22">
        <v>20</v>
      </c>
      <c r="P22">
        <v>86</v>
      </c>
      <c r="Q22">
        <v>0.8</v>
      </c>
      <c r="R22">
        <v>33</v>
      </c>
      <c r="S22">
        <v>140</v>
      </c>
      <c r="T22">
        <v>3.8</v>
      </c>
      <c r="U22">
        <v>7</v>
      </c>
      <c r="V22">
        <v>26.6</v>
      </c>
      <c r="X22" t="s">
        <v>16</v>
      </c>
      <c r="Y22">
        <v>50</v>
      </c>
      <c r="AK22">
        <v>21</v>
      </c>
      <c r="AL22" s="2">
        <v>43207</v>
      </c>
      <c r="AM22">
        <v>109</v>
      </c>
      <c r="AN22">
        <v>70</v>
      </c>
      <c r="AO22">
        <v>113</v>
      </c>
      <c r="AP22">
        <v>75</v>
      </c>
      <c r="AQ22">
        <v>99</v>
      </c>
      <c r="AR22">
        <v>60</v>
      </c>
      <c r="AS22">
        <v>10</v>
      </c>
      <c r="AT22">
        <v>10</v>
      </c>
      <c r="AU22">
        <v>75</v>
      </c>
      <c r="AV22">
        <v>5</v>
      </c>
      <c r="AW22">
        <v>12</v>
      </c>
      <c r="AX22">
        <v>11</v>
      </c>
      <c r="AY22">
        <v>21</v>
      </c>
      <c r="AZ22">
        <v>14</v>
      </c>
      <c r="BA22">
        <v>73.400000000000006</v>
      </c>
      <c r="BB22">
        <v>106.4</v>
      </c>
      <c r="BC22">
        <f t="shared" si="0"/>
        <v>6.5999999999999943</v>
      </c>
      <c r="BD22">
        <f t="shared" si="1"/>
        <v>1.5999999999999943</v>
      </c>
      <c r="BE22">
        <f t="shared" si="4"/>
        <v>0</v>
      </c>
      <c r="BF22">
        <f t="shared" si="5"/>
        <v>0</v>
      </c>
      <c r="BG22">
        <f t="shared" si="2"/>
        <v>1</v>
      </c>
      <c r="BH22">
        <f t="shared" si="3"/>
        <v>1</v>
      </c>
    </row>
    <row r="23" spans="1:60">
      <c r="A23">
        <v>22</v>
      </c>
      <c r="B23">
        <v>548062043</v>
      </c>
      <c r="C23" t="s">
        <v>228</v>
      </c>
      <c r="D23" t="s">
        <v>19</v>
      </c>
      <c r="E23" t="s">
        <v>201</v>
      </c>
      <c r="F23" t="s">
        <v>200</v>
      </c>
      <c r="G23" t="s">
        <v>20</v>
      </c>
      <c r="H23">
        <v>1978</v>
      </c>
      <c r="I23">
        <v>41</v>
      </c>
      <c r="J23" t="s">
        <v>176</v>
      </c>
      <c r="K23" t="s">
        <v>176</v>
      </c>
      <c r="L23" t="s">
        <v>176</v>
      </c>
      <c r="M23">
        <v>99.3</v>
      </c>
      <c r="N23">
        <v>173</v>
      </c>
      <c r="O23">
        <v>33.200000000000003</v>
      </c>
      <c r="P23">
        <v>132</v>
      </c>
      <c r="Q23">
        <v>1.7</v>
      </c>
      <c r="R23">
        <v>46</v>
      </c>
      <c r="S23">
        <v>137</v>
      </c>
      <c r="T23">
        <v>4.7</v>
      </c>
      <c r="U23">
        <v>52</v>
      </c>
      <c r="V23">
        <v>28</v>
      </c>
      <c r="W23">
        <v>15.5</v>
      </c>
      <c r="X23" t="s">
        <v>40</v>
      </c>
      <c r="Y23">
        <v>20</v>
      </c>
      <c r="AJ23" t="s">
        <v>48</v>
      </c>
      <c r="AK23">
        <v>22</v>
      </c>
      <c r="AL23" s="2">
        <v>43300</v>
      </c>
      <c r="AM23">
        <v>123</v>
      </c>
      <c r="AN23">
        <v>78</v>
      </c>
      <c r="AO23">
        <v>126</v>
      </c>
      <c r="AP23">
        <v>79</v>
      </c>
      <c r="AQ23">
        <v>118</v>
      </c>
      <c r="AR23">
        <v>77</v>
      </c>
      <c r="AS23">
        <v>13</v>
      </c>
      <c r="AT23">
        <v>10</v>
      </c>
      <c r="AU23">
        <v>15</v>
      </c>
      <c r="AV23">
        <v>11</v>
      </c>
      <c r="AW23">
        <v>6</v>
      </c>
      <c r="AX23">
        <v>9</v>
      </c>
      <c r="BG23">
        <f t="shared" si="2"/>
        <v>0</v>
      </c>
      <c r="BH23">
        <f t="shared" si="3"/>
        <v>1</v>
      </c>
    </row>
    <row r="24" spans="1:60">
      <c r="A24">
        <v>23</v>
      </c>
      <c r="B24" t="s">
        <v>26</v>
      </c>
      <c r="C24" t="s">
        <v>26</v>
      </c>
      <c r="D24" t="s">
        <v>19</v>
      </c>
      <c r="E24" t="s">
        <v>204</v>
      </c>
      <c r="F24" t="s">
        <v>200</v>
      </c>
      <c r="G24" t="s">
        <v>14</v>
      </c>
      <c r="H24">
        <v>1957</v>
      </c>
      <c r="I24">
        <v>62</v>
      </c>
      <c r="J24" t="s">
        <v>170</v>
      </c>
      <c r="K24" t="s">
        <v>170</v>
      </c>
      <c r="L24" t="s">
        <v>170</v>
      </c>
      <c r="M24">
        <v>99</v>
      </c>
      <c r="N24">
        <v>179</v>
      </c>
      <c r="O24">
        <v>30.9</v>
      </c>
      <c r="P24">
        <v>93</v>
      </c>
      <c r="Q24">
        <v>0.9</v>
      </c>
      <c r="R24">
        <v>38</v>
      </c>
      <c r="S24">
        <v>144</v>
      </c>
      <c r="T24">
        <v>4.3</v>
      </c>
      <c r="U24">
        <v>0</v>
      </c>
      <c r="W24">
        <v>16.600000000000001</v>
      </c>
      <c r="X24" t="s">
        <v>28</v>
      </c>
      <c r="Y24">
        <v>50</v>
      </c>
      <c r="Z24" t="s">
        <v>22</v>
      </c>
      <c r="AA24">
        <v>5</v>
      </c>
      <c r="AB24" t="s">
        <v>23</v>
      </c>
      <c r="AC24">
        <v>40</v>
      </c>
      <c r="AD24" t="s">
        <v>27</v>
      </c>
      <c r="AE24">
        <v>25</v>
      </c>
      <c r="AK24">
        <v>23</v>
      </c>
      <c r="AL24" s="2">
        <v>43209</v>
      </c>
      <c r="AM24">
        <v>136</v>
      </c>
      <c r="AN24">
        <v>88</v>
      </c>
      <c r="AO24">
        <v>140</v>
      </c>
      <c r="AP24">
        <v>92</v>
      </c>
      <c r="AQ24">
        <v>127</v>
      </c>
      <c r="AR24">
        <v>81</v>
      </c>
      <c r="AS24">
        <v>12</v>
      </c>
      <c r="AT24">
        <v>9</v>
      </c>
      <c r="AU24">
        <v>7</v>
      </c>
      <c r="AV24">
        <v>5</v>
      </c>
      <c r="AW24">
        <v>16</v>
      </c>
      <c r="AX24">
        <v>10</v>
      </c>
      <c r="AY24">
        <v>23</v>
      </c>
      <c r="AZ24">
        <v>18</v>
      </c>
      <c r="BA24">
        <v>90.8</v>
      </c>
      <c r="BB24">
        <v>131.30000000000001</v>
      </c>
      <c r="BC24">
        <f t="shared" si="0"/>
        <v>8.6999999999999886</v>
      </c>
      <c r="BD24">
        <f t="shared" si="1"/>
        <v>1.2000000000000028</v>
      </c>
      <c r="BE24">
        <f t="shared" si="4"/>
        <v>1</v>
      </c>
      <c r="BF24">
        <f t="shared" si="5"/>
        <v>1</v>
      </c>
      <c r="BG24">
        <f t="shared" si="2"/>
        <v>1</v>
      </c>
      <c r="BH24">
        <f t="shared" si="3"/>
        <v>1</v>
      </c>
    </row>
    <row r="25" spans="1:60">
      <c r="A25">
        <v>24</v>
      </c>
      <c r="B25" t="s">
        <v>26</v>
      </c>
      <c r="C25" t="s">
        <v>26</v>
      </c>
      <c r="D25" t="s">
        <v>13</v>
      </c>
      <c r="E25" t="s">
        <v>201</v>
      </c>
      <c r="F25" t="s">
        <v>203</v>
      </c>
      <c r="G25" t="s">
        <v>20</v>
      </c>
      <c r="H25">
        <v>1982</v>
      </c>
      <c r="I25">
        <v>37</v>
      </c>
      <c r="J25" t="s">
        <v>170</v>
      </c>
      <c r="K25" t="s">
        <v>170</v>
      </c>
      <c r="L25" t="s">
        <v>176</v>
      </c>
      <c r="M25">
        <v>70</v>
      </c>
      <c r="N25">
        <v>168</v>
      </c>
      <c r="O25">
        <v>24.8</v>
      </c>
      <c r="P25">
        <v>87</v>
      </c>
      <c r="Q25">
        <v>0.6</v>
      </c>
      <c r="R25">
        <v>23</v>
      </c>
      <c r="S25">
        <v>141</v>
      </c>
      <c r="T25">
        <v>4.4000000000000004</v>
      </c>
      <c r="U25">
        <v>858</v>
      </c>
      <c r="W25">
        <v>12.9</v>
      </c>
      <c r="X25" t="s">
        <v>24</v>
      </c>
      <c r="Y25">
        <v>2.5</v>
      </c>
      <c r="AJ25" t="s">
        <v>49</v>
      </c>
      <c r="AK25">
        <v>24</v>
      </c>
      <c r="AL25" s="2">
        <v>43209</v>
      </c>
      <c r="AM25">
        <v>101</v>
      </c>
      <c r="AN25">
        <v>65</v>
      </c>
      <c r="AO25">
        <v>105</v>
      </c>
      <c r="AP25">
        <v>69</v>
      </c>
      <c r="AQ25">
        <v>92</v>
      </c>
      <c r="AR25">
        <v>56</v>
      </c>
      <c r="AS25">
        <v>10</v>
      </c>
      <c r="AT25">
        <v>9</v>
      </c>
      <c r="AU25">
        <v>6</v>
      </c>
      <c r="AV25">
        <v>6</v>
      </c>
      <c r="AW25">
        <v>10</v>
      </c>
      <c r="AX25">
        <v>8</v>
      </c>
      <c r="AY25">
        <v>24</v>
      </c>
      <c r="AZ25">
        <v>14</v>
      </c>
      <c r="BA25">
        <v>68</v>
      </c>
      <c r="BB25">
        <v>107.4</v>
      </c>
      <c r="BC25">
        <f t="shared" si="0"/>
        <v>-2.4000000000000057</v>
      </c>
      <c r="BD25">
        <f t="shared" si="1"/>
        <v>1</v>
      </c>
      <c r="BE25">
        <f t="shared" si="4"/>
        <v>0</v>
      </c>
      <c r="BF25">
        <f t="shared" si="5"/>
        <v>0</v>
      </c>
      <c r="BG25">
        <f t="shared" si="2"/>
        <v>1</v>
      </c>
      <c r="BH25">
        <f t="shared" si="3"/>
        <v>1</v>
      </c>
    </row>
    <row r="26" spans="1:60">
      <c r="A26">
        <v>25</v>
      </c>
      <c r="B26">
        <v>480431971</v>
      </c>
      <c r="C26" t="s">
        <v>228</v>
      </c>
      <c r="D26" t="s">
        <v>19</v>
      </c>
      <c r="E26" t="s">
        <v>201</v>
      </c>
      <c r="F26" t="s">
        <v>205</v>
      </c>
      <c r="G26" t="s">
        <v>20</v>
      </c>
      <c r="H26">
        <v>1998</v>
      </c>
      <c r="I26">
        <v>21</v>
      </c>
      <c r="J26" t="s">
        <v>170</v>
      </c>
      <c r="K26" t="s">
        <v>170</v>
      </c>
      <c r="L26" t="s">
        <v>176</v>
      </c>
      <c r="M26">
        <v>66</v>
      </c>
      <c r="N26">
        <v>174</v>
      </c>
      <c r="O26">
        <v>21.8</v>
      </c>
      <c r="P26">
        <v>85</v>
      </c>
      <c r="Q26">
        <v>0.9</v>
      </c>
      <c r="R26">
        <v>30</v>
      </c>
      <c r="S26">
        <v>142</v>
      </c>
      <c r="T26">
        <v>4</v>
      </c>
      <c r="U26">
        <v>43</v>
      </c>
      <c r="V26">
        <v>27.2</v>
      </c>
      <c r="W26">
        <v>16</v>
      </c>
      <c r="X26" t="s">
        <v>50</v>
      </c>
      <c r="Y26">
        <v>0</v>
      </c>
      <c r="AK26">
        <v>25</v>
      </c>
      <c r="AL26" s="2">
        <v>43285</v>
      </c>
      <c r="AM26">
        <v>142</v>
      </c>
      <c r="AN26">
        <v>74</v>
      </c>
      <c r="AO26">
        <v>142</v>
      </c>
      <c r="AP26">
        <v>76</v>
      </c>
      <c r="AQ26">
        <v>143</v>
      </c>
      <c r="AR26">
        <v>70</v>
      </c>
      <c r="AS26">
        <v>8</v>
      </c>
      <c r="AT26">
        <v>7</v>
      </c>
      <c r="AU26">
        <v>6</v>
      </c>
      <c r="AV26">
        <v>8</v>
      </c>
      <c r="AW26">
        <v>12</v>
      </c>
      <c r="AX26">
        <v>6</v>
      </c>
      <c r="AY26">
        <v>25</v>
      </c>
      <c r="AZ26">
        <v>15</v>
      </c>
      <c r="BA26">
        <v>75.3</v>
      </c>
      <c r="BB26">
        <v>133.1</v>
      </c>
      <c r="BC26">
        <f t="shared" si="0"/>
        <v>8.9000000000000057</v>
      </c>
      <c r="BD26">
        <f t="shared" si="1"/>
        <v>0.70000000000000284</v>
      </c>
      <c r="BE26">
        <f t="shared" si="4"/>
        <v>1</v>
      </c>
      <c r="BF26">
        <f t="shared" si="5"/>
        <v>0</v>
      </c>
      <c r="BG26">
        <f t="shared" si="2"/>
        <v>1</v>
      </c>
      <c r="BH26">
        <f t="shared" si="3"/>
        <v>1</v>
      </c>
    </row>
    <row r="27" spans="1:60">
      <c r="A27">
        <v>26</v>
      </c>
      <c r="B27" t="s">
        <v>26</v>
      </c>
      <c r="C27" t="s">
        <v>26</v>
      </c>
      <c r="D27" t="s">
        <v>19</v>
      </c>
      <c r="E27" t="s">
        <v>204</v>
      </c>
      <c r="F27" t="s">
        <v>203</v>
      </c>
      <c r="G27" t="s">
        <v>20</v>
      </c>
      <c r="H27">
        <v>1939</v>
      </c>
      <c r="I27">
        <v>80</v>
      </c>
      <c r="J27" t="s">
        <v>176</v>
      </c>
      <c r="K27" t="s">
        <v>170</v>
      </c>
      <c r="L27" t="s">
        <v>176</v>
      </c>
      <c r="M27">
        <v>102.5</v>
      </c>
      <c r="N27">
        <v>175</v>
      </c>
      <c r="O27">
        <v>33.5</v>
      </c>
      <c r="P27">
        <v>135</v>
      </c>
      <c r="Q27">
        <v>0.9</v>
      </c>
      <c r="R27">
        <v>37</v>
      </c>
      <c r="S27">
        <v>139</v>
      </c>
      <c r="T27">
        <v>3.9</v>
      </c>
      <c r="U27">
        <v>889</v>
      </c>
      <c r="V27">
        <v>29</v>
      </c>
      <c r="W27">
        <v>15</v>
      </c>
      <c r="X27" t="s">
        <v>51</v>
      </c>
      <c r="Y27">
        <v>25</v>
      </c>
      <c r="Z27" t="s">
        <v>23</v>
      </c>
      <c r="AA27">
        <v>40</v>
      </c>
      <c r="AJ27" t="s">
        <v>52</v>
      </c>
      <c r="AK27">
        <v>26</v>
      </c>
      <c r="AL27" s="2">
        <v>43284</v>
      </c>
      <c r="AM27">
        <v>129</v>
      </c>
      <c r="AN27">
        <v>71</v>
      </c>
      <c r="AO27">
        <v>131</v>
      </c>
      <c r="AP27">
        <v>73</v>
      </c>
      <c r="AQ27">
        <v>125</v>
      </c>
      <c r="AR27">
        <v>68</v>
      </c>
      <c r="AS27">
        <v>12</v>
      </c>
      <c r="AT27">
        <v>7</v>
      </c>
      <c r="AU27">
        <v>11</v>
      </c>
      <c r="AV27">
        <v>7</v>
      </c>
      <c r="AW27">
        <v>15</v>
      </c>
      <c r="AX27">
        <v>6</v>
      </c>
      <c r="BG27">
        <f t="shared" si="2"/>
        <v>0</v>
      </c>
      <c r="BH27">
        <f t="shared" si="3"/>
        <v>1</v>
      </c>
    </row>
    <row r="28" spans="1:60">
      <c r="A28">
        <v>27</v>
      </c>
      <c r="B28" t="s">
        <v>26</v>
      </c>
      <c r="C28" t="s">
        <v>26</v>
      </c>
      <c r="D28" t="s">
        <v>19</v>
      </c>
      <c r="E28" t="s">
        <v>201</v>
      </c>
      <c r="F28" t="s">
        <v>200</v>
      </c>
      <c r="G28" t="s">
        <v>20</v>
      </c>
      <c r="H28">
        <v>1975</v>
      </c>
      <c r="I28">
        <v>44</v>
      </c>
      <c r="J28" t="s">
        <v>170</v>
      </c>
      <c r="K28" t="s">
        <v>170</v>
      </c>
      <c r="L28" t="s">
        <v>176</v>
      </c>
      <c r="M28">
        <v>107</v>
      </c>
      <c r="N28">
        <v>187</v>
      </c>
      <c r="O28">
        <v>30.6</v>
      </c>
      <c r="P28">
        <v>76</v>
      </c>
      <c r="Q28">
        <v>1.9</v>
      </c>
      <c r="R28">
        <v>81</v>
      </c>
      <c r="S28">
        <v>142</v>
      </c>
      <c r="T28">
        <v>4.4000000000000004</v>
      </c>
      <c r="U28">
        <v>15</v>
      </c>
      <c r="W28">
        <v>16.399999999999999</v>
      </c>
      <c r="X28" t="s">
        <v>16</v>
      </c>
      <c r="Y28">
        <v>100</v>
      </c>
      <c r="Z28" t="s">
        <v>27</v>
      </c>
      <c r="AA28">
        <v>25</v>
      </c>
      <c r="AJ28" t="s">
        <v>53</v>
      </c>
      <c r="AK28">
        <v>27</v>
      </c>
      <c r="AL28" s="2">
        <v>43291</v>
      </c>
      <c r="AM28">
        <v>104</v>
      </c>
      <c r="AN28">
        <v>65</v>
      </c>
      <c r="AO28">
        <v>106</v>
      </c>
      <c r="AP28">
        <v>68</v>
      </c>
      <c r="AQ28">
        <v>99</v>
      </c>
      <c r="AR28">
        <v>60</v>
      </c>
      <c r="AS28">
        <v>6</v>
      </c>
      <c r="AT28">
        <v>7</v>
      </c>
      <c r="AU28">
        <v>5</v>
      </c>
      <c r="AV28">
        <v>6</v>
      </c>
      <c r="AW28">
        <v>7</v>
      </c>
      <c r="AX28">
        <v>7</v>
      </c>
      <c r="AY28">
        <v>27</v>
      </c>
      <c r="AZ28">
        <v>14</v>
      </c>
      <c r="BA28">
        <v>74.599999999999994</v>
      </c>
      <c r="BB28">
        <v>123.1</v>
      </c>
      <c r="BC28">
        <f t="shared" si="0"/>
        <v>-17.099999999999994</v>
      </c>
      <c r="BD28">
        <f t="shared" si="1"/>
        <v>-6.5999999999999943</v>
      </c>
      <c r="BE28">
        <f t="shared" si="4"/>
        <v>0</v>
      </c>
      <c r="BF28">
        <f t="shared" si="5"/>
        <v>0</v>
      </c>
      <c r="BG28">
        <f t="shared" si="2"/>
        <v>1</v>
      </c>
      <c r="BH28">
        <f t="shared" si="3"/>
        <v>1</v>
      </c>
    </row>
    <row r="29" spans="1:60">
      <c r="A29">
        <v>28</v>
      </c>
      <c r="B29">
        <v>486961655</v>
      </c>
      <c r="C29" t="s">
        <v>228</v>
      </c>
      <c r="D29" t="s">
        <v>19</v>
      </c>
      <c r="E29" t="s">
        <v>204</v>
      </c>
      <c r="F29" t="s">
        <v>205</v>
      </c>
      <c r="G29" t="s">
        <v>20</v>
      </c>
      <c r="H29">
        <v>1939</v>
      </c>
      <c r="I29">
        <v>80</v>
      </c>
      <c r="J29" t="s">
        <v>176</v>
      </c>
      <c r="K29" t="s">
        <v>170</v>
      </c>
      <c r="L29" t="s">
        <v>176</v>
      </c>
      <c r="M29">
        <v>77</v>
      </c>
      <c r="N29">
        <v>168</v>
      </c>
      <c r="O29">
        <v>27.3</v>
      </c>
      <c r="P29">
        <v>173</v>
      </c>
      <c r="Q29">
        <v>1.9</v>
      </c>
      <c r="R29">
        <v>76</v>
      </c>
      <c r="T29">
        <v>4.9000000000000004</v>
      </c>
      <c r="U29">
        <v>589</v>
      </c>
      <c r="V29">
        <v>24.2</v>
      </c>
      <c r="W29">
        <v>15.6</v>
      </c>
      <c r="X29" t="s">
        <v>40</v>
      </c>
      <c r="Y29">
        <v>20</v>
      </c>
      <c r="Z29" t="s">
        <v>54</v>
      </c>
      <c r="AA29">
        <v>10</v>
      </c>
      <c r="AB29" t="s">
        <v>55</v>
      </c>
      <c r="AC29">
        <v>12.5</v>
      </c>
      <c r="AJ29" t="s">
        <v>56</v>
      </c>
      <c r="AK29">
        <v>28</v>
      </c>
      <c r="AL29" s="2">
        <v>43172</v>
      </c>
      <c r="AM29">
        <v>125</v>
      </c>
      <c r="AN29">
        <v>67</v>
      </c>
      <c r="AO29">
        <v>133</v>
      </c>
      <c r="AP29">
        <v>71</v>
      </c>
      <c r="AQ29">
        <v>111</v>
      </c>
      <c r="AR29">
        <v>57</v>
      </c>
      <c r="AS29">
        <v>16</v>
      </c>
      <c r="AT29">
        <v>9</v>
      </c>
      <c r="AU29">
        <v>12</v>
      </c>
      <c r="AV29">
        <v>4</v>
      </c>
      <c r="AW29">
        <v>14</v>
      </c>
      <c r="AX29">
        <v>9</v>
      </c>
      <c r="AY29">
        <v>28</v>
      </c>
      <c r="AZ29">
        <v>4</v>
      </c>
      <c r="BA29">
        <v>72.3</v>
      </c>
      <c r="BB29">
        <v>125</v>
      </c>
      <c r="BC29">
        <f t="shared" si="0"/>
        <v>8</v>
      </c>
      <c r="BD29">
        <f t="shared" si="1"/>
        <v>-1.2999999999999972</v>
      </c>
      <c r="BE29">
        <f t="shared" si="4"/>
        <v>0</v>
      </c>
      <c r="BF29">
        <f t="shared" si="5"/>
        <v>0</v>
      </c>
      <c r="BG29">
        <f t="shared" si="2"/>
        <v>1</v>
      </c>
      <c r="BH29">
        <f t="shared" si="3"/>
        <v>1</v>
      </c>
    </row>
    <row r="30" spans="1:60">
      <c r="A30">
        <v>29</v>
      </c>
      <c r="B30" t="s">
        <v>26</v>
      </c>
      <c r="C30" t="s">
        <v>26</v>
      </c>
      <c r="D30" t="s">
        <v>13</v>
      </c>
      <c r="E30" t="s">
        <v>201</v>
      </c>
      <c r="F30" t="s">
        <v>205</v>
      </c>
      <c r="G30" t="s">
        <v>14</v>
      </c>
      <c r="H30">
        <v>1951</v>
      </c>
      <c r="I30">
        <v>68</v>
      </c>
      <c r="J30" t="s">
        <v>170</v>
      </c>
      <c r="K30" t="s">
        <v>170</v>
      </c>
      <c r="L30" t="s">
        <v>170</v>
      </c>
      <c r="M30">
        <v>58</v>
      </c>
      <c r="N30">
        <v>160</v>
      </c>
      <c r="O30">
        <v>22.7</v>
      </c>
      <c r="P30">
        <v>86</v>
      </c>
      <c r="Q30">
        <v>1</v>
      </c>
      <c r="R30">
        <v>31</v>
      </c>
      <c r="S30">
        <v>143</v>
      </c>
      <c r="T30">
        <v>4.8</v>
      </c>
      <c r="U30">
        <v>5</v>
      </c>
      <c r="W30">
        <v>15.3</v>
      </c>
      <c r="X30" t="s">
        <v>27</v>
      </c>
      <c r="Y30">
        <v>12.5</v>
      </c>
      <c r="Z30" t="s">
        <v>23</v>
      </c>
      <c r="AA30">
        <v>40</v>
      </c>
      <c r="AB30" t="s">
        <v>22</v>
      </c>
      <c r="AC30">
        <v>5</v>
      </c>
      <c r="AJ30" t="s">
        <v>57</v>
      </c>
      <c r="AK30">
        <v>29</v>
      </c>
      <c r="AL30" s="2">
        <v>43243</v>
      </c>
      <c r="AM30">
        <v>136</v>
      </c>
      <c r="AN30">
        <v>83</v>
      </c>
      <c r="AO30">
        <v>139</v>
      </c>
      <c r="AP30">
        <v>85</v>
      </c>
      <c r="AQ30">
        <v>130</v>
      </c>
      <c r="AR30">
        <v>79</v>
      </c>
      <c r="AS30">
        <v>11</v>
      </c>
      <c r="AT30">
        <v>7</v>
      </c>
      <c r="AU30">
        <v>7</v>
      </c>
      <c r="AV30">
        <v>3</v>
      </c>
      <c r="AW30">
        <v>15</v>
      </c>
      <c r="AX30">
        <v>9</v>
      </c>
      <c r="AY30">
        <v>29</v>
      </c>
      <c r="AZ30">
        <v>16</v>
      </c>
      <c r="BA30">
        <v>84.3</v>
      </c>
      <c r="BB30">
        <v>130.69999999999999</v>
      </c>
      <c r="BC30">
        <f t="shared" si="0"/>
        <v>8.3000000000000114</v>
      </c>
      <c r="BD30">
        <f t="shared" si="1"/>
        <v>0.70000000000000284</v>
      </c>
      <c r="BE30">
        <f t="shared" si="4"/>
        <v>1</v>
      </c>
      <c r="BF30">
        <f t="shared" si="5"/>
        <v>0</v>
      </c>
      <c r="BG30">
        <f t="shared" si="2"/>
        <v>1</v>
      </c>
      <c r="BH30">
        <f t="shared" si="3"/>
        <v>1</v>
      </c>
    </row>
    <row r="31" spans="1:60">
      <c r="A31">
        <v>30</v>
      </c>
      <c r="B31">
        <v>477708032</v>
      </c>
      <c r="C31" t="s">
        <v>228</v>
      </c>
      <c r="D31" t="s">
        <v>13</v>
      </c>
      <c r="E31" t="s">
        <v>201</v>
      </c>
      <c r="F31" t="s">
        <v>242</v>
      </c>
      <c r="G31" t="s">
        <v>20</v>
      </c>
      <c r="H31">
        <v>1982</v>
      </c>
      <c r="I31">
        <v>37</v>
      </c>
      <c r="J31" t="s">
        <v>176</v>
      </c>
      <c r="K31" t="s">
        <v>170</v>
      </c>
      <c r="L31" t="s">
        <v>176</v>
      </c>
      <c r="M31">
        <v>58.5</v>
      </c>
      <c r="N31">
        <v>163</v>
      </c>
      <c r="O31">
        <v>22</v>
      </c>
      <c r="P31">
        <v>330</v>
      </c>
      <c r="Q31">
        <v>1.6</v>
      </c>
      <c r="R31">
        <v>70</v>
      </c>
      <c r="S31">
        <v>137</v>
      </c>
      <c r="T31">
        <v>4.2</v>
      </c>
      <c r="U31">
        <v>2309</v>
      </c>
      <c r="V31">
        <v>30</v>
      </c>
      <c r="W31">
        <v>14.9</v>
      </c>
      <c r="X31" t="s">
        <v>40</v>
      </c>
      <c r="Y31">
        <v>20</v>
      </c>
      <c r="Z31" t="s">
        <v>51</v>
      </c>
      <c r="AA31">
        <v>25</v>
      </c>
      <c r="AJ31" t="s">
        <v>58</v>
      </c>
      <c r="AK31">
        <v>30</v>
      </c>
      <c r="AL31" s="2">
        <v>43269</v>
      </c>
      <c r="AM31">
        <v>126</v>
      </c>
      <c r="AN31">
        <v>78</v>
      </c>
      <c r="AO31">
        <v>137</v>
      </c>
      <c r="AP31">
        <v>86</v>
      </c>
      <c r="AQ31">
        <v>108</v>
      </c>
      <c r="AR31">
        <v>65</v>
      </c>
      <c r="AS31">
        <v>21</v>
      </c>
      <c r="AT31">
        <v>12</v>
      </c>
      <c r="AU31">
        <v>18</v>
      </c>
      <c r="AV31">
        <v>9</v>
      </c>
      <c r="AW31">
        <v>12</v>
      </c>
      <c r="AX31">
        <v>6</v>
      </c>
      <c r="AY31">
        <v>30</v>
      </c>
      <c r="AZ31">
        <v>22</v>
      </c>
      <c r="BA31">
        <v>91.2</v>
      </c>
      <c r="BB31">
        <v>131.30000000000001</v>
      </c>
      <c r="BC31">
        <f t="shared" si="0"/>
        <v>5.6999999999999886</v>
      </c>
      <c r="BD31">
        <f t="shared" si="1"/>
        <v>-5.2000000000000028</v>
      </c>
      <c r="BE31">
        <f t="shared" si="4"/>
        <v>1</v>
      </c>
      <c r="BF31">
        <f t="shared" si="5"/>
        <v>1</v>
      </c>
      <c r="BG31">
        <f t="shared" si="2"/>
        <v>1</v>
      </c>
      <c r="BH31">
        <f t="shared" si="3"/>
        <v>1</v>
      </c>
    </row>
    <row r="32" spans="1:60">
      <c r="A32">
        <v>31</v>
      </c>
      <c r="B32">
        <v>518987750</v>
      </c>
      <c r="C32" t="s">
        <v>228</v>
      </c>
      <c r="D32" t="s">
        <v>13</v>
      </c>
      <c r="E32" t="s">
        <v>201</v>
      </c>
      <c r="F32" t="s">
        <v>200</v>
      </c>
      <c r="G32" t="s">
        <v>20</v>
      </c>
      <c r="H32">
        <v>1957</v>
      </c>
      <c r="I32">
        <v>62</v>
      </c>
      <c r="J32" t="s">
        <v>170</v>
      </c>
      <c r="K32" t="s">
        <v>170</v>
      </c>
      <c r="L32" t="s">
        <v>176</v>
      </c>
      <c r="M32">
        <v>75.8</v>
      </c>
      <c r="N32">
        <v>155</v>
      </c>
      <c r="O32">
        <v>31.6</v>
      </c>
      <c r="P32">
        <v>88</v>
      </c>
      <c r="Q32">
        <v>1.1000000000000001</v>
      </c>
      <c r="R32">
        <v>65</v>
      </c>
      <c r="S32">
        <v>140</v>
      </c>
      <c r="T32">
        <v>4.7</v>
      </c>
      <c r="U32">
        <v>440</v>
      </c>
      <c r="V32">
        <v>27</v>
      </c>
      <c r="W32">
        <v>13.4</v>
      </c>
      <c r="X32" t="s">
        <v>27</v>
      </c>
      <c r="Y32">
        <v>12.5</v>
      </c>
      <c r="Z32" t="s">
        <v>16</v>
      </c>
      <c r="AA32">
        <v>100</v>
      </c>
      <c r="AJ32" t="s">
        <v>57</v>
      </c>
      <c r="AK32">
        <v>31</v>
      </c>
      <c r="AL32" s="2">
        <v>43368</v>
      </c>
      <c r="AM32">
        <v>110</v>
      </c>
      <c r="AN32">
        <v>72</v>
      </c>
      <c r="AO32">
        <v>112</v>
      </c>
      <c r="AP32">
        <v>74</v>
      </c>
      <c r="AQ32">
        <v>106</v>
      </c>
      <c r="AR32">
        <v>68</v>
      </c>
      <c r="AS32">
        <v>10</v>
      </c>
      <c r="AT32">
        <v>7</v>
      </c>
      <c r="AU32">
        <v>11</v>
      </c>
      <c r="AV32">
        <v>6</v>
      </c>
      <c r="AW32">
        <v>9</v>
      </c>
      <c r="AX32">
        <v>8</v>
      </c>
      <c r="AY32">
        <v>31</v>
      </c>
      <c r="AZ32">
        <v>8</v>
      </c>
      <c r="BA32">
        <v>73.400000000000006</v>
      </c>
      <c r="BB32">
        <v>110.3</v>
      </c>
      <c r="BC32">
        <f t="shared" si="0"/>
        <v>1.7000000000000028</v>
      </c>
      <c r="BD32">
        <f t="shared" si="1"/>
        <v>0.59999999999999432</v>
      </c>
      <c r="BE32">
        <f t="shared" si="4"/>
        <v>0</v>
      </c>
      <c r="BF32">
        <f t="shared" si="5"/>
        <v>0</v>
      </c>
      <c r="BG32">
        <f t="shared" si="2"/>
        <v>1</v>
      </c>
      <c r="BH32">
        <f t="shared" si="3"/>
        <v>1</v>
      </c>
    </row>
    <row r="33" spans="1:60">
      <c r="A33">
        <v>32</v>
      </c>
      <c r="B33">
        <v>537122585</v>
      </c>
      <c r="C33" t="s">
        <v>228</v>
      </c>
      <c r="D33" t="s">
        <v>19</v>
      </c>
      <c r="E33" t="s">
        <v>201</v>
      </c>
      <c r="F33" t="s">
        <v>242</v>
      </c>
      <c r="G33" t="s">
        <v>20</v>
      </c>
      <c r="H33">
        <v>1982</v>
      </c>
      <c r="I33">
        <v>37</v>
      </c>
      <c r="J33" t="s">
        <v>170</v>
      </c>
      <c r="K33" t="s">
        <v>170</v>
      </c>
      <c r="L33" t="s">
        <v>176</v>
      </c>
      <c r="M33">
        <v>104</v>
      </c>
      <c r="N33">
        <v>177</v>
      </c>
      <c r="O33">
        <v>33.200000000000003</v>
      </c>
      <c r="P33">
        <v>99</v>
      </c>
      <c r="Q33">
        <v>0.8</v>
      </c>
      <c r="R33">
        <v>32</v>
      </c>
      <c r="S33">
        <v>140</v>
      </c>
      <c r="T33">
        <v>4.9000000000000004</v>
      </c>
      <c r="U33">
        <v>270</v>
      </c>
      <c r="V33">
        <v>27.2</v>
      </c>
      <c r="W33">
        <v>16.2</v>
      </c>
      <c r="X33" t="s">
        <v>16</v>
      </c>
      <c r="Y33">
        <v>100</v>
      </c>
      <c r="AK33">
        <v>32</v>
      </c>
      <c r="AL33" s="2">
        <v>43235</v>
      </c>
      <c r="AM33">
        <v>125</v>
      </c>
      <c r="AN33">
        <v>77</v>
      </c>
      <c r="AO33">
        <v>125</v>
      </c>
      <c r="AP33">
        <v>78</v>
      </c>
      <c r="AQ33">
        <v>125</v>
      </c>
      <c r="AR33">
        <v>73</v>
      </c>
      <c r="AS33">
        <v>8</v>
      </c>
      <c r="AT33">
        <v>9</v>
      </c>
      <c r="AU33">
        <v>8</v>
      </c>
      <c r="AV33">
        <v>10</v>
      </c>
      <c r="AW33">
        <v>7</v>
      </c>
      <c r="AX33">
        <v>5</v>
      </c>
      <c r="AY33">
        <v>32</v>
      </c>
      <c r="AZ33" s="15">
        <v>73</v>
      </c>
      <c r="BA33">
        <v>84.3</v>
      </c>
      <c r="BB33">
        <v>131.80000000000001</v>
      </c>
      <c r="BC33">
        <f t="shared" si="0"/>
        <v>-6.8000000000000114</v>
      </c>
      <c r="BD33">
        <f t="shared" si="1"/>
        <v>-6.2999999999999972</v>
      </c>
      <c r="BE33">
        <f t="shared" si="4"/>
        <v>0</v>
      </c>
      <c r="BF33">
        <f t="shared" si="5"/>
        <v>0</v>
      </c>
      <c r="BG33">
        <f t="shared" si="2"/>
        <v>1</v>
      </c>
      <c r="BH33">
        <f t="shared" si="3"/>
        <v>1</v>
      </c>
    </row>
    <row r="34" spans="1:60">
      <c r="A34">
        <v>33</v>
      </c>
      <c r="B34" t="s">
        <v>26</v>
      </c>
      <c r="C34" t="s">
        <v>26</v>
      </c>
      <c r="D34" t="s">
        <v>19</v>
      </c>
      <c r="E34" t="s">
        <v>204</v>
      </c>
      <c r="F34" t="s">
        <v>200</v>
      </c>
      <c r="G34" t="s">
        <v>20</v>
      </c>
      <c r="H34">
        <v>1956</v>
      </c>
      <c r="I34">
        <v>63</v>
      </c>
      <c r="J34" t="s">
        <v>170</v>
      </c>
      <c r="K34" t="s">
        <v>170</v>
      </c>
      <c r="L34" t="s">
        <v>176</v>
      </c>
      <c r="M34">
        <v>81</v>
      </c>
      <c r="N34">
        <v>170</v>
      </c>
      <c r="O34">
        <v>28</v>
      </c>
      <c r="P34">
        <v>101</v>
      </c>
      <c r="Q34">
        <v>1.9</v>
      </c>
      <c r="R34">
        <v>118</v>
      </c>
      <c r="T34">
        <v>4.4000000000000004</v>
      </c>
      <c r="U34">
        <v>711</v>
      </c>
      <c r="V34">
        <v>24.3</v>
      </c>
      <c r="W34">
        <v>13.8</v>
      </c>
      <c r="X34" t="s">
        <v>24</v>
      </c>
      <c r="Y34">
        <v>5</v>
      </c>
      <c r="Z34" t="s">
        <v>51</v>
      </c>
      <c r="AA34">
        <v>25</v>
      </c>
      <c r="AK34">
        <v>33</v>
      </c>
      <c r="AL34" s="2">
        <v>43256</v>
      </c>
      <c r="AM34">
        <v>123</v>
      </c>
      <c r="AN34">
        <v>75</v>
      </c>
      <c r="AO34">
        <v>125</v>
      </c>
      <c r="AP34">
        <v>77</v>
      </c>
      <c r="AQ34">
        <v>120</v>
      </c>
      <c r="AR34">
        <v>73</v>
      </c>
      <c r="AS34">
        <v>9</v>
      </c>
      <c r="AT34">
        <v>6</v>
      </c>
      <c r="AU34">
        <v>7</v>
      </c>
      <c r="AV34">
        <v>4</v>
      </c>
      <c r="AW34">
        <v>12</v>
      </c>
      <c r="AX34">
        <v>9</v>
      </c>
      <c r="AY34">
        <v>33</v>
      </c>
      <c r="AZ34">
        <v>6</v>
      </c>
      <c r="BA34">
        <v>73.8</v>
      </c>
      <c r="BB34">
        <v>117.3</v>
      </c>
      <c r="BC34">
        <f t="shared" si="0"/>
        <v>7.7000000000000028</v>
      </c>
      <c r="BD34">
        <f t="shared" si="1"/>
        <v>3.2000000000000028</v>
      </c>
      <c r="BE34">
        <f t="shared" si="4"/>
        <v>0</v>
      </c>
      <c r="BF34">
        <f t="shared" si="5"/>
        <v>0</v>
      </c>
      <c r="BG34">
        <f t="shared" si="2"/>
        <v>1</v>
      </c>
      <c r="BH34">
        <f t="shared" si="3"/>
        <v>1</v>
      </c>
    </row>
    <row r="35" spans="1:60">
      <c r="A35">
        <v>34</v>
      </c>
      <c r="B35" t="s">
        <v>26</v>
      </c>
      <c r="C35" t="s">
        <v>26</v>
      </c>
      <c r="D35" t="s">
        <v>13</v>
      </c>
      <c r="E35" t="s">
        <v>201</v>
      </c>
      <c r="F35" t="s">
        <v>242</v>
      </c>
      <c r="G35" t="s">
        <v>14</v>
      </c>
      <c r="H35">
        <v>1970</v>
      </c>
      <c r="I35">
        <v>49</v>
      </c>
      <c r="J35" t="s">
        <v>170</v>
      </c>
      <c r="K35" t="s">
        <v>170</v>
      </c>
      <c r="L35" t="s">
        <v>176</v>
      </c>
      <c r="M35">
        <v>69</v>
      </c>
      <c r="N35">
        <v>162</v>
      </c>
      <c r="O35">
        <v>26.3</v>
      </c>
      <c r="P35">
        <v>94</v>
      </c>
      <c r="Q35">
        <v>0.8</v>
      </c>
      <c r="R35">
        <v>41</v>
      </c>
      <c r="S35">
        <v>140</v>
      </c>
      <c r="T35">
        <v>3.9</v>
      </c>
      <c r="U35">
        <v>10</v>
      </c>
      <c r="V35">
        <v>26.6</v>
      </c>
      <c r="X35" t="s">
        <v>16</v>
      </c>
      <c r="Y35">
        <v>12.5</v>
      </c>
      <c r="Z35" t="s">
        <v>27</v>
      </c>
      <c r="AA35">
        <v>25</v>
      </c>
      <c r="AK35">
        <v>34</v>
      </c>
      <c r="AL35" s="2">
        <v>43299</v>
      </c>
      <c r="AM35">
        <v>106</v>
      </c>
      <c r="AN35">
        <v>72</v>
      </c>
      <c r="AO35">
        <v>110</v>
      </c>
      <c r="AP35">
        <v>76</v>
      </c>
      <c r="AQ35">
        <v>99</v>
      </c>
      <c r="AR35">
        <v>63</v>
      </c>
      <c r="AS35">
        <v>10</v>
      </c>
      <c r="AT35">
        <v>10</v>
      </c>
      <c r="AU35">
        <v>6</v>
      </c>
      <c r="AV35">
        <v>6</v>
      </c>
      <c r="AW35">
        <v>11</v>
      </c>
      <c r="AX35">
        <v>10</v>
      </c>
      <c r="AY35">
        <v>34</v>
      </c>
      <c r="AZ35">
        <v>14</v>
      </c>
      <c r="BA35">
        <v>85.6</v>
      </c>
      <c r="BB35">
        <v>126.9</v>
      </c>
      <c r="BC35">
        <f t="shared" si="0"/>
        <v>-16.900000000000006</v>
      </c>
      <c r="BD35">
        <f t="shared" si="1"/>
        <v>-9.5999999999999943</v>
      </c>
      <c r="BE35">
        <f t="shared" si="4"/>
        <v>0</v>
      </c>
      <c r="BF35">
        <f t="shared" si="5"/>
        <v>1</v>
      </c>
      <c r="BG35">
        <f t="shared" si="2"/>
        <v>1</v>
      </c>
      <c r="BH35">
        <f t="shared" si="3"/>
        <v>1</v>
      </c>
    </row>
    <row r="36" spans="1:60">
      <c r="A36">
        <v>35</v>
      </c>
      <c r="B36">
        <v>488151841</v>
      </c>
      <c r="C36" t="s">
        <v>228</v>
      </c>
      <c r="D36" t="s">
        <v>13</v>
      </c>
      <c r="E36" t="s">
        <v>201</v>
      </c>
      <c r="F36" t="s">
        <v>203</v>
      </c>
      <c r="G36" t="s">
        <v>14</v>
      </c>
      <c r="H36">
        <v>1983</v>
      </c>
      <c r="I36">
        <v>36</v>
      </c>
      <c r="J36" t="s">
        <v>170</v>
      </c>
      <c r="K36" t="s">
        <v>170</v>
      </c>
      <c r="L36" t="s">
        <v>170</v>
      </c>
      <c r="M36">
        <v>81.3</v>
      </c>
      <c r="N36">
        <v>174</v>
      </c>
      <c r="O36">
        <v>26.9</v>
      </c>
      <c r="P36">
        <v>94</v>
      </c>
      <c r="Q36">
        <v>0.7</v>
      </c>
      <c r="R36">
        <v>45</v>
      </c>
      <c r="S36">
        <v>142</v>
      </c>
      <c r="T36">
        <v>4.4000000000000004</v>
      </c>
      <c r="U36">
        <v>8</v>
      </c>
      <c r="W36">
        <v>12.8</v>
      </c>
      <c r="X36" t="s">
        <v>40</v>
      </c>
      <c r="Y36">
        <v>20</v>
      </c>
      <c r="AK36">
        <v>35</v>
      </c>
      <c r="AL36" s="2">
        <v>43342</v>
      </c>
      <c r="AM36">
        <v>114</v>
      </c>
      <c r="AN36">
        <v>72</v>
      </c>
      <c r="AO36">
        <v>118</v>
      </c>
      <c r="AP36">
        <v>75</v>
      </c>
      <c r="AQ36">
        <v>103</v>
      </c>
      <c r="AR36">
        <v>59</v>
      </c>
      <c r="AY36">
        <v>35</v>
      </c>
      <c r="AZ36">
        <v>14</v>
      </c>
      <c r="BA36">
        <v>77.400000000000006</v>
      </c>
      <c r="BB36">
        <v>112.8</v>
      </c>
      <c r="BC36">
        <f t="shared" si="0"/>
        <v>5.2000000000000028</v>
      </c>
      <c r="BD36">
        <f t="shared" si="1"/>
        <v>-2.4000000000000057</v>
      </c>
      <c r="BE36">
        <f t="shared" si="4"/>
        <v>0</v>
      </c>
      <c r="BF36">
        <f t="shared" si="5"/>
        <v>0</v>
      </c>
      <c r="BG36">
        <f t="shared" si="2"/>
        <v>1</v>
      </c>
      <c r="BH36">
        <f t="shared" si="3"/>
        <v>1</v>
      </c>
    </row>
    <row r="37" spans="1:60">
      <c r="A37">
        <v>36</v>
      </c>
      <c r="B37">
        <v>533794552</v>
      </c>
      <c r="C37" t="s">
        <v>228</v>
      </c>
      <c r="D37" t="s">
        <v>19</v>
      </c>
      <c r="E37" t="s">
        <v>201</v>
      </c>
      <c r="G37" t="s">
        <v>20</v>
      </c>
      <c r="H37">
        <v>1964</v>
      </c>
      <c r="I37">
        <v>55</v>
      </c>
      <c r="J37" t="s">
        <v>170</v>
      </c>
      <c r="K37" t="s">
        <v>176</v>
      </c>
      <c r="L37" t="s">
        <v>176</v>
      </c>
      <c r="M37">
        <v>96</v>
      </c>
      <c r="N37">
        <v>180</v>
      </c>
      <c r="O37">
        <v>29.6</v>
      </c>
      <c r="P37">
        <v>101</v>
      </c>
      <c r="Q37">
        <v>0.9</v>
      </c>
      <c r="S37">
        <v>142</v>
      </c>
      <c r="T37">
        <v>4.5</v>
      </c>
      <c r="U37">
        <v>12</v>
      </c>
      <c r="W37">
        <v>17.899999999999999</v>
      </c>
      <c r="X37" t="s">
        <v>24</v>
      </c>
      <c r="Y37">
        <v>10</v>
      </c>
      <c r="Z37" t="s">
        <v>59</v>
      </c>
      <c r="AA37">
        <v>200</v>
      </c>
      <c r="AB37" t="s">
        <v>32</v>
      </c>
      <c r="AC37">
        <v>5</v>
      </c>
      <c r="AD37" t="s">
        <v>27</v>
      </c>
      <c r="AE37">
        <v>50</v>
      </c>
      <c r="AJ37" t="s">
        <v>60</v>
      </c>
      <c r="AK37">
        <v>36</v>
      </c>
      <c r="AL37" s="2">
        <v>43242</v>
      </c>
      <c r="AM37">
        <v>133</v>
      </c>
      <c r="AN37">
        <v>72</v>
      </c>
      <c r="AO37">
        <v>136</v>
      </c>
      <c r="AP37">
        <v>76</v>
      </c>
      <c r="AQ37">
        <v>127</v>
      </c>
      <c r="AR37">
        <v>64</v>
      </c>
      <c r="AS37">
        <v>15</v>
      </c>
      <c r="AT37">
        <v>10</v>
      </c>
      <c r="AU37">
        <v>12</v>
      </c>
      <c r="AV37">
        <v>8</v>
      </c>
      <c r="AW37">
        <v>17</v>
      </c>
      <c r="AX37">
        <v>8</v>
      </c>
      <c r="AY37">
        <v>36</v>
      </c>
      <c r="AZ37">
        <v>12</v>
      </c>
      <c r="BA37">
        <v>79.400000000000006</v>
      </c>
      <c r="BB37">
        <v>136.69999999999999</v>
      </c>
      <c r="BC37">
        <f t="shared" si="0"/>
        <v>-0.69999999999998863</v>
      </c>
      <c r="BD37">
        <f t="shared" si="1"/>
        <v>-3.4000000000000057</v>
      </c>
      <c r="BE37">
        <f t="shared" si="4"/>
        <v>1</v>
      </c>
      <c r="BF37">
        <f t="shared" si="5"/>
        <v>1</v>
      </c>
      <c r="BG37">
        <f t="shared" si="2"/>
        <v>1</v>
      </c>
      <c r="BH37">
        <f t="shared" si="3"/>
        <v>1</v>
      </c>
    </row>
    <row r="38" spans="1:60">
      <c r="A38">
        <v>37</v>
      </c>
      <c r="B38" t="s">
        <v>26</v>
      </c>
      <c r="C38" t="s">
        <v>26</v>
      </c>
      <c r="D38" t="s">
        <v>13</v>
      </c>
      <c r="E38" t="s">
        <v>201</v>
      </c>
      <c r="G38" t="s">
        <v>20</v>
      </c>
      <c r="H38">
        <v>1971</v>
      </c>
      <c r="I38">
        <v>48</v>
      </c>
      <c r="J38" t="s">
        <v>170</v>
      </c>
      <c r="K38" t="s">
        <v>170</v>
      </c>
      <c r="L38" t="s">
        <v>176</v>
      </c>
      <c r="M38">
        <v>78</v>
      </c>
      <c r="N38">
        <v>166</v>
      </c>
      <c r="O38">
        <v>28.3</v>
      </c>
      <c r="P38">
        <v>81</v>
      </c>
      <c r="Q38">
        <v>0.7</v>
      </c>
      <c r="R38">
        <v>31</v>
      </c>
      <c r="S38">
        <v>140</v>
      </c>
      <c r="T38">
        <v>4</v>
      </c>
      <c r="U38">
        <v>5</v>
      </c>
      <c r="V38">
        <v>31.1</v>
      </c>
      <c r="W38">
        <v>15.5</v>
      </c>
      <c r="X38" t="s">
        <v>50</v>
      </c>
      <c r="Y38">
        <v>0</v>
      </c>
      <c r="AJ38" t="s">
        <v>237</v>
      </c>
      <c r="AK38">
        <v>37</v>
      </c>
      <c r="AL38" s="2">
        <v>44032</v>
      </c>
      <c r="AM38">
        <v>124</v>
      </c>
      <c r="AN38">
        <v>75</v>
      </c>
      <c r="AO38">
        <v>130</v>
      </c>
      <c r="AP38">
        <v>83</v>
      </c>
      <c r="AQ38">
        <v>113</v>
      </c>
      <c r="AR38">
        <v>60</v>
      </c>
      <c r="AS38">
        <v>12</v>
      </c>
      <c r="AT38">
        <v>13</v>
      </c>
      <c r="AU38">
        <v>6</v>
      </c>
      <c r="AV38">
        <v>5</v>
      </c>
      <c r="AW38">
        <v>12</v>
      </c>
      <c r="AX38">
        <v>10</v>
      </c>
      <c r="AY38">
        <v>37</v>
      </c>
      <c r="AZ38">
        <v>14</v>
      </c>
      <c r="BA38">
        <v>81.400000000000006</v>
      </c>
      <c r="BB38">
        <v>137.1</v>
      </c>
      <c r="BC38">
        <f t="shared" si="0"/>
        <v>-7.0999999999999943</v>
      </c>
      <c r="BD38">
        <f t="shared" si="1"/>
        <v>1.5999999999999943</v>
      </c>
      <c r="BE38">
        <f t="shared" si="4"/>
        <v>0</v>
      </c>
      <c r="BF38">
        <f t="shared" si="5"/>
        <v>1</v>
      </c>
      <c r="BG38">
        <f t="shared" si="2"/>
        <v>1</v>
      </c>
      <c r="BH38">
        <f t="shared" si="3"/>
        <v>1</v>
      </c>
    </row>
    <row r="39" spans="1:60">
      <c r="A39">
        <v>38</v>
      </c>
      <c r="B39">
        <v>438418170</v>
      </c>
      <c r="C39" t="s">
        <v>228</v>
      </c>
      <c r="D39" t="s">
        <v>13</v>
      </c>
      <c r="E39" t="s">
        <v>201</v>
      </c>
      <c r="F39" t="s">
        <v>205</v>
      </c>
      <c r="G39" t="s">
        <v>20</v>
      </c>
      <c r="H39">
        <v>1969</v>
      </c>
      <c r="I39">
        <v>50</v>
      </c>
      <c r="J39" t="s">
        <v>170</v>
      </c>
      <c r="K39" t="s">
        <v>170</v>
      </c>
      <c r="L39" t="s">
        <v>170</v>
      </c>
      <c r="M39">
        <v>51</v>
      </c>
      <c r="N39">
        <v>157</v>
      </c>
      <c r="O39">
        <v>20.7</v>
      </c>
      <c r="P39">
        <v>80</v>
      </c>
      <c r="Q39">
        <v>1</v>
      </c>
      <c r="S39">
        <v>141</v>
      </c>
      <c r="T39">
        <v>5.3</v>
      </c>
      <c r="U39">
        <v>38</v>
      </c>
      <c r="W39">
        <v>12.9</v>
      </c>
      <c r="X39" t="s">
        <v>23</v>
      </c>
      <c r="Y39">
        <v>20</v>
      </c>
      <c r="AJ39" t="s">
        <v>62</v>
      </c>
      <c r="AK39">
        <v>38</v>
      </c>
      <c r="AL39" s="2">
        <v>43258</v>
      </c>
      <c r="AM39">
        <v>126</v>
      </c>
      <c r="AN39">
        <v>77</v>
      </c>
      <c r="AO39">
        <v>134</v>
      </c>
      <c r="AP39">
        <v>84</v>
      </c>
      <c r="AQ39">
        <v>109</v>
      </c>
      <c r="AR39">
        <v>62</v>
      </c>
      <c r="AS39">
        <v>16</v>
      </c>
      <c r="AT39">
        <v>12</v>
      </c>
      <c r="AU39">
        <v>9</v>
      </c>
      <c r="AV39">
        <v>5</v>
      </c>
      <c r="AW39">
        <v>13</v>
      </c>
      <c r="AX39">
        <v>8</v>
      </c>
      <c r="BG39">
        <f t="shared" si="2"/>
        <v>0</v>
      </c>
      <c r="BH39">
        <f t="shared" si="3"/>
        <v>1</v>
      </c>
    </row>
    <row r="40" spans="1:60">
      <c r="A40">
        <v>39</v>
      </c>
      <c r="B40">
        <v>544115188</v>
      </c>
      <c r="C40" t="s">
        <v>228</v>
      </c>
      <c r="D40" t="s">
        <v>19</v>
      </c>
      <c r="E40" t="s">
        <v>201</v>
      </c>
      <c r="F40" t="s">
        <v>200</v>
      </c>
      <c r="G40" t="s">
        <v>20</v>
      </c>
      <c r="H40">
        <v>1972</v>
      </c>
      <c r="I40">
        <v>47</v>
      </c>
      <c r="J40" t="s">
        <v>170</v>
      </c>
      <c r="K40" t="s">
        <v>170</v>
      </c>
      <c r="L40" t="s">
        <v>170</v>
      </c>
      <c r="M40">
        <v>107</v>
      </c>
      <c r="N40">
        <v>167</v>
      </c>
      <c r="O40">
        <v>38.4</v>
      </c>
      <c r="P40">
        <v>107</v>
      </c>
      <c r="Q40">
        <v>0.8</v>
      </c>
      <c r="R40">
        <v>40</v>
      </c>
      <c r="S40">
        <v>140</v>
      </c>
      <c r="T40">
        <v>4.3</v>
      </c>
      <c r="U40">
        <v>6</v>
      </c>
      <c r="V40">
        <v>32.5</v>
      </c>
      <c r="W40">
        <v>16.2</v>
      </c>
      <c r="X40" t="s">
        <v>63</v>
      </c>
      <c r="Y40">
        <v>40</v>
      </c>
      <c r="Z40" t="s">
        <v>41</v>
      </c>
      <c r="AA40">
        <v>4</v>
      </c>
      <c r="AJ40" t="s">
        <v>230</v>
      </c>
      <c r="AY40">
        <v>39</v>
      </c>
      <c r="AZ40">
        <v>5</v>
      </c>
      <c r="BA40">
        <v>90</v>
      </c>
      <c r="BB40">
        <v>129.19999999999999</v>
      </c>
      <c r="BG40">
        <f t="shared" si="2"/>
        <v>1</v>
      </c>
      <c r="BH40">
        <f t="shared" si="3"/>
        <v>0</v>
      </c>
    </row>
    <row r="41" spans="1:60">
      <c r="A41">
        <v>40</v>
      </c>
      <c r="B41" t="s">
        <v>26</v>
      </c>
      <c r="C41" t="s">
        <v>26</v>
      </c>
      <c r="D41" t="s">
        <v>19</v>
      </c>
      <c r="E41" t="s">
        <v>201</v>
      </c>
      <c r="F41" t="s">
        <v>205</v>
      </c>
      <c r="G41" t="s">
        <v>14</v>
      </c>
      <c r="H41">
        <v>1967</v>
      </c>
      <c r="I41">
        <v>52</v>
      </c>
      <c r="J41" t="s">
        <v>170</v>
      </c>
      <c r="K41" t="s">
        <v>170</v>
      </c>
      <c r="L41" t="s">
        <v>170</v>
      </c>
      <c r="M41">
        <v>116</v>
      </c>
      <c r="N41">
        <v>190</v>
      </c>
      <c r="O41">
        <v>32.1</v>
      </c>
      <c r="P41">
        <v>129</v>
      </c>
      <c r="Q41">
        <v>1</v>
      </c>
      <c r="R41">
        <v>44</v>
      </c>
      <c r="S41">
        <v>142</v>
      </c>
      <c r="T41">
        <v>3.4</v>
      </c>
      <c r="U41">
        <v>6</v>
      </c>
      <c r="V41">
        <v>32.799999999999997</v>
      </c>
      <c r="W41">
        <v>16.399999999999999</v>
      </c>
      <c r="X41" t="s">
        <v>32</v>
      </c>
      <c r="Y41">
        <v>2.5</v>
      </c>
      <c r="Z41" t="s">
        <v>27</v>
      </c>
      <c r="AA41">
        <v>25</v>
      </c>
      <c r="AJ41" t="s">
        <v>64</v>
      </c>
      <c r="AK41">
        <v>40</v>
      </c>
      <c r="AL41" s="2">
        <v>43375</v>
      </c>
      <c r="AM41">
        <v>136</v>
      </c>
      <c r="AN41">
        <v>88</v>
      </c>
      <c r="AO41">
        <v>149</v>
      </c>
      <c r="AP41">
        <v>100</v>
      </c>
      <c r="AQ41">
        <v>119</v>
      </c>
      <c r="AR41">
        <v>73</v>
      </c>
      <c r="AS41">
        <v>17</v>
      </c>
      <c r="AT41">
        <v>15</v>
      </c>
      <c r="AU41">
        <v>10</v>
      </c>
      <c r="AV41">
        <v>6</v>
      </c>
      <c r="AW41">
        <v>9</v>
      </c>
      <c r="AX41">
        <v>6</v>
      </c>
      <c r="BG41">
        <f t="shared" si="2"/>
        <v>0</v>
      </c>
      <c r="BH41">
        <f t="shared" si="3"/>
        <v>1</v>
      </c>
    </row>
    <row r="42" spans="1:60">
      <c r="A42">
        <v>41</v>
      </c>
      <c r="B42">
        <v>547346846</v>
      </c>
      <c r="C42" t="s">
        <v>228</v>
      </c>
      <c r="D42" t="s">
        <v>13</v>
      </c>
      <c r="E42" t="s">
        <v>204</v>
      </c>
      <c r="F42" t="s">
        <v>203</v>
      </c>
      <c r="G42" t="s">
        <v>20</v>
      </c>
      <c r="H42">
        <v>1949</v>
      </c>
      <c r="I42">
        <v>70</v>
      </c>
      <c r="J42" t="s">
        <v>170</v>
      </c>
      <c r="K42" t="s">
        <v>170</v>
      </c>
      <c r="L42" t="s">
        <v>176</v>
      </c>
      <c r="M42">
        <v>66.2</v>
      </c>
      <c r="N42">
        <v>155</v>
      </c>
      <c r="O42">
        <v>27.6</v>
      </c>
      <c r="P42">
        <v>96</v>
      </c>
      <c r="Q42">
        <v>1.2</v>
      </c>
      <c r="R42">
        <v>40</v>
      </c>
      <c r="S42">
        <v>142</v>
      </c>
      <c r="T42">
        <v>3.2</v>
      </c>
      <c r="U42">
        <v>80</v>
      </c>
      <c r="V42">
        <v>30.4</v>
      </c>
      <c r="W42">
        <v>13.5</v>
      </c>
      <c r="X42" t="s">
        <v>16</v>
      </c>
      <c r="Y42">
        <v>50</v>
      </c>
      <c r="Z42" t="s">
        <v>22</v>
      </c>
      <c r="AA42">
        <v>5</v>
      </c>
      <c r="AB42" t="s">
        <v>27</v>
      </c>
      <c r="AC42">
        <v>12.5</v>
      </c>
      <c r="AK42">
        <v>41</v>
      </c>
      <c r="AL42" s="2">
        <v>43238</v>
      </c>
      <c r="AM42">
        <v>121</v>
      </c>
      <c r="AN42">
        <v>75</v>
      </c>
      <c r="AO42">
        <v>122</v>
      </c>
      <c r="AP42">
        <v>78</v>
      </c>
      <c r="AQ42">
        <v>119</v>
      </c>
      <c r="AR42">
        <v>69</v>
      </c>
      <c r="AS42">
        <v>10</v>
      </c>
      <c r="AT42">
        <v>9</v>
      </c>
      <c r="AU42">
        <v>9</v>
      </c>
      <c r="AV42">
        <v>7</v>
      </c>
      <c r="AW42">
        <v>12</v>
      </c>
      <c r="AX42">
        <v>9</v>
      </c>
      <c r="AY42">
        <v>41</v>
      </c>
      <c r="AZ42">
        <v>14</v>
      </c>
      <c r="BA42">
        <v>75.7</v>
      </c>
      <c r="BB42">
        <v>127.5</v>
      </c>
      <c r="BC42">
        <f t="shared" si="0"/>
        <v>-5.5</v>
      </c>
      <c r="BD42">
        <f t="shared" si="1"/>
        <v>2.2999999999999972</v>
      </c>
      <c r="BE42">
        <f t="shared" si="4"/>
        <v>0</v>
      </c>
      <c r="BF42">
        <f t="shared" si="5"/>
        <v>0</v>
      </c>
      <c r="BG42">
        <f t="shared" si="2"/>
        <v>1</v>
      </c>
      <c r="BH42">
        <f t="shared" si="3"/>
        <v>1</v>
      </c>
    </row>
    <row r="43" spans="1:60">
      <c r="A43">
        <v>42</v>
      </c>
      <c r="B43" t="s">
        <v>26</v>
      </c>
      <c r="C43" t="s">
        <v>26</v>
      </c>
      <c r="D43" t="s">
        <v>19</v>
      </c>
      <c r="E43" t="s">
        <v>201</v>
      </c>
      <c r="F43" t="s">
        <v>242</v>
      </c>
      <c r="G43" t="s">
        <v>20</v>
      </c>
      <c r="H43">
        <v>1982</v>
      </c>
      <c r="I43">
        <v>37</v>
      </c>
      <c r="J43" t="s">
        <v>170</v>
      </c>
      <c r="K43" t="s">
        <v>170</v>
      </c>
      <c r="L43" t="s">
        <v>176</v>
      </c>
      <c r="M43">
        <v>118</v>
      </c>
      <c r="N43">
        <v>192</v>
      </c>
      <c r="O43">
        <v>32</v>
      </c>
      <c r="P43">
        <v>98</v>
      </c>
      <c r="Q43">
        <v>1.4</v>
      </c>
      <c r="R43">
        <v>47</v>
      </c>
      <c r="S43">
        <v>141</v>
      </c>
      <c r="T43">
        <v>4.2</v>
      </c>
      <c r="U43">
        <v>83</v>
      </c>
      <c r="V43">
        <v>28.5</v>
      </c>
      <c r="W43">
        <v>17.399999999999999</v>
      </c>
      <c r="X43" t="s">
        <v>23</v>
      </c>
      <c r="Y43">
        <v>40</v>
      </c>
      <c r="Z43" t="s">
        <v>27</v>
      </c>
      <c r="AA43">
        <v>25</v>
      </c>
      <c r="AK43">
        <v>42</v>
      </c>
      <c r="AL43" s="2">
        <v>43220</v>
      </c>
      <c r="AM43">
        <v>125</v>
      </c>
      <c r="AN43">
        <v>74</v>
      </c>
      <c r="AO43">
        <v>130</v>
      </c>
      <c r="AP43">
        <v>79</v>
      </c>
      <c r="AQ43">
        <v>118</v>
      </c>
      <c r="AR43">
        <v>65</v>
      </c>
      <c r="AS43">
        <v>11</v>
      </c>
      <c r="AT43">
        <v>10</v>
      </c>
      <c r="AU43">
        <v>7</v>
      </c>
      <c r="AV43">
        <v>6</v>
      </c>
      <c r="AW43">
        <v>13</v>
      </c>
      <c r="AX43">
        <v>9</v>
      </c>
      <c r="AY43">
        <v>42</v>
      </c>
      <c r="AZ43">
        <v>14</v>
      </c>
      <c r="BA43">
        <v>71.599999999999994</v>
      </c>
      <c r="BB43">
        <v>127.8</v>
      </c>
      <c r="BC43">
        <f t="shared" si="0"/>
        <v>2.2000000000000028</v>
      </c>
      <c r="BD43">
        <f t="shared" si="1"/>
        <v>7.4000000000000057</v>
      </c>
      <c r="BE43">
        <f t="shared" si="4"/>
        <v>0</v>
      </c>
      <c r="BF43">
        <f t="shared" si="5"/>
        <v>0</v>
      </c>
      <c r="BG43">
        <f t="shared" si="2"/>
        <v>1</v>
      </c>
      <c r="BH43">
        <f t="shared" si="3"/>
        <v>1</v>
      </c>
    </row>
    <row r="44" spans="1:60">
      <c r="A44">
        <v>43</v>
      </c>
      <c r="B44">
        <v>576426953</v>
      </c>
      <c r="C44" t="s">
        <v>228</v>
      </c>
      <c r="D44" t="s">
        <v>19</v>
      </c>
      <c r="E44" t="s">
        <v>201</v>
      </c>
      <c r="F44" t="s">
        <v>242</v>
      </c>
      <c r="G44" t="s">
        <v>20</v>
      </c>
      <c r="H44">
        <v>1963</v>
      </c>
      <c r="I44">
        <v>56</v>
      </c>
      <c r="J44" t="s">
        <v>170</v>
      </c>
      <c r="K44" t="s">
        <v>170</v>
      </c>
      <c r="L44" t="s">
        <v>176</v>
      </c>
      <c r="M44">
        <v>92</v>
      </c>
      <c r="N44">
        <v>175</v>
      </c>
      <c r="O44">
        <v>30</v>
      </c>
      <c r="P44">
        <v>86</v>
      </c>
      <c r="Q44">
        <v>1.6</v>
      </c>
      <c r="R44">
        <v>68</v>
      </c>
      <c r="S44">
        <v>143</v>
      </c>
      <c r="T44">
        <v>4.5999999999999996</v>
      </c>
      <c r="U44">
        <v>1500</v>
      </c>
      <c r="V44">
        <v>24.9</v>
      </c>
      <c r="W44">
        <v>12.3</v>
      </c>
      <c r="X44" t="s">
        <v>16</v>
      </c>
      <c r="Y44">
        <v>100</v>
      </c>
      <c r="Z44" t="s">
        <v>27</v>
      </c>
      <c r="AA44">
        <v>12.5</v>
      </c>
      <c r="AJ44" t="s">
        <v>65</v>
      </c>
      <c r="BG44">
        <f t="shared" si="2"/>
        <v>0</v>
      </c>
      <c r="BH44">
        <f t="shared" si="3"/>
        <v>0</v>
      </c>
    </row>
    <row r="45" spans="1:60">
      <c r="A45">
        <v>44</v>
      </c>
      <c r="B45">
        <v>571308318</v>
      </c>
      <c r="C45" t="s">
        <v>228</v>
      </c>
      <c r="D45" t="s">
        <v>19</v>
      </c>
      <c r="E45" t="s">
        <v>204</v>
      </c>
      <c r="F45" t="s">
        <v>205</v>
      </c>
      <c r="G45" t="s">
        <v>20</v>
      </c>
      <c r="H45">
        <v>1942</v>
      </c>
      <c r="I45">
        <v>77</v>
      </c>
      <c r="J45" t="s">
        <v>170</v>
      </c>
      <c r="K45" t="s">
        <v>170</v>
      </c>
      <c r="L45" t="s">
        <v>176</v>
      </c>
      <c r="M45">
        <v>62.5</v>
      </c>
      <c r="N45">
        <v>167</v>
      </c>
      <c r="O45">
        <v>22.4</v>
      </c>
      <c r="P45">
        <v>89</v>
      </c>
      <c r="Q45">
        <v>2.2000000000000002</v>
      </c>
      <c r="R45">
        <v>89</v>
      </c>
      <c r="S45">
        <v>142</v>
      </c>
      <c r="T45">
        <v>4.8</v>
      </c>
      <c r="U45">
        <v>458</v>
      </c>
      <c r="W45">
        <v>12.7</v>
      </c>
      <c r="X45" t="s">
        <v>30</v>
      </c>
      <c r="Y45">
        <v>16</v>
      </c>
      <c r="AJ45" t="s">
        <v>66</v>
      </c>
      <c r="AK45">
        <v>44</v>
      </c>
      <c r="AL45" s="2">
        <v>43363</v>
      </c>
      <c r="AM45">
        <v>116</v>
      </c>
      <c r="AN45">
        <v>66</v>
      </c>
      <c r="AO45">
        <v>120</v>
      </c>
      <c r="AP45">
        <v>67</v>
      </c>
      <c r="AQ45">
        <v>109</v>
      </c>
      <c r="AR45">
        <v>64</v>
      </c>
      <c r="AS45">
        <v>13</v>
      </c>
      <c r="AT45">
        <v>8</v>
      </c>
      <c r="AU45">
        <v>12</v>
      </c>
      <c r="AV45">
        <v>8</v>
      </c>
      <c r="AW45">
        <v>12</v>
      </c>
      <c r="AX45">
        <v>10</v>
      </c>
      <c r="BG45">
        <f t="shared" si="2"/>
        <v>0</v>
      </c>
      <c r="BH45">
        <f t="shared" si="3"/>
        <v>1</v>
      </c>
    </row>
    <row r="46" spans="1:60">
      <c r="A46">
        <v>45</v>
      </c>
      <c r="B46" t="s">
        <v>26</v>
      </c>
      <c r="C46" t="s">
        <v>26</v>
      </c>
      <c r="D46" t="s">
        <v>13</v>
      </c>
      <c r="E46" t="s">
        <v>201</v>
      </c>
      <c r="F46" t="s">
        <v>203</v>
      </c>
      <c r="G46" t="s">
        <v>45</v>
      </c>
      <c r="H46">
        <v>1962</v>
      </c>
      <c r="I46">
        <v>57</v>
      </c>
      <c r="J46" t="s">
        <v>170</v>
      </c>
      <c r="K46" t="s">
        <v>170</v>
      </c>
      <c r="L46" t="s">
        <v>176</v>
      </c>
      <c r="P46">
        <v>72</v>
      </c>
      <c r="Q46">
        <v>1.1000000000000001</v>
      </c>
      <c r="R46">
        <v>73</v>
      </c>
      <c r="S46">
        <v>143</v>
      </c>
      <c r="T46">
        <v>4.3</v>
      </c>
      <c r="U46">
        <v>168</v>
      </c>
      <c r="W46">
        <v>15.2</v>
      </c>
      <c r="X46" t="s">
        <v>16</v>
      </c>
      <c r="Y46">
        <v>50</v>
      </c>
      <c r="AK46">
        <v>45</v>
      </c>
      <c r="AL46" s="2">
        <v>43243</v>
      </c>
      <c r="AM46">
        <v>115</v>
      </c>
      <c r="AN46">
        <v>77</v>
      </c>
      <c r="AO46">
        <v>118</v>
      </c>
      <c r="AP46">
        <v>79</v>
      </c>
      <c r="AQ46">
        <v>109</v>
      </c>
      <c r="AR46">
        <v>74</v>
      </c>
      <c r="AS46">
        <v>7</v>
      </c>
      <c r="AT46">
        <v>7</v>
      </c>
      <c r="AU46">
        <v>5</v>
      </c>
      <c r="AV46">
        <v>4</v>
      </c>
      <c r="AW46">
        <v>6</v>
      </c>
      <c r="AX46">
        <v>9</v>
      </c>
      <c r="AY46">
        <v>45</v>
      </c>
      <c r="AZ46">
        <v>13</v>
      </c>
      <c r="BA46">
        <v>79.8</v>
      </c>
      <c r="BB46">
        <v>117.7</v>
      </c>
      <c r="BC46">
        <f t="shared" si="0"/>
        <v>0.29999999999999716</v>
      </c>
      <c r="BD46">
        <f t="shared" si="1"/>
        <v>-0.79999999999999716</v>
      </c>
      <c r="BE46">
        <f t="shared" si="4"/>
        <v>0</v>
      </c>
      <c r="BF46">
        <f t="shared" si="5"/>
        <v>0</v>
      </c>
      <c r="BG46">
        <f t="shared" si="2"/>
        <v>1</v>
      </c>
      <c r="BH46">
        <f t="shared" si="3"/>
        <v>1</v>
      </c>
    </row>
    <row r="47" spans="1:60">
      <c r="A47">
        <v>46</v>
      </c>
      <c r="B47" t="s">
        <v>26</v>
      </c>
      <c r="C47" t="s">
        <v>26</v>
      </c>
      <c r="D47" t="s">
        <v>19</v>
      </c>
      <c r="E47" t="s">
        <v>204</v>
      </c>
      <c r="F47" t="s">
        <v>200</v>
      </c>
      <c r="G47" t="s">
        <v>20</v>
      </c>
      <c r="H47">
        <v>1950</v>
      </c>
      <c r="I47">
        <v>69</v>
      </c>
      <c r="J47" t="s">
        <v>176</v>
      </c>
      <c r="K47" t="s">
        <v>170</v>
      </c>
      <c r="L47" t="s">
        <v>176</v>
      </c>
      <c r="M47">
        <v>95</v>
      </c>
      <c r="N47">
        <v>166</v>
      </c>
      <c r="O47">
        <v>34.5</v>
      </c>
      <c r="P47">
        <v>119</v>
      </c>
      <c r="Q47">
        <v>1.4</v>
      </c>
      <c r="R47">
        <v>49</v>
      </c>
      <c r="S47">
        <v>140</v>
      </c>
      <c r="T47">
        <v>4.9000000000000004</v>
      </c>
      <c r="U47">
        <v>200</v>
      </c>
      <c r="V47">
        <v>27</v>
      </c>
      <c r="W47">
        <v>12.1</v>
      </c>
      <c r="X47" t="s">
        <v>40</v>
      </c>
      <c r="Y47">
        <v>20</v>
      </c>
      <c r="Z47" t="s">
        <v>67</v>
      </c>
      <c r="AA47">
        <v>300</v>
      </c>
      <c r="AB47" t="s">
        <v>27</v>
      </c>
      <c r="AC47">
        <v>25</v>
      </c>
      <c r="AK47">
        <v>46</v>
      </c>
      <c r="AL47" s="2">
        <v>43365</v>
      </c>
      <c r="AM47">
        <v>133</v>
      </c>
      <c r="AN47">
        <v>73</v>
      </c>
      <c r="AO47">
        <v>133</v>
      </c>
      <c r="AP47">
        <v>68</v>
      </c>
      <c r="AQ47">
        <v>132</v>
      </c>
      <c r="AR47">
        <v>78</v>
      </c>
      <c r="AS47">
        <v>14</v>
      </c>
      <c r="AT47">
        <v>21</v>
      </c>
      <c r="AU47">
        <v>6</v>
      </c>
      <c r="AV47">
        <v>9</v>
      </c>
      <c r="AW47">
        <v>20</v>
      </c>
      <c r="AX47">
        <v>28</v>
      </c>
      <c r="AY47">
        <v>46</v>
      </c>
      <c r="AZ47">
        <v>6</v>
      </c>
      <c r="BA47">
        <v>54.7</v>
      </c>
      <c r="BB47">
        <v>130.19999999999999</v>
      </c>
      <c r="BC47">
        <f t="shared" si="0"/>
        <v>2.8000000000000114</v>
      </c>
      <c r="BD47">
        <f t="shared" si="1"/>
        <v>13.299999999999997</v>
      </c>
      <c r="BE47">
        <f t="shared" si="4"/>
        <v>0</v>
      </c>
      <c r="BF47">
        <f t="shared" si="5"/>
        <v>0</v>
      </c>
      <c r="BG47">
        <f t="shared" si="2"/>
        <v>1</v>
      </c>
      <c r="BH47">
        <f t="shared" si="3"/>
        <v>1</v>
      </c>
    </row>
    <row r="48" spans="1:60">
      <c r="A48">
        <v>47</v>
      </c>
      <c r="B48" t="s">
        <v>26</v>
      </c>
      <c r="C48" t="s">
        <v>26</v>
      </c>
      <c r="D48" t="s">
        <v>13</v>
      </c>
      <c r="E48" t="s">
        <v>204</v>
      </c>
      <c r="F48" t="s">
        <v>242</v>
      </c>
      <c r="G48" t="s">
        <v>20</v>
      </c>
      <c r="H48">
        <v>1955</v>
      </c>
      <c r="I48">
        <v>64</v>
      </c>
      <c r="J48" t="s">
        <v>170</v>
      </c>
      <c r="K48" t="s">
        <v>170</v>
      </c>
      <c r="L48" t="s">
        <v>170</v>
      </c>
      <c r="M48">
        <v>56</v>
      </c>
      <c r="N48">
        <v>158</v>
      </c>
      <c r="O48">
        <v>22.4</v>
      </c>
      <c r="P48">
        <v>96</v>
      </c>
      <c r="Q48">
        <v>0.9</v>
      </c>
      <c r="R48">
        <v>39</v>
      </c>
      <c r="S48">
        <v>144</v>
      </c>
      <c r="T48">
        <v>3.9</v>
      </c>
      <c r="U48">
        <v>5</v>
      </c>
      <c r="W48">
        <v>13</v>
      </c>
      <c r="X48" t="s">
        <v>22</v>
      </c>
      <c r="Y48">
        <v>5</v>
      </c>
      <c r="Z48" t="s">
        <v>24</v>
      </c>
      <c r="AA48">
        <v>5</v>
      </c>
      <c r="AK48">
        <v>47</v>
      </c>
      <c r="AL48" s="2">
        <v>43362</v>
      </c>
      <c r="AM48">
        <v>111</v>
      </c>
      <c r="AN48">
        <v>60</v>
      </c>
      <c r="AO48">
        <v>113</v>
      </c>
      <c r="AP48">
        <v>59</v>
      </c>
      <c r="AQ48">
        <v>109</v>
      </c>
      <c r="AR48">
        <v>62</v>
      </c>
      <c r="AS48">
        <v>6</v>
      </c>
      <c r="AT48">
        <v>4</v>
      </c>
      <c r="AU48">
        <v>5</v>
      </c>
      <c r="AV48">
        <v>4</v>
      </c>
      <c r="AW48">
        <v>6</v>
      </c>
      <c r="AX48">
        <v>2</v>
      </c>
      <c r="AY48">
        <v>47</v>
      </c>
      <c r="AZ48">
        <v>14</v>
      </c>
      <c r="BA48">
        <v>70.099999999999994</v>
      </c>
      <c r="BB48">
        <v>127.3</v>
      </c>
      <c r="BC48">
        <f t="shared" si="0"/>
        <v>-14.299999999999997</v>
      </c>
      <c r="BD48">
        <f t="shared" si="1"/>
        <v>-11.099999999999994</v>
      </c>
      <c r="BE48">
        <f t="shared" si="4"/>
        <v>0</v>
      </c>
      <c r="BF48">
        <f t="shared" si="5"/>
        <v>0</v>
      </c>
      <c r="BG48">
        <f t="shared" si="2"/>
        <v>1</v>
      </c>
      <c r="BH48">
        <f t="shared" si="3"/>
        <v>1</v>
      </c>
    </row>
    <row r="49" spans="1:60">
      <c r="A49">
        <v>48</v>
      </c>
      <c r="B49">
        <v>488080379</v>
      </c>
      <c r="C49" t="s">
        <v>228</v>
      </c>
      <c r="D49" t="s">
        <v>19</v>
      </c>
      <c r="E49" t="s">
        <v>204</v>
      </c>
      <c r="F49" t="s">
        <v>242</v>
      </c>
      <c r="G49" t="s">
        <v>20</v>
      </c>
      <c r="H49">
        <v>1936</v>
      </c>
      <c r="I49">
        <v>83</v>
      </c>
      <c r="J49" t="s">
        <v>170</v>
      </c>
      <c r="K49" t="s">
        <v>170</v>
      </c>
      <c r="L49" t="s">
        <v>176</v>
      </c>
      <c r="M49">
        <v>64</v>
      </c>
      <c r="N49">
        <v>163</v>
      </c>
      <c r="O49">
        <v>24.1</v>
      </c>
      <c r="P49">
        <v>90</v>
      </c>
      <c r="Q49">
        <v>2</v>
      </c>
      <c r="R49">
        <v>65</v>
      </c>
      <c r="S49">
        <v>144</v>
      </c>
      <c r="T49">
        <v>5.3</v>
      </c>
      <c r="U49">
        <v>115</v>
      </c>
      <c r="V49">
        <v>27</v>
      </c>
      <c r="W49">
        <v>14.3</v>
      </c>
      <c r="X49" t="s">
        <v>22</v>
      </c>
      <c r="Y49">
        <v>5</v>
      </c>
      <c r="Z49" t="s">
        <v>41</v>
      </c>
      <c r="AA49">
        <v>2</v>
      </c>
      <c r="AJ49" t="s">
        <v>68</v>
      </c>
      <c r="AK49">
        <v>48</v>
      </c>
      <c r="AL49" s="2">
        <v>43355</v>
      </c>
      <c r="AM49">
        <v>157</v>
      </c>
      <c r="AN49">
        <v>84</v>
      </c>
      <c r="AO49">
        <v>160</v>
      </c>
      <c r="AP49">
        <v>85</v>
      </c>
      <c r="AQ49">
        <v>151</v>
      </c>
      <c r="AR49">
        <v>82</v>
      </c>
      <c r="AS49">
        <v>19</v>
      </c>
      <c r="AT49">
        <v>9</v>
      </c>
      <c r="AU49">
        <v>20</v>
      </c>
      <c r="AV49">
        <v>10</v>
      </c>
      <c r="AW49">
        <v>11</v>
      </c>
      <c r="AX49">
        <v>5</v>
      </c>
      <c r="BG49">
        <f t="shared" si="2"/>
        <v>0</v>
      </c>
      <c r="BH49">
        <f t="shared" si="3"/>
        <v>1</v>
      </c>
    </row>
    <row r="50" spans="1:60">
      <c r="A50">
        <v>49</v>
      </c>
      <c r="B50">
        <v>553863735</v>
      </c>
      <c r="C50" t="s">
        <v>228</v>
      </c>
      <c r="D50" t="s">
        <v>13</v>
      </c>
      <c r="E50" t="s">
        <v>201</v>
      </c>
      <c r="F50" t="s">
        <v>203</v>
      </c>
      <c r="G50" t="s">
        <v>14</v>
      </c>
      <c r="H50">
        <v>1972</v>
      </c>
      <c r="I50">
        <v>47</v>
      </c>
      <c r="J50" t="s">
        <v>170</v>
      </c>
      <c r="K50" t="s">
        <v>170</v>
      </c>
      <c r="L50" t="s">
        <v>170</v>
      </c>
      <c r="M50">
        <v>64.5</v>
      </c>
      <c r="N50">
        <v>164</v>
      </c>
      <c r="O50">
        <v>24</v>
      </c>
      <c r="P50">
        <v>104</v>
      </c>
      <c r="Q50">
        <v>0.7</v>
      </c>
      <c r="R50">
        <v>21</v>
      </c>
      <c r="S50">
        <v>141</v>
      </c>
      <c r="T50">
        <v>3.6</v>
      </c>
      <c r="U50">
        <v>5</v>
      </c>
      <c r="V50">
        <v>35</v>
      </c>
      <c r="W50">
        <v>14.4</v>
      </c>
      <c r="X50" t="s">
        <v>29</v>
      </c>
      <c r="Y50">
        <v>10</v>
      </c>
      <c r="Z50" t="s">
        <v>69</v>
      </c>
      <c r="AA50">
        <v>1.5</v>
      </c>
      <c r="AB50" t="s">
        <v>40</v>
      </c>
      <c r="AC50">
        <v>20</v>
      </c>
      <c r="AK50">
        <v>49</v>
      </c>
      <c r="AL50" s="2">
        <v>43253</v>
      </c>
      <c r="AM50">
        <v>132</v>
      </c>
      <c r="AN50">
        <v>90</v>
      </c>
      <c r="AO50">
        <v>139</v>
      </c>
      <c r="AP50">
        <v>95</v>
      </c>
      <c r="AQ50">
        <v>121</v>
      </c>
      <c r="AR50">
        <v>81</v>
      </c>
      <c r="AS50">
        <v>10</v>
      </c>
      <c r="AT50">
        <v>8</v>
      </c>
      <c r="AU50">
        <v>5</v>
      </c>
      <c r="AV50">
        <v>4</v>
      </c>
      <c r="AW50">
        <v>5</v>
      </c>
      <c r="AX50">
        <v>5</v>
      </c>
      <c r="AY50">
        <v>49</v>
      </c>
      <c r="AZ50">
        <v>18</v>
      </c>
      <c r="BA50">
        <v>93.1</v>
      </c>
      <c r="BB50">
        <v>130.69999999999999</v>
      </c>
      <c r="BC50">
        <f t="shared" si="0"/>
        <v>8.3000000000000114</v>
      </c>
      <c r="BD50">
        <f t="shared" si="1"/>
        <v>1.9000000000000057</v>
      </c>
      <c r="BE50">
        <f t="shared" si="4"/>
        <v>1</v>
      </c>
      <c r="BF50">
        <f t="shared" si="5"/>
        <v>1</v>
      </c>
      <c r="BG50">
        <f t="shared" si="2"/>
        <v>1</v>
      </c>
      <c r="BH50">
        <f t="shared" si="3"/>
        <v>1</v>
      </c>
    </row>
    <row r="51" spans="1:60">
      <c r="A51">
        <v>50</v>
      </c>
      <c r="B51">
        <v>588538766</v>
      </c>
      <c r="C51" t="s">
        <v>228</v>
      </c>
      <c r="D51" t="s">
        <v>19</v>
      </c>
      <c r="E51" t="s">
        <v>201</v>
      </c>
      <c r="F51" t="s">
        <v>200</v>
      </c>
      <c r="G51" t="s">
        <v>14</v>
      </c>
      <c r="H51">
        <v>1973</v>
      </c>
      <c r="I51">
        <v>46</v>
      </c>
      <c r="J51" t="s">
        <v>170</v>
      </c>
      <c r="K51" t="s">
        <v>170</v>
      </c>
      <c r="L51" t="s">
        <v>170</v>
      </c>
      <c r="M51">
        <v>97</v>
      </c>
      <c r="N51">
        <v>171</v>
      </c>
      <c r="O51">
        <v>33.200000000000003</v>
      </c>
      <c r="P51">
        <v>90</v>
      </c>
      <c r="Q51">
        <v>0.8</v>
      </c>
      <c r="R51">
        <v>33</v>
      </c>
      <c r="S51">
        <v>139</v>
      </c>
      <c r="T51">
        <v>3.8</v>
      </c>
      <c r="U51">
        <v>12</v>
      </c>
      <c r="W51">
        <v>16.3</v>
      </c>
      <c r="X51" t="s">
        <v>32</v>
      </c>
      <c r="Y51">
        <v>5</v>
      </c>
      <c r="Z51" t="s">
        <v>27</v>
      </c>
      <c r="AA51">
        <v>50</v>
      </c>
      <c r="AK51">
        <v>50</v>
      </c>
      <c r="AL51" s="2">
        <v>43293</v>
      </c>
      <c r="AM51">
        <v>122</v>
      </c>
      <c r="AN51">
        <v>82</v>
      </c>
      <c r="AO51">
        <v>124</v>
      </c>
      <c r="AP51">
        <v>84</v>
      </c>
      <c r="AQ51">
        <v>118</v>
      </c>
      <c r="AR51">
        <v>77</v>
      </c>
      <c r="AS51">
        <v>8</v>
      </c>
      <c r="AT51">
        <v>7</v>
      </c>
      <c r="AU51">
        <v>5</v>
      </c>
      <c r="AV51">
        <v>5</v>
      </c>
      <c r="AW51">
        <v>12</v>
      </c>
      <c r="AX51">
        <v>7</v>
      </c>
      <c r="AY51">
        <v>50</v>
      </c>
      <c r="AZ51">
        <v>13</v>
      </c>
      <c r="BA51">
        <v>84.7</v>
      </c>
      <c r="BB51">
        <v>128.19999999999999</v>
      </c>
      <c r="BC51">
        <f t="shared" si="0"/>
        <v>-4.1999999999999886</v>
      </c>
      <c r="BD51">
        <f t="shared" si="1"/>
        <v>-0.70000000000000284</v>
      </c>
      <c r="BE51">
        <f t="shared" si="4"/>
        <v>0</v>
      </c>
      <c r="BF51">
        <f t="shared" si="5"/>
        <v>0</v>
      </c>
      <c r="BG51">
        <f t="shared" si="2"/>
        <v>1</v>
      </c>
      <c r="BH51">
        <f t="shared" si="3"/>
        <v>1</v>
      </c>
    </row>
    <row r="52" spans="1:60">
      <c r="A52">
        <v>51</v>
      </c>
      <c r="B52" t="s">
        <v>26</v>
      </c>
      <c r="C52" t="s">
        <v>26</v>
      </c>
      <c r="D52" t="s">
        <v>13</v>
      </c>
      <c r="E52" t="s">
        <v>201</v>
      </c>
      <c r="F52" t="s">
        <v>200</v>
      </c>
      <c r="G52" t="s">
        <v>20</v>
      </c>
      <c r="H52">
        <v>1988</v>
      </c>
      <c r="I52">
        <v>31</v>
      </c>
      <c r="J52" t="s">
        <v>170</v>
      </c>
      <c r="K52" t="s">
        <v>170</v>
      </c>
      <c r="L52" t="s">
        <v>170</v>
      </c>
      <c r="M52">
        <v>83</v>
      </c>
      <c r="N52">
        <v>169</v>
      </c>
      <c r="O52">
        <v>29.1</v>
      </c>
      <c r="P52">
        <v>96</v>
      </c>
      <c r="Q52">
        <v>0.8</v>
      </c>
      <c r="R52">
        <v>30</v>
      </c>
      <c r="S52">
        <v>137</v>
      </c>
      <c r="T52">
        <v>4.2</v>
      </c>
      <c r="U52">
        <v>6</v>
      </c>
      <c r="V52">
        <v>23.2</v>
      </c>
      <c r="W52">
        <v>15.4</v>
      </c>
      <c r="X52" t="s">
        <v>50</v>
      </c>
      <c r="Y52">
        <v>0</v>
      </c>
      <c r="AJ52" t="s">
        <v>70</v>
      </c>
      <c r="AK52">
        <v>51</v>
      </c>
      <c r="AL52" s="2">
        <v>44009</v>
      </c>
      <c r="AM52">
        <v>128</v>
      </c>
      <c r="AN52">
        <v>90</v>
      </c>
      <c r="AO52">
        <v>130</v>
      </c>
      <c r="AP52">
        <v>91</v>
      </c>
      <c r="AQ52">
        <v>124</v>
      </c>
      <c r="AR52">
        <v>86</v>
      </c>
      <c r="AS52">
        <v>9</v>
      </c>
      <c r="AT52">
        <v>10</v>
      </c>
      <c r="AU52">
        <v>10</v>
      </c>
      <c r="AV52">
        <v>11</v>
      </c>
      <c r="AW52">
        <v>5</v>
      </c>
      <c r="AX52">
        <v>4</v>
      </c>
      <c r="BG52">
        <f t="shared" si="2"/>
        <v>0</v>
      </c>
      <c r="BH52">
        <f t="shared" si="3"/>
        <v>1</v>
      </c>
    </row>
    <row r="53" spans="1:60">
      <c r="A53">
        <v>52</v>
      </c>
      <c r="B53" t="s">
        <v>26</v>
      </c>
      <c r="C53" t="s">
        <v>26</v>
      </c>
      <c r="D53" t="s">
        <v>19</v>
      </c>
      <c r="E53" t="s">
        <v>201</v>
      </c>
      <c r="F53" t="s">
        <v>200</v>
      </c>
      <c r="G53" t="s">
        <v>45</v>
      </c>
      <c r="H53">
        <v>1960</v>
      </c>
      <c r="I53">
        <v>59</v>
      </c>
      <c r="J53" t="s">
        <v>170</v>
      </c>
      <c r="K53" t="s">
        <v>170</v>
      </c>
      <c r="L53" t="s">
        <v>170</v>
      </c>
      <c r="M53">
        <v>86</v>
      </c>
      <c r="N53">
        <v>169</v>
      </c>
      <c r="O53">
        <v>30.1</v>
      </c>
      <c r="P53">
        <v>87</v>
      </c>
      <c r="Q53">
        <v>1</v>
      </c>
      <c r="R53">
        <v>36</v>
      </c>
      <c r="S53">
        <v>142</v>
      </c>
      <c r="T53">
        <v>4.2</v>
      </c>
      <c r="U53">
        <v>242</v>
      </c>
      <c r="W53">
        <v>16</v>
      </c>
      <c r="X53" t="s">
        <v>40</v>
      </c>
      <c r="Y53">
        <v>5</v>
      </c>
      <c r="AK53">
        <v>52</v>
      </c>
      <c r="AL53" s="2">
        <v>43294</v>
      </c>
      <c r="AM53">
        <v>115</v>
      </c>
      <c r="AN53">
        <v>73</v>
      </c>
      <c r="AO53">
        <v>118</v>
      </c>
      <c r="AP53">
        <v>76</v>
      </c>
      <c r="AQ53">
        <v>109</v>
      </c>
      <c r="AR53">
        <v>68</v>
      </c>
      <c r="AS53">
        <v>9</v>
      </c>
      <c r="AT53">
        <v>7</v>
      </c>
      <c r="AU53">
        <v>8</v>
      </c>
      <c r="AV53">
        <v>7</v>
      </c>
      <c r="AW53">
        <v>8</v>
      </c>
      <c r="AX53">
        <v>5</v>
      </c>
      <c r="AY53">
        <v>52</v>
      </c>
      <c r="AZ53">
        <v>11</v>
      </c>
      <c r="BA53">
        <v>73.599999999999994</v>
      </c>
      <c r="BB53">
        <v>111.6</v>
      </c>
      <c r="BC53">
        <f t="shared" si="0"/>
        <v>6.4000000000000057</v>
      </c>
      <c r="BD53">
        <f t="shared" si="1"/>
        <v>2.4000000000000057</v>
      </c>
      <c r="BE53">
        <f t="shared" si="4"/>
        <v>0</v>
      </c>
      <c r="BF53">
        <f t="shared" si="5"/>
        <v>0</v>
      </c>
      <c r="BG53">
        <f t="shared" si="2"/>
        <v>1</v>
      </c>
      <c r="BH53">
        <f t="shared" si="3"/>
        <v>1</v>
      </c>
    </row>
    <row r="54" spans="1:60">
      <c r="A54">
        <v>53</v>
      </c>
      <c r="B54">
        <v>591528776</v>
      </c>
      <c r="C54" t="s">
        <v>228</v>
      </c>
      <c r="D54" t="s">
        <v>19</v>
      </c>
      <c r="E54" t="s">
        <v>201</v>
      </c>
      <c r="F54" t="s">
        <v>200</v>
      </c>
      <c r="G54" t="s">
        <v>20</v>
      </c>
      <c r="H54">
        <v>1985</v>
      </c>
      <c r="I54">
        <v>34</v>
      </c>
      <c r="J54" t="s">
        <v>170</v>
      </c>
      <c r="K54" t="s">
        <v>170</v>
      </c>
      <c r="L54" t="s">
        <v>170</v>
      </c>
      <c r="M54">
        <v>87</v>
      </c>
      <c r="N54">
        <v>170</v>
      </c>
      <c r="O54">
        <v>30.1</v>
      </c>
      <c r="P54">
        <v>104</v>
      </c>
      <c r="Q54">
        <v>1</v>
      </c>
      <c r="R54">
        <v>31</v>
      </c>
      <c r="S54">
        <v>139</v>
      </c>
      <c r="T54">
        <v>4.5</v>
      </c>
      <c r="U54">
        <v>5</v>
      </c>
      <c r="V54">
        <v>26</v>
      </c>
      <c r="W54">
        <v>16.3</v>
      </c>
      <c r="X54" t="s">
        <v>16</v>
      </c>
      <c r="Y54">
        <v>100</v>
      </c>
      <c r="Z54" t="s">
        <v>22</v>
      </c>
      <c r="AA54">
        <v>10</v>
      </c>
      <c r="AK54">
        <v>53</v>
      </c>
      <c r="AL54" s="2">
        <v>43635</v>
      </c>
      <c r="AM54">
        <v>108</v>
      </c>
      <c r="AN54">
        <v>62</v>
      </c>
      <c r="AO54">
        <v>114</v>
      </c>
      <c r="AP54">
        <v>67</v>
      </c>
      <c r="AQ54">
        <v>95</v>
      </c>
      <c r="AR54">
        <v>54</v>
      </c>
      <c r="AS54">
        <v>16</v>
      </c>
      <c r="AT54">
        <v>12</v>
      </c>
      <c r="AU54">
        <v>13</v>
      </c>
      <c r="AV54">
        <v>7</v>
      </c>
      <c r="AW54">
        <v>12</v>
      </c>
      <c r="AX54">
        <v>14</v>
      </c>
      <c r="AY54">
        <v>53</v>
      </c>
      <c r="AZ54">
        <v>7</v>
      </c>
      <c r="BA54">
        <v>84.4</v>
      </c>
      <c r="BB54">
        <v>133.1</v>
      </c>
      <c r="BC54">
        <f t="shared" si="0"/>
        <v>-19.099999999999994</v>
      </c>
      <c r="BD54">
        <f t="shared" si="1"/>
        <v>-17.400000000000006</v>
      </c>
      <c r="BE54">
        <f t="shared" si="4"/>
        <v>0</v>
      </c>
      <c r="BF54">
        <f t="shared" si="5"/>
        <v>0</v>
      </c>
      <c r="BG54">
        <f t="shared" si="2"/>
        <v>1</v>
      </c>
      <c r="BH54">
        <f t="shared" si="3"/>
        <v>1</v>
      </c>
    </row>
    <row r="55" spans="1:60">
      <c r="A55">
        <v>54</v>
      </c>
      <c r="B55">
        <v>589499942</v>
      </c>
      <c r="C55" t="s">
        <v>228</v>
      </c>
      <c r="D55" t="s">
        <v>13</v>
      </c>
      <c r="E55" t="s">
        <v>201</v>
      </c>
      <c r="F55" t="s">
        <v>242</v>
      </c>
      <c r="G55" t="s">
        <v>14</v>
      </c>
      <c r="H55">
        <v>1968</v>
      </c>
      <c r="I55">
        <v>51</v>
      </c>
      <c r="J55" t="s">
        <v>170</v>
      </c>
      <c r="K55" t="s">
        <v>176</v>
      </c>
      <c r="L55" t="s">
        <v>170</v>
      </c>
      <c r="M55">
        <v>78</v>
      </c>
      <c r="N55">
        <v>159</v>
      </c>
      <c r="O55">
        <v>30.9</v>
      </c>
      <c r="P55">
        <v>98</v>
      </c>
      <c r="Q55">
        <v>0.7</v>
      </c>
      <c r="R55">
        <v>39</v>
      </c>
      <c r="S55">
        <v>140</v>
      </c>
      <c r="T55">
        <v>4.2</v>
      </c>
      <c r="U55">
        <v>17</v>
      </c>
      <c r="W55">
        <v>15.3</v>
      </c>
      <c r="X55" t="s">
        <v>51</v>
      </c>
      <c r="Y55">
        <v>50</v>
      </c>
      <c r="Z55" t="s">
        <v>71</v>
      </c>
      <c r="AA55">
        <v>50</v>
      </c>
      <c r="AB55" t="s">
        <v>22</v>
      </c>
      <c r="AC55">
        <v>10</v>
      </c>
      <c r="AJ55" t="s">
        <v>231</v>
      </c>
      <c r="AK55">
        <v>54</v>
      </c>
      <c r="AL55" s="2">
        <v>43239</v>
      </c>
      <c r="AM55">
        <v>127</v>
      </c>
      <c r="AN55">
        <v>89</v>
      </c>
      <c r="AO55">
        <v>128</v>
      </c>
      <c r="AP55">
        <v>91</v>
      </c>
      <c r="AQ55">
        <v>124</v>
      </c>
      <c r="AR55">
        <v>84</v>
      </c>
      <c r="AS55">
        <v>14</v>
      </c>
      <c r="AT55">
        <v>13</v>
      </c>
      <c r="AU55">
        <v>12</v>
      </c>
      <c r="AV55">
        <v>13</v>
      </c>
      <c r="AW55">
        <v>18</v>
      </c>
      <c r="AX55">
        <v>13</v>
      </c>
      <c r="BG55">
        <f t="shared" si="2"/>
        <v>0</v>
      </c>
      <c r="BH55">
        <f t="shared" si="3"/>
        <v>1</v>
      </c>
    </row>
    <row r="56" spans="1:60">
      <c r="A56">
        <v>55</v>
      </c>
      <c r="B56" t="s">
        <v>26</v>
      </c>
      <c r="C56" t="s">
        <v>26</v>
      </c>
      <c r="D56" t="s">
        <v>19</v>
      </c>
      <c r="E56" t="s">
        <v>201</v>
      </c>
      <c r="F56" t="s">
        <v>200</v>
      </c>
      <c r="G56" t="s">
        <v>20</v>
      </c>
      <c r="H56">
        <v>1964</v>
      </c>
      <c r="I56">
        <v>55</v>
      </c>
      <c r="J56" t="s">
        <v>170</v>
      </c>
      <c r="K56" t="s">
        <v>170</v>
      </c>
      <c r="L56" t="s">
        <v>176</v>
      </c>
      <c r="M56">
        <v>79</v>
      </c>
      <c r="N56">
        <v>162</v>
      </c>
      <c r="O56">
        <v>30.1</v>
      </c>
      <c r="P56">
        <v>98</v>
      </c>
      <c r="Q56">
        <v>1.2</v>
      </c>
      <c r="R56">
        <v>39</v>
      </c>
      <c r="S56">
        <v>140</v>
      </c>
      <c r="T56">
        <v>4.5</v>
      </c>
      <c r="U56">
        <v>161</v>
      </c>
      <c r="V56">
        <v>30.3</v>
      </c>
      <c r="W56">
        <v>17.5</v>
      </c>
      <c r="X56" t="s">
        <v>30</v>
      </c>
      <c r="Y56">
        <v>8</v>
      </c>
      <c r="AK56">
        <v>55</v>
      </c>
      <c r="AL56" s="2">
        <v>43299</v>
      </c>
      <c r="AM56">
        <v>123</v>
      </c>
      <c r="AN56">
        <v>81</v>
      </c>
      <c r="AO56">
        <v>127</v>
      </c>
      <c r="AP56">
        <v>86</v>
      </c>
      <c r="AQ56">
        <v>117</v>
      </c>
      <c r="AR56">
        <v>73</v>
      </c>
      <c r="AS56">
        <v>8</v>
      </c>
      <c r="AT56">
        <v>8</v>
      </c>
      <c r="AU56">
        <v>5</v>
      </c>
      <c r="AV56">
        <v>4</v>
      </c>
      <c r="AW56">
        <v>9</v>
      </c>
      <c r="AX56">
        <v>5</v>
      </c>
      <c r="AY56">
        <v>55</v>
      </c>
      <c r="AZ56">
        <v>13</v>
      </c>
      <c r="BA56">
        <v>87.5</v>
      </c>
      <c r="BB56">
        <v>122.1</v>
      </c>
      <c r="BC56">
        <f t="shared" si="0"/>
        <v>4.9000000000000057</v>
      </c>
      <c r="BD56">
        <f t="shared" si="1"/>
        <v>-1.5</v>
      </c>
      <c r="BE56">
        <f t="shared" si="4"/>
        <v>1</v>
      </c>
      <c r="BF56">
        <f t="shared" si="5"/>
        <v>1</v>
      </c>
      <c r="BG56">
        <f t="shared" si="2"/>
        <v>1</v>
      </c>
      <c r="BH56">
        <f t="shared" si="3"/>
        <v>1</v>
      </c>
    </row>
    <row r="57" spans="1:60">
      <c r="A57">
        <v>56</v>
      </c>
      <c r="B57" t="s">
        <v>26</v>
      </c>
      <c r="C57" t="s">
        <v>26</v>
      </c>
      <c r="D57" t="s">
        <v>13</v>
      </c>
      <c r="E57" t="s">
        <v>201</v>
      </c>
      <c r="F57" t="s">
        <v>205</v>
      </c>
      <c r="G57" t="s">
        <v>14</v>
      </c>
      <c r="H57">
        <v>1962</v>
      </c>
      <c r="I57">
        <v>57</v>
      </c>
      <c r="J57" t="s">
        <v>170</v>
      </c>
      <c r="K57" t="s">
        <v>170</v>
      </c>
      <c r="L57" t="s">
        <v>170</v>
      </c>
      <c r="M57">
        <v>75</v>
      </c>
      <c r="N57">
        <v>162</v>
      </c>
      <c r="O57">
        <v>28.6</v>
      </c>
      <c r="P57">
        <v>93</v>
      </c>
      <c r="Q57">
        <v>0.8</v>
      </c>
      <c r="R57">
        <v>24</v>
      </c>
      <c r="S57">
        <v>142</v>
      </c>
      <c r="T57">
        <v>4.4000000000000004</v>
      </c>
      <c r="U57">
        <v>8</v>
      </c>
      <c r="V57">
        <v>27.9</v>
      </c>
      <c r="W57">
        <v>13.6</v>
      </c>
      <c r="X57" t="s">
        <v>30</v>
      </c>
      <c r="Y57">
        <v>8</v>
      </c>
      <c r="Z57" t="s">
        <v>27</v>
      </c>
      <c r="AA57">
        <v>50</v>
      </c>
      <c r="AB57" t="s">
        <v>32</v>
      </c>
      <c r="AC57">
        <v>5</v>
      </c>
      <c r="AK57">
        <v>56</v>
      </c>
      <c r="AL57" s="2">
        <v>43300</v>
      </c>
      <c r="AM57">
        <v>106</v>
      </c>
      <c r="AN57">
        <v>67</v>
      </c>
      <c r="AO57">
        <v>116</v>
      </c>
      <c r="AP57">
        <v>73</v>
      </c>
      <c r="AQ57">
        <v>93</v>
      </c>
      <c r="AR57">
        <v>57</v>
      </c>
      <c r="AS57">
        <v>14</v>
      </c>
      <c r="AT57">
        <v>11</v>
      </c>
      <c r="AU57">
        <v>7</v>
      </c>
      <c r="AV57">
        <v>7</v>
      </c>
      <c r="AW57">
        <v>10</v>
      </c>
      <c r="AX57">
        <v>9</v>
      </c>
      <c r="AY57">
        <v>56</v>
      </c>
      <c r="AZ57">
        <v>14</v>
      </c>
      <c r="BA57">
        <v>67.099999999999994</v>
      </c>
      <c r="BB57">
        <v>120.1</v>
      </c>
      <c r="BC57">
        <f t="shared" si="0"/>
        <v>-4.0999999999999943</v>
      </c>
      <c r="BD57">
        <f t="shared" si="1"/>
        <v>5.9000000000000057</v>
      </c>
      <c r="BE57">
        <f t="shared" si="4"/>
        <v>0</v>
      </c>
      <c r="BF57">
        <f t="shared" si="5"/>
        <v>0</v>
      </c>
      <c r="BG57">
        <f t="shared" si="2"/>
        <v>1</v>
      </c>
      <c r="BH57">
        <f t="shared" si="3"/>
        <v>1</v>
      </c>
    </row>
    <row r="58" spans="1:60">
      <c r="A58">
        <v>57</v>
      </c>
      <c r="B58" t="s">
        <v>26</v>
      </c>
      <c r="C58" t="s">
        <v>26</v>
      </c>
      <c r="D58" t="s">
        <v>19</v>
      </c>
      <c r="E58" t="s">
        <v>206</v>
      </c>
      <c r="F58" t="s">
        <v>242</v>
      </c>
      <c r="G58" t="s">
        <v>20</v>
      </c>
      <c r="H58">
        <v>1968</v>
      </c>
      <c r="I58">
        <v>51</v>
      </c>
      <c r="J58" t="s">
        <v>170</v>
      </c>
      <c r="K58" t="s">
        <v>170</v>
      </c>
      <c r="L58" t="s">
        <v>176</v>
      </c>
      <c r="M58">
        <v>66.7</v>
      </c>
      <c r="N58">
        <v>174</v>
      </c>
      <c r="O58">
        <v>22</v>
      </c>
      <c r="P58">
        <v>103</v>
      </c>
      <c r="Q58">
        <v>2.4</v>
      </c>
      <c r="R58">
        <v>89</v>
      </c>
      <c r="S58">
        <v>140</v>
      </c>
      <c r="T58">
        <v>4.3</v>
      </c>
      <c r="U58">
        <v>317</v>
      </c>
      <c r="V58">
        <v>31.7</v>
      </c>
      <c r="W58">
        <v>15.1</v>
      </c>
      <c r="X58" t="s">
        <v>40</v>
      </c>
      <c r="Y58">
        <v>20</v>
      </c>
      <c r="AK58">
        <v>57</v>
      </c>
      <c r="AL58" s="2">
        <v>43308</v>
      </c>
      <c r="AM58">
        <v>112</v>
      </c>
      <c r="AN58">
        <v>71</v>
      </c>
      <c r="AO58">
        <v>112</v>
      </c>
      <c r="AP58">
        <v>71</v>
      </c>
      <c r="AQ58">
        <v>112</v>
      </c>
      <c r="AR58">
        <v>70</v>
      </c>
      <c r="AS58">
        <v>13</v>
      </c>
      <c r="AT58">
        <v>9</v>
      </c>
      <c r="AU58">
        <v>15</v>
      </c>
      <c r="AV58">
        <v>9</v>
      </c>
      <c r="AW58">
        <v>10</v>
      </c>
      <c r="AX58">
        <v>6</v>
      </c>
      <c r="AY58">
        <v>57</v>
      </c>
      <c r="AZ58">
        <v>14</v>
      </c>
      <c r="BA58">
        <v>72</v>
      </c>
      <c r="BB58">
        <v>104.4</v>
      </c>
      <c r="BC58">
        <f t="shared" si="0"/>
        <v>7.5999999999999943</v>
      </c>
      <c r="BD58">
        <f t="shared" si="1"/>
        <v>-1</v>
      </c>
      <c r="BE58">
        <f t="shared" si="4"/>
        <v>0</v>
      </c>
      <c r="BF58">
        <f t="shared" si="5"/>
        <v>0</v>
      </c>
      <c r="BG58">
        <f t="shared" si="2"/>
        <v>1</v>
      </c>
      <c r="BH58">
        <f t="shared" si="3"/>
        <v>1</v>
      </c>
    </row>
    <row r="59" spans="1:60">
      <c r="A59">
        <v>58</v>
      </c>
      <c r="B59">
        <v>618109630</v>
      </c>
      <c r="C59" t="s">
        <v>228</v>
      </c>
      <c r="D59" t="s">
        <v>13</v>
      </c>
      <c r="E59" t="s">
        <v>201</v>
      </c>
      <c r="G59" t="s">
        <v>20</v>
      </c>
      <c r="H59">
        <v>1972</v>
      </c>
      <c r="I59">
        <v>47</v>
      </c>
      <c r="J59" t="s">
        <v>170</v>
      </c>
      <c r="K59" t="s">
        <v>170</v>
      </c>
      <c r="L59" t="s">
        <v>176</v>
      </c>
      <c r="M59">
        <v>79</v>
      </c>
      <c r="N59">
        <v>168</v>
      </c>
      <c r="O59">
        <v>28</v>
      </c>
      <c r="P59">
        <v>97</v>
      </c>
      <c r="Q59">
        <v>0.8</v>
      </c>
      <c r="R59">
        <v>37</v>
      </c>
      <c r="S59">
        <v>140</v>
      </c>
      <c r="T59">
        <v>4.4000000000000004</v>
      </c>
      <c r="U59">
        <v>15</v>
      </c>
      <c r="V59">
        <v>27.7</v>
      </c>
      <c r="W59">
        <v>12.2</v>
      </c>
      <c r="X59" t="s">
        <v>23</v>
      </c>
      <c r="Y59">
        <v>40</v>
      </c>
      <c r="AK59">
        <v>58</v>
      </c>
      <c r="AL59" s="2">
        <v>43308</v>
      </c>
      <c r="AM59">
        <v>109</v>
      </c>
      <c r="AN59">
        <v>70</v>
      </c>
      <c r="AO59">
        <v>111</v>
      </c>
      <c r="AP59">
        <v>71</v>
      </c>
      <c r="AQ59">
        <v>104</v>
      </c>
      <c r="AR59">
        <v>65</v>
      </c>
      <c r="AS59">
        <v>11</v>
      </c>
      <c r="AT59">
        <v>9</v>
      </c>
      <c r="AU59">
        <v>12</v>
      </c>
      <c r="AV59">
        <v>9</v>
      </c>
      <c r="AW59">
        <v>7</v>
      </c>
      <c r="AX59">
        <v>7</v>
      </c>
      <c r="AY59">
        <v>58</v>
      </c>
      <c r="AZ59">
        <v>11</v>
      </c>
      <c r="BA59">
        <v>82.2</v>
      </c>
      <c r="BB59">
        <v>121.7</v>
      </c>
      <c r="BC59">
        <f t="shared" si="0"/>
        <v>-10.700000000000003</v>
      </c>
      <c r="BD59">
        <f t="shared" si="1"/>
        <v>-11.200000000000003</v>
      </c>
      <c r="BE59">
        <f t="shared" si="4"/>
        <v>0</v>
      </c>
      <c r="BF59">
        <f t="shared" si="5"/>
        <v>0</v>
      </c>
      <c r="BG59">
        <f t="shared" si="2"/>
        <v>1</v>
      </c>
      <c r="BH59">
        <f t="shared" si="3"/>
        <v>1</v>
      </c>
    </row>
    <row r="60" spans="1:60">
      <c r="A60">
        <v>59</v>
      </c>
      <c r="B60" t="s">
        <v>26</v>
      </c>
      <c r="C60" t="s">
        <v>26</v>
      </c>
      <c r="D60" t="s">
        <v>13</v>
      </c>
      <c r="E60" t="s">
        <v>201</v>
      </c>
      <c r="F60" t="s">
        <v>200</v>
      </c>
      <c r="G60" t="s">
        <v>14</v>
      </c>
      <c r="H60">
        <v>1964</v>
      </c>
      <c r="I60">
        <v>55</v>
      </c>
      <c r="J60" t="s">
        <v>170</v>
      </c>
      <c r="K60" t="s">
        <v>170</v>
      </c>
      <c r="L60" t="s">
        <v>170</v>
      </c>
      <c r="M60">
        <v>72.5</v>
      </c>
      <c r="N60">
        <v>169</v>
      </c>
      <c r="O60">
        <v>25.4</v>
      </c>
      <c r="P60">
        <v>93</v>
      </c>
      <c r="Q60">
        <v>0.8</v>
      </c>
      <c r="R60">
        <v>23</v>
      </c>
      <c r="S60">
        <v>140</v>
      </c>
      <c r="T60">
        <v>3.9</v>
      </c>
      <c r="U60">
        <v>219</v>
      </c>
      <c r="V60">
        <v>26</v>
      </c>
      <c r="W60">
        <v>14.4</v>
      </c>
      <c r="X60" t="s">
        <v>22</v>
      </c>
      <c r="Y60">
        <v>5</v>
      </c>
      <c r="Z60" t="s">
        <v>55</v>
      </c>
      <c r="AA60">
        <v>12.5</v>
      </c>
      <c r="AK60">
        <v>59</v>
      </c>
      <c r="AL60" s="2">
        <v>43357</v>
      </c>
      <c r="AM60">
        <v>113</v>
      </c>
      <c r="AN60">
        <v>78</v>
      </c>
      <c r="AO60">
        <v>117</v>
      </c>
      <c r="AP60">
        <v>82</v>
      </c>
      <c r="AQ60">
        <v>103</v>
      </c>
      <c r="AR60">
        <v>72</v>
      </c>
      <c r="AS60">
        <v>13</v>
      </c>
      <c r="AT60">
        <v>9</v>
      </c>
      <c r="AU60">
        <v>12</v>
      </c>
      <c r="AV60">
        <v>9</v>
      </c>
      <c r="AW60">
        <v>7</v>
      </c>
      <c r="AX60">
        <v>6</v>
      </c>
      <c r="AY60">
        <v>59</v>
      </c>
      <c r="AZ60">
        <v>13</v>
      </c>
      <c r="BA60">
        <v>89</v>
      </c>
      <c r="BB60">
        <v>126.5</v>
      </c>
      <c r="BC60">
        <f t="shared" si="0"/>
        <v>-9.5</v>
      </c>
      <c r="BD60">
        <f t="shared" si="1"/>
        <v>-7</v>
      </c>
      <c r="BE60">
        <f t="shared" si="4"/>
        <v>0</v>
      </c>
      <c r="BF60">
        <f t="shared" si="5"/>
        <v>1</v>
      </c>
      <c r="BG60">
        <f t="shared" si="2"/>
        <v>1</v>
      </c>
      <c r="BH60">
        <f t="shared" si="3"/>
        <v>1</v>
      </c>
    </row>
    <row r="61" spans="1:60">
      <c r="A61">
        <v>60</v>
      </c>
      <c r="B61">
        <v>591676178</v>
      </c>
      <c r="C61" t="s">
        <v>228</v>
      </c>
      <c r="D61" t="s">
        <v>13</v>
      </c>
      <c r="E61" t="s">
        <v>201</v>
      </c>
      <c r="F61" t="s">
        <v>200</v>
      </c>
      <c r="G61" t="s">
        <v>45</v>
      </c>
      <c r="H61">
        <v>1990</v>
      </c>
      <c r="I61">
        <v>29</v>
      </c>
      <c r="J61" t="s">
        <v>170</v>
      </c>
      <c r="K61" t="s">
        <v>170</v>
      </c>
      <c r="L61" t="s">
        <v>170</v>
      </c>
      <c r="M61">
        <v>69.8</v>
      </c>
      <c r="N61">
        <v>163</v>
      </c>
      <c r="O61">
        <v>26.3</v>
      </c>
      <c r="P61">
        <v>72</v>
      </c>
      <c r="Q61">
        <v>0.6</v>
      </c>
      <c r="R61">
        <v>14</v>
      </c>
      <c r="S61">
        <v>135</v>
      </c>
      <c r="T61">
        <v>4.5999999999999996</v>
      </c>
      <c r="U61">
        <v>1</v>
      </c>
      <c r="W61">
        <v>13.5</v>
      </c>
      <c r="X61" t="s">
        <v>50</v>
      </c>
      <c r="Y61">
        <v>0</v>
      </c>
      <c r="AJ61" t="s">
        <v>73</v>
      </c>
      <c r="BG61">
        <f t="shared" si="2"/>
        <v>0</v>
      </c>
      <c r="BH61">
        <f t="shared" si="3"/>
        <v>0</v>
      </c>
    </row>
    <row r="62" spans="1:60">
      <c r="A62">
        <v>61</v>
      </c>
      <c r="B62">
        <v>613248643</v>
      </c>
      <c r="C62" t="s">
        <v>228</v>
      </c>
      <c r="D62" t="s">
        <v>13</v>
      </c>
      <c r="E62" t="s">
        <v>201</v>
      </c>
      <c r="F62" t="s">
        <v>203</v>
      </c>
      <c r="G62" t="s">
        <v>14</v>
      </c>
      <c r="H62">
        <v>1961</v>
      </c>
      <c r="I62">
        <v>58</v>
      </c>
      <c r="J62" t="s">
        <v>170</v>
      </c>
      <c r="K62" t="s">
        <v>170</v>
      </c>
      <c r="L62" t="s">
        <v>170</v>
      </c>
      <c r="M62">
        <v>76</v>
      </c>
      <c r="N62">
        <v>166</v>
      </c>
      <c r="O62">
        <v>27.6</v>
      </c>
      <c r="P62">
        <v>90</v>
      </c>
      <c r="Q62">
        <v>0.9</v>
      </c>
      <c r="R62">
        <v>42</v>
      </c>
      <c r="S62">
        <v>140</v>
      </c>
      <c r="T62">
        <v>4.5</v>
      </c>
      <c r="V62">
        <v>26</v>
      </c>
      <c r="W62">
        <v>14.5</v>
      </c>
      <c r="X62" t="s">
        <v>21</v>
      </c>
      <c r="Y62">
        <v>2.5</v>
      </c>
      <c r="AK62">
        <v>61</v>
      </c>
      <c r="AL62" s="2">
        <v>43301</v>
      </c>
      <c r="AM62">
        <v>128</v>
      </c>
      <c r="AN62">
        <v>83</v>
      </c>
      <c r="AO62">
        <v>134</v>
      </c>
      <c r="AP62">
        <v>88</v>
      </c>
      <c r="AQ62">
        <v>120</v>
      </c>
      <c r="AR62">
        <v>74</v>
      </c>
      <c r="AS62">
        <v>13</v>
      </c>
      <c r="AT62">
        <v>14</v>
      </c>
      <c r="AU62">
        <v>11</v>
      </c>
      <c r="AV62">
        <v>13</v>
      </c>
      <c r="AW62">
        <v>11</v>
      </c>
      <c r="AX62">
        <v>11</v>
      </c>
      <c r="AY62">
        <v>61</v>
      </c>
      <c r="AZ62">
        <v>10</v>
      </c>
      <c r="BA62">
        <v>85.3</v>
      </c>
      <c r="BB62">
        <v>142.80000000000001</v>
      </c>
      <c r="BC62">
        <f t="shared" si="0"/>
        <v>-8.8000000000000114</v>
      </c>
      <c r="BD62">
        <f t="shared" si="1"/>
        <v>2.7000000000000028</v>
      </c>
      <c r="BE62">
        <f t="shared" si="4"/>
        <v>1</v>
      </c>
      <c r="BF62">
        <f t="shared" si="5"/>
        <v>1</v>
      </c>
      <c r="BG62">
        <f t="shared" si="2"/>
        <v>1</v>
      </c>
      <c r="BH62">
        <f t="shared" si="3"/>
        <v>1</v>
      </c>
    </row>
    <row r="63" spans="1:60">
      <c r="A63">
        <v>62</v>
      </c>
      <c r="B63" t="s">
        <v>26</v>
      </c>
      <c r="C63" t="s">
        <v>26</v>
      </c>
      <c r="D63" t="s">
        <v>13</v>
      </c>
      <c r="E63" t="s">
        <v>204</v>
      </c>
      <c r="G63" t="s">
        <v>14</v>
      </c>
      <c r="H63">
        <v>1955</v>
      </c>
      <c r="I63">
        <v>64</v>
      </c>
      <c r="J63" t="s">
        <v>170</v>
      </c>
      <c r="K63" t="s">
        <v>170</v>
      </c>
      <c r="L63" t="s">
        <v>170</v>
      </c>
      <c r="M63">
        <v>56.1</v>
      </c>
      <c r="N63">
        <v>148</v>
      </c>
      <c r="O63">
        <v>25.6</v>
      </c>
      <c r="P63">
        <v>93</v>
      </c>
      <c r="Q63">
        <v>0.7</v>
      </c>
      <c r="R63">
        <v>38</v>
      </c>
      <c r="S63">
        <v>141</v>
      </c>
      <c r="T63">
        <v>4.8</v>
      </c>
      <c r="U63">
        <v>5</v>
      </c>
      <c r="W63">
        <v>13.9</v>
      </c>
      <c r="X63" t="s">
        <v>40</v>
      </c>
      <c r="Y63">
        <v>20</v>
      </c>
      <c r="AK63">
        <v>62</v>
      </c>
      <c r="AL63" s="2">
        <v>43299</v>
      </c>
      <c r="AM63">
        <v>119</v>
      </c>
      <c r="AN63">
        <v>70</v>
      </c>
      <c r="AO63">
        <v>122</v>
      </c>
      <c r="AP63">
        <v>74</v>
      </c>
      <c r="AQ63">
        <v>114</v>
      </c>
      <c r="AR63">
        <v>63</v>
      </c>
      <c r="AS63">
        <v>14</v>
      </c>
      <c r="AT63">
        <v>11</v>
      </c>
      <c r="AU63">
        <v>15</v>
      </c>
      <c r="AV63">
        <v>11</v>
      </c>
      <c r="AW63">
        <v>11</v>
      </c>
      <c r="AX63">
        <v>5</v>
      </c>
      <c r="AY63">
        <v>62</v>
      </c>
      <c r="AZ63">
        <v>15</v>
      </c>
      <c r="BA63">
        <v>84.8</v>
      </c>
      <c r="BB63">
        <v>131.4</v>
      </c>
      <c r="BC63">
        <f t="shared" si="0"/>
        <v>-9.4000000000000057</v>
      </c>
      <c r="BD63">
        <f t="shared" si="1"/>
        <v>-10.799999999999997</v>
      </c>
      <c r="BE63">
        <f t="shared" si="4"/>
        <v>0</v>
      </c>
      <c r="BF63">
        <f t="shared" si="5"/>
        <v>0</v>
      </c>
      <c r="BG63">
        <f t="shared" si="2"/>
        <v>1</v>
      </c>
      <c r="BH63">
        <f t="shared" si="3"/>
        <v>1</v>
      </c>
    </row>
    <row r="64" spans="1:60">
      <c r="A64">
        <v>63</v>
      </c>
      <c r="B64" t="s">
        <v>26</v>
      </c>
      <c r="C64" t="s">
        <v>26</v>
      </c>
      <c r="D64" t="s">
        <v>19</v>
      </c>
      <c r="E64" t="s">
        <v>201</v>
      </c>
      <c r="F64" t="s">
        <v>200</v>
      </c>
      <c r="G64" t="s">
        <v>14</v>
      </c>
      <c r="H64">
        <v>1956</v>
      </c>
      <c r="I64">
        <v>63</v>
      </c>
      <c r="J64" t="s">
        <v>170</v>
      </c>
      <c r="K64" t="s">
        <v>170</v>
      </c>
      <c r="L64" t="s">
        <v>170</v>
      </c>
      <c r="M64">
        <v>98.8</v>
      </c>
      <c r="N64">
        <v>180</v>
      </c>
      <c r="O64">
        <v>30.5</v>
      </c>
      <c r="P64">
        <v>109</v>
      </c>
      <c r="Q64">
        <v>1</v>
      </c>
      <c r="R64">
        <v>31</v>
      </c>
      <c r="S64">
        <v>139</v>
      </c>
      <c r="T64">
        <v>4.5</v>
      </c>
      <c r="U64">
        <v>4</v>
      </c>
      <c r="V64">
        <v>31.2</v>
      </c>
      <c r="W64">
        <v>14.9</v>
      </c>
      <c r="X64" t="s">
        <v>23</v>
      </c>
      <c r="Y64">
        <v>40</v>
      </c>
      <c r="Z64" t="s">
        <v>41</v>
      </c>
      <c r="AA64">
        <v>8</v>
      </c>
      <c r="AB64" t="s">
        <v>74</v>
      </c>
      <c r="AC64">
        <v>10</v>
      </c>
      <c r="AJ64" t="s">
        <v>75</v>
      </c>
      <c r="AY64">
        <v>63</v>
      </c>
      <c r="AZ64">
        <v>16</v>
      </c>
      <c r="BA64">
        <v>68.8</v>
      </c>
      <c r="BB64">
        <v>122.8</v>
      </c>
      <c r="BG64">
        <f t="shared" si="2"/>
        <v>1</v>
      </c>
      <c r="BH64">
        <f t="shared" si="3"/>
        <v>0</v>
      </c>
    </row>
    <row r="65" spans="1:60">
      <c r="A65">
        <v>64</v>
      </c>
      <c r="B65">
        <v>616490249</v>
      </c>
      <c r="C65" t="s">
        <v>228</v>
      </c>
      <c r="D65" t="s">
        <v>19</v>
      </c>
      <c r="E65" t="s">
        <v>206</v>
      </c>
      <c r="G65" t="s">
        <v>14</v>
      </c>
      <c r="H65">
        <v>1932</v>
      </c>
      <c r="I65">
        <v>87</v>
      </c>
      <c r="J65" t="s">
        <v>176</v>
      </c>
      <c r="K65" t="s">
        <v>176</v>
      </c>
      <c r="L65" t="s">
        <v>170</v>
      </c>
      <c r="M65">
        <v>106</v>
      </c>
      <c r="N65">
        <v>165</v>
      </c>
      <c r="O65">
        <v>38.9</v>
      </c>
      <c r="P65">
        <v>142</v>
      </c>
      <c r="Q65">
        <v>0.9</v>
      </c>
      <c r="R65">
        <v>53</v>
      </c>
      <c r="S65">
        <v>142</v>
      </c>
      <c r="T65">
        <v>4</v>
      </c>
      <c r="U65">
        <v>9</v>
      </c>
      <c r="W65">
        <v>12.8</v>
      </c>
      <c r="X65" t="s">
        <v>32</v>
      </c>
      <c r="Y65">
        <v>5</v>
      </c>
      <c r="Z65" t="s">
        <v>27</v>
      </c>
      <c r="AA65">
        <v>50</v>
      </c>
      <c r="AB65" t="s">
        <v>55</v>
      </c>
      <c r="AC65">
        <v>50</v>
      </c>
      <c r="AD65" t="s">
        <v>23</v>
      </c>
      <c r="AE65">
        <v>40</v>
      </c>
      <c r="AF65" t="s">
        <v>22</v>
      </c>
      <c r="AG65" t="s">
        <v>207</v>
      </c>
      <c r="AH65">
        <v>5</v>
      </c>
      <c r="AI65">
        <v>10</v>
      </c>
      <c r="AJ65" t="s">
        <v>76</v>
      </c>
      <c r="AK65">
        <v>64</v>
      </c>
      <c r="AL65" s="2">
        <v>43378</v>
      </c>
      <c r="AM65">
        <v>134</v>
      </c>
      <c r="AN65">
        <v>66</v>
      </c>
      <c r="AO65">
        <v>132</v>
      </c>
      <c r="AP65">
        <v>65</v>
      </c>
      <c r="AQ65">
        <v>139</v>
      </c>
      <c r="AR65">
        <v>66</v>
      </c>
      <c r="AS65">
        <v>14</v>
      </c>
      <c r="AT65">
        <v>11</v>
      </c>
      <c r="AU65">
        <v>16</v>
      </c>
      <c r="AV65">
        <v>12</v>
      </c>
      <c r="AW65">
        <v>9</v>
      </c>
      <c r="AX65">
        <v>10</v>
      </c>
      <c r="AY65">
        <v>64</v>
      </c>
      <c r="AZ65">
        <v>13</v>
      </c>
      <c r="BA65">
        <v>72.5</v>
      </c>
      <c r="BB65">
        <v>155</v>
      </c>
      <c r="BC65">
        <f t="shared" si="0"/>
        <v>-23</v>
      </c>
      <c r="BD65">
        <f t="shared" si="1"/>
        <v>-7.5</v>
      </c>
      <c r="BE65">
        <f t="shared" si="4"/>
        <v>0</v>
      </c>
      <c r="BF65">
        <f t="shared" si="5"/>
        <v>1</v>
      </c>
      <c r="BG65">
        <f t="shared" si="2"/>
        <v>1</v>
      </c>
      <c r="BH65">
        <f t="shared" si="3"/>
        <v>1</v>
      </c>
    </row>
    <row r="66" spans="1:60">
      <c r="A66">
        <v>65</v>
      </c>
      <c r="B66" t="s">
        <v>26</v>
      </c>
      <c r="C66" t="s">
        <v>26</v>
      </c>
      <c r="D66" t="s">
        <v>13</v>
      </c>
      <c r="E66" t="s">
        <v>201</v>
      </c>
      <c r="F66" t="s">
        <v>242</v>
      </c>
      <c r="G66" t="s">
        <v>14</v>
      </c>
      <c r="H66">
        <v>1979</v>
      </c>
      <c r="I66">
        <v>40</v>
      </c>
      <c r="J66" t="s">
        <v>170</v>
      </c>
      <c r="K66" t="s">
        <v>170</v>
      </c>
      <c r="L66" t="s">
        <v>170</v>
      </c>
      <c r="M66">
        <v>76</v>
      </c>
      <c r="N66">
        <v>162</v>
      </c>
      <c r="O66">
        <v>29</v>
      </c>
      <c r="P66">
        <v>97</v>
      </c>
      <c r="Q66">
        <v>0.7</v>
      </c>
      <c r="R66">
        <v>25</v>
      </c>
      <c r="T66">
        <v>4.5999999999999996</v>
      </c>
      <c r="U66">
        <v>7</v>
      </c>
      <c r="V66">
        <v>24.3</v>
      </c>
      <c r="W66">
        <v>13.1</v>
      </c>
      <c r="X66" t="s">
        <v>22</v>
      </c>
      <c r="Y66">
        <v>5</v>
      </c>
      <c r="AK66">
        <v>65</v>
      </c>
      <c r="AL66" s="2">
        <v>43355</v>
      </c>
      <c r="AM66">
        <v>124</v>
      </c>
      <c r="AN66">
        <v>82</v>
      </c>
      <c r="AO66">
        <v>125</v>
      </c>
      <c r="AP66">
        <v>83</v>
      </c>
      <c r="AQ66">
        <v>123</v>
      </c>
      <c r="AR66">
        <v>80</v>
      </c>
      <c r="AS66">
        <v>7</v>
      </c>
      <c r="AT66">
        <v>5</v>
      </c>
      <c r="AU66">
        <v>6</v>
      </c>
      <c r="AV66">
        <v>5</v>
      </c>
      <c r="AW66">
        <v>9</v>
      </c>
      <c r="AX66">
        <v>4</v>
      </c>
      <c r="AY66">
        <v>65</v>
      </c>
      <c r="AZ66">
        <v>14</v>
      </c>
      <c r="BA66">
        <v>79.3</v>
      </c>
      <c r="BB66">
        <v>128.6</v>
      </c>
      <c r="BC66">
        <f t="shared" si="0"/>
        <v>-3.5999999999999943</v>
      </c>
      <c r="BD66">
        <f t="shared" si="1"/>
        <v>3.7000000000000028</v>
      </c>
      <c r="BE66">
        <f t="shared" si="4"/>
        <v>0</v>
      </c>
      <c r="BF66">
        <f t="shared" si="5"/>
        <v>0</v>
      </c>
      <c r="BG66">
        <f t="shared" si="2"/>
        <v>1</v>
      </c>
      <c r="BH66">
        <f t="shared" si="3"/>
        <v>1</v>
      </c>
    </row>
    <row r="67" spans="1:60">
      <c r="A67">
        <v>66</v>
      </c>
      <c r="B67">
        <v>565654276</v>
      </c>
      <c r="C67" t="s">
        <v>228</v>
      </c>
      <c r="D67" t="s">
        <v>13</v>
      </c>
      <c r="E67" t="s">
        <v>201</v>
      </c>
      <c r="F67" t="s">
        <v>205</v>
      </c>
      <c r="G67" t="s">
        <v>45</v>
      </c>
      <c r="H67">
        <v>1990</v>
      </c>
      <c r="I67">
        <v>29</v>
      </c>
      <c r="J67" t="s">
        <v>170</v>
      </c>
      <c r="K67" t="s">
        <v>170</v>
      </c>
      <c r="L67" t="s">
        <v>170</v>
      </c>
      <c r="M67">
        <v>70</v>
      </c>
      <c r="N67">
        <v>169</v>
      </c>
      <c r="O67">
        <v>24.5</v>
      </c>
      <c r="P67">
        <v>90</v>
      </c>
      <c r="Q67">
        <v>0.8</v>
      </c>
      <c r="R67">
        <v>23</v>
      </c>
      <c r="S67">
        <v>138</v>
      </c>
      <c r="T67">
        <v>4</v>
      </c>
      <c r="U67">
        <v>4</v>
      </c>
      <c r="V67">
        <v>28.5</v>
      </c>
      <c r="W67">
        <v>13.1</v>
      </c>
      <c r="X67" t="s">
        <v>50</v>
      </c>
      <c r="Y67">
        <v>0</v>
      </c>
      <c r="AK67">
        <v>66</v>
      </c>
      <c r="AL67" s="2">
        <v>43307</v>
      </c>
      <c r="AM67">
        <v>116</v>
      </c>
      <c r="AN67">
        <v>80</v>
      </c>
      <c r="AO67">
        <v>118</v>
      </c>
      <c r="AP67">
        <v>84</v>
      </c>
      <c r="AQ67">
        <v>112</v>
      </c>
      <c r="AR67">
        <v>73</v>
      </c>
      <c r="AS67">
        <v>6</v>
      </c>
      <c r="AT67">
        <v>7</v>
      </c>
      <c r="AU67">
        <v>4</v>
      </c>
      <c r="AV67">
        <v>6</v>
      </c>
      <c r="AW67">
        <v>8</v>
      </c>
      <c r="AX67">
        <v>3</v>
      </c>
      <c r="AY67">
        <v>66</v>
      </c>
      <c r="AZ67">
        <v>20</v>
      </c>
      <c r="BA67">
        <v>88.6</v>
      </c>
      <c r="BB67">
        <v>125.3</v>
      </c>
      <c r="BC67">
        <f t="shared" ref="BC67:BC113" si="6">IF(AO67*BB67&gt;0,AO67-BB67,-999)</f>
        <v>-7.2999999999999972</v>
      </c>
      <c r="BD67">
        <f t="shared" ref="BD67:BD113" si="7">IF(BA67*AP67&gt;0,AP67-BA67,-999)</f>
        <v>-4.5999999999999943</v>
      </c>
      <c r="BE67">
        <f t="shared" si="4"/>
        <v>0</v>
      </c>
      <c r="BF67">
        <f t="shared" si="5"/>
        <v>1</v>
      </c>
      <c r="BG67">
        <f t="shared" ref="BG67:BG113" si="8">IF(ISBLANK(BA67),0,1)</f>
        <v>1</v>
      </c>
      <c r="BH67">
        <f t="shared" ref="BH67:BH113" si="9">IF(ISBLANK(AM67),0,1)</f>
        <v>1</v>
      </c>
    </row>
    <row r="68" spans="1:60">
      <c r="A68">
        <v>67</v>
      </c>
      <c r="B68">
        <v>21160874</v>
      </c>
      <c r="C68" t="s">
        <v>228</v>
      </c>
      <c r="D68" t="s">
        <v>19</v>
      </c>
      <c r="E68" t="s">
        <v>201</v>
      </c>
      <c r="F68" t="s">
        <v>203</v>
      </c>
      <c r="G68" t="s">
        <v>14</v>
      </c>
      <c r="H68">
        <v>1976</v>
      </c>
      <c r="I68">
        <v>43</v>
      </c>
      <c r="J68" t="s">
        <v>170</v>
      </c>
      <c r="K68" t="s">
        <v>170</v>
      </c>
      <c r="L68" t="s">
        <v>170</v>
      </c>
      <c r="M68">
        <v>76</v>
      </c>
      <c r="N68">
        <v>163</v>
      </c>
      <c r="O68">
        <v>28.6</v>
      </c>
      <c r="P68">
        <v>94</v>
      </c>
      <c r="Q68">
        <v>0.9</v>
      </c>
      <c r="R68">
        <v>38</v>
      </c>
      <c r="T68">
        <v>4.5</v>
      </c>
      <c r="U68">
        <v>4</v>
      </c>
      <c r="V68">
        <v>25.9</v>
      </c>
      <c r="W68">
        <v>16.2</v>
      </c>
      <c r="X68" t="s">
        <v>21</v>
      </c>
      <c r="Y68">
        <v>2.5</v>
      </c>
      <c r="AJ68" t="s">
        <v>77</v>
      </c>
      <c r="AK68">
        <v>67</v>
      </c>
      <c r="AL68" s="2">
        <v>43305</v>
      </c>
      <c r="AM68">
        <v>157</v>
      </c>
      <c r="AN68">
        <v>101</v>
      </c>
      <c r="AO68">
        <v>164</v>
      </c>
      <c r="AP68">
        <v>104</v>
      </c>
      <c r="AQ68">
        <v>137</v>
      </c>
      <c r="AR68">
        <v>91</v>
      </c>
      <c r="AS68">
        <v>15</v>
      </c>
      <c r="AT68">
        <v>9</v>
      </c>
      <c r="AU68">
        <v>8</v>
      </c>
      <c r="AV68">
        <v>6</v>
      </c>
      <c r="AW68">
        <v>11</v>
      </c>
      <c r="AX68">
        <v>7</v>
      </c>
      <c r="BG68">
        <f t="shared" si="8"/>
        <v>0</v>
      </c>
      <c r="BH68">
        <f t="shared" si="9"/>
        <v>1</v>
      </c>
    </row>
    <row r="69" spans="1:60">
      <c r="A69">
        <v>68</v>
      </c>
      <c r="B69">
        <v>614315023</v>
      </c>
      <c r="C69" t="s">
        <v>228</v>
      </c>
      <c r="D69" t="s">
        <v>13</v>
      </c>
      <c r="E69" t="s">
        <v>201</v>
      </c>
      <c r="F69" t="s">
        <v>203</v>
      </c>
      <c r="G69" t="s">
        <v>20</v>
      </c>
      <c r="H69">
        <v>1969</v>
      </c>
      <c r="I69">
        <v>50</v>
      </c>
      <c r="J69" t="s">
        <v>170</v>
      </c>
      <c r="K69" t="s">
        <v>170</v>
      </c>
      <c r="L69" t="s">
        <v>176</v>
      </c>
      <c r="M69">
        <v>71</v>
      </c>
      <c r="N69">
        <v>171</v>
      </c>
      <c r="O69">
        <v>24.3</v>
      </c>
      <c r="P69">
        <v>85</v>
      </c>
      <c r="Q69">
        <v>2.7</v>
      </c>
      <c r="R69">
        <v>96</v>
      </c>
      <c r="S69">
        <v>140</v>
      </c>
      <c r="T69">
        <v>4.5</v>
      </c>
      <c r="U69">
        <v>89</v>
      </c>
      <c r="W69">
        <v>12.6</v>
      </c>
      <c r="X69" t="s">
        <v>27</v>
      </c>
      <c r="Y69">
        <v>12.5</v>
      </c>
      <c r="Z69" t="s">
        <v>78</v>
      </c>
      <c r="AA69">
        <v>80</v>
      </c>
      <c r="AJ69" t="s">
        <v>232</v>
      </c>
      <c r="BG69">
        <f t="shared" si="8"/>
        <v>0</v>
      </c>
      <c r="BH69">
        <f t="shared" si="9"/>
        <v>0</v>
      </c>
    </row>
    <row r="70" spans="1:60">
      <c r="A70">
        <v>69</v>
      </c>
      <c r="B70" t="s">
        <v>26</v>
      </c>
      <c r="C70" t="s">
        <v>26</v>
      </c>
      <c r="D70" t="s">
        <v>19</v>
      </c>
      <c r="E70" t="s">
        <v>201</v>
      </c>
      <c r="F70" t="s">
        <v>203</v>
      </c>
      <c r="G70" t="s">
        <v>20</v>
      </c>
      <c r="H70">
        <v>1974</v>
      </c>
      <c r="I70">
        <v>45</v>
      </c>
      <c r="J70" t="s">
        <v>170</v>
      </c>
      <c r="K70" t="s">
        <v>170</v>
      </c>
      <c r="L70" t="s">
        <v>176</v>
      </c>
      <c r="M70">
        <v>122</v>
      </c>
      <c r="N70">
        <v>185</v>
      </c>
      <c r="O70">
        <v>35.6</v>
      </c>
      <c r="P70">
        <v>92</v>
      </c>
      <c r="Q70">
        <v>2</v>
      </c>
      <c r="R70">
        <v>75</v>
      </c>
      <c r="S70">
        <v>139</v>
      </c>
      <c r="T70">
        <v>5</v>
      </c>
      <c r="U70">
        <v>197</v>
      </c>
      <c r="V70">
        <v>24</v>
      </c>
      <c r="W70">
        <v>16.3</v>
      </c>
      <c r="X70" t="s">
        <v>34</v>
      </c>
      <c r="Y70">
        <v>160</v>
      </c>
      <c r="Z70" t="s">
        <v>51</v>
      </c>
      <c r="AA70">
        <v>25</v>
      </c>
      <c r="AK70">
        <v>69</v>
      </c>
      <c r="AL70" s="2">
        <v>43223</v>
      </c>
      <c r="AM70">
        <v>117</v>
      </c>
      <c r="AN70">
        <v>73</v>
      </c>
      <c r="AO70">
        <v>117</v>
      </c>
      <c r="AP70">
        <v>75</v>
      </c>
      <c r="AQ70">
        <v>116</v>
      </c>
      <c r="AR70">
        <v>67</v>
      </c>
      <c r="AS70">
        <v>9</v>
      </c>
      <c r="AT70">
        <v>8</v>
      </c>
      <c r="AU70">
        <v>6</v>
      </c>
      <c r="AV70">
        <v>5</v>
      </c>
      <c r="AW70">
        <v>14</v>
      </c>
      <c r="AX70">
        <v>11</v>
      </c>
      <c r="AY70">
        <v>69</v>
      </c>
      <c r="AZ70">
        <v>15</v>
      </c>
      <c r="BA70">
        <v>76.400000000000006</v>
      </c>
      <c r="BB70">
        <v>120.7</v>
      </c>
      <c r="BC70">
        <f t="shared" si="6"/>
        <v>-3.7000000000000028</v>
      </c>
      <c r="BD70">
        <f t="shared" si="7"/>
        <v>-1.4000000000000057</v>
      </c>
      <c r="BE70">
        <f t="shared" ref="BE68:BE113" si="10">IF(AND(AO70&lt;135,AP70&lt;85),0,1)</f>
        <v>0</v>
      </c>
      <c r="BF70">
        <f t="shared" ref="BF68:BF113" si="11">IF(AND(BB70&lt;135,BA70&lt;85),0,1)</f>
        <v>0</v>
      </c>
      <c r="BG70">
        <f t="shared" si="8"/>
        <v>1</v>
      </c>
      <c r="BH70">
        <f t="shared" si="9"/>
        <v>1</v>
      </c>
    </row>
    <row r="71" spans="1:60">
      <c r="A71">
        <v>70</v>
      </c>
      <c r="B71">
        <v>578301628</v>
      </c>
      <c r="C71" t="s">
        <v>228</v>
      </c>
      <c r="D71" t="s">
        <v>19</v>
      </c>
      <c r="E71" t="s">
        <v>201</v>
      </c>
      <c r="F71" t="s">
        <v>200</v>
      </c>
      <c r="G71" t="s">
        <v>20</v>
      </c>
      <c r="H71">
        <v>1972</v>
      </c>
      <c r="I71">
        <v>47</v>
      </c>
      <c r="J71" t="s">
        <v>176</v>
      </c>
      <c r="K71" t="s">
        <v>170</v>
      </c>
      <c r="L71" t="s">
        <v>176</v>
      </c>
      <c r="M71">
        <v>86</v>
      </c>
      <c r="N71">
        <v>179</v>
      </c>
      <c r="O71">
        <v>26.8</v>
      </c>
      <c r="P71">
        <v>245</v>
      </c>
      <c r="Q71">
        <v>1.4</v>
      </c>
      <c r="R71">
        <v>51</v>
      </c>
      <c r="S71">
        <v>140</v>
      </c>
      <c r="T71">
        <v>4.5999999999999996</v>
      </c>
      <c r="U71">
        <v>1693</v>
      </c>
      <c r="V71">
        <v>31.1</v>
      </c>
      <c r="W71">
        <v>14.6</v>
      </c>
      <c r="X71" t="s">
        <v>40</v>
      </c>
      <c r="Y71">
        <v>20</v>
      </c>
      <c r="Z71" t="s">
        <v>28</v>
      </c>
      <c r="AA71">
        <v>25</v>
      </c>
      <c r="AJ71" t="s">
        <v>80</v>
      </c>
      <c r="AK71">
        <v>70</v>
      </c>
      <c r="AL71" s="2">
        <v>43489</v>
      </c>
      <c r="AM71">
        <v>157</v>
      </c>
      <c r="AN71">
        <v>90</v>
      </c>
      <c r="AO71">
        <v>155</v>
      </c>
      <c r="AP71">
        <v>89</v>
      </c>
      <c r="AQ71">
        <v>164</v>
      </c>
      <c r="AR71">
        <v>91</v>
      </c>
      <c r="AS71">
        <v>10</v>
      </c>
      <c r="AT71">
        <v>8</v>
      </c>
      <c r="AU71">
        <v>10</v>
      </c>
      <c r="AV71">
        <v>10</v>
      </c>
      <c r="AW71">
        <v>8</v>
      </c>
      <c r="AX71">
        <v>3</v>
      </c>
      <c r="BG71">
        <f t="shared" si="8"/>
        <v>0</v>
      </c>
      <c r="BH71">
        <f t="shared" si="9"/>
        <v>1</v>
      </c>
    </row>
    <row r="72" spans="1:60">
      <c r="A72">
        <v>71</v>
      </c>
      <c r="B72" t="s">
        <v>26</v>
      </c>
      <c r="C72" t="s">
        <v>26</v>
      </c>
      <c r="D72" t="s">
        <v>19</v>
      </c>
      <c r="E72" t="s">
        <v>204</v>
      </c>
      <c r="F72" t="s">
        <v>200</v>
      </c>
      <c r="G72" t="s">
        <v>45</v>
      </c>
      <c r="H72">
        <v>1955</v>
      </c>
      <c r="I72">
        <v>64</v>
      </c>
      <c r="J72" t="s">
        <v>170</v>
      </c>
      <c r="K72" t="s">
        <v>170</v>
      </c>
      <c r="M72">
        <v>90.5</v>
      </c>
      <c r="N72">
        <v>173</v>
      </c>
      <c r="O72">
        <v>30.2</v>
      </c>
      <c r="P72">
        <v>102</v>
      </c>
      <c r="Q72">
        <v>0.8</v>
      </c>
      <c r="R72">
        <v>37</v>
      </c>
      <c r="S72">
        <v>141</v>
      </c>
      <c r="T72">
        <v>4.4000000000000004</v>
      </c>
      <c r="U72">
        <v>5</v>
      </c>
      <c r="V72">
        <v>30</v>
      </c>
      <c r="W72">
        <v>15.7</v>
      </c>
      <c r="X72" t="s">
        <v>50</v>
      </c>
      <c r="Y72">
        <v>0</v>
      </c>
      <c r="AJ72" t="s">
        <v>81</v>
      </c>
      <c r="AK72">
        <v>71</v>
      </c>
      <c r="AL72" s="2">
        <v>43362</v>
      </c>
      <c r="AM72">
        <v>134</v>
      </c>
      <c r="AN72">
        <v>78</v>
      </c>
      <c r="AO72">
        <v>134</v>
      </c>
      <c r="AP72">
        <v>83</v>
      </c>
      <c r="AQ72">
        <v>133</v>
      </c>
      <c r="AR72">
        <v>70</v>
      </c>
      <c r="AS72">
        <v>10</v>
      </c>
      <c r="AT72">
        <v>11</v>
      </c>
      <c r="AU72">
        <v>12</v>
      </c>
      <c r="AV72">
        <v>10</v>
      </c>
      <c r="AW72">
        <v>6</v>
      </c>
      <c r="AX72">
        <v>7</v>
      </c>
      <c r="AY72">
        <v>71</v>
      </c>
      <c r="AZ72">
        <v>10</v>
      </c>
      <c r="BA72">
        <v>85.5</v>
      </c>
      <c r="BB72">
        <v>127</v>
      </c>
      <c r="BC72">
        <f t="shared" si="6"/>
        <v>7</v>
      </c>
      <c r="BD72">
        <f t="shared" si="7"/>
        <v>-2.5</v>
      </c>
      <c r="BE72">
        <f t="shared" si="10"/>
        <v>0</v>
      </c>
      <c r="BF72">
        <f t="shared" si="11"/>
        <v>1</v>
      </c>
      <c r="BG72">
        <f t="shared" si="8"/>
        <v>1</v>
      </c>
      <c r="BH72">
        <f t="shared" si="9"/>
        <v>1</v>
      </c>
    </row>
    <row r="73" spans="1:60">
      <c r="A73">
        <v>72</v>
      </c>
      <c r="B73" t="s">
        <v>26</v>
      </c>
      <c r="C73" t="s">
        <v>26</v>
      </c>
      <c r="D73" t="s">
        <v>13</v>
      </c>
      <c r="E73" t="s">
        <v>201</v>
      </c>
      <c r="F73" t="s">
        <v>242</v>
      </c>
      <c r="G73" t="s">
        <v>45</v>
      </c>
      <c r="H73">
        <v>1988</v>
      </c>
      <c r="I73">
        <v>31</v>
      </c>
      <c r="J73" t="s">
        <v>170</v>
      </c>
      <c r="K73" t="s">
        <v>170</v>
      </c>
      <c r="L73" t="s">
        <v>170</v>
      </c>
      <c r="M73">
        <v>81</v>
      </c>
      <c r="N73">
        <v>175</v>
      </c>
      <c r="O73">
        <v>26.4</v>
      </c>
      <c r="P73">
        <v>85</v>
      </c>
      <c r="Q73">
        <v>0.7</v>
      </c>
      <c r="R73">
        <v>30</v>
      </c>
      <c r="S73">
        <v>141</v>
      </c>
      <c r="T73">
        <v>4.5999999999999996</v>
      </c>
      <c r="U73">
        <v>34</v>
      </c>
      <c r="W73">
        <v>11.9</v>
      </c>
      <c r="X73" t="s">
        <v>50</v>
      </c>
      <c r="Y73">
        <v>0</v>
      </c>
      <c r="AJ73" t="s">
        <v>233</v>
      </c>
      <c r="AK73">
        <v>72</v>
      </c>
      <c r="AL73" s="2">
        <v>43502</v>
      </c>
      <c r="AM73">
        <v>104</v>
      </c>
      <c r="AN73">
        <v>60</v>
      </c>
      <c r="AO73">
        <v>107</v>
      </c>
      <c r="AP73">
        <v>64</v>
      </c>
      <c r="AQ73">
        <v>98</v>
      </c>
      <c r="AR73">
        <v>54</v>
      </c>
      <c r="AS73">
        <v>13</v>
      </c>
      <c r="AT73">
        <v>8</v>
      </c>
      <c r="AU73">
        <v>14</v>
      </c>
      <c r="AV73">
        <v>7</v>
      </c>
      <c r="AW73">
        <v>10</v>
      </c>
      <c r="AX73">
        <v>5</v>
      </c>
      <c r="AY73">
        <v>72</v>
      </c>
      <c r="AZ73">
        <v>8</v>
      </c>
      <c r="BA73">
        <v>75.099999999999994</v>
      </c>
      <c r="BB73">
        <v>116.3</v>
      </c>
      <c r="BC73">
        <f t="shared" si="6"/>
        <v>-9.2999999999999972</v>
      </c>
      <c r="BD73">
        <f t="shared" si="7"/>
        <v>-11.099999999999994</v>
      </c>
      <c r="BE73">
        <f t="shared" si="10"/>
        <v>0</v>
      </c>
      <c r="BF73">
        <f t="shared" si="11"/>
        <v>0</v>
      </c>
      <c r="BG73">
        <f t="shared" si="8"/>
        <v>1</v>
      </c>
      <c r="BH73">
        <f t="shared" si="9"/>
        <v>1</v>
      </c>
    </row>
    <row r="74" spans="1:60">
      <c r="A74">
        <v>73</v>
      </c>
      <c r="B74">
        <v>632757343</v>
      </c>
      <c r="C74" t="s">
        <v>228</v>
      </c>
      <c r="D74" t="s">
        <v>19</v>
      </c>
      <c r="E74" t="s">
        <v>201</v>
      </c>
      <c r="F74" t="s">
        <v>203</v>
      </c>
      <c r="G74" t="s">
        <v>14</v>
      </c>
      <c r="H74">
        <v>1986</v>
      </c>
      <c r="I74">
        <v>33</v>
      </c>
      <c r="J74" t="s">
        <v>170</v>
      </c>
      <c r="K74" t="s">
        <v>170</v>
      </c>
      <c r="L74" t="s">
        <v>170</v>
      </c>
      <c r="M74">
        <v>86</v>
      </c>
      <c r="N74">
        <v>181</v>
      </c>
      <c r="O74">
        <v>26.3</v>
      </c>
      <c r="P74">
        <v>86</v>
      </c>
      <c r="Q74">
        <v>1</v>
      </c>
      <c r="R74">
        <v>35</v>
      </c>
      <c r="S74">
        <v>141</v>
      </c>
      <c r="T74">
        <v>4.3</v>
      </c>
      <c r="U74">
        <v>6</v>
      </c>
      <c r="W74">
        <v>16.2</v>
      </c>
      <c r="X74" t="s">
        <v>50</v>
      </c>
      <c r="Y74">
        <v>0</v>
      </c>
      <c r="BG74">
        <f t="shared" si="8"/>
        <v>0</v>
      </c>
      <c r="BH74">
        <f t="shared" si="9"/>
        <v>0</v>
      </c>
    </row>
    <row r="75" spans="1:60">
      <c r="A75">
        <v>74</v>
      </c>
      <c r="B75">
        <v>640118333</v>
      </c>
      <c r="C75" t="s">
        <v>228</v>
      </c>
      <c r="D75" t="s">
        <v>13</v>
      </c>
      <c r="E75" t="s">
        <v>206</v>
      </c>
      <c r="F75" t="s">
        <v>242</v>
      </c>
      <c r="G75" t="s">
        <v>20</v>
      </c>
      <c r="H75">
        <v>1969</v>
      </c>
      <c r="I75">
        <v>50</v>
      </c>
      <c r="J75" t="s">
        <v>170</v>
      </c>
      <c r="K75" t="s">
        <v>170</v>
      </c>
      <c r="L75" t="s">
        <v>170</v>
      </c>
      <c r="M75">
        <v>71.5</v>
      </c>
      <c r="N75">
        <v>155</v>
      </c>
      <c r="O75">
        <v>29.8</v>
      </c>
      <c r="P75">
        <v>92</v>
      </c>
      <c r="Q75">
        <v>0.8</v>
      </c>
      <c r="R75">
        <v>36</v>
      </c>
      <c r="S75">
        <v>139</v>
      </c>
      <c r="T75">
        <v>4</v>
      </c>
      <c r="U75">
        <v>0</v>
      </c>
      <c r="W75">
        <v>13.3</v>
      </c>
      <c r="X75" t="s">
        <v>50</v>
      </c>
      <c r="Y75">
        <v>0</v>
      </c>
      <c r="AJ75" t="s">
        <v>83</v>
      </c>
      <c r="AK75">
        <v>74</v>
      </c>
      <c r="AL75" s="2">
        <v>43417</v>
      </c>
      <c r="AM75">
        <v>112</v>
      </c>
      <c r="AN75">
        <v>76</v>
      </c>
      <c r="AO75">
        <v>114</v>
      </c>
      <c r="AP75">
        <v>79</v>
      </c>
      <c r="AQ75">
        <v>109</v>
      </c>
      <c r="AR75">
        <v>72</v>
      </c>
      <c r="AS75">
        <v>9</v>
      </c>
      <c r="AT75">
        <v>6</v>
      </c>
      <c r="AU75">
        <v>9</v>
      </c>
      <c r="AV75">
        <v>6</v>
      </c>
      <c r="AW75">
        <v>9</v>
      </c>
      <c r="AX75">
        <v>5</v>
      </c>
      <c r="AY75">
        <v>74</v>
      </c>
      <c r="AZ75">
        <v>11</v>
      </c>
      <c r="BA75">
        <v>85.6</v>
      </c>
      <c r="BB75">
        <v>120.5</v>
      </c>
      <c r="BC75">
        <f t="shared" si="6"/>
        <v>-6.5</v>
      </c>
      <c r="BD75">
        <f t="shared" si="7"/>
        <v>-6.5999999999999943</v>
      </c>
      <c r="BE75">
        <f t="shared" si="10"/>
        <v>0</v>
      </c>
      <c r="BF75">
        <f t="shared" si="11"/>
        <v>1</v>
      </c>
      <c r="BG75">
        <f t="shared" si="8"/>
        <v>1</v>
      </c>
      <c r="BH75">
        <f t="shared" si="9"/>
        <v>1</v>
      </c>
    </row>
    <row r="76" spans="1:60">
      <c r="A76">
        <v>75</v>
      </c>
      <c r="B76" t="s">
        <v>26</v>
      </c>
      <c r="C76" t="s">
        <v>26</v>
      </c>
      <c r="D76" t="s">
        <v>13</v>
      </c>
      <c r="E76" t="s">
        <v>201</v>
      </c>
      <c r="F76" t="s">
        <v>242</v>
      </c>
      <c r="G76" t="s">
        <v>20</v>
      </c>
      <c r="H76">
        <v>1970</v>
      </c>
      <c r="I76">
        <v>49</v>
      </c>
      <c r="J76" t="s">
        <v>176</v>
      </c>
      <c r="K76" t="s">
        <v>170</v>
      </c>
      <c r="L76" t="s">
        <v>176</v>
      </c>
      <c r="M76">
        <v>105</v>
      </c>
      <c r="N76">
        <v>163</v>
      </c>
      <c r="O76">
        <v>39.5</v>
      </c>
      <c r="P76">
        <v>102</v>
      </c>
      <c r="Q76">
        <v>0.7</v>
      </c>
      <c r="R76">
        <v>40</v>
      </c>
      <c r="S76">
        <v>142</v>
      </c>
      <c r="T76">
        <v>3.9</v>
      </c>
      <c r="U76">
        <v>200</v>
      </c>
      <c r="V76">
        <v>31</v>
      </c>
      <c r="W76">
        <v>14.8</v>
      </c>
      <c r="X76" t="s">
        <v>24</v>
      </c>
      <c r="Y76">
        <v>10</v>
      </c>
      <c r="Z76" t="s">
        <v>27</v>
      </c>
      <c r="AA76">
        <v>25</v>
      </c>
      <c r="AK76">
        <v>75</v>
      </c>
      <c r="AL76" s="2">
        <v>43488</v>
      </c>
      <c r="AM76">
        <v>138</v>
      </c>
      <c r="AN76">
        <v>79</v>
      </c>
      <c r="AO76">
        <v>142</v>
      </c>
      <c r="AP76">
        <v>82</v>
      </c>
      <c r="AQ76">
        <v>129</v>
      </c>
      <c r="AR76">
        <v>72</v>
      </c>
      <c r="AS76">
        <v>9</v>
      </c>
      <c r="AT76">
        <v>6</v>
      </c>
      <c r="AU76">
        <v>6</v>
      </c>
      <c r="AV76">
        <v>4</v>
      </c>
      <c r="AW76">
        <v>7</v>
      </c>
      <c r="AX76">
        <v>3</v>
      </c>
      <c r="AY76">
        <v>75</v>
      </c>
      <c r="AZ76">
        <v>11</v>
      </c>
      <c r="BA76">
        <v>92.4</v>
      </c>
      <c r="BB76">
        <v>157.80000000000001</v>
      </c>
      <c r="BC76">
        <f t="shared" si="6"/>
        <v>-15.800000000000011</v>
      </c>
      <c r="BD76">
        <f t="shared" si="7"/>
        <v>-10.400000000000006</v>
      </c>
      <c r="BE76">
        <f t="shared" si="10"/>
        <v>1</v>
      </c>
      <c r="BF76">
        <f t="shared" si="11"/>
        <v>1</v>
      </c>
      <c r="BG76">
        <f t="shared" si="8"/>
        <v>1</v>
      </c>
      <c r="BH76">
        <f t="shared" si="9"/>
        <v>1</v>
      </c>
    </row>
    <row r="77" spans="1:60">
      <c r="A77">
        <v>76</v>
      </c>
      <c r="B77">
        <v>611153863</v>
      </c>
      <c r="C77" t="s">
        <v>228</v>
      </c>
      <c r="D77" t="s">
        <v>13</v>
      </c>
      <c r="E77" t="s">
        <v>201</v>
      </c>
      <c r="G77" t="s">
        <v>20</v>
      </c>
      <c r="H77">
        <v>1957</v>
      </c>
      <c r="I77">
        <v>62</v>
      </c>
      <c r="J77" t="s">
        <v>176</v>
      </c>
      <c r="K77" t="s">
        <v>170</v>
      </c>
      <c r="L77" t="s">
        <v>176</v>
      </c>
      <c r="M77">
        <v>79</v>
      </c>
      <c r="N77">
        <v>165</v>
      </c>
      <c r="O77">
        <v>29</v>
      </c>
      <c r="P77">
        <v>148</v>
      </c>
      <c r="Q77">
        <v>1.93</v>
      </c>
      <c r="R77">
        <v>75</v>
      </c>
      <c r="S77">
        <v>141</v>
      </c>
      <c r="T77">
        <v>4.4000000000000004</v>
      </c>
      <c r="U77">
        <v>5</v>
      </c>
      <c r="V77">
        <v>29</v>
      </c>
      <c r="W77">
        <v>12.8</v>
      </c>
      <c r="X77" t="s">
        <v>23</v>
      </c>
      <c r="Y77">
        <v>40</v>
      </c>
      <c r="Z77" t="s">
        <v>27</v>
      </c>
      <c r="AA77">
        <v>12.5</v>
      </c>
      <c r="AB77" t="s">
        <v>21</v>
      </c>
      <c r="AC77">
        <v>2.5</v>
      </c>
      <c r="AJ77" t="s">
        <v>84</v>
      </c>
      <c r="AY77">
        <v>76</v>
      </c>
      <c r="AZ77">
        <v>15</v>
      </c>
      <c r="BA77">
        <v>82.1</v>
      </c>
      <c r="BB77">
        <v>141.6</v>
      </c>
      <c r="BG77">
        <f t="shared" si="8"/>
        <v>1</v>
      </c>
      <c r="BH77">
        <f t="shared" si="9"/>
        <v>0</v>
      </c>
    </row>
    <row r="78" spans="1:60">
      <c r="A78">
        <v>77</v>
      </c>
      <c r="B78" t="s">
        <v>26</v>
      </c>
      <c r="C78" t="s">
        <v>26</v>
      </c>
      <c r="D78" t="s">
        <v>19</v>
      </c>
      <c r="E78" t="s">
        <v>204</v>
      </c>
      <c r="F78" t="s">
        <v>200</v>
      </c>
      <c r="G78" t="s">
        <v>20</v>
      </c>
      <c r="H78">
        <v>1948</v>
      </c>
      <c r="I78">
        <v>71</v>
      </c>
      <c r="J78" t="s">
        <v>176</v>
      </c>
      <c r="K78" t="s">
        <v>176</v>
      </c>
      <c r="L78" t="s">
        <v>176</v>
      </c>
      <c r="M78">
        <v>85.8</v>
      </c>
      <c r="N78">
        <v>166</v>
      </c>
      <c r="O78">
        <v>31.1</v>
      </c>
      <c r="P78">
        <v>156</v>
      </c>
      <c r="Q78">
        <v>2.2999999999999998</v>
      </c>
      <c r="R78">
        <v>93</v>
      </c>
      <c r="S78">
        <v>142</v>
      </c>
      <c r="T78">
        <v>3.8</v>
      </c>
      <c r="U78">
        <v>64</v>
      </c>
      <c r="V78">
        <v>29.7</v>
      </c>
      <c r="W78">
        <v>14.2</v>
      </c>
      <c r="X78" t="s">
        <v>51</v>
      </c>
      <c r="Y78">
        <v>50</v>
      </c>
      <c r="Z78" t="s">
        <v>21</v>
      </c>
      <c r="AA78">
        <v>5</v>
      </c>
      <c r="AB78" t="s">
        <v>41</v>
      </c>
      <c r="AC78">
        <v>8</v>
      </c>
      <c r="AJ78" t="s">
        <v>234</v>
      </c>
      <c r="AK78">
        <v>77</v>
      </c>
      <c r="AL78" s="2">
        <v>43504</v>
      </c>
      <c r="AM78">
        <v>135</v>
      </c>
      <c r="AN78">
        <v>68</v>
      </c>
      <c r="AO78">
        <v>128</v>
      </c>
      <c r="AP78">
        <v>66</v>
      </c>
      <c r="AQ78">
        <v>150</v>
      </c>
      <c r="AR78">
        <v>72</v>
      </c>
      <c r="AS78">
        <v>22</v>
      </c>
      <c r="AT78">
        <v>10</v>
      </c>
      <c r="AU78">
        <v>17</v>
      </c>
      <c r="AV78">
        <v>8</v>
      </c>
      <c r="AW78">
        <v>24</v>
      </c>
      <c r="AX78">
        <v>13</v>
      </c>
      <c r="BG78">
        <f t="shared" si="8"/>
        <v>0</v>
      </c>
      <c r="BH78">
        <f t="shared" si="9"/>
        <v>1</v>
      </c>
    </row>
    <row r="79" spans="1:60">
      <c r="A79">
        <v>78</v>
      </c>
      <c r="B79" t="s">
        <v>26</v>
      </c>
      <c r="C79" t="s">
        <v>26</v>
      </c>
      <c r="D79" t="s">
        <v>19</v>
      </c>
      <c r="E79" t="s">
        <v>201</v>
      </c>
      <c r="F79" t="s">
        <v>203</v>
      </c>
      <c r="G79" t="s">
        <v>45</v>
      </c>
      <c r="H79">
        <v>1977</v>
      </c>
      <c r="I79">
        <v>42</v>
      </c>
      <c r="J79" t="s">
        <v>170</v>
      </c>
      <c r="K79" t="s">
        <v>170</v>
      </c>
      <c r="L79" t="s">
        <v>170</v>
      </c>
      <c r="M79">
        <v>86</v>
      </c>
      <c r="N79">
        <v>185</v>
      </c>
      <c r="O79">
        <v>25.1</v>
      </c>
      <c r="P79">
        <v>88</v>
      </c>
      <c r="Q79">
        <v>1</v>
      </c>
      <c r="R79">
        <v>27</v>
      </c>
      <c r="S79">
        <v>140</v>
      </c>
      <c r="T79">
        <v>4.4000000000000004</v>
      </c>
      <c r="U79">
        <v>16</v>
      </c>
      <c r="X79" t="s">
        <v>40</v>
      </c>
      <c r="Y79">
        <v>20</v>
      </c>
      <c r="AJ79" t="s">
        <v>85</v>
      </c>
      <c r="BG79">
        <f t="shared" si="8"/>
        <v>0</v>
      </c>
      <c r="BH79">
        <f t="shared" si="9"/>
        <v>0</v>
      </c>
    </row>
    <row r="80" spans="1:60">
      <c r="A80">
        <v>79</v>
      </c>
      <c r="B80" t="s">
        <v>26</v>
      </c>
      <c r="C80" t="s">
        <v>26</v>
      </c>
      <c r="D80" t="s">
        <v>13</v>
      </c>
      <c r="E80" t="s">
        <v>201</v>
      </c>
      <c r="F80" t="s">
        <v>242</v>
      </c>
      <c r="G80" t="s">
        <v>14</v>
      </c>
      <c r="H80">
        <v>1961</v>
      </c>
      <c r="I80">
        <v>58</v>
      </c>
      <c r="J80" t="s">
        <v>170</v>
      </c>
      <c r="K80" t="s">
        <v>170</v>
      </c>
      <c r="L80" t="s">
        <v>170</v>
      </c>
      <c r="M80">
        <v>64</v>
      </c>
      <c r="N80">
        <v>156</v>
      </c>
      <c r="O80">
        <v>26.3</v>
      </c>
      <c r="P80">
        <v>105</v>
      </c>
      <c r="Q80">
        <v>0.7</v>
      </c>
      <c r="S80">
        <v>140</v>
      </c>
      <c r="T80">
        <v>3.9</v>
      </c>
      <c r="U80">
        <v>6</v>
      </c>
      <c r="W80">
        <v>14.2</v>
      </c>
      <c r="X80" t="s">
        <v>23</v>
      </c>
      <c r="Y80">
        <v>20</v>
      </c>
      <c r="Z80" t="s">
        <v>27</v>
      </c>
      <c r="AA80">
        <v>25</v>
      </c>
      <c r="AB80" t="s">
        <v>22</v>
      </c>
      <c r="AC80">
        <v>10</v>
      </c>
      <c r="AJ80" t="s">
        <v>238</v>
      </c>
      <c r="BG80">
        <f t="shared" si="8"/>
        <v>0</v>
      </c>
      <c r="BH80">
        <f t="shared" si="9"/>
        <v>0</v>
      </c>
    </row>
    <row r="81" spans="1:60">
      <c r="A81">
        <v>80</v>
      </c>
      <c r="B81">
        <v>778176567</v>
      </c>
      <c r="C81" t="s">
        <v>228</v>
      </c>
      <c r="D81" t="s">
        <v>19</v>
      </c>
      <c r="E81" t="s">
        <v>201</v>
      </c>
      <c r="G81" t="s">
        <v>20</v>
      </c>
      <c r="H81">
        <v>1974</v>
      </c>
      <c r="I81">
        <v>45</v>
      </c>
      <c r="J81" t="s">
        <v>170</v>
      </c>
      <c r="K81" t="s">
        <v>170</v>
      </c>
      <c r="L81" t="s">
        <v>170</v>
      </c>
      <c r="M81">
        <v>89</v>
      </c>
      <c r="N81">
        <v>174</v>
      </c>
      <c r="O81">
        <v>29.4</v>
      </c>
      <c r="P81">
        <v>86</v>
      </c>
      <c r="Q81">
        <v>1</v>
      </c>
      <c r="R81">
        <v>43</v>
      </c>
      <c r="T81">
        <v>3.5</v>
      </c>
      <c r="V81">
        <v>30.8</v>
      </c>
      <c r="X81" t="s">
        <v>41</v>
      </c>
      <c r="Y81">
        <v>4</v>
      </c>
      <c r="Z81" t="s">
        <v>22</v>
      </c>
      <c r="AA81">
        <v>10</v>
      </c>
      <c r="AJ81" t="s">
        <v>87</v>
      </c>
      <c r="AK81">
        <v>80</v>
      </c>
      <c r="AL81" s="2">
        <v>43479</v>
      </c>
      <c r="AM81">
        <v>118</v>
      </c>
      <c r="AN81">
        <v>78</v>
      </c>
      <c r="AO81">
        <v>121</v>
      </c>
      <c r="AP81">
        <v>83</v>
      </c>
      <c r="AQ81">
        <v>110</v>
      </c>
      <c r="AR81">
        <v>64</v>
      </c>
      <c r="AS81">
        <v>10</v>
      </c>
      <c r="AT81">
        <v>12</v>
      </c>
      <c r="AU81">
        <v>10</v>
      </c>
      <c r="AV81">
        <v>8</v>
      </c>
      <c r="AW81">
        <v>8</v>
      </c>
      <c r="AX81">
        <v>9</v>
      </c>
      <c r="AY81">
        <v>80</v>
      </c>
      <c r="AZ81">
        <v>4</v>
      </c>
      <c r="BA81">
        <v>86.9</v>
      </c>
      <c r="BB81">
        <v>124.6</v>
      </c>
      <c r="BC81">
        <f t="shared" si="6"/>
        <v>-3.5999999999999943</v>
      </c>
      <c r="BD81">
        <f t="shared" si="7"/>
        <v>-3.9000000000000057</v>
      </c>
      <c r="BE81">
        <f t="shared" si="10"/>
        <v>0</v>
      </c>
      <c r="BF81">
        <f t="shared" si="11"/>
        <v>1</v>
      </c>
      <c r="BG81">
        <f t="shared" si="8"/>
        <v>1</v>
      </c>
      <c r="BH81">
        <f t="shared" si="9"/>
        <v>1</v>
      </c>
    </row>
    <row r="82" spans="1:60">
      <c r="A82">
        <v>81</v>
      </c>
      <c r="B82" t="s">
        <v>26</v>
      </c>
      <c r="C82" t="s">
        <v>26</v>
      </c>
      <c r="D82" t="s">
        <v>13</v>
      </c>
      <c r="E82" t="s">
        <v>201</v>
      </c>
      <c r="F82" t="s">
        <v>203</v>
      </c>
      <c r="G82" t="s">
        <v>14</v>
      </c>
      <c r="H82">
        <v>1977</v>
      </c>
      <c r="I82">
        <v>42</v>
      </c>
      <c r="J82" t="s">
        <v>170</v>
      </c>
      <c r="K82" t="s">
        <v>170</v>
      </c>
      <c r="L82" t="s">
        <v>170</v>
      </c>
      <c r="M82">
        <v>78</v>
      </c>
      <c r="N82">
        <v>164</v>
      </c>
      <c r="O82">
        <v>29</v>
      </c>
      <c r="P82">
        <v>86</v>
      </c>
      <c r="Q82">
        <v>0.9</v>
      </c>
      <c r="R82">
        <v>27</v>
      </c>
      <c r="S82">
        <v>138</v>
      </c>
      <c r="T82">
        <v>4.4000000000000004</v>
      </c>
      <c r="U82">
        <v>8</v>
      </c>
      <c r="V82">
        <v>28</v>
      </c>
      <c r="W82">
        <v>14.1</v>
      </c>
      <c r="X82" t="s">
        <v>50</v>
      </c>
      <c r="Y82">
        <v>0</v>
      </c>
      <c r="AK82">
        <v>81</v>
      </c>
      <c r="AL82" s="2">
        <v>43813</v>
      </c>
      <c r="AM82">
        <v>115</v>
      </c>
      <c r="AN82">
        <v>73</v>
      </c>
      <c r="AO82">
        <v>121</v>
      </c>
      <c r="AP82">
        <v>79</v>
      </c>
      <c r="AQ82">
        <v>102</v>
      </c>
      <c r="AR82">
        <v>62</v>
      </c>
      <c r="AS82">
        <v>12</v>
      </c>
      <c r="AT82">
        <v>11</v>
      </c>
      <c r="AU82">
        <v>7</v>
      </c>
      <c r="AV82">
        <v>7</v>
      </c>
      <c r="AW82">
        <v>8</v>
      </c>
      <c r="AX82">
        <v>7</v>
      </c>
      <c r="AY82">
        <v>81</v>
      </c>
      <c r="AZ82">
        <v>14</v>
      </c>
      <c r="BA82">
        <v>85.1</v>
      </c>
      <c r="BB82">
        <v>118.6</v>
      </c>
      <c r="BC82">
        <f t="shared" si="6"/>
        <v>2.4000000000000057</v>
      </c>
      <c r="BD82">
        <f t="shared" si="7"/>
        <v>-6.0999999999999943</v>
      </c>
      <c r="BE82">
        <f t="shared" si="10"/>
        <v>0</v>
      </c>
      <c r="BF82">
        <f t="shared" si="11"/>
        <v>1</v>
      </c>
      <c r="BG82">
        <f t="shared" si="8"/>
        <v>1</v>
      </c>
      <c r="BH82">
        <f t="shared" si="9"/>
        <v>1</v>
      </c>
    </row>
    <row r="83" spans="1:60">
      <c r="A83">
        <v>82</v>
      </c>
      <c r="B83">
        <v>724850204</v>
      </c>
      <c r="C83" t="s">
        <v>228</v>
      </c>
      <c r="D83" t="s">
        <v>13</v>
      </c>
      <c r="E83" t="s">
        <v>201</v>
      </c>
      <c r="F83" t="s">
        <v>203</v>
      </c>
      <c r="G83" t="s">
        <v>45</v>
      </c>
      <c r="H83">
        <v>1957</v>
      </c>
      <c r="I83">
        <v>62</v>
      </c>
      <c r="J83" t="s">
        <v>170</v>
      </c>
      <c r="K83" t="s">
        <v>170</v>
      </c>
      <c r="L83" t="s">
        <v>176</v>
      </c>
      <c r="M83">
        <v>61</v>
      </c>
      <c r="N83">
        <v>161</v>
      </c>
      <c r="O83">
        <v>23.5</v>
      </c>
      <c r="P83">
        <v>84</v>
      </c>
      <c r="Q83">
        <v>0.6</v>
      </c>
      <c r="R83">
        <v>35</v>
      </c>
      <c r="S83">
        <v>144</v>
      </c>
      <c r="T83">
        <v>4.4000000000000004</v>
      </c>
      <c r="U83">
        <v>43</v>
      </c>
      <c r="V83">
        <v>30</v>
      </c>
      <c r="W83">
        <v>13</v>
      </c>
      <c r="X83" t="s">
        <v>50</v>
      </c>
      <c r="Y83">
        <v>0</v>
      </c>
      <c r="AJ83" t="s">
        <v>88</v>
      </c>
      <c r="AK83">
        <v>82</v>
      </c>
      <c r="AL83" s="2">
        <v>43606</v>
      </c>
      <c r="AM83">
        <v>126</v>
      </c>
      <c r="AN83">
        <v>76</v>
      </c>
      <c r="AO83">
        <v>130</v>
      </c>
      <c r="AP83">
        <v>78</v>
      </c>
      <c r="AQ83">
        <v>116</v>
      </c>
      <c r="AR83">
        <v>68</v>
      </c>
      <c r="AS83">
        <v>11</v>
      </c>
      <c r="AT83">
        <v>8</v>
      </c>
      <c r="AU83">
        <v>8</v>
      </c>
      <c r="AV83">
        <v>6</v>
      </c>
      <c r="AW83">
        <v>13</v>
      </c>
      <c r="AX83">
        <v>6</v>
      </c>
      <c r="AY83">
        <v>82</v>
      </c>
      <c r="AZ83">
        <v>14</v>
      </c>
      <c r="BA83">
        <v>82.2</v>
      </c>
      <c r="BB83">
        <v>128.9</v>
      </c>
      <c r="BC83">
        <f t="shared" si="6"/>
        <v>1.0999999999999943</v>
      </c>
      <c r="BD83">
        <f t="shared" si="7"/>
        <v>-4.2000000000000028</v>
      </c>
      <c r="BE83">
        <f t="shared" si="10"/>
        <v>0</v>
      </c>
      <c r="BF83">
        <f t="shared" si="11"/>
        <v>0</v>
      </c>
      <c r="BG83">
        <f t="shared" si="8"/>
        <v>1</v>
      </c>
      <c r="BH83">
        <f t="shared" si="9"/>
        <v>1</v>
      </c>
    </row>
    <row r="84" spans="1:60">
      <c r="A84">
        <v>83</v>
      </c>
      <c r="B84">
        <v>758934770</v>
      </c>
      <c r="C84" t="s">
        <v>228</v>
      </c>
      <c r="D84" t="s">
        <v>19</v>
      </c>
      <c r="E84" t="s">
        <v>201</v>
      </c>
      <c r="F84" t="s">
        <v>203</v>
      </c>
      <c r="G84" t="s">
        <v>14</v>
      </c>
      <c r="H84">
        <v>1970</v>
      </c>
      <c r="I84">
        <v>49</v>
      </c>
      <c r="J84" t="s">
        <v>176</v>
      </c>
      <c r="K84" t="s">
        <v>170</v>
      </c>
      <c r="L84" t="s">
        <v>170</v>
      </c>
      <c r="M84">
        <v>101</v>
      </c>
      <c r="N84">
        <v>183</v>
      </c>
      <c r="O84">
        <v>30.2</v>
      </c>
      <c r="P84">
        <v>148</v>
      </c>
      <c r="Q84">
        <v>1</v>
      </c>
      <c r="R84">
        <v>38</v>
      </c>
      <c r="S84">
        <v>139</v>
      </c>
      <c r="T84">
        <v>4.5</v>
      </c>
      <c r="U84">
        <v>49</v>
      </c>
      <c r="W84">
        <v>13.5</v>
      </c>
      <c r="X84" t="s">
        <v>32</v>
      </c>
      <c r="Y84">
        <v>5</v>
      </c>
      <c r="Z84" t="s">
        <v>27</v>
      </c>
      <c r="AA84">
        <v>50</v>
      </c>
      <c r="AB84" t="s">
        <v>34</v>
      </c>
      <c r="AC84">
        <v>160</v>
      </c>
      <c r="AJ84" t="s">
        <v>89</v>
      </c>
      <c r="AK84">
        <v>83</v>
      </c>
      <c r="AL84" s="2">
        <v>43489</v>
      </c>
      <c r="AM84">
        <v>112</v>
      </c>
      <c r="AN84">
        <v>67</v>
      </c>
      <c r="AO84">
        <v>117</v>
      </c>
      <c r="AP84">
        <v>71</v>
      </c>
      <c r="AQ84">
        <v>101</v>
      </c>
      <c r="AR84">
        <v>57</v>
      </c>
      <c r="AS84">
        <v>10</v>
      </c>
      <c r="AT84">
        <v>9</v>
      </c>
      <c r="AU84">
        <v>6</v>
      </c>
      <c r="AV84">
        <v>5</v>
      </c>
      <c r="AW84">
        <v>9</v>
      </c>
      <c r="AX84">
        <v>7</v>
      </c>
      <c r="BG84">
        <f t="shared" si="8"/>
        <v>0</v>
      </c>
      <c r="BH84">
        <f t="shared" si="9"/>
        <v>1</v>
      </c>
    </row>
    <row r="85" spans="1:60">
      <c r="A85">
        <v>84</v>
      </c>
      <c r="B85" t="s">
        <v>26</v>
      </c>
      <c r="C85" t="s">
        <v>26</v>
      </c>
      <c r="D85" t="s">
        <v>19</v>
      </c>
      <c r="E85" t="s">
        <v>201</v>
      </c>
      <c r="F85" t="s">
        <v>203</v>
      </c>
      <c r="G85" t="s">
        <v>14</v>
      </c>
      <c r="H85">
        <v>1954</v>
      </c>
      <c r="I85">
        <v>65</v>
      </c>
      <c r="J85" t="s">
        <v>170</v>
      </c>
      <c r="K85" t="s">
        <v>170</v>
      </c>
      <c r="L85" t="s">
        <v>170</v>
      </c>
      <c r="M85">
        <v>93.5</v>
      </c>
      <c r="N85">
        <v>173</v>
      </c>
      <c r="O85">
        <v>31.2</v>
      </c>
      <c r="P85">
        <v>84</v>
      </c>
      <c r="Q85">
        <v>0.9</v>
      </c>
      <c r="R85">
        <v>25</v>
      </c>
      <c r="S85">
        <v>142</v>
      </c>
      <c r="T85">
        <v>4</v>
      </c>
      <c r="U85">
        <v>1</v>
      </c>
      <c r="V85">
        <v>31</v>
      </c>
      <c r="W85">
        <v>16.600000000000001</v>
      </c>
      <c r="X85" t="s">
        <v>22</v>
      </c>
      <c r="Y85">
        <v>5</v>
      </c>
      <c r="Z85" t="s">
        <v>30</v>
      </c>
      <c r="AA85">
        <v>32</v>
      </c>
      <c r="AB85" t="s">
        <v>27</v>
      </c>
      <c r="AC85">
        <v>25</v>
      </c>
      <c r="AD85" t="s">
        <v>32</v>
      </c>
      <c r="AE85">
        <v>2.5</v>
      </c>
      <c r="AK85">
        <v>84</v>
      </c>
      <c r="AL85" s="2">
        <v>43446</v>
      </c>
      <c r="AM85">
        <v>117</v>
      </c>
      <c r="AN85">
        <v>69</v>
      </c>
      <c r="AO85">
        <v>104</v>
      </c>
      <c r="AP85">
        <v>57</v>
      </c>
      <c r="AQ85">
        <v>124</v>
      </c>
      <c r="AR85">
        <v>75</v>
      </c>
      <c r="AS85">
        <v>12</v>
      </c>
      <c r="AT85">
        <v>10</v>
      </c>
      <c r="AU85">
        <v>9</v>
      </c>
      <c r="AV85">
        <v>6</v>
      </c>
      <c r="AW85">
        <v>6</v>
      </c>
      <c r="AX85">
        <v>5</v>
      </c>
      <c r="BG85">
        <f t="shared" si="8"/>
        <v>0</v>
      </c>
      <c r="BH85">
        <f t="shared" si="9"/>
        <v>1</v>
      </c>
    </row>
    <row r="86" spans="1:60">
      <c r="A86">
        <v>85</v>
      </c>
      <c r="B86" t="s">
        <v>26</v>
      </c>
      <c r="C86" t="s">
        <v>26</v>
      </c>
      <c r="D86" t="s">
        <v>19</v>
      </c>
      <c r="E86" t="s">
        <v>199</v>
      </c>
      <c r="F86" t="s">
        <v>203</v>
      </c>
      <c r="G86" t="s">
        <v>20</v>
      </c>
      <c r="H86">
        <v>1965</v>
      </c>
      <c r="I86">
        <v>54</v>
      </c>
      <c r="J86" t="s">
        <v>170</v>
      </c>
      <c r="K86" t="s">
        <v>170</v>
      </c>
      <c r="L86" t="s">
        <v>170</v>
      </c>
      <c r="M86">
        <v>89</v>
      </c>
      <c r="N86">
        <v>185</v>
      </c>
      <c r="O86">
        <v>26</v>
      </c>
      <c r="P86">
        <v>106</v>
      </c>
      <c r="Q86">
        <v>1</v>
      </c>
      <c r="R86">
        <v>47</v>
      </c>
      <c r="S86">
        <v>142</v>
      </c>
      <c r="T86">
        <v>4.5</v>
      </c>
      <c r="U86">
        <v>6</v>
      </c>
      <c r="V86">
        <v>28</v>
      </c>
      <c r="W86">
        <v>15.3</v>
      </c>
      <c r="X86" t="s">
        <v>16</v>
      </c>
      <c r="Y86">
        <v>100</v>
      </c>
      <c r="AK86">
        <v>85</v>
      </c>
      <c r="AL86" s="2">
        <v>43502</v>
      </c>
      <c r="AM86">
        <v>119</v>
      </c>
      <c r="AN86">
        <v>71</v>
      </c>
      <c r="AO86">
        <v>125</v>
      </c>
      <c r="AP86">
        <v>76</v>
      </c>
      <c r="AQ86">
        <v>111</v>
      </c>
      <c r="AR86">
        <v>63</v>
      </c>
      <c r="AS86">
        <v>15</v>
      </c>
      <c r="AT86">
        <v>11</v>
      </c>
      <c r="AU86">
        <v>12</v>
      </c>
      <c r="AV86">
        <v>7</v>
      </c>
      <c r="AW86">
        <v>17</v>
      </c>
      <c r="AX86">
        <v>10</v>
      </c>
      <c r="AY86">
        <v>85</v>
      </c>
      <c r="AZ86">
        <v>17</v>
      </c>
      <c r="BA86">
        <v>77.5</v>
      </c>
      <c r="BB86">
        <v>125.8</v>
      </c>
      <c r="BC86">
        <f t="shared" si="6"/>
        <v>-0.79999999999999716</v>
      </c>
      <c r="BD86">
        <f t="shared" si="7"/>
        <v>-1.5</v>
      </c>
      <c r="BE86">
        <f t="shared" si="10"/>
        <v>0</v>
      </c>
      <c r="BF86">
        <f t="shared" si="11"/>
        <v>0</v>
      </c>
      <c r="BG86">
        <f t="shared" si="8"/>
        <v>1</v>
      </c>
      <c r="BH86">
        <f t="shared" si="9"/>
        <v>1</v>
      </c>
    </row>
    <row r="87" spans="1:60">
      <c r="A87">
        <v>86</v>
      </c>
      <c r="B87" t="s">
        <v>26</v>
      </c>
      <c r="C87" t="s">
        <v>26</v>
      </c>
      <c r="D87" t="s">
        <v>19</v>
      </c>
      <c r="E87" t="s">
        <v>201</v>
      </c>
      <c r="F87" t="s">
        <v>242</v>
      </c>
      <c r="G87" t="s">
        <v>14</v>
      </c>
      <c r="H87">
        <v>1978</v>
      </c>
      <c r="I87">
        <v>41</v>
      </c>
      <c r="J87" t="s">
        <v>170</v>
      </c>
      <c r="K87" t="s">
        <v>170</v>
      </c>
      <c r="L87" t="s">
        <v>176</v>
      </c>
      <c r="M87">
        <v>94</v>
      </c>
      <c r="N87">
        <v>173</v>
      </c>
      <c r="O87">
        <v>31.4</v>
      </c>
      <c r="P87">
        <v>91</v>
      </c>
      <c r="Q87">
        <v>2.8</v>
      </c>
      <c r="R87">
        <v>91</v>
      </c>
      <c r="S87">
        <v>138</v>
      </c>
      <c r="T87">
        <v>5.2</v>
      </c>
      <c r="U87">
        <v>112</v>
      </c>
      <c r="W87">
        <v>11.4</v>
      </c>
      <c r="X87" t="s">
        <v>55</v>
      </c>
      <c r="Y87">
        <v>12.5</v>
      </c>
      <c r="Z87" t="s">
        <v>22</v>
      </c>
      <c r="AA87">
        <v>10</v>
      </c>
      <c r="AB87" t="s">
        <v>40</v>
      </c>
      <c r="AC87">
        <v>20</v>
      </c>
      <c r="AD87" t="s">
        <v>27</v>
      </c>
      <c r="AE87">
        <v>12.5</v>
      </c>
      <c r="AJ87" t="s">
        <v>90</v>
      </c>
      <c r="AK87">
        <v>86</v>
      </c>
      <c r="AL87" s="2">
        <v>43613</v>
      </c>
      <c r="AM87">
        <v>108</v>
      </c>
      <c r="AN87">
        <v>70</v>
      </c>
      <c r="AO87">
        <v>111</v>
      </c>
      <c r="AP87">
        <v>73</v>
      </c>
      <c r="AQ87">
        <v>98</v>
      </c>
      <c r="AR87">
        <v>60</v>
      </c>
      <c r="AS87">
        <v>10</v>
      </c>
      <c r="AT87">
        <v>8</v>
      </c>
      <c r="AU87">
        <v>10</v>
      </c>
      <c r="AV87">
        <v>6</v>
      </c>
      <c r="AW87">
        <v>6</v>
      </c>
      <c r="AX87">
        <v>5</v>
      </c>
      <c r="AY87">
        <v>86</v>
      </c>
      <c r="AZ87">
        <v>16</v>
      </c>
      <c r="BA87">
        <v>78.099999999999994</v>
      </c>
      <c r="BB87">
        <v>114.4</v>
      </c>
      <c r="BC87">
        <f t="shared" si="6"/>
        <v>-3.4000000000000057</v>
      </c>
      <c r="BD87">
        <f t="shared" si="7"/>
        <v>-5.0999999999999943</v>
      </c>
      <c r="BE87">
        <f t="shared" si="10"/>
        <v>0</v>
      </c>
      <c r="BF87">
        <f t="shared" si="11"/>
        <v>0</v>
      </c>
      <c r="BG87">
        <f t="shared" si="8"/>
        <v>1</v>
      </c>
      <c r="BH87">
        <f t="shared" si="9"/>
        <v>1</v>
      </c>
    </row>
    <row r="88" spans="1:60">
      <c r="A88">
        <v>87</v>
      </c>
      <c r="B88">
        <v>644700115</v>
      </c>
      <c r="C88" t="s">
        <v>228</v>
      </c>
      <c r="D88" t="s">
        <v>19</v>
      </c>
      <c r="E88" t="s">
        <v>199</v>
      </c>
      <c r="G88" t="s">
        <v>14</v>
      </c>
      <c r="H88">
        <v>1958</v>
      </c>
      <c r="I88">
        <v>61</v>
      </c>
      <c r="J88" t="s">
        <v>170</v>
      </c>
      <c r="K88" t="s">
        <v>170</v>
      </c>
      <c r="L88" t="s">
        <v>170</v>
      </c>
      <c r="M88">
        <v>79</v>
      </c>
      <c r="N88">
        <v>173</v>
      </c>
      <c r="O88">
        <v>26.4</v>
      </c>
      <c r="P88">
        <v>120</v>
      </c>
      <c r="Q88">
        <v>0.8</v>
      </c>
      <c r="R88">
        <v>36</v>
      </c>
      <c r="S88">
        <v>141</v>
      </c>
      <c r="T88">
        <v>3.6</v>
      </c>
      <c r="U88">
        <v>5</v>
      </c>
      <c r="V88">
        <v>33</v>
      </c>
      <c r="W88">
        <v>16.100000000000001</v>
      </c>
      <c r="X88" t="s">
        <v>91</v>
      </c>
      <c r="Y88">
        <v>50</v>
      </c>
      <c r="Z88" t="s">
        <v>22</v>
      </c>
      <c r="AA88">
        <v>5</v>
      </c>
      <c r="AB88" t="s">
        <v>23</v>
      </c>
      <c r="AC88">
        <v>20</v>
      </c>
      <c r="AD88" t="s">
        <v>27</v>
      </c>
      <c r="AE88">
        <v>12.5</v>
      </c>
      <c r="AJ88" t="s">
        <v>92</v>
      </c>
      <c r="AK88">
        <v>87</v>
      </c>
      <c r="AL88" s="2">
        <v>43495</v>
      </c>
      <c r="AM88">
        <v>132</v>
      </c>
      <c r="AN88">
        <v>75</v>
      </c>
      <c r="AO88">
        <v>131</v>
      </c>
      <c r="AP88">
        <v>76</v>
      </c>
      <c r="AQ88">
        <v>133</v>
      </c>
      <c r="AR88">
        <v>73</v>
      </c>
      <c r="AS88">
        <v>6</v>
      </c>
      <c r="AT88">
        <v>6</v>
      </c>
      <c r="AU88">
        <v>6</v>
      </c>
      <c r="AV88">
        <v>6</v>
      </c>
      <c r="AW88">
        <v>7</v>
      </c>
      <c r="AX88">
        <v>4</v>
      </c>
      <c r="AY88">
        <v>87</v>
      </c>
      <c r="AZ88">
        <v>19</v>
      </c>
      <c r="BA88">
        <v>78.2</v>
      </c>
      <c r="BB88">
        <v>127.9</v>
      </c>
      <c r="BC88">
        <f t="shared" si="6"/>
        <v>3.0999999999999943</v>
      </c>
      <c r="BD88">
        <f t="shared" si="7"/>
        <v>-2.2000000000000028</v>
      </c>
      <c r="BE88">
        <f t="shared" si="10"/>
        <v>0</v>
      </c>
      <c r="BF88">
        <f t="shared" si="11"/>
        <v>0</v>
      </c>
      <c r="BG88">
        <f t="shared" si="8"/>
        <v>1</v>
      </c>
      <c r="BH88">
        <f t="shared" si="9"/>
        <v>1</v>
      </c>
    </row>
    <row r="89" spans="1:60">
      <c r="A89">
        <v>88</v>
      </c>
      <c r="B89">
        <v>681553691</v>
      </c>
      <c r="C89" t="s">
        <v>228</v>
      </c>
      <c r="D89" t="s">
        <v>19</v>
      </c>
      <c r="E89" t="s">
        <v>201</v>
      </c>
      <c r="F89" t="s">
        <v>203</v>
      </c>
      <c r="G89" t="s">
        <v>20</v>
      </c>
      <c r="H89">
        <v>1973</v>
      </c>
      <c r="I89">
        <v>46</v>
      </c>
      <c r="J89" t="s">
        <v>170</v>
      </c>
      <c r="K89" t="s">
        <v>170</v>
      </c>
      <c r="L89" t="s">
        <v>176</v>
      </c>
      <c r="M89">
        <v>76</v>
      </c>
      <c r="N89">
        <v>175</v>
      </c>
      <c r="O89">
        <v>24.8</v>
      </c>
      <c r="P89">
        <v>88</v>
      </c>
      <c r="Q89">
        <v>1</v>
      </c>
      <c r="R89">
        <v>30</v>
      </c>
      <c r="S89">
        <v>143</v>
      </c>
      <c r="T89">
        <v>4.4000000000000004</v>
      </c>
      <c r="U89">
        <v>63</v>
      </c>
      <c r="W89">
        <v>14.5</v>
      </c>
      <c r="X89" t="s">
        <v>16</v>
      </c>
      <c r="Y89">
        <v>25</v>
      </c>
      <c r="AK89">
        <v>88</v>
      </c>
      <c r="AL89" s="2">
        <v>43508</v>
      </c>
      <c r="AM89">
        <v>111</v>
      </c>
      <c r="AN89">
        <v>67</v>
      </c>
      <c r="AO89">
        <v>116</v>
      </c>
      <c r="AP89">
        <v>72</v>
      </c>
      <c r="AQ89">
        <v>104</v>
      </c>
      <c r="AR89">
        <v>60</v>
      </c>
      <c r="AS89">
        <v>13</v>
      </c>
      <c r="AT89">
        <v>10</v>
      </c>
      <c r="AU89">
        <v>11</v>
      </c>
      <c r="AV89">
        <v>6</v>
      </c>
      <c r="AW89">
        <v>15</v>
      </c>
      <c r="AX89">
        <v>12</v>
      </c>
      <c r="AY89">
        <v>88</v>
      </c>
      <c r="AZ89">
        <v>15</v>
      </c>
      <c r="BA89">
        <v>65.400000000000006</v>
      </c>
      <c r="BB89">
        <v>107</v>
      </c>
      <c r="BC89">
        <f t="shared" si="6"/>
        <v>9</v>
      </c>
      <c r="BD89">
        <f t="shared" si="7"/>
        <v>6.5999999999999943</v>
      </c>
      <c r="BE89">
        <f t="shared" si="10"/>
        <v>0</v>
      </c>
      <c r="BF89">
        <f t="shared" si="11"/>
        <v>0</v>
      </c>
      <c r="BG89">
        <f t="shared" si="8"/>
        <v>1</v>
      </c>
      <c r="BH89">
        <f t="shared" si="9"/>
        <v>1</v>
      </c>
    </row>
    <row r="90" spans="1:60">
      <c r="A90">
        <v>89</v>
      </c>
      <c r="B90" t="s">
        <v>26</v>
      </c>
      <c r="C90" t="s">
        <v>26</v>
      </c>
      <c r="D90" t="s">
        <v>19</v>
      </c>
      <c r="E90" t="s">
        <v>201</v>
      </c>
      <c r="F90" t="s">
        <v>200</v>
      </c>
      <c r="G90" t="s">
        <v>20</v>
      </c>
      <c r="H90">
        <v>1972</v>
      </c>
      <c r="I90">
        <v>47</v>
      </c>
      <c r="K90" t="s">
        <v>170</v>
      </c>
      <c r="L90" t="s">
        <v>176</v>
      </c>
      <c r="M90">
        <v>93.5</v>
      </c>
      <c r="P90">
        <v>98</v>
      </c>
      <c r="Q90">
        <v>0.7</v>
      </c>
      <c r="R90">
        <v>33</v>
      </c>
      <c r="S90">
        <v>146</v>
      </c>
      <c r="T90">
        <v>4.0999999999999996</v>
      </c>
      <c r="U90">
        <v>650</v>
      </c>
      <c r="W90">
        <v>16.8</v>
      </c>
      <c r="X90" t="s">
        <v>27</v>
      </c>
      <c r="Y90">
        <v>25</v>
      </c>
      <c r="Z90" t="s">
        <v>34</v>
      </c>
      <c r="AA90">
        <v>160</v>
      </c>
      <c r="AB90" t="s">
        <v>22</v>
      </c>
      <c r="AC90">
        <v>10</v>
      </c>
      <c r="AJ90" t="s">
        <v>93</v>
      </c>
      <c r="AK90">
        <v>89</v>
      </c>
      <c r="AL90" s="2">
        <v>43531</v>
      </c>
      <c r="AM90">
        <v>129</v>
      </c>
      <c r="AN90">
        <v>76</v>
      </c>
      <c r="AO90">
        <v>134</v>
      </c>
      <c r="AP90">
        <v>78</v>
      </c>
      <c r="AQ90">
        <v>119</v>
      </c>
      <c r="AR90">
        <v>73</v>
      </c>
      <c r="AS90">
        <v>11</v>
      </c>
      <c r="AT90">
        <v>8</v>
      </c>
      <c r="AU90">
        <v>9</v>
      </c>
      <c r="AV90">
        <v>8</v>
      </c>
      <c r="AW90">
        <v>9</v>
      </c>
      <c r="AX90">
        <v>7</v>
      </c>
      <c r="BG90">
        <f t="shared" si="8"/>
        <v>0</v>
      </c>
      <c r="BH90">
        <f t="shared" si="9"/>
        <v>1</v>
      </c>
    </row>
    <row r="91" spans="1:60">
      <c r="A91">
        <v>90</v>
      </c>
      <c r="B91">
        <v>666560623</v>
      </c>
      <c r="C91" t="s">
        <v>228</v>
      </c>
      <c r="D91" t="s">
        <v>19</v>
      </c>
      <c r="E91" t="s">
        <v>201</v>
      </c>
      <c r="F91" t="s">
        <v>205</v>
      </c>
      <c r="G91" t="s">
        <v>20</v>
      </c>
      <c r="H91">
        <v>1974</v>
      </c>
      <c r="I91">
        <v>45</v>
      </c>
      <c r="J91" t="s">
        <v>170</v>
      </c>
      <c r="K91" t="s">
        <v>170</v>
      </c>
      <c r="L91" t="s">
        <v>176</v>
      </c>
      <c r="M91">
        <v>78</v>
      </c>
      <c r="N91">
        <v>178</v>
      </c>
      <c r="O91">
        <v>24.6</v>
      </c>
      <c r="P91">
        <v>110</v>
      </c>
      <c r="Q91">
        <v>3</v>
      </c>
      <c r="R91">
        <v>106</v>
      </c>
      <c r="S91">
        <v>140</v>
      </c>
      <c r="T91">
        <v>5.2</v>
      </c>
      <c r="U91">
        <v>45</v>
      </c>
      <c r="V91">
        <v>27</v>
      </c>
      <c r="W91">
        <v>14.1</v>
      </c>
      <c r="X91" t="s">
        <v>16</v>
      </c>
      <c r="Y91">
        <v>50</v>
      </c>
      <c r="AJ91" t="s">
        <v>94</v>
      </c>
      <c r="AY91">
        <v>90</v>
      </c>
      <c r="AZ91">
        <v>5</v>
      </c>
      <c r="BA91">
        <v>85.9</v>
      </c>
      <c r="BB91">
        <v>124.7</v>
      </c>
      <c r="BG91">
        <f t="shared" si="8"/>
        <v>1</v>
      </c>
      <c r="BH91">
        <f t="shared" si="9"/>
        <v>0</v>
      </c>
    </row>
    <row r="92" spans="1:60">
      <c r="A92">
        <v>91</v>
      </c>
      <c r="B92">
        <v>770879387</v>
      </c>
      <c r="C92" t="s">
        <v>228</v>
      </c>
      <c r="D92" t="s">
        <v>13</v>
      </c>
      <c r="E92" t="s">
        <v>201</v>
      </c>
      <c r="F92" t="s">
        <v>200</v>
      </c>
      <c r="G92" t="s">
        <v>14</v>
      </c>
      <c r="H92">
        <v>1985</v>
      </c>
      <c r="I92">
        <v>34</v>
      </c>
      <c r="J92" t="s">
        <v>170</v>
      </c>
      <c r="K92" t="s">
        <v>170</v>
      </c>
      <c r="L92" t="s">
        <v>170</v>
      </c>
      <c r="M92">
        <v>61</v>
      </c>
      <c r="N92">
        <v>160</v>
      </c>
      <c r="O92">
        <v>23.8</v>
      </c>
      <c r="P92">
        <v>83</v>
      </c>
      <c r="Q92">
        <v>0.9</v>
      </c>
      <c r="R92">
        <v>17</v>
      </c>
      <c r="S92">
        <v>138</v>
      </c>
      <c r="T92">
        <v>4.5</v>
      </c>
      <c r="U92">
        <v>5</v>
      </c>
      <c r="V92">
        <v>30</v>
      </c>
      <c r="W92">
        <v>14.9</v>
      </c>
      <c r="X92" t="s">
        <v>95</v>
      </c>
      <c r="Y92">
        <v>500</v>
      </c>
      <c r="AK92">
        <v>91</v>
      </c>
      <c r="AL92" s="2">
        <v>43481</v>
      </c>
      <c r="AM92">
        <v>116</v>
      </c>
      <c r="AN92">
        <v>70</v>
      </c>
      <c r="AO92">
        <v>118</v>
      </c>
      <c r="AP92">
        <v>72</v>
      </c>
      <c r="AQ92">
        <v>112</v>
      </c>
      <c r="AR92">
        <v>67</v>
      </c>
      <c r="AS92">
        <v>11</v>
      </c>
      <c r="AT92">
        <v>9</v>
      </c>
      <c r="AU92">
        <v>13</v>
      </c>
      <c r="AV92">
        <v>10</v>
      </c>
      <c r="AW92">
        <v>8</v>
      </c>
      <c r="AX92">
        <v>6</v>
      </c>
      <c r="AY92">
        <v>91</v>
      </c>
      <c r="AZ92">
        <v>9</v>
      </c>
      <c r="BA92">
        <v>81.400000000000006</v>
      </c>
      <c r="BB92">
        <v>125.2</v>
      </c>
      <c r="BC92">
        <f t="shared" si="6"/>
        <v>-7.2000000000000028</v>
      </c>
      <c r="BD92">
        <f t="shared" si="7"/>
        <v>-9.4000000000000057</v>
      </c>
      <c r="BE92">
        <f t="shared" si="10"/>
        <v>0</v>
      </c>
      <c r="BF92">
        <f t="shared" si="11"/>
        <v>0</v>
      </c>
      <c r="BG92">
        <f t="shared" si="8"/>
        <v>1</v>
      </c>
      <c r="BH92">
        <f t="shared" si="9"/>
        <v>1</v>
      </c>
    </row>
    <row r="93" spans="1:60">
      <c r="A93">
        <v>92</v>
      </c>
      <c r="B93" t="s">
        <v>26</v>
      </c>
      <c r="C93" t="s">
        <v>26</v>
      </c>
      <c r="D93" t="s">
        <v>19</v>
      </c>
      <c r="E93" t="s">
        <v>204</v>
      </c>
      <c r="F93" t="s">
        <v>203</v>
      </c>
      <c r="G93" t="s">
        <v>20</v>
      </c>
      <c r="H93">
        <v>1947</v>
      </c>
      <c r="I93">
        <v>72</v>
      </c>
      <c r="J93" t="s">
        <v>176</v>
      </c>
      <c r="K93" t="s">
        <v>176</v>
      </c>
      <c r="L93" t="s">
        <v>176</v>
      </c>
      <c r="M93">
        <v>75.5</v>
      </c>
      <c r="N93">
        <v>184</v>
      </c>
      <c r="O93">
        <v>22.3</v>
      </c>
      <c r="P93">
        <v>82</v>
      </c>
      <c r="Q93">
        <v>2</v>
      </c>
      <c r="R93">
        <v>104</v>
      </c>
      <c r="S93">
        <v>139</v>
      </c>
      <c r="T93">
        <v>5.0999999999999996</v>
      </c>
      <c r="U93">
        <v>244</v>
      </c>
      <c r="V93">
        <v>30</v>
      </c>
      <c r="W93">
        <v>12.1</v>
      </c>
      <c r="X93" t="s">
        <v>34</v>
      </c>
      <c r="Y93">
        <v>320</v>
      </c>
      <c r="Z93" t="s">
        <v>27</v>
      </c>
      <c r="AA93">
        <v>25</v>
      </c>
      <c r="AK93">
        <v>92</v>
      </c>
      <c r="AL93" s="2">
        <v>43636</v>
      </c>
      <c r="AM93">
        <v>119</v>
      </c>
      <c r="AN93">
        <v>66</v>
      </c>
      <c r="AO93">
        <v>129</v>
      </c>
      <c r="AP93">
        <v>75</v>
      </c>
      <c r="AQ93">
        <v>104</v>
      </c>
      <c r="AR93">
        <v>54</v>
      </c>
      <c r="AS93">
        <v>18</v>
      </c>
      <c r="AT93">
        <v>16</v>
      </c>
      <c r="AU93">
        <v>12</v>
      </c>
      <c r="AV93">
        <v>8</v>
      </c>
      <c r="AW93">
        <v>15</v>
      </c>
      <c r="AX93">
        <v>18</v>
      </c>
      <c r="AY93">
        <v>92</v>
      </c>
      <c r="AZ93">
        <v>16</v>
      </c>
      <c r="BA93">
        <v>76.400000000000006</v>
      </c>
      <c r="BB93">
        <v>130.80000000000001</v>
      </c>
      <c r="BC93">
        <f t="shared" si="6"/>
        <v>-1.8000000000000114</v>
      </c>
      <c r="BD93">
        <f t="shared" si="7"/>
        <v>-1.4000000000000057</v>
      </c>
      <c r="BE93">
        <f t="shared" si="10"/>
        <v>0</v>
      </c>
      <c r="BF93">
        <f t="shared" si="11"/>
        <v>0</v>
      </c>
      <c r="BG93">
        <f t="shared" si="8"/>
        <v>1</v>
      </c>
      <c r="BH93">
        <f t="shared" si="9"/>
        <v>1</v>
      </c>
    </row>
    <row r="94" spans="1:60">
      <c r="A94">
        <v>93</v>
      </c>
      <c r="B94">
        <v>681300530</v>
      </c>
      <c r="C94" t="s">
        <v>228</v>
      </c>
      <c r="D94" t="s">
        <v>19</v>
      </c>
      <c r="E94" t="s">
        <v>201</v>
      </c>
      <c r="G94" t="s">
        <v>20</v>
      </c>
      <c r="H94">
        <v>1965</v>
      </c>
      <c r="I94">
        <v>54</v>
      </c>
      <c r="J94" t="s">
        <v>170</v>
      </c>
      <c r="K94" t="s">
        <v>170</v>
      </c>
      <c r="L94" t="s">
        <v>176</v>
      </c>
      <c r="M94">
        <v>110</v>
      </c>
      <c r="N94">
        <v>186</v>
      </c>
      <c r="O94">
        <v>31.8</v>
      </c>
      <c r="P94">
        <v>95</v>
      </c>
      <c r="Q94">
        <v>1</v>
      </c>
      <c r="R94">
        <v>31</v>
      </c>
      <c r="S94">
        <v>143</v>
      </c>
      <c r="T94">
        <v>4.5</v>
      </c>
      <c r="U94">
        <v>577</v>
      </c>
      <c r="V94">
        <v>32</v>
      </c>
      <c r="W94">
        <v>16.100000000000001</v>
      </c>
      <c r="X94" t="s">
        <v>27</v>
      </c>
      <c r="Y94">
        <v>25</v>
      </c>
      <c r="Z94" t="s">
        <v>96</v>
      </c>
      <c r="AA94">
        <v>20</v>
      </c>
      <c r="AJ94" t="s">
        <v>239</v>
      </c>
      <c r="AY94">
        <v>93</v>
      </c>
      <c r="AZ94">
        <v>1</v>
      </c>
      <c r="BA94">
        <v>89.5</v>
      </c>
      <c r="BB94">
        <v>142</v>
      </c>
      <c r="BG94">
        <f t="shared" si="8"/>
        <v>1</v>
      </c>
      <c r="BH94">
        <f t="shared" si="9"/>
        <v>0</v>
      </c>
    </row>
    <row r="95" spans="1:60">
      <c r="A95">
        <v>94</v>
      </c>
      <c r="B95" t="s">
        <v>26</v>
      </c>
      <c r="C95" t="s">
        <v>26</v>
      </c>
      <c r="D95" t="s">
        <v>19</v>
      </c>
      <c r="E95" t="s">
        <v>204</v>
      </c>
      <c r="F95" t="s">
        <v>205</v>
      </c>
      <c r="G95" t="s">
        <v>20</v>
      </c>
      <c r="H95">
        <v>1954</v>
      </c>
      <c r="I95">
        <v>65</v>
      </c>
      <c r="J95" t="s">
        <v>170</v>
      </c>
      <c r="K95" t="s">
        <v>176</v>
      </c>
      <c r="L95" t="s">
        <v>176</v>
      </c>
      <c r="M95">
        <v>80</v>
      </c>
      <c r="N95">
        <v>170</v>
      </c>
      <c r="O95">
        <v>27.7</v>
      </c>
      <c r="P95">
        <v>93</v>
      </c>
      <c r="Q95">
        <v>1.4</v>
      </c>
      <c r="R95">
        <v>55</v>
      </c>
      <c r="S95">
        <v>139</v>
      </c>
      <c r="T95">
        <v>5.4</v>
      </c>
      <c r="U95">
        <v>7</v>
      </c>
      <c r="V95">
        <v>28</v>
      </c>
      <c r="W95">
        <v>12.3</v>
      </c>
      <c r="X95" t="s">
        <v>23</v>
      </c>
      <c r="Y95">
        <v>20</v>
      </c>
      <c r="AK95">
        <v>94</v>
      </c>
      <c r="AL95" s="2">
        <v>43602</v>
      </c>
      <c r="AM95">
        <v>109</v>
      </c>
      <c r="AN95">
        <v>66</v>
      </c>
      <c r="AO95">
        <v>111</v>
      </c>
      <c r="AP95">
        <v>67</v>
      </c>
      <c r="AQ95">
        <v>105</v>
      </c>
      <c r="AR95">
        <v>63</v>
      </c>
      <c r="AS95">
        <v>11</v>
      </c>
      <c r="AT95">
        <v>9</v>
      </c>
      <c r="AU95">
        <v>11</v>
      </c>
      <c r="AV95">
        <v>10</v>
      </c>
      <c r="AW95">
        <v>10</v>
      </c>
      <c r="AX95">
        <v>7</v>
      </c>
      <c r="AY95">
        <v>94</v>
      </c>
      <c r="AZ95">
        <v>9</v>
      </c>
      <c r="BA95">
        <v>73.7</v>
      </c>
      <c r="BB95">
        <v>130.9</v>
      </c>
      <c r="BC95">
        <f t="shared" si="6"/>
        <v>-19.900000000000006</v>
      </c>
      <c r="BD95">
        <f t="shared" si="7"/>
        <v>-6.7000000000000028</v>
      </c>
      <c r="BE95">
        <f t="shared" si="10"/>
        <v>0</v>
      </c>
      <c r="BF95">
        <f t="shared" si="11"/>
        <v>0</v>
      </c>
      <c r="BG95">
        <f t="shared" si="8"/>
        <v>1</v>
      </c>
      <c r="BH95">
        <f t="shared" si="9"/>
        <v>1</v>
      </c>
    </row>
    <row r="96" spans="1:60">
      <c r="A96">
        <v>95</v>
      </c>
      <c r="B96">
        <v>782547392</v>
      </c>
      <c r="C96" t="s">
        <v>228</v>
      </c>
      <c r="D96" t="s">
        <v>13</v>
      </c>
      <c r="E96" t="s">
        <v>201</v>
      </c>
      <c r="F96" t="s">
        <v>203</v>
      </c>
      <c r="G96" t="s">
        <v>20</v>
      </c>
      <c r="H96">
        <v>1962</v>
      </c>
      <c r="I96">
        <v>57</v>
      </c>
      <c r="J96" t="s">
        <v>170</v>
      </c>
      <c r="K96" t="s">
        <v>170</v>
      </c>
      <c r="L96" t="s">
        <v>176</v>
      </c>
      <c r="M96">
        <v>51</v>
      </c>
      <c r="N96">
        <v>152</v>
      </c>
      <c r="O96">
        <v>22.1</v>
      </c>
      <c r="P96">
        <v>84</v>
      </c>
      <c r="Q96">
        <v>0.8</v>
      </c>
      <c r="R96">
        <v>41</v>
      </c>
      <c r="S96">
        <v>143</v>
      </c>
      <c r="T96">
        <v>4.2</v>
      </c>
      <c r="U96">
        <v>258</v>
      </c>
      <c r="V96">
        <v>25</v>
      </c>
      <c r="W96">
        <v>15.9</v>
      </c>
      <c r="X96" t="s">
        <v>40</v>
      </c>
      <c r="Y96">
        <v>10</v>
      </c>
      <c r="AK96">
        <v>95</v>
      </c>
      <c r="AL96" s="2">
        <v>43748</v>
      </c>
      <c r="AM96">
        <v>129</v>
      </c>
      <c r="AN96">
        <v>89</v>
      </c>
      <c r="AO96">
        <v>135</v>
      </c>
      <c r="AP96">
        <v>95</v>
      </c>
      <c r="AQ96">
        <v>116</v>
      </c>
      <c r="AR96">
        <v>76</v>
      </c>
      <c r="AS96">
        <v>14</v>
      </c>
      <c r="AT96">
        <v>11</v>
      </c>
      <c r="AU96">
        <v>7</v>
      </c>
      <c r="AV96">
        <v>4</v>
      </c>
      <c r="AW96">
        <v>18</v>
      </c>
      <c r="AX96">
        <v>11</v>
      </c>
      <c r="AY96">
        <v>95</v>
      </c>
      <c r="AZ96">
        <v>10</v>
      </c>
      <c r="BA96">
        <v>82.8</v>
      </c>
      <c r="BB96">
        <v>118.6</v>
      </c>
      <c r="BC96">
        <f t="shared" si="6"/>
        <v>16.400000000000006</v>
      </c>
      <c r="BD96">
        <f t="shared" si="7"/>
        <v>12.200000000000003</v>
      </c>
      <c r="BE96">
        <f t="shared" si="10"/>
        <v>1</v>
      </c>
      <c r="BF96">
        <f t="shared" si="11"/>
        <v>0</v>
      </c>
      <c r="BG96">
        <f t="shared" si="8"/>
        <v>1</v>
      </c>
      <c r="BH96">
        <f t="shared" si="9"/>
        <v>1</v>
      </c>
    </row>
    <row r="97" spans="1:60">
      <c r="A97">
        <v>96</v>
      </c>
      <c r="B97" t="s">
        <v>26</v>
      </c>
      <c r="C97" t="s">
        <v>26</v>
      </c>
      <c r="D97" t="s">
        <v>13</v>
      </c>
      <c r="E97" t="s">
        <v>201</v>
      </c>
      <c r="F97" t="s">
        <v>242</v>
      </c>
      <c r="G97" t="s">
        <v>14</v>
      </c>
      <c r="H97">
        <v>1978</v>
      </c>
      <c r="I97">
        <v>41</v>
      </c>
      <c r="J97" t="s">
        <v>170</v>
      </c>
      <c r="K97" t="s">
        <v>170</v>
      </c>
      <c r="L97" t="s">
        <v>176</v>
      </c>
      <c r="M97">
        <v>70</v>
      </c>
      <c r="N97">
        <v>155</v>
      </c>
      <c r="O97">
        <v>29.1</v>
      </c>
      <c r="P97">
        <v>93</v>
      </c>
      <c r="Q97">
        <v>1</v>
      </c>
      <c r="R97">
        <v>28</v>
      </c>
      <c r="S97">
        <v>138</v>
      </c>
      <c r="T97">
        <v>4</v>
      </c>
      <c r="U97">
        <v>4</v>
      </c>
      <c r="V97">
        <v>32</v>
      </c>
      <c r="X97" t="s">
        <v>23</v>
      </c>
      <c r="Y97">
        <v>40</v>
      </c>
      <c r="Z97" t="s">
        <v>32</v>
      </c>
      <c r="AA97">
        <v>2.5</v>
      </c>
      <c r="AB97" t="s">
        <v>27</v>
      </c>
      <c r="AC97">
        <v>25</v>
      </c>
      <c r="AJ97" t="s">
        <v>97</v>
      </c>
      <c r="AK97">
        <v>96</v>
      </c>
      <c r="AL97" s="2">
        <v>43525</v>
      </c>
      <c r="AM97">
        <v>103</v>
      </c>
      <c r="AN97">
        <v>67</v>
      </c>
      <c r="AO97">
        <v>107</v>
      </c>
      <c r="AP97">
        <v>69</v>
      </c>
      <c r="AQ97">
        <v>95</v>
      </c>
      <c r="AR97">
        <v>61</v>
      </c>
      <c r="AS97">
        <v>10</v>
      </c>
      <c r="AT97">
        <v>8</v>
      </c>
      <c r="AU97">
        <v>9</v>
      </c>
      <c r="AV97">
        <v>7</v>
      </c>
      <c r="AW97">
        <v>5</v>
      </c>
      <c r="AX97">
        <v>6</v>
      </c>
      <c r="AY97">
        <v>96</v>
      </c>
      <c r="AZ97">
        <v>14</v>
      </c>
      <c r="BA97">
        <v>80.400000000000006</v>
      </c>
      <c r="BB97">
        <v>122.6</v>
      </c>
      <c r="BC97">
        <f t="shared" si="6"/>
        <v>-15.599999999999994</v>
      </c>
      <c r="BD97">
        <f t="shared" si="7"/>
        <v>-11.400000000000006</v>
      </c>
      <c r="BE97">
        <f t="shared" si="10"/>
        <v>0</v>
      </c>
      <c r="BF97">
        <f t="shared" si="11"/>
        <v>0</v>
      </c>
      <c r="BG97">
        <f t="shared" si="8"/>
        <v>1</v>
      </c>
      <c r="BH97">
        <f t="shared" si="9"/>
        <v>1</v>
      </c>
    </row>
    <row r="98" spans="1:60">
      <c r="A98">
        <v>97</v>
      </c>
      <c r="B98" t="s">
        <v>26</v>
      </c>
      <c r="C98" t="s">
        <v>26</v>
      </c>
      <c r="D98" t="s">
        <v>13</v>
      </c>
      <c r="E98" t="s">
        <v>201</v>
      </c>
      <c r="F98" t="s">
        <v>200</v>
      </c>
      <c r="G98" t="s">
        <v>45</v>
      </c>
      <c r="H98">
        <v>1960</v>
      </c>
      <c r="I98">
        <v>59</v>
      </c>
      <c r="J98" t="s">
        <v>170</v>
      </c>
      <c r="K98" t="s">
        <v>170</v>
      </c>
      <c r="L98" t="s">
        <v>176</v>
      </c>
      <c r="M98">
        <v>47</v>
      </c>
      <c r="N98">
        <v>153</v>
      </c>
      <c r="O98">
        <v>20.100000000000001</v>
      </c>
      <c r="P98">
        <v>97</v>
      </c>
      <c r="Q98">
        <v>1</v>
      </c>
      <c r="R98">
        <v>33</v>
      </c>
      <c r="S98">
        <v>141</v>
      </c>
      <c r="T98">
        <v>4.2</v>
      </c>
      <c r="U98">
        <v>164</v>
      </c>
      <c r="V98">
        <v>26</v>
      </c>
      <c r="W98">
        <v>15.2</v>
      </c>
      <c r="X98" t="s">
        <v>98</v>
      </c>
      <c r="Y98">
        <v>0</v>
      </c>
      <c r="AK98">
        <v>97</v>
      </c>
      <c r="AL98" s="2">
        <v>43599</v>
      </c>
      <c r="AM98">
        <v>129</v>
      </c>
      <c r="AN98">
        <v>75</v>
      </c>
      <c r="AO98">
        <v>134</v>
      </c>
      <c r="AP98">
        <v>77</v>
      </c>
      <c r="AQ98">
        <v>119</v>
      </c>
      <c r="AR98">
        <v>70</v>
      </c>
      <c r="AS98">
        <v>12</v>
      </c>
      <c r="AT98">
        <v>7</v>
      </c>
      <c r="AU98">
        <v>11</v>
      </c>
      <c r="AV98">
        <v>7</v>
      </c>
      <c r="AW98">
        <v>5</v>
      </c>
      <c r="AX98">
        <v>4</v>
      </c>
      <c r="AY98">
        <v>97</v>
      </c>
      <c r="AZ98">
        <v>13</v>
      </c>
      <c r="BA98">
        <v>84.2</v>
      </c>
      <c r="BB98">
        <v>136.5</v>
      </c>
      <c r="BC98">
        <f t="shared" si="6"/>
        <v>-2.5</v>
      </c>
      <c r="BD98">
        <f t="shared" si="7"/>
        <v>-7.2000000000000028</v>
      </c>
      <c r="BE98">
        <f t="shared" si="10"/>
        <v>0</v>
      </c>
      <c r="BF98">
        <f t="shared" si="11"/>
        <v>1</v>
      </c>
      <c r="BG98">
        <f t="shared" si="8"/>
        <v>1</v>
      </c>
      <c r="BH98">
        <f t="shared" si="9"/>
        <v>1</v>
      </c>
    </row>
    <row r="99" spans="1:60">
      <c r="A99">
        <v>98</v>
      </c>
      <c r="B99">
        <v>445165517</v>
      </c>
      <c r="C99" t="s">
        <v>228</v>
      </c>
      <c r="D99" t="s">
        <v>19</v>
      </c>
      <c r="E99" t="s">
        <v>201</v>
      </c>
      <c r="F99" t="s">
        <v>205</v>
      </c>
      <c r="G99" t="s">
        <v>14</v>
      </c>
      <c r="H99">
        <v>1987</v>
      </c>
      <c r="I99">
        <v>32</v>
      </c>
      <c r="J99" t="s">
        <v>170</v>
      </c>
      <c r="K99" t="s">
        <v>170</v>
      </c>
      <c r="L99" t="s">
        <v>170</v>
      </c>
      <c r="M99">
        <v>101</v>
      </c>
      <c r="N99">
        <v>184</v>
      </c>
      <c r="O99">
        <v>29.8</v>
      </c>
      <c r="P99">
        <v>94</v>
      </c>
      <c r="Q99">
        <v>1.1000000000000001</v>
      </c>
      <c r="R99">
        <v>36</v>
      </c>
      <c r="S99">
        <v>140</v>
      </c>
      <c r="T99">
        <v>4</v>
      </c>
      <c r="U99">
        <v>2</v>
      </c>
      <c r="V99">
        <v>31</v>
      </c>
      <c r="W99">
        <v>17.8</v>
      </c>
      <c r="X99" t="s">
        <v>16</v>
      </c>
      <c r="Y99">
        <v>100</v>
      </c>
      <c r="AA99">
        <v>0</v>
      </c>
      <c r="AC99">
        <v>0</v>
      </c>
      <c r="AE99">
        <v>0</v>
      </c>
      <c r="AH99">
        <v>0</v>
      </c>
      <c r="AI99">
        <v>0</v>
      </c>
      <c r="AJ99" t="s">
        <v>99</v>
      </c>
      <c r="AK99">
        <v>98</v>
      </c>
      <c r="AL99" s="2">
        <v>43615</v>
      </c>
      <c r="AM99">
        <v>121</v>
      </c>
      <c r="AN99">
        <v>67</v>
      </c>
      <c r="AO99">
        <v>124</v>
      </c>
      <c r="AP99">
        <v>67</v>
      </c>
      <c r="AQ99">
        <v>115</v>
      </c>
      <c r="AR99">
        <v>66</v>
      </c>
      <c r="AS99">
        <v>12</v>
      </c>
      <c r="AT99">
        <v>7</v>
      </c>
      <c r="AU99">
        <v>10</v>
      </c>
      <c r="AV99">
        <v>6</v>
      </c>
      <c r="AW99">
        <v>15</v>
      </c>
      <c r="AX99">
        <v>9</v>
      </c>
      <c r="AY99">
        <v>98</v>
      </c>
      <c r="AZ99">
        <v>13</v>
      </c>
      <c r="BA99">
        <v>79.900000000000006</v>
      </c>
      <c r="BB99">
        <v>121.2</v>
      </c>
      <c r="BC99">
        <f t="shared" si="6"/>
        <v>2.7999999999999972</v>
      </c>
      <c r="BD99">
        <f t="shared" si="7"/>
        <v>-12.900000000000006</v>
      </c>
      <c r="BE99">
        <f t="shared" si="10"/>
        <v>0</v>
      </c>
      <c r="BF99">
        <f t="shared" si="11"/>
        <v>0</v>
      </c>
      <c r="BG99">
        <f t="shared" si="8"/>
        <v>1</v>
      </c>
      <c r="BH99">
        <f t="shared" si="9"/>
        <v>1</v>
      </c>
    </row>
    <row r="100" spans="1:60">
      <c r="A100">
        <v>99</v>
      </c>
      <c r="B100" t="s">
        <v>26</v>
      </c>
      <c r="C100" t="s">
        <v>26</v>
      </c>
      <c r="D100" t="s">
        <v>19</v>
      </c>
      <c r="E100" t="s">
        <v>201</v>
      </c>
      <c r="F100" t="s">
        <v>205</v>
      </c>
      <c r="G100" t="s">
        <v>20</v>
      </c>
      <c r="H100">
        <v>1968</v>
      </c>
      <c r="I100">
        <v>51</v>
      </c>
      <c r="J100" t="s">
        <v>170</v>
      </c>
      <c r="K100" t="s">
        <v>170</v>
      </c>
      <c r="L100" t="s">
        <v>170</v>
      </c>
      <c r="M100">
        <v>90</v>
      </c>
      <c r="N100">
        <v>184</v>
      </c>
      <c r="O100">
        <v>26.6</v>
      </c>
      <c r="P100">
        <v>94</v>
      </c>
      <c r="Q100">
        <v>0.7</v>
      </c>
      <c r="R100">
        <v>21</v>
      </c>
      <c r="S100">
        <v>141</v>
      </c>
      <c r="T100">
        <v>4.3</v>
      </c>
      <c r="U100">
        <v>5</v>
      </c>
      <c r="V100">
        <v>32.700000000000003</v>
      </c>
      <c r="W100">
        <v>12.8</v>
      </c>
      <c r="X100" t="s">
        <v>41</v>
      </c>
      <c r="Y100">
        <v>4</v>
      </c>
      <c r="AA100">
        <v>0</v>
      </c>
      <c r="AC100">
        <v>0</v>
      </c>
      <c r="AE100">
        <v>0</v>
      </c>
      <c r="AH100">
        <v>0</v>
      </c>
      <c r="AI100">
        <v>0</v>
      </c>
      <c r="AK100">
        <v>99</v>
      </c>
      <c r="AL100" s="2">
        <v>43620</v>
      </c>
      <c r="AM100">
        <v>139</v>
      </c>
      <c r="AN100">
        <v>85</v>
      </c>
      <c r="AO100">
        <v>139</v>
      </c>
      <c r="AP100">
        <v>86</v>
      </c>
      <c r="AQ100">
        <v>139</v>
      </c>
      <c r="AR100">
        <v>83</v>
      </c>
      <c r="AS100">
        <v>9</v>
      </c>
      <c r="AT100">
        <v>7</v>
      </c>
      <c r="AU100">
        <v>9</v>
      </c>
      <c r="AV100">
        <v>6</v>
      </c>
      <c r="AW100">
        <v>10</v>
      </c>
      <c r="AX100">
        <v>9</v>
      </c>
      <c r="AY100">
        <v>99</v>
      </c>
      <c r="AZ100">
        <v>14</v>
      </c>
      <c r="BA100">
        <v>92.2</v>
      </c>
      <c r="BB100">
        <v>148.30000000000001</v>
      </c>
      <c r="BC100">
        <f t="shared" si="6"/>
        <v>-9.3000000000000114</v>
      </c>
      <c r="BD100">
        <f t="shared" si="7"/>
        <v>-6.2000000000000028</v>
      </c>
      <c r="BE100">
        <f t="shared" si="10"/>
        <v>1</v>
      </c>
      <c r="BF100">
        <f t="shared" si="11"/>
        <v>1</v>
      </c>
      <c r="BG100">
        <f t="shared" si="8"/>
        <v>1</v>
      </c>
      <c r="BH100">
        <f t="shared" si="9"/>
        <v>1</v>
      </c>
    </row>
    <row r="101" spans="1:60">
      <c r="A101">
        <v>100</v>
      </c>
      <c r="B101" t="s">
        <v>26</v>
      </c>
      <c r="C101" t="s">
        <v>26</v>
      </c>
      <c r="D101" t="s">
        <v>19</v>
      </c>
      <c r="E101" t="s">
        <v>201</v>
      </c>
      <c r="F101" t="s">
        <v>200</v>
      </c>
      <c r="G101" t="s">
        <v>14</v>
      </c>
      <c r="H101">
        <v>1985</v>
      </c>
      <c r="I101">
        <v>34</v>
      </c>
      <c r="J101" t="s">
        <v>170</v>
      </c>
      <c r="K101" t="s">
        <v>170</v>
      </c>
      <c r="L101" t="s">
        <v>170</v>
      </c>
      <c r="M101">
        <v>80</v>
      </c>
      <c r="N101">
        <v>173</v>
      </c>
      <c r="O101">
        <v>26.7</v>
      </c>
      <c r="P101">
        <v>40</v>
      </c>
      <c r="Q101">
        <v>1.17</v>
      </c>
      <c r="R101">
        <v>40</v>
      </c>
      <c r="S101">
        <v>139</v>
      </c>
      <c r="T101">
        <v>4.4000000000000004</v>
      </c>
      <c r="U101">
        <v>9</v>
      </c>
      <c r="V101">
        <v>30</v>
      </c>
      <c r="W101">
        <v>14.1</v>
      </c>
      <c r="X101" t="s">
        <v>40</v>
      </c>
      <c r="Y101">
        <v>20</v>
      </c>
      <c r="AA101">
        <v>0</v>
      </c>
      <c r="AC101">
        <v>0</v>
      </c>
      <c r="AE101">
        <v>0</v>
      </c>
      <c r="AH101">
        <v>0</v>
      </c>
      <c r="AI101">
        <v>0</v>
      </c>
      <c r="AJ101" t="s">
        <v>243</v>
      </c>
      <c r="AK101">
        <v>100</v>
      </c>
      <c r="AL101" s="2">
        <v>43641</v>
      </c>
      <c r="AM101">
        <v>128</v>
      </c>
      <c r="AN101">
        <v>88</v>
      </c>
      <c r="AO101">
        <v>129</v>
      </c>
      <c r="AP101">
        <v>91</v>
      </c>
      <c r="AQ101">
        <v>125</v>
      </c>
      <c r="AR101">
        <v>84</v>
      </c>
      <c r="AS101">
        <v>7</v>
      </c>
      <c r="AT101">
        <v>7</v>
      </c>
      <c r="AU101">
        <v>6</v>
      </c>
      <c r="AV101">
        <v>6</v>
      </c>
      <c r="AW101">
        <v>8</v>
      </c>
      <c r="AX101">
        <v>6</v>
      </c>
      <c r="BG101">
        <f t="shared" si="8"/>
        <v>0</v>
      </c>
      <c r="BH101">
        <f t="shared" si="9"/>
        <v>1</v>
      </c>
    </row>
    <row r="102" spans="1:60">
      <c r="A102">
        <v>101</v>
      </c>
      <c r="B102">
        <v>295554955</v>
      </c>
      <c r="C102" t="s">
        <v>228</v>
      </c>
      <c r="D102" t="s">
        <v>19</v>
      </c>
      <c r="E102" t="s">
        <v>201</v>
      </c>
      <c r="F102" t="s">
        <v>200</v>
      </c>
      <c r="G102" t="s">
        <v>45</v>
      </c>
      <c r="H102">
        <v>1984</v>
      </c>
      <c r="I102">
        <v>35</v>
      </c>
      <c r="J102" t="s">
        <v>170</v>
      </c>
      <c r="K102" t="s">
        <v>170</v>
      </c>
      <c r="L102" t="s">
        <v>176</v>
      </c>
      <c r="M102">
        <v>65</v>
      </c>
      <c r="N102">
        <v>181</v>
      </c>
      <c r="O102">
        <v>19.8</v>
      </c>
      <c r="P102">
        <v>79</v>
      </c>
      <c r="Q102">
        <v>2.4</v>
      </c>
      <c r="R102">
        <v>51</v>
      </c>
      <c r="S102">
        <v>140</v>
      </c>
      <c r="T102">
        <v>3.8</v>
      </c>
      <c r="U102">
        <v>45</v>
      </c>
      <c r="V102">
        <v>29.1</v>
      </c>
      <c r="W102">
        <v>13.1</v>
      </c>
      <c r="X102" t="s">
        <v>50</v>
      </c>
      <c r="Y102">
        <v>0</v>
      </c>
      <c r="AA102">
        <v>0</v>
      </c>
      <c r="AC102">
        <v>0</v>
      </c>
      <c r="AE102">
        <v>0</v>
      </c>
      <c r="AH102">
        <v>0</v>
      </c>
      <c r="AI102">
        <v>0</v>
      </c>
      <c r="AK102">
        <v>101</v>
      </c>
      <c r="AL102" s="2">
        <v>43581</v>
      </c>
      <c r="AM102">
        <v>125</v>
      </c>
      <c r="AN102">
        <v>85</v>
      </c>
      <c r="AO102">
        <v>127</v>
      </c>
      <c r="AP102">
        <v>86</v>
      </c>
      <c r="AQ102">
        <v>122</v>
      </c>
      <c r="AR102">
        <v>82</v>
      </c>
      <c r="AS102">
        <v>11</v>
      </c>
      <c r="AT102">
        <v>10</v>
      </c>
      <c r="AU102">
        <v>11</v>
      </c>
      <c r="AV102">
        <v>10</v>
      </c>
      <c r="AW102">
        <v>9</v>
      </c>
      <c r="AX102">
        <v>8</v>
      </c>
      <c r="AY102">
        <v>101</v>
      </c>
      <c r="AZ102">
        <v>13</v>
      </c>
      <c r="BA102">
        <v>89.9</v>
      </c>
      <c r="BB102">
        <v>127.9</v>
      </c>
      <c r="BC102">
        <f t="shared" si="6"/>
        <v>-0.90000000000000568</v>
      </c>
      <c r="BD102">
        <f t="shared" si="7"/>
        <v>-3.9000000000000057</v>
      </c>
      <c r="BE102">
        <f t="shared" si="10"/>
        <v>1</v>
      </c>
      <c r="BF102">
        <f t="shared" si="11"/>
        <v>1</v>
      </c>
      <c r="BG102">
        <f t="shared" si="8"/>
        <v>1</v>
      </c>
      <c r="BH102">
        <f t="shared" si="9"/>
        <v>1</v>
      </c>
    </row>
    <row r="103" spans="1:60">
      <c r="A103">
        <v>102</v>
      </c>
      <c r="B103" t="s">
        <v>26</v>
      </c>
      <c r="C103" t="s">
        <v>26</v>
      </c>
      <c r="D103" t="s">
        <v>19</v>
      </c>
      <c r="E103" t="s">
        <v>199</v>
      </c>
      <c r="F103" t="s">
        <v>242</v>
      </c>
      <c r="G103" t="s">
        <v>14</v>
      </c>
      <c r="H103">
        <v>1962</v>
      </c>
      <c r="I103">
        <v>57</v>
      </c>
      <c r="J103" t="s">
        <v>176</v>
      </c>
      <c r="K103" t="s">
        <v>170</v>
      </c>
      <c r="L103" t="s">
        <v>176</v>
      </c>
      <c r="M103">
        <v>96</v>
      </c>
      <c r="N103">
        <v>169</v>
      </c>
      <c r="O103">
        <v>33.6</v>
      </c>
      <c r="P103">
        <v>120</v>
      </c>
      <c r="Q103">
        <v>0.6</v>
      </c>
      <c r="R103">
        <v>26</v>
      </c>
      <c r="S103">
        <v>140</v>
      </c>
      <c r="T103">
        <v>4</v>
      </c>
      <c r="U103">
        <v>968</v>
      </c>
      <c r="V103">
        <v>29.8</v>
      </c>
      <c r="W103">
        <v>15.1</v>
      </c>
      <c r="X103" t="s">
        <v>23</v>
      </c>
      <c r="Y103">
        <v>40</v>
      </c>
      <c r="Z103" t="s">
        <v>32</v>
      </c>
      <c r="AA103">
        <v>5</v>
      </c>
      <c r="AB103" t="s">
        <v>27</v>
      </c>
      <c r="AC103">
        <v>50</v>
      </c>
      <c r="AD103" t="s">
        <v>22</v>
      </c>
      <c r="AE103">
        <v>5</v>
      </c>
      <c r="AH103">
        <v>0</v>
      </c>
      <c r="AI103">
        <v>0</v>
      </c>
      <c r="AJ103" t="s">
        <v>101</v>
      </c>
      <c r="AK103">
        <v>102</v>
      </c>
      <c r="AL103" s="2">
        <v>43609</v>
      </c>
      <c r="AM103">
        <v>137</v>
      </c>
      <c r="AN103">
        <v>66</v>
      </c>
      <c r="AO103">
        <v>149</v>
      </c>
      <c r="AP103">
        <v>73</v>
      </c>
      <c r="AQ103">
        <v>118</v>
      </c>
      <c r="AR103">
        <v>55</v>
      </c>
      <c r="AS103">
        <v>24</v>
      </c>
      <c r="AT103">
        <v>13</v>
      </c>
      <c r="AU103">
        <v>22</v>
      </c>
      <c r="AV103">
        <v>9</v>
      </c>
      <c r="AW103">
        <v>12</v>
      </c>
      <c r="AX103">
        <v>10</v>
      </c>
      <c r="AY103">
        <v>102</v>
      </c>
      <c r="AZ103">
        <v>14</v>
      </c>
      <c r="BA103">
        <v>78.2</v>
      </c>
      <c r="BB103">
        <v>139.69999999999999</v>
      </c>
      <c r="BC103">
        <f t="shared" si="6"/>
        <v>9.3000000000000114</v>
      </c>
      <c r="BD103">
        <f t="shared" si="7"/>
        <v>-5.2000000000000028</v>
      </c>
      <c r="BE103">
        <f t="shared" si="10"/>
        <v>1</v>
      </c>
      <c r="BF103">
        <f t="shared" si="11"/>
        <v>1</v>
      </c>
      <c r="BG103">
        <f t="shared" si="8"/>
        <v>1</v>
      </c>
      <c r="BH103">
        <f t="shared" si="9"/>
        <v>1</v>
      </c>
    </row>
    <row r="104" spans="1:60">
      <c r="A104">
        <v>103</v>
      </c>
      <c r="B104">
        <v>800083464</v>
      </c>
      <c r="C104" t="s">
        <v>228</v>
      </c>
      <c r="D104" t="s">
        <v>19</v>
      </c>
      <c r="E104" t="s">
        <v>201</v>
      </c>
      <c r="F104" t="s">
        <v>203</v>
      </c>
      <c r="G104" t="s">
        <v>20</v>
      </c>
      <c r="H104">
        <v>1966</v>
      </c>
      <c r="I104">
        <v>53</v>
      </c>
      <c r="J104" t="s">
        <v>170</v>
      </c>
      <c r="K104" t="s">
        <v>170</v>
      </c>
      <c r="L104" t="s">
        <v>176</v>
      </c>
      <c r="M104">
        <v>121</v>
      </c>
      <c r="N104">
        <v>188</v>
      </c>
      <c r="O104">
        <v>34.200000000000003</v>
      </c>
      <c r="P104">
        <v>92</v>
      </c>
      <c r="Q104">
        <v>0.6</v>
      </c>
      <c r="R104">
        <v>33</v>
      </c>
      <c r="S104">
        <v>140</v>
      </c>
      <c r="T104">
        <v>4</v>
      </c>
      <c r="U104">
        <v>10</v>
      </c>
      <c r="W104">
        <v>14.7</v>
      </c>
      <c r="X104" t="s">
        <v>55</v>
      </c>
      <c r="Y104">
        <v>25</v>
      </c>
      <c r="Z104" t="s">
        <v>40</v>
      </c>
      <c r="AA104">
        <v>20</v>
      </c>
      <c r="AB104" t="s">
        <v>27</v>
      </c>
      <c r="AC104">
        <v>25</v>
      </c>
      <c r="AE104">
        <v>0</v>
      </c>
      <c r="AH104">
        <v>0</v>
      </c>
      <c r="AI104">
        <v>0</v>
      </c>
      <c r="AK104">
        <v>103</v>
      </c>
      <c r="AL104" s="2">
        <v>43643</v>
      </c>
      <c r="AM104">
        <v>147</v>
      </c>
      <c r="AN104">
        <v>75</v>
      </c>
      <c r="AO104">
        <v>150</v>
      </c>
      <c r="AP104">
        <v>80</v>
      </c>
      <c r="AQ104">
        <v>134</v>
      </c>
      <c r="AR104">
        <v>58</v>
      </c>
      <c r="AS104">
        <v>11</v>
      </c>
      <c r="AT104">
        <v>11</v>
      </c>
      <c r="AU104">
        <v>9</v>
      </c>
      <c r="AV104">
        <v>6</v>
      </c>
      <c r="AW104">
        <v>6</v>
      </c>
      <c r="AX104">
        <v>7</v>
      </c>
      <c r="AY104">
        <v>103</v>
      </c>
      <c r="AZ104">
        <v>13</v>
      </c>
      <c r="BA104">
        <v>84.5</v>
      </c>
      <c r="BB104">
        <v>154.69999999999999</v>
      </c>
      <c r="BC104">
        <f t="shared" si="6"/>
        <v>-4.6999999999999886</v>
      </c>
      <c r="BD104">
        <f t="shared" si="7"/>
        <v>-4.5</v>
      </c>
      <c r="BE104">
        <f t="shared" si="10"/>
        <v>1</v>
      </c>
      <c r="BF104">
        <f t="shared" si="11"/>
        <v>1</v>
      </c>
      <c r="BG104">
        <f t="shared" si="8"/>
        <v>1</v>
      </c>
      <c r="BH104">
        <f t="shared" si="9"/>
        <v>1</v>
      </c>
    </row>
    <row r="105" spans="1:60">
      <c r="A105">
        <v>104</v>
      </c>
      <c r="B105" t="s">
        <v>26</v>
      </c>
      <c r="C105" t="s">
        <v>26</v>
      </c>
      <c r="D105" t="s">
        <v>13</v>
      </c>
      <c r="E105" t="s">
        <v>201</v>
      </c>
      <c r="F105" t="s">
        <v>242</v>
      </c>
      <c r="G105" t="s">
        <v>45</v>
      </c>
      <c r="H105">
        <v>1976</v>
      </c>
      <c r="I105">
        <v>43</v>
      </c>
      <c r="J105" t="s">
        <v>170</v>
      </c>
      <c r="K105" t="s">
        <v>170</v>
      </c>
      <c r="L105" t="s">
        <v>170</v>
      </c>
      <c r="M105">
        <v>96.6</v>
      </c>
      <c r="N105">
        <v>167</v>
      </c>
      <c r="O105">
        <v>34.6</v>
      </c>
      <c r="P105">
        <v>85</v>
      </c>
      <c r="Q105">
        <v>0.8</v>
      </c>
      <c r="R105">
        <v>34</v>
      </c>
      <c r="S105">
        <v>144</v>
      </c>
      <c r="T105">
        <v>4.0999999999999996</v>
      </c>
      <c r="U105">
        <v>326</v>
      </c>
      <c r="V105">
        <v>29</v>
      </c>
      <c r="W105">
        <v>13.6</v>
      </c>
      <c r="X105" t="s">
        <v>40</v>
      </c>
      <c r="Y105">
        <v>2.5</v>
      </c>
      <c r="AA105">
        <v>0</v>
      </c>
      <c r="AC105">
        <v>0</v>
      </c>
      <c r="AE105">
        <v>0</v>
      </c>
      <c r="AH105">
        <v>0</v>
      </c>
      <c r="AI105">
        <v>0</v>
      </c>
      <c r="AK105">
        <v>104</v>
      </c>
      <c r="AL105" s="2">
        <v>43624</v>
      </c>
      <c r="AM105">
        <v>115</v>
      </c>
      <c r="AN105">
        <v>75</v>
      </c>
      <c r="AO105">
        <v>119</v>
      </c>
      <c r="AP105">
        <v>77</v>
      </c>
      <c r="AQ105">
        <v>98</v>
      </c>
      <c r="AR105">
        <v>65</v>
      </c>
      <c r="AS105">
        <v>17</v>
      </c>
      <c r="AT105">
        <v>14</v>
      </c>
      <c r="AU105">
        <v>15</v>
      </c>
      <c r="AV105">
        <v>15</v>
      </c>
      <c r="AW105">
        <v>9</v>
      </c>
      <c r="AX105">
        <v>6</v>
      </c>
      <c r="AY105">
        <v>104</v>
      </c>
      <c r="AZ105">
        <v>17</v>
      </c>
      <c r="BA105">
        <v>82.5</v>
      </c>
      <c r="BB105">
        <v>113.2</v>
      </c>
      <c r="BC105">
        <f t="shared" si="6"/>
        <v>5.7999999999999972</v>
      </c>
      <c r="BD105">
        <f t="shared" si="7"/>
        <v>-5.5</v>
      </c>
      <c r="BE105">
        <f t="shared" si="10"/>
        <v>0</v>
      </c>
      <c r="BF105">
        <f t="shared" si="11"/>
        <v>0</v>
      </c>
      <c r="BG105">
        <f t="shared" si="8"/>
        <v>1</v>
      </c>
      <c r="BH105">
        <f t="shared" si="9"/>
        <v>1</v>
      </c>
    </row>
    <row r="106" spans="1:60">
      <c r="A106">
        <v>105</v>
      </c>
      <c r="B106" t="s">
        <v>26</v>
      </c>
      <c r="C106" t="s">
        <v>26</v>
      </c>
      <c r="D106" t="s">
        <v>13</v>
      </c>
      <c r="E106" t="s">
        <v>201</v>
      </c>
      <c r="F106" t="s">
        <v>203</v>
      </c>
      <c r="G106" t="s">
        <v>45</v>
      </c>
      <c r="H106">
        <v>1982</v>
      </c>
      <c r="I106">
        <v>37</v>
      </c>
      <c r="J106" t="s">
        <v>176</v>
      </c>
      <c r="K106" t="s">
        <v>170</v>
      </c>
      <c r="L106" t="s">
        <v>170</v>
      </c>
      <c r="M106">
        <v>96.5</v>
      </c>
      <c r="N106">
        <v>172</v>
      </c>
      <c r="O106">
        <v>32.6</v>
      </c>
      <c r="P106">
        <v>128</v>
      </c>
      <c r="Q106">
        <v>0.6</v>
      </c>
      <c r="R106">
        <v>24</v>
      </c>
      <c r="S106">
        <v>139</v>
      </c>
      <c r="T106">
        <v>4.4000000000000004</v>
      </c>
      <c r="U106">
        <v>260</v>
      </c>
      <c r="W106">
        <v>13.7</v>
      </c>
      <c r="X106" t="s">
        <v>50</v>
      </c>
      <c r="Y106">
        <v>0</v>
      </c>
      <c r="AA106">
        <v>0</v>
      </c>
      <c r="AC106">
        <v>0</v>
      </c>
      <c r="AE106">
        <v>0</v>
      </c>
      <c r="AH106">
        <v>0</v>
      </c>
      <c r="AI106">
        <v>0</v>
      </c>
      <c r="AJ106" t="s">
        <v>235</v>
      </c>
      <c r="BG106">
        <f t="shared" si="8"/>
        <v>0</v>
      </c>
      <c r="BH106">
        <f t="shared" si="9"/>
        <v>0</v>
      </c>
    </row>
    <row r="107" spans="1:60">
      <c r="A107">
        <v>106</v>
      </c>
      <c r="B107">
        <v>884402648</v>
      </c>
      <c r="C107" t="s">
        <v>228</v>
      </c>
      <c r="D107" t="s">
        <v>19</v>
      </c>
      <c r="E107" t="s">
        <v>201</v>
      </c>
      <c r="F107" t="s">
        <v>242</v>
      </c>
      <c r="G107" t="s">
        <v>14</v>
      </c>
      <c r="H107">
        <v>1961</v>
      </c>
      <c r="I107">
        <v>58</v>
      </c>
      <c r="J107" t="s">
        <v>170</v>
      </c>
      <c r="K107" t="s">
        <v>170</v>
      </c>
      <c r="L107" t="s">
        <v>170</v>
      </c>
      <c r="M107">
        <v>81</v>
      </c>
      <c r="N107">
        <v>170</v>
      </c>
      <c r="O107">
        <v>28</v>
      </c>
      <c r="P107">
        <v>90</v>
      </c>
      <c r="Q107">
        <v>1.2</v>
      </c>
      <c r="R107">
        <v>40</v>
      </c>
      <c r="S107">
        <v>139</v>
      </c>
      <c r="T107">
        <v>4.0999999999999996</v>
      </c>
      <c r="U107">
        <v>5</v>
      </c>
      <c r="V107">
        <v>29</v>
      </c>
      <c r="W107">
        <v>17</v>
      </c>
      <c r="X107" t="s">
        <v>23</v>
      </c>
      <c r="Y107">
        <v>40</v>
      </c>
      <c r="Z107" t="s">
        <v>27</v>
      </c>
      <c r="AA107">
        <v>12.5</v>
      </c>
      <c r="AC107">
        <v>0</v>
      </c>
      <c r="AE107">
        <v>0</v>
      </c>
      <c r="AH107">
        <v>0</v>
      </c>
      <c r="AI107">
        <v>0</v>
      </c>
      <c r="AJ107" t="s">
        <v>103</v>
      </c>
      <c r="AK107">
        <v>106</v>
      </c>
      <c r="AL107" s="2">
        <v>43718</v>
      </c>
      <c r="AM107">
        <v>124</v>
      </c>
      <c r="AN107">
        <v>73</v>
      </c>
      <c r="AO107">
        <v>123</v>
      </c>
      <c r="AP107">
        <v>74</v>
      </c>
      <c r="AQ107">
        <v>125</v>
      </c>
      <c r="AR107">
        <v>71</v>
      </c>
      <c r="AS107">
        <v>5</v>
      </c>
      <c r="AT107">
        <v>9</v>
      </c>
      <c r="AU107">
        <v>15</v>
      </c>
      <c r="AV107">
        <v>7</v>
      </c>
      <c r="AW107">
        <v>15</v>
      </c>
      <c r="AX107">
        <v>11</v>
      </c>
      <c r="AY107">
        <v>106</v>
      </c>
      <c r="AZ107">
        <v>21</v>
      </c>
      <c r="BA107">
        <v>66.2</v>
      </c>
      <c r="BB107">
        <v>126.2</v>
      </c>
      <c r="BC107">
        <f t="shared" si="6"/>
        <v>-3.2000000000000028</v>
      </c>
      <c r="BD107">
        <f t="shared" si="7"/>
        <v>7.7999999999999972</v>
      </c>
      <c r="BE107">
        <f t="shared" si="10"/>
        <v>0</v>
      </c>
      <c r="BF107">
        <f t="shared" si="11"/>
        <v>0</v>
      </c>
      <c r="BG107">
        <f t="shared" si="8"/>
        <v>1</v>
      </c>
      <c r="BH107">
        <f t="shared" si="9"/>
        <v>1</v>
      </c>
    </row>
    <row r="108" spans="1:60">
      <c r="A108">
        <v>107</v>
      </c>
      <c r="B108">
        <v>827451649</v>
      </c>
      <c r="C108" t="s">
        <v>228</v>
      </c>
      <c r="D108" t="s">
        <v>13</v>
      </c>
      <c r="E108" t="s">
        <v>201</v>
      </c>
      <c r="G108" t="s">
        <v>14</v>
      </c>
      <c r="H108">
        <v>1977</v>
      </c>
      <c r="I108">
        <v>42</v>
      </c>
      <c r="J108" t="s">
        <v>170</v>
      </c>
      <c r="K108" t="s">
        <v>170</v>
      </c>
      <c r="L108" t="s">
        <v>170</v>
      </c>
      <c r="M108">
        <v>82.5</v>
      </c>
      <c r="N108">
        <v>161</v>
      </c>
      <c r="O108">
        <v>31.8</v>
      </c>
      <c r="P108">
        <v>90</v>
      </c>
      <c r="Q108">
        <v>0.68</v>
      </c>
      <c r="R108">
        <v>31</v>
      </c>
      <c r="S108">
        <v>142</v>
      </c>
      <c r="T108">
        <v>4.3</v>
      </c>
      <c r="U108">
        <v>113</v>
      </c>
      <c r="W108">
        <v>13.3</v>
      </c>
      <c r="X108" t="s">
        <v>50</v>
      </c>
      <c r="Y108">
        <v>0</v>
      </c>
      <c r="AA108">
        <v>0</v>
      </c>
      <c r="AC108">
        <v>0</v>
      </c>
      <c r="AE108">
        <v>0</v>
      </c>
      <c r="AH108">
        <v>0</v>
      </c>
      <c r="AI108">
        <v>0</v>
      </c>
      <c r="AK108">
        <v>107</v>
      </c>
      <c r="AL108" s="2">
        <v>43746</v>
      </c>
      <c r="AM108">
        <v>146</v>
      </c>
      <c r="AN108">
        <v>83</v>
      </c>
      <c r="AO108">
        <v>145</v>
      </c>
      <c r="AP108">
        <v>85</v>
      </c>
      <c r="AQ108">
        <v>148</v>
      </c>
      <c r="AR108">
        <v>78</v>
      </c>
      <c r="AS108">
        <v>21</v>
      </c>
      <c r="AT108">
        <v>11</v>
      </c>
      <c r="AU108">
        <v>20</v>
      </c>
      <c r="AV108">
        <v>10</v>
      </c>
      <c r="AW108">
        <v>25</v>
      </c>
      <c r="AX108">
        <v>12</v>
      </c>
      <c r="AY108">
        <v>107</v>
      </c>
      <c r="AZ108">
        <v>12</v>
      </c>
      <c r="BA108">
        <v>76.8</v>
      </c>
      <c r="BB108">
        <v>130.4</v>
      </c>
      <c r="BC108">
        <f t="shared" si="6"/>
        <v>14.599999999999994</v>
      </c>
      <c r="BD108">
        <f t="shared" si="7"/>
        <v>8.2000000000000028</v>
      </c>
      <c r="BE108">
        <f t="shared" si="10"/>
        <v>1</v>
      </c>
      <c r="BF108">
        <f t="shared" si="11"/>
        <v>0</v>
      </c>
      <c r="BG108">
        <f t="shared" si="8"/>
        <v>1</v>
      </c>
      <c r="BH108">
        <f t="shared" si="9"/>
        <v>1</v>
      </c>
    </row>
    <row r="109" spans="1:60">
      <c r="A109">
        <v>108</v>
      </c>
      <c r="B109" t="s">
        <v>26</v>
      </c>
      <c r="C109" t="s">
        <v>26</v>
      </c>
      <c r="D109" t="s">
        <v>19</v>
      </c>
      <c r="E109" t="s">
        <v>201</v>
      </c>
      <c r="F109" t="s">
        <v>205</v>
      </c>
      <c r="G109" t="s">
        <v>14</v>
      </c>
      <c r="H109">
        <v>1966</v>
      </c>
      <c r="I109">
        <v>53</v>
      </c>
      <c r="J109" t="s">
        <v>170</v>
      </c>
      <c r="K109" t="s">
        <v>170</v>
      </c>
      <c r="L109" t="s">
        <v>170</v>
      </c>
      <c r="M109">
        <v>75</v>
      </c>
      <c r="N109">
        <v>177</v>
      </c>
      <c r="O109">
        <v>23.9</v>
      </c>
      <c r="P109">
        <v>86</v>
      </c>
      <c r="Q109">
        <v>0.96</v>
      </c>
      <c r="R109">
        <v>27</v>
      </c>
      <c r="S109">
        <v>141</v>
      </c>
      <c r="T109">
        <v>4.9000000000000004</v>
      </c>
      <c r="U109">
        <v>3</v>
      </c>
      <c r="V109">
        <v>33</v>
      </c>
      <c r="X109" t="s">
        <v>91</v>
      </c>
      <c r="Y109">
        <v>50</v>
      </c>
      <c r="AA109">
        <v>0</v>
      </c>
      <c r="AC109">
        <v>0</v>
      </c>
      <c r="AE109">
        <v>0</v>
      </c>
      <c r="AH109">
        <v>0</v>
      </c>
      <c r="AI109">
        <v>0</v>
      </c>
      <c r="AK109">
        <v>108</v>
      </c>
      <c r="AL109" s="2">
        <v>43732</v>
      </c>
      <c r="AM109">
        <v>143</v>
      </c>
      <c r="AN109">
        <v>89</v>
      </c>
      <c r="AO109">
        <v>156</v>
      </c>
      <c r="AP109">
        <v>97</v>
      </c>
      <c r="AQ109">
        <v>122</v>
      </c>
      <c r="AR109">
        <v>76</v>
      </c>
      <c r="AS109">
        <v>21</v>
      </c>
      <c r="AT109">
        <v>13</v>
      </c>
      <c r="AU109">
        <v>14</v>
      </c>
      <c r="AV109">
        <v>9</v>
      </c>
      <c r="AW109">
        <v>8</v>
      </c>
      <c r="AX109">
        <v>9</v>
      </c>
      <c r="AY109">
        <v>108</v>
      </c>
      <c r="AZ109">
        <v>12</v>
      </c>
      <c r="BA109">
        <v>77.099999999999994</v>
      </c>
      <c r="BB109">
        <v>128.80000000000001</v>
      </c>
      <c r="BC109">
        <f t="shared" si="6"/>
        <v>27.199999999999989</v>
      </c>
      <c r="BD109">
        <f t="shared" si="7"/>
        <v>19.900000000000006</v>
      </c>
      <c r="BE109">
        <f t="shared" si="10"/>
        <v>1</v>
      </c>
      <c r="BF109">
        <f t="shared" si="11"/>
        <v>0</v>
      </c>
      <c r="BG109">
        <f t="shared" si="8"/>
        <v>1</v>
      </c>
      <c r="BH109">
        <f t="shared" si="9"/>
        <v>1</v>
      </c>
    </row>
    <row r="110" spans="1:60">
      <c r="A110">
        <v>109</v>
      </c>
      <c r="B110">
        <v>993550106</v>
      </c>
      <c r="C110" t="s">
        <v>228</v>
      </c>
      <c r="D110" t="s">
        <v>19</v>
      </c>
      <c r="E110" t="s">
        <v>204</v>
      </c>
      <c r="F110" t="s">
        <v>200</v>
      </c>
      <c r="G110" t="s">
        <v>14</v>
      </c>
      <c r="H110">
        <v>1955</v>
      </c>
      <c r="I110">
        <v>64</v>
      </c>
      <c r="J110" t="s">
        <v>170</v>
      </c>
      <c r="K110" t="s">
        <v>170</v>
      </c>
      <c r="L110" t="s">
        <v>170</v>
      </c>
      <c r="M110">
        <v>87.2</v>
      </c>
      <c r="N110">
        <v>171</v>
      </c>
      <c r="O110">
        <v>29.8</v>
      </c>
      <c r="P110">
        <v>95</v>
      </c>
      <c r="Q110">
        <v>0.9</v>
      </c>
      <c r="R110">
        <v>26</v>
      </c>
      <c r="S110">
        <v>142</v>
      </c>
      <c r="T110">
        <v>3.9</v>
      </c>
      <c r="W110">
        <v>16.600000000000001</v>
      </c>
      <c r="X110" t="s">
        <v>16</v>
      </c>
      <c r="Y110">
        <v>50</v>
      </c>
      <c r="AA110">
        <v>0</v>
      </c>
      <c r="AC110">
        <v>0</v>
      </c>
      <c r="AE110">
        <v>0</v>
      </c>
      <c r="AH110">
        <v>0</v>
      </c>
      <c r="AI110">
        <v>0</v>
      </c>
      <c r="AK110">
        <v>109</v>
      </c>
      <c r="AL110" s="2">
        <v>43811</v>
      </c>
      <c r="AM110">
        <v>116</v>
      </c>
      <c r="AN110">
        <v>69</v>
      </c>
      <c r="AO110">
        <v>124</v>
      </c>
      <c r="AP110">
        <v>74</v>
      </c>
      <c r="AQ110">
        <v>103</v>
      </c>
      <c r="AR110">
        <v>60</v>
      </c>
      <c r="AS110">
        <v>15</v>
      </c>
      <c r="AT110">
        <v>10</v>
      </c>
      <c r="AU110">
        <v>11</v>
      </c>
      <c r="AV110">
        <v>7</v>
      </c>
      <c r="AW110">
        <v>12</v>
      </c>
      <c r="AX110">
        <v>9</v>
      </c>
      <c r="AY110">
        <v>109</v>
      </c>
      <c r="AZ110">
        <v>4</v>
      </c>
      <c r="BA110">
        <v>78.3</v>
      </c>
      <c r="BB110">
        <v>117</v>
      </c>
      <c r="BC110">
        <f t="shared" si="6"/>
        <v>7</v>
      </c>
      <c r="BD110">
        <f t="shared" si="7"/>
        <v>-4.2999999999999972</v>
      </c>
      <c r="BE110">
        <f t="shared" si="10"/>
        <v>0</v>
      </c>
      <c r="BF110">
        <f t="shared" si="11"/>
        <v>0</v>
      </c>
      <c r="BG110">
        <f t="shared" si="8"/>
        <v>1</v>
      </c>
      <c r="BH110">
        <f t="shared" si="9"/>
        <v>1</v>
      </c>
    </row>
    <row r="111" spans="1:60">
      <c r="A111">
        <v>110</v>
      </c>
      <c r="B111">
        <v>893204143</v>
      </c>
      <c r="C111" t="s">
        <v>228</v>
      </c>
      <c r="D111" t="s">
        <v>19</v>
      </c>
      <c r="E111" t="s">
        <v>201</v>
      </c>
      <c r="F111" t="s">
        <v>200</v>
      </c>
      <c r="G111" t="s">
        <v>14</v>
      </c>
      <c r="H111">
        <v>1971</v>
      </c>
      <c r="I111">
        <v>48</v>
      </c>
      <c r="J111" t="s">
        <v>170</v>
      </c>
      <c r="K111" t="s">
        <v>170</v>
      </c>
      <c r="L111" t="s">
        <v>170</v>
      </c>
      <c r="M111">
        <v>117</v>
      </c>
      <c r="N111">
        <v>175</v>
      </c>
      <c r="O111">
        <v>38.200000000000003</v>
      </c>
      <c r="P111">
        <v>93</v>
      </c>
      <c r="Q111">
        <v>1.07</v>
      </c>
      <c r="R111">
        <v>41</v>
      </c>
      <c r="S111">
        <v>140</v>
      </c>
      <c r="T111">
        <v>4.2</v>
      </c>
      <c r="V111">
        <v>27</v>
      </c>
      <c r="W111">
        <v>15.1</v>
      </c>
      <c r="X111" t="s">
        <v>40</v>
      </c>
      <c r="Y111">
        <v>20</v>
      </c>
      <c r="AA111">
        <v>0</v>
      </c>
      <c r="AC111">
        <v>0</v>
      </c>
      <c r="AE111">
        <v>0</v>
      </c>
      <c r="AH111">
        <v>0</v>
      </c>
      <c r="AI111">
        <v>0</v>
      </c>
      <c r="AK111">
        <v>110</v>
      </c>
      <c r="AL111" s="2">
        <v>43515</v>
      </c>
      <c r="AM111">
        <v>133</v>
      </c>
      <c r="AN111">
        <v>77</v>
      </c>
      <c r="AO111">
        <v>139</v>
      </c>
      <c r="AP111">
        <v>83</v>
      </c>
      <c r="AQ111">
        <v>121</v>
      </c>
      <c r="AR111">
        <v>65</v>
      </c>
      <c r="AS111">
        <v>16</v>
      </c>
      <c r="AT111">
        <v>13</v>
      </c>
      <c r="AU111">
        <v>14</v>
      </c>
      <c r="AV111">
        <v>8</v>
      </c>
      <c r="AW111">
        <v>12</v>
      </c>
      <c r="AX111">
        <v>13</v>
      </c>
      <c r="AY111">
        <v>110</v>
      </c>
      <c r="AZ111">
        <v>15</v>
      </c>
      <c r="BA111">
        <v>86.3</v>
      </c>
      <c r="BB111">
        <v>132.1</v>
      </c>
      <c r="BC111">
        <f t="shared" si="6"/>
        <v>6.9000000000000057</v>
      </c>
      <c r="BD111">
        <f t="shared" si="7"/>
        <v>-3.2999999999999972</v>
      </c>
      <c r="BE111">
        <f t="shared" si="10"/>
        <v>1</v>
      </c>
      <c r="BF111">
        <f t="shared" si="11"/>
        <v>1</v>
      </c>
      <c r="BG111">
        <f t="shared" si="8"/>
        <v>1</v>
      </c>
      <c r="BH111">
        <f t="shared" si="9"/>
        <v>1</v>
      </c>
    </row>
    <row r="112" spans="1:60">
      <c r="A112">
        <v>111</v>
      </c>
      <c r="B112" t="s">
        <v>26</v>
      </c>
      <c r="C112" t="s">
        <v>26</v>
      </c>
      <c r="D112" t="s">
        <v>19</v>
      </c>
      <c r="E112" t="s">
        <v>201</v>
      </c>
      <c r="F112" t="s">
        <v>242</v>
      </c>
      <c r="G112" t="s">
        <v>14</v>
      </c>
      <c r="H112">
        <v>1962</v>
      </c>
      <c r="I112">
        <v>57</v>
      </c>
      <c r="J112" t="s">
        <v>170</v>
      </c>
      <c r="K112" t="s">
        <v>170</v>
      </c>
      <c r="L112" t="s">
        <v>170</v>
      </c>
      <c r="M112">
        <v>102.5</v>
      </c>
      <c r="N112">
        <v>168</v>
      </c>
      <c r="O112">
        <v>36.299999999999997</v>
      </c>
      <c r="P112">
        <v>129</v>
      </c>
      <c r="Q112">
        <v>1.1000000000000001</v>
      </c>
      <c r="R112">
        <v>40</v>
      </c>
      <c r="S112">
        <v>143</v>
      </c>
      <c r="T112">
        <v>4.0999999999999996</v>
      </c>
      <c r="U112">
        <v>138</v>
      </c>
      <c r="V112">
        <v>35</v>
      </c>
      <c r="W112">
        <v>15.7</v>
      </c>
      <c r="X112" t="s">
        <v>23</v>
      </c>
      <c r="Y112">
        <v>40</v>
      </c>
      <c r="Z112" t="s">
        <v>27</v>
      </c>
      <c r="AA112">
        <v>25</v>
      </c>
      <c r="AB112" t="s">
        <v>22</v>
      </c>
      <c r="AC112">
        <v>5</v>
      </c>
      <c r="AE112">
        <v>0</v>
      </c>
      <c r="AH112">
        <v>0</v>
      </c>
      <c r="AI112">
        <v>0</v>
      </c>
      <c r="AJ112" t="s">
        <v>104</v>
      </c>
      <c r="AK112">
        <v>111</v>
      </c>
      <c r="AL112" s="2">
        <v>43878</v>
      </c>
      <c r="AM112">
        <v>139</v>
      </c>
      <c r="AN112">
        <v>92</v>
      </c>
      <c r="AO112">
        <v>140</v>
      </c>
      <c r="AP112">
        <v>92</v>
      </c>
      <c r="AQ112">
        <v>138</v>
      </c>
      <c r="AR112">
        <v>93</v>
      </c>
      <c r="AS112">
        <v>9</v>
      </c>
      <c r="AT112">
        <v>7</v>
      </c>
      <c r="AU112">
        <v>7</v>
      </c>
      <c r="AV112">
        <v>7</v>
      </c>
      <c r="AW112">
        <v>11</v>
      </c>
      <c r="AX112">
        <v>8</v>
      </c>
      <c r="AY112">
        <v>111</v>
      </c>
      <c r="AZ112">
        <v>10</v>
      </c>
      <c r="BA112">
        <v>90.2</v>
      </c>
      <c r="BB112">
        <v>144.9</v>
      </c>
      <c r="BC112">
        <f t="shared" si="6"/>
        <v>-4.9000000000000057</v>
      </c>
      <c r="BD112">
        <f t="shared" si="7"/>
        <v>1.7999999999999972</v>
      </c>
      <c r="BE112">
        <f t="shared" si="10"/>
        <v>1</v>
      </c>
      <c r="BF112">
        <f t="shared" si="11"/>
        <v>1</v>
      </c>
      <c r="BG112">
        <f t="shared" si="8"/>
        <v>1</v>
      </c>
      <c r="BH112">
        <f t="shared" si="9"/>
        <v>1</v>
      </c>
    </row>
    <row r="113" spans="1:60">
      <c r="A113">
        <v>112</v>
      </c>
      <c r="B113" t="s">
        <v>26</v>
      </c>
      <c r="C113" t="s">
        <v>26</v>
      </c>
      <c r="D113" t="s">
        <v>19</v>
      </c>
      <c r="E113" t="s">
        <v>204</v>
      </c>
      <c r="F113" t="s">
        <v>242</v>
      </c>
      <c r="G113" t="s">
        <v>14</v>
      </c>
      <c r="H113">
        <v>1956</v>
      </c>
      <c r="I113">
        <v>63</v>
      </c>
      <c r="J113" t="s">
        <v>170</v>
      </c>
      <c r="K113" t="s">
        <v>170</v>
      </c>
      <c r="L113" t="s">
        <v>170</v>
      </c>
      <c r="M113">
        <v>86</v>
      </c>
      <c r="N113">
        <v>166</v>
      </c>
      <c r="O113">
        <v>31.2</v>
      </c>
      <c r="P113">
        <v>116</v>
      </c>
      <c r="Q113">
        <v>0.83</v>
      </c>
      <c r="R113">
        <v>28</v>
      </c>
      <c r="S113">
        <v>143</v>
      </c>
      <c r="T113">
        <v>3.8</v>
      </c>
      <c r="U113">
        <v>8</v>
      </c>
      <c r="V113">
        <v>31</v>
      </c>
      <c r="W113">
        <v>15.9</v>
      </c>
      <c r="X113" t="s">
        <v>30</v>
      </c>
      <c r="Y113">
        <v>32</v>
      </c>
      <c r="Z113" t="s">
        <v>27</v>
      </c>
      <c r="AA113">
        <v>12.5</v>
      </c>
      <c r="AC113">
        <v>0</v>
      </c>
      <c r="AE113">
        <v>0</v>
      </c>
      <c r="AH113">
        <v>0</v>
      </c>
      <c r="AI113">
        <v>0</v>
      </c>
      <c r="AK113">
        <v>112</v>
      </c>
      <c r="AL113" s="2">
        <v>43902</v>
      </c>
      <c r="AM113">
        <v>112</v>
      </c>
      <c r="AN113">
        <v>69</v>
      </c>
      <c r="AO113">
        <v>110</v>
      </c>
      <c r="AP113">
        <v>70</v>
      </c>
      <c r="AQ113">
        <v>116</v>
      </c>
      <c r="AR113">
        <v>68</v>
      </c>
      <c r="AS113">
        <v>12</v>
      </c>
      <c r="AT113">
        <v>5</v>
      </c>
      <c r="AU113">
        <v>13</v>
      </c>
      <c r="AV113">
        <v>4</v>
      </c>
      <c r="AW113">
        <v>6</v>
      </c>
      <c r="AX113">
        <v>6</v>
      </c>
      <c r="AY113">
        <v>112</v>
      </c>
      <c r="AZ113">
        <v>16</v>
      </c>
      <c r="BA113">
        <v>80.2</v>
      </c>
      <c r="BB113">
        <v>129.4</v>
      </c>
      <c r="BC113">
        <f t="shared" si="6"/>
        <v>-19.400000000000006</v>
      </c>
      <c r="BD113">
        <f t="shared" si="7"/>
        <v>-10.200000000000003</v>
      </c>
      <c r="BE113">
        <f t="shared" si="10"/>
        <v>0</v>
      </c>
      <c r="BF113">
        <f t="shared" si="11"/>
        <v>0</v>
      </c>
      <c r="BG113">
        <f t="shared" si="8"/>
        <v>1</v>
      </c>
      <c r="BH113">
        <f t="shared" si="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8"/>
  <sheetViews>
    <sheetView workbookViewId="0">
      <selection sqref="A1:F218"/>
    </sheetView>
  </sheetViews>
  <sheetFormatPr baseColWidth="10" defaultRowHeight="14" x14ac:dyDescent="0"/>
  <sheetData>
    <row r="1" spans="1:6">
      <c r="A1" t="s">
        <v>0</v>
      </c>
      <c r="B1" t="s">
        <v>159</v>
      </c>
      <c r="C1" t="s">
        <v>2</v>
      </c>
      <c r="D1" t="s">
        <v>208</v>
      </c>
      <c r="E1" t="s">
        <v>223</v>
      </c>
      <c r="F1" t="s">
        <v>252</v>
      </c>
    </row>
    <row r="2" spans="1:6">
      <c r="A2">
        <v>1</v>
      </c>
      <c r="B2" t="s">
        <v>228</v>
      </c>
      <c r="C2" t="s">
        <v>13</v>
      </c>
      <c r="D2" t="s">
        <v>17</v>
      </c>
      <c r="F2" t="s">
        <v>254</v>
      </c>
    </row>
    <row r="3" spans="1:6">
      <c r="A3">
        <v>1</v>
      </c>
      <c r="B3" t="s">
        <v>228</v>
      </c>
      <c r="C3" t="s">
        <v>13</v>
      </c>
      <c r="D3" t="s">
        <v>16</v>
      </c>
      <c r="F3" t="s">
        <v>250</v>
      </c>
    </row>
    <row r="4" spans="1:6">
      <c r="A4">
        <v>1</v>
      </c>
      <c r="B4" t="s">
        <v>228</v>
      </c>
      <c r="C4" t="s">
        <v>13</v>
      </c>
      <c r="D4" t="s">
        <v>15</v>
      </c>
      <c r="E4">
        <v>3</v>
      </c>
      <c r="F4" t="s">
        <v>249</v>
      </c>
    </row>
    <row r="5" spans="1:6">
      <c r="A5">
        <v>2</v>
      </c>
      <c r="B5" t="s">
        <v>228</v>
      </c>
      <c r="C5" t="s">
        <v>19</v>
      </c>
      <c r="D5" t="s">
        <v>22</v>
      </c>
      <c r="F5" t="s">
        <v>248</v>
      </c>
    </row>
    <row r="6" spans="1:6">
      <c r="A6">
        <v>2</v>
      </c>
      <c r="B6" t="s">
        <v>228</v>
      </c>
      <c r="C6" t="s">
        <v>19</v>
      </c>
      <c r="D6" t="s">
        <v>21</v>
      </c>
      <c r="F6" t="s">
        <v>249</v>
      </c>
    </row>
    <row r="7" spans="1:6">
      <c r="A7">
        <v>2</v>
      </c>
      <c r="B7" t="s">
        <v>228</v>
      </c>
      <c r="C7" t="s">
        <v>19</v>
      </c>
      <c r="D7" t="s">
        <v>23</v>
      </c>
      <c r="E7">
        <v>3</v>
      </c>
      <c r="F7" t="s">
        <v>250</v>
      </c>
    </row>
    <row r="8" spans="1:6">
      <c r="A8">
        <v>3</v>
      </c>
      <c r="B8" t="s">
        <v>228</v>
      </c>
      <c r="C8" t="s">
        <v>19</v>
      </c>
      <c r="D8" t="s">
        <v>17</v>
      </c>
      <c r="F8" t="s">
        <v>254</v>
      </c>
    </row>
    <row r="9" spans="1:6">
      <c r="A9">
        <v>3</v>
      </c>
      <c r="B9" t="s">
        <v>228</v>
      </c>
      <c r="C9" t="s">
        <v>19</v>
      </c>
      <c r="D9" t="s">
        <v>24</v>
      </c>
      <c r="E9">
        <v>2</v>
      </c>
      <c r="F9" t="s">
        <v>251</v>
      </c>
    </row>
    <row r="10" spans="1:6">
      <c r="A10">
        <v>4</v>
      </c>
      <c r="B10" t="s">
        <v>26</v>
      </c>
      <c r="C10" t="s">
        <v>19</v>
      </c>
      <c r="D10" t="s">
        <v>28</v>
      </c>
      <c r="F10" t="s">
        <v>254</v>
      </c>
    </row>
    <row r="11" spans="1:6">
      <c r="A11">
        <v>4</v>
      </c>
      <c r="B11" t="s">
        <v>26</v>
      </c>
      <c r="C11" t="s">
        <v>19</v>
      </c>
      <c r="D11" t="s">
        <v>17</v>
      </c>
      <c r="F11" t="s">
        <v>254</v>
      </c>
    </row>
    <row r="12" spans="1:6">
      <c r="A12">
        <v>4</v>
      </c>
      <c r="B12" t="s">
        <v>26</v>
      </c>
      <c r="C12" t="s">
        <v>19</v>
      </c>
      <c r="D12" t="s">
        <v>29</v>
      </c>
      <c r="E12">
        <v>3</v>
      </c>
      <c r="F12" t="s">
        <v>248</v>
      </c>
    </row>
    <row r="13" spans="1:6">
      <c r="A13">
        <v>5</v>
      </c>
      <c r="B13" t="s">
        <v>228</v>
      </c>
      <c r="C13" t="s">
        <v>13</v>
      </c>
      <c r="D13" t="s">
        <v>30</v>
      </c>
      <c r="F13" t="s">
        <v>250</v>
      </c>
    </row>
    <row r="14" spans="1:6">
      <c r="A14">
        <v>5</v>
      </c>
      <c r="B14" t="s">
        <v>228</v>
      </c>
      <c r="C14" t="s">
        <v>13</v>
      </c>
      <c r="D14" t="s">
        <v>17</v>
      </c>
      <c r="E14">
        <v>2</v>
      </c>
      <c r="F14" t="s">
        <v>254</v>
      </c>
    </row>
    <row r="15" spans="1:6">
      <c r="A15">
        <v>6</v>
      </c>
      <c r="B15" t="s">
        <v>26</v>
      </c>
      <c r="C15" t="s">
        <v>19</v>
      </c>
      <c r="D15" t="s">
        <v>21</v>
      </c>
      <c r="F15" t="s">
        <v>249</v>
      </c>
    </row>
    <row r="16" spans="1:6">
      <c r="A16">
        <v>6</v>
      </c>
      <c r="B16" t="s">
        <v>26</v>
      </c>
      <c r="C16" t="s">
        <v>19</v>
      </c>
      <c r="D16" t="s">
        <v>17</v>
      </c>
      <c r="F16" t="s">
        <v>254</v>
      </c>
    </row>
    <row r="17" spans="1:6">
      <c r="A17">
        <v>6</v>
      </c>
      <c r="B17" t="s">
        <v>26</v>
      </c>
      <c r="C17" t="s">
        <v>19</v>
      </c>
      <c r="D17" t="s">
        <v>24</v>
      </c>
      <c r="E17">
        <v>3</v>
      </c>
      <c r="F17" t="s">
        <v>251</v>
      </c>
    </row>
    <row r="18" spans="1:6">
      <c r="A18">
        <v>7</v>
      </c>
      <c r="B18" t="s">
        <v>26</v>
      </c>
      <c r="C18" t="s">
        <v>13</v>
      </c>
      <c r="D18" t="s">
        <v>32</v>
      </c>
      <c r="F18" t="s">
        <v>254</v>
      </c>
    </row>
    <row r="19" spans="1:6">
      <c r="A19">
        <v>7</v>
      </c>
      <c r="B19" t="s">
        <v>26</v>
      </c>
      <c r="C19" t="s">
        <v>13</v>
      </c>
      <c r="D19" t="s">
        <v>17</v>
      </c>
      <c r="F19" t="s">
        <v>254</v>
      </c>
    </row>
    <row r="20" spans="1:6">
      <c r="A20">
        <v>7</v>
      </c>
      <c r="B20" t="s">
        <v>26</v>
      </c>
      <c r="C20" t="s">
        <v>13</v>
      </c>
      <c r="D20" t="s">
        <v>34</v>
      </c>
      <c r="E20">
        <v>3</v>
      </c>
      <c r="F20" t="s">
        <v>250</v>
      </c>
    </row>
    <row r="21" spans="1:6">
      <c r="A21">
        <v>8</v>
      </c>
      <c r="B21" t="s">
        <v>228</v>
      </c>
      <c r="C21" t="s">
        <v>13</v>
      </c>
      <c r="D21" t="s">
        <v>17</v>
      </c>
      <c r="F21" t="s">
        <v>254</v>
      </c>
    </row>
    <row r="22" spans="1:6">
      <c r="A22">
        <v>8</v>
      </c>
      <c r="B22" t="s">
        <v>228</v>
      </c>
      <c r="C22" t="s">
        <v>13</v>
      </c>
      <c r="D22" t="s">
        <v>16</v>
      </c>
      <c r="E22">
        <v>2</v>
      </c>
      <c r="F22" t="s">
        <v>250</v>
      </c>
    </row>
    <row r="23" spans="1:6">
      <c r="A23">
        <v>9</v>
      </c>
      <c r="B23" t="s">
        <v>26</v>
      </c>
      <c r="C23" t="s">
        <v>13</v>
      </c>
      <c r="D23" t="s">
        <v>22</v>
      </c>
      <c r="E23">
        <v>1</v>
      </c>
      <c r="F23" t="s">
        <v>248</v>
      </c>
    </row>
    <row r="24" spans="1:6">
      <c r="A24">
        <v>10</v>
      </c>
      <c r="B24" t="s">
        <v>26</v>
      </c>
      <c r="C24" t="s">
        <v>19</v>
      </c>
      <c r="D24" t="s">
        <v>17</v>
      </c>
      <c r="F24" t="s">
        <v>254</v>
      </c>
    </row>
    <row r="25" spans="1:6">
      <c r="A25">
        <v>10</v>
      </c>
      <c r="B25" t="s">
        <v>26</v>
      </c>
      <c r="C25" t="s">
        <v>19</v>
      </c>
      <c r="D25" t="s">
        <v>29</v>
      </c>
      <c r="F25" t="s">
        <v>248</v>
      </c>
    </row>
    <row r="26" spans="1:6">
      <c r="A26">
        <v>10</v>
      </c>
      <c r="B26" t="s">
        <v>26</v>
      </c>
      <c r="C26" t="s">
        <v>19</v>
      </c>
      <c r="D26" t="s">
        <v>34</v>
      </c>
      <c r="E26">
        <v>3</v>
      </c>
      <c r="F26" t="s">
        <v>250</v>
      </c>
    </row>
    <row r="27" spans="1:6">
      <c r="A27">
        <v>11</v>
      </c>
      <c r="B27" t="s">
        <v>26</v>
      </c>
      <c r="C27" t="s">
        <v>13</v>
      </c>
      <c r="D27" t="s">
        <v>24</v>
      </c>
      <c r="E27">
        <v>1</v>
      </c>
      <c r="F27" t="s">
        <v>251</v>
      </c>
    </row>
    <row r="28" spans="1:6">
      <c r="A28">
        <v>12</v>
      </c>
      <c r="B28" t="s">
        <v>26</v>
      </c>
      <c r="C28" t="s">
        <v>13</v>
      </c>
      <c r="D28" t="s">
        <v>41</v>
      </c>
      <c r="F28" t="s">
        <v>246</v>
      </c>
    </row>
    <row r="29" spans="1:6">
      <c r="A29">
        <v>12</v>
      </c>
      <c r="B29" t="s">
        <v>26</v>
      </c>
      <c r="C29" t="s">
        <v>13</v>
      </c>
      <c r="D29" t="s">
        <v>40</v>
      </c>
      <c r="E29">
        <v>2</v>
      </c>
      <c r="F29" t="s">
        <v>251</v>
      </c>
    </row>
    <row r="30" spans="1:6">
      <c r="A30">
        <v>13</v>
      </c>
      <c r="B30" t="s">
        <v>228</v>
      </c>
      <c r="C30" t="s">
        <v>19</v>
      </c>
      <c r="D30" t="s">
        <v>22</v>
      </c>
      <c r="F30" t="s">
        <v>248</v>
      </c>
    </row>
    <row r="31" spans="1:6">
      <c r="A31">
        <v>13</v>
      </c>
      <c r="B31" t="s">
        <v>228</v>
      </c>
      <c r="C31" t="s">
        <v>19</v>
      </c>
      <c r="D31" t="s">
        <v>41</v>
      </c>
      <c r="F31" t="s">
        <v>246</v>
      </c>
    </row>
    <row r="32" spans="1:6">
      <c r="A32">
        <v>13</v>
      </c>
      <c r="B32" t="s">
        <v>228</v>
      </c>
      <c r="C32" t="s">
        <v>19</v>
      </c>
      <c r="D32" t="s">
        <v>40</v>
      </c>
      <c r="E32">
        <v>3</v>
      </c>
      <c r="F32" t="s">
        <v>251</v>
      </c>
    </row>
    <row r="33" spans="1:6">
      <c r="A33">
        <v>14</v>
      </c>
      <c r="B33" t="s">
        <v>228</v>
      </c>
      <c r="C33" t="s">
        <v>19</v>
      </c>
      <c r="D33" t="s">
        <v>22</v>
      </c>
      <c r="F33" t="s">
        <v>248</v>
      </c>
    </row>
    <row r="34" spans="1:6">
      <c r="A34">
        <v>14</v>
      </c>
      <c r="B34" t="s">
        <v>228</v>
      </c>
      <c r="C34" t="s">
        <v>19</v>
      </c>
      <c r="D34" t="s">
        <v>41</v>
      </c>
      <c r="E34">
        <v>2</v>
      </c>
      <c r="F34" t="s">
        <v>246</v>
      </c>
    </row>
    <row r="35" spans="1:6">
      <c r="A35">
        <v>15</v>
      </c>
      <c r="B35" t="s">
        <v>26</v>
      </c>
      <c r="C35" t="s">
        <v>19</v>
      </c>
      <c r="D35" t="s">
        <v>22</v>
      </c>
      <c r="F35" t="s">
        <v>248</v>
      </c>
    </row>
    <row r="36" spans="1:6">
      <c r="A36">
        <v>15</v>
      </c>
      <c r="B36" t="s">
        <v>26</v>
      </c>
      <c r="C36" t="s">
        <v>19</v>
      </c>
      <c r="D36" t="s">
        <v>30</v>
      </c>
      <c r="E36">
        <v>2</v>
      </c>
      <c r="F36" t="s">
        <v>250</v>
      </c>
    </row>
    <row r="37" spans="1:6">
      <c r="A37">
        <v>16</v>
      </c>
      <c r="B37" t="s">
        <v>26</v>
      </c>
      <c r="C37" t="s">
        <v>13</v>
      </c>
      <c r="D37" t="s">
        <v>24</v>
      </c>
      <c r="E37">
        <v>1</v>
      </c>
      <c r="F37" t="s">
        <v>251</v>
      </c>
    </row>
    <row r="38" spans="1:6">
      <c r="A38">
        <v>17</v>
      </c>
      <c r="B38" t="s">
        <v>228</v>
      </c>
      <c r="C38" t="s">
        <v>19</v>
      </c>
      <c r="D38" t="s">
        <v>21</v>
      </c>
      <c r="F38" t="s">
        <v>249</v>
      </c>
    </row>
    <row r="39" spans="1:6">
      <c r="A39">
        <v>17</v>
      </c>
      <c r="B39" t="s">
        <v>228</v>
      </c>
      <c r="C39" t="s">
        <v>19</v>
      </c>
      <c r="D39" t="s">
        <v>17</v>
      </c>
      <c r="F39" t="s">
        <v>254</v>
      </c>
    </row>
    <row r="40" spans="1:6">
      <c r="A40">
        <v>17</v>
      </c>
      <c r="B40" t="s">
        <v>228</v>
      </c>
      <c r="C40" t="s">
        <v>19</v>
      </c>
      <c r="D40" t="s">
        <v>23</v>
      </c>
      <c r="E40">
        <v>3</v>
      </c>
      <c r="F40" t="s">
        <v>250</v>
      </c>
    </row>
    <row r="41" spans="1:6">
      <c r="A41">
        <v>18</v>
      </c>
      <c r="B41" t="s">
        <v>26</v>
      </c>
      <c r="C41" t="s">
        <v>19</v>
      </c>
      <c r="D41" t="s">
        <v>32</v>
      </c>
      <c r="F41" t="s">
        <v>254</v>
      </c>
    </row>
    <row r="42" spans="1:6">
      <c r="A42">
        <v>18</v>
      </c>
      <c r="B42" t="s">
        <v>26</v>
      </c>
      <c r="C42" t="s">
        <v>19</v>
      </c>
      <c r="D42" t="s">
        <v>17</v>
      </c>
      <c r="F42" t="s">
        <v>254</v>
      </c>
    </row>
    <row r="43" spans="1:6">
      <c r="A43">
        <v>18</v>
      </c>
      <c r="B43" t="s">
        <v>26</v>
      </c>
      <c r="C43" t="s">
        <v>19</v>
      </c>
      <c r="D43" t="s">
        <v>23</v>
      </c>
      <c r="E43">
        <v>3</v>
      </c>
      <c r="F43" t="s">
        <v>250</v>
      </c>
    </row>
    <row r="44" spans="1:6">
      <c r="A44">
        <v>19</v>
      </c>
      <c r="B44" t="s">
        <v>228</v>
      </c>
      <c r="C44" t="s">
        <v>13</v>
      </c>
      <c r="D44" t="s">
        <v>22</v>
      </c>
      <c r="F44" t="s">
        <v>248</v>
      </c>
    </row>
    <row r="45" spans="1:6">
      <c r="A45">
        <v>19</v>
      </c>
      <c r="B45" t="s">
        <v>228</v>
      </c>
      <c r="C45" t="s">
        <v>13</v>
      </c>
      <c r="D45" t="s">
        <v>17</v>
      </c>
      <c r="F45" t="s">
        <v>254</v>
      </c>
    </row>
    <row r="46" spans="1:6">
      <c r="A46">
        <v>19</v>
      </c>
      <c r="B46" t="s">
        <v>228</v>
      </c>
      <c r="C46" t="s">
        <v>13</v>
      </c>
      <c r="D46" t="s">
        <v>24</v>
      </c>
      <c r="E46">
        <v>3</v>
      </c>
      <c r="F46" t="s">
        <v>251</v>
      </c>
    </row>
    <row r="47" spans="1:6">
      <c r="A47">
        <v>20</v>
      </c>
      <c r="B47" t="s">
        <v>26</v>
      </c>
      <c r="C47" t="s">
        <v>19</v>
      </c>
      <c r="D47" t="s">
        <v>29</v>
      </c>
      <c r="E47">
        <v>1</v>
      </c>
      <c r="F47" t="s">
        <v>248</v>
      </c>
    </row>
    <row r="48" spans="1:6">
      <c r="A48">
        <v>21</v>
      </c>
      <c r="B48" t="s">
        <v>228</v>
      </c>
      <c r="C48" t="s">
        <v>13</v>
      </c>
      <c r="D48" t="s">
        <v>16</v>
      </c>
      <c r="E48">
        <v>1</v>
      </c>
      <c r="F48" t="s">
        <v>250</v>
      </c>
    </row>
    <row r="49" spans="1:6">
      <c r="A49">
        <v>22</v>
      </c>
      <c r="B49" t="s">
        <v>228</v>
      </c>
      <c r="C49" t="s">
        <v>19</v>
      </c>
      <c r="D49" t="s">
        <v>40</v>
      </c>
      <c r="E49">
        <v>1</v>
      </c>
      <c r="F49" t="s">
        <v>251</v>
      </c>
    </row>
    <row r="50" spans="1:6">
      <c r="A50">
        <v>23</v>
      </c>
      <c r="B50" t="s">
        <v>26</v>
      </c>
      <c r="C50" t="s">
        <v>19</v>
      </c>
      <c r="D50" t="s">
        <v>22</v>
      </c>
      <c r="F50" t="s">
        <v>248</v>
      </c>
    </row>
    <row r="51" spans="1:6">
      <c r="A51">
        <v>23</v>
      </c>
      <c r="B51" t="s">
        <v>26</v>
      </c>
      <c r="C51" t="s">
        <v>19</v>
      </c>
      <c r="D51" t="s">
        <v>28</v>
      </c>
      <c r="F51" t="s">
        <v>254</v>
      </c>
    </row>
    <row r="52" spans="1:6">
      <c r="A52">
        <v>23</v>
      </c>
      <c r="B52" t="s">
        <v>26</v>
      </c>
      <c r="C52" t="s">
        <v>19</v>
      </c>
      <c r="D52" t="s">
        <v>17</v>
      </c>
      <c r="F52" t="s">
        <v>254</v>
      </c>
    </row>
    <row r="53" spans="1:6">
      <c r="A53">
        <v>23</v>
      </c>
      <c r="B53" t="s">
        <v>26</v>
      </c>
      <c r="C53" t="s">
        <v>19</v>
      </c>
      <c r="D53" t="s">
        <v>23</v>
      </c>
      <c r="E53">
        <v>4</v>
      </c>
      <c r="F53" t="s">
        <v>250</v>
      </c>
    </row>
    <row r="54" spans="1:6">
      <c r="A54">
        <v>24</v>
      </c>
      <c r="B54" t="s">
        <v>26</v>
      </c>
      <c r="C54" t="s">
        <v>13</v>
      </c>
      <c r="D54" t="s">
        <v>24</v>
      </c>
      <c r="E54">
        <v>1</v>
      </c>
      <c r="F54" t="s">
        <v>251</v>
      </c>
    </row>
    <row r="55" spans="1:6">
      <c r="A55">
        <v>25</v>
      </c>
      <c r="B55" t="s">
        <v>228</v>
      </c>
      <c r="C55" t="s">
        <v>19</v>
      </c>
      <c r="D55" t="s">
        <v>50</v>
      </c>
      <c r="E55">
        <v>0</v>
      </c>
      <c r="F55" t="s">
        <v>50</v>
      </c>
    </row>
    <row r="56" spans="1:6">
      <c r="A56">
        <v>26</v>
      </c>
      <c r="B56" t="s">
        <v>26</v>
      </c>
      <c r="C56" t="s">
        <v>19</v>
      </c>
      <c r="D56" t="s">
        <v>51</v>
      </c>
      <c r="F56" t="s">
        <v>254</v>
      </c>
    </row>
    <row r="57" spans="1:6">
      <c r="A57">
        <v>26</v>
      </c>
      <c r="B57" t="s">
        <v>26</v>
      </c>
      <c r="C57" t="s">
        <v>19</v>
      </c>
      <c r="D57" t="s">
        <v>23</v>
      </c>
      <c r="E57">
        <v>2</v>
      </c>
      <c r="F57" t="s">
        <v>250</v>
      </c>
    </row>
    <row r="58" spans="1:6">
      <c r="A58">
        <v>27</v>
      </c>
      <c r="B58" t="s">
        <v>26</v>
      </c>
      <c r="C58" t="s">
        <v>19</v>
      </c>
      <c r="D58" t="s">
        <v>17</v>
      </c>
      <c r="F58" t="s">
        <v>254</v>
      </c>
    </row>
    <row r="59" spans="1:6">
      <c r="A59">
        <v>27</v>
      </c>
      <c r="B59" t="s">
        <v>26</v>
      </c>
      <c r="C59" t="s">
        <v>19</v>
      </c>
      <c r="D59" t="s">
        <v>16</v>
      </c>
      <c r="E59">
        <v>2</v>
      </c>
      <c r="F59" t="s">
        <v>250</v>
      </c>
    </row>
    <row r="60" spans="1:6">
      <c r="A60">
        <v>28</v>
      </c>
      <c r="B60" t="s">
        <v>228</v>
      </c>
      <c r="C60" t="s">
        <v>19</v>
      </c>
      <c r="D60" t="s">
        <v>55</v>
      </c>
      <c r="F60" t="s">
        <v>249</v>
      </c>
    </row>
    <row r="61" spans="1:6">
      <c r="A61">
        <v>28</v>
      </c>
      <c r="B61" t="s">
        <v>228</v>
      </c>
      <c r="C61" t="s">
        <v>19</v>
      </c>
      <c r="D61" t="s">
        <v>40</v>
      </c>
      <c r="F61" t="s">
        <v>251</v>
      </c>
    </row>
    <row r="62" spans="1:6">
      <c r="A62">
        <v>28</v>
      </c>
      <c r="B62" t="s">
        <v>228</v>
      </c>
      <c r="C62" t="s">
        <v>19</v>
      </c>
      <c r="D62" t="s">
        <v>54</v>
      </c>
      <c r="E62">
        <v>3</v>
      </c>
      <c r="F62" t="s">
        <v>248</v>
      </c>
    </row>
    <row r="63" spans="1:6">
      <c r="A63">
        <v>29</v>
      </c>
      <c r="B63" t="s">
        <v>26</v>
      </c>
      <c r="C63" t="s">
        <v>13</v>
      </c>
      <c r="D63" t="s">
        <v>22</v>
      </c>
      <c r="F63" t="s">
        <v>248</v>
      </c>
    </row>
    <row r="64" spans="1:6">
      <c r="A64">
        <v>29</v>
      </c>
      <c r="B64" t="s">
        <v>26</v>
      </c>
      <c r="C64" t="s">
        <v>13</v>
      </c>
      <c r="D64" t="s">
        <v>17</v>
      </c>
      <c r="F64" t="s">
        <v>254</v>
      </c>
    </row>
    <row r="65" spans="1:6">
      <c r="A65">
        <v>29</v>
      </c>
      <c r="B65" t="s">
        <v>26</v>
      </c>
      <c r="C65" t="s">
        <v>13</v>
      </c>
      <c r="D65" t="s">
        <v>23</v>
      </c>
      <c r="E65">
        <v>3</v>
      </c>
      <c r="F65" t="s">
        <v>250</v>
      </c>
    </row>
    <row r="66" spans="1:6">
      <c r="A66">
        <v>30</v>
      </c>
      <c r="B66" t="s">
        <v>228</v>
      </c>
      <c r="C66" t="s">
        <v>13</v>
      </c>
      <c r="D66" t="s">
        <v>51</v>
      </c>
      <c r="F66" t="s">
        <v>254</v>
      </c>
    </row>
    <row r="67" spans="1:6">
      <c r="A67">
        <v>30</v>
      </c>
      <c r="B67" t="s">
        <v>228</v>
      </c>
      <c r="C67" t="s">
        <v>13</v>
      </c>
      <c r="D67" t="s">
        <v>40</v>
      </c>
      <c r="E67">
        <v>2</v>
      </c>
      <c r="F67" t="s">
        <v>251</v>
      </c>
    </row>
    <row r="68" spans="1:6">
      <c r="A68">
        <v>31</v>
      </c>
      <c r="B68" t="s">
        <v>228</v>
      </c>
      <c r="C68" t="s">
        <v>13</v>
      </c>
      <c r="D68" t="s">
        <v>17</v>
      </c>
      <c r="F68" t="s">
        <v>254</v>
      </c>
    </row>
    <row r="69" spans="1:6">
      <c r="A69">
        <v>31</v>
      </c>
      <c r="B69" t="s">
        <v>228</v>
      </c>
      <c r="C69" t="s">
        <v>13</v>
      </c>
      <c r="D69" t="s">
        <v>16</v>
      </c>
      <c r="E69">
        <v>2</v>
      </c>
      <c r="F69" t="s">
        <v>250</v>
      </c>
    </row>
    <row r="70" spans="1:6">
      <c r="A70">
        <v>32</v>
      </c>
      <c r="B70" t="s">
        <v>228</v>
      </c>
      <c r="C70" t="s">
        <v>19</v>
      </c>
      <c r="D70" t="s">
        <v>16</v>
      </c>
      <c r="E70">
        <v>1</v>
      </c>
      <c r="F70" t="s">
        <v>250</v>
      </c>
    </row>
    <row r="71" spans="1:6">
      <c r="A71">
        <v>33</v>
      </c>
      <c r="B71" t="s">
        <v>26</v>
      </c>
      <c r="C71" t="s">
        <v>19</v>
      </c>
      <c r="D71" t="s">
        <v>51</v>
      </c>
      <c r="F71" t="s">
        <v>254</v>
      </c>
    </row>
    <row r="72" spans="1:6">
      <c r="A72">
        <v>33</v>
      </c>
      <c r="B72" t="s">
        <v>26</v>
      </c>
      <c r="C72" t="s">
        <v>19</v>
      </c>
      <c r="D72" t="s">
        <v>24</v>
      </c>
      <c r="E72">
        <v>2</v>
      </c>
      <c r="F72" t="s">
        <v>251</v>
      </c>
    </row>
    <row r="73" spans="1:6">
      <c r="A73">
        <v>34</v>
      </c>
      <c r="B73" t="s">
        <v>26</v>
      </c>
      <c r="C73" t="s">
        <v>13</v>
      </c>
      <c r="D73" t="s">
        <v>17</v>
      </c>
      <c r="F73" t="s">
        <v>254</v>
      </c>
    </row>
    <row r="74" spans="1:6">
      <c r="A74">
        <v>34</v>
      </c>
      <c r="B74" t="s">
        <v>26</v>
      </c>
      <c r="C74" t="s">
        <v>13</v>
      </c>
      <c r="D74" t="s">
        <v>16</v>
      </c>
      <c r="E74">
        <v>2</v>
      </c>
      <c r="F74" t="s">
        <v>250</v>
      </c>
    </row>
    <row r="75" spans="1:6">
      <c r="A75">
        <v>35</v>
      </c>
      <c r="B75" t="s">
        <v>228</v>
      </c>
      <c r="C75" t="s">
        <v>13</v>
      </c>
      <c r="D75" t="s">
        <v>40</v>
      </c>
      <c r="E75">
        <v>1</v>
      </c>
      <c r="F75" t="s">
        <v>251</v>
      </c>
    </row>
    <row r="76" spans="1:6">
      <c r="A76">
        <v>36</v>
      </c>
      <c r="B76" t="s">
        <v>228</v>
      </c>
      <c r="C76" t="s">
        <v>19</v>
      </c>
      <c r="D76" t="s">
        <v>32</v>
      </c>
      <c r="F76" t="s">
        <v>254</v>
      </c>
    </row>
    <row r="77" spans="1:6">
      <c r="A77">
        <v>36</v>
      </c>
      <c r="B77" t="s">
        <v>228</v>
      </c>
      <c r="C77" t="s">
        <v>19</v>
      </c>
      <c r="D77" t="s">
        <v>17</v>
      </c>
      <c r="F77" t="s">
        <v>254</v>
      </c>
    </row>
    <row r="78" spans="1:6">
      <c r="A78">
        <v>36</v>
      </c>
      <c r="B78" t="s">
        <v>228</v>
      </c>
      <c r="C78" t="s">
        <v>19</v>
      </c>
      <c r="D78" t="s">
        <v>59</v>
      </c>
      <c r="F78" t="s">
        <v>249</v>
      </c>
    </row>
    <row r="79" spans="1:6">
      <c r="A79">
        <v>36</v>
      </c>
      <c r="B79" t="s">
        <v>228</v>
      </c>
      <c r="C79" t="s">
        <v>19</v>
      </c>
      <c r="D79" t="s">
        <v>24</v>
      </c>
      <c r="E79">
        <v>4</v>
      </c>
      <c r="F79" t="s">
        <v>251</v>
      </c>
    </row>
    <row r="80" spans="1:6">
      <c r="A80">
        <v>37</v>
      </c>
      <c r="B80" t="s">
        <v>26</v>
      </c>
      <c r="C80" t="s">
        <v>13</v>
      </c>
      <c r="D80" t="s">
        <v>50</v>
      </c>
      <c r="E80">
        <v>0</v>
      </c>
      <c r="F80" t="s">
        <v>50</v>
      </c>
    </row>
    <row r="81" spans="1:6">
      <c r="A81">
        <v>38</v>
      </c>
      <c r="B81" t="s">
        <v>228</v>
      </c>
      <c r="C81" t="s">
        <v>13</v>
      </c>
      <c r="D81" t="s">
        <v>23</v>
      </c>
      <c r="E81">
        <v>1</v>
      </c>
      <c r="F81" t="s">
        <v>250</v>
      </c>
    </row>
    <row r="82" spans="1:6">
      <c r="A82">
        <v>39</v>
      </c>
      <c r="B82" t="s">
        <v>228</v>
      </c>
      <c r="C82" t="s">
        <v>19</v>
      </c>
      <c r="D82" t="s">
        <v>41</v>
      </c>
      <c r="F82" t="s">
        <v>246</v>
      </c>
    </row>
    <row r="83" spans="1:6">
      <c r="A83">
        <v>39</v>
      </c>
      <c r="B83" t="s">
        <v>228</v>
      </c>
      <c r="C83" t="s">
        <v>19</v>
      </c>
      <c r="D83" t="s">
        <v>63</v>
      </c>
      <c r="E83">
        <v>2</v>
      </c>
      <c r="F83" t="s">
        <v>251</v>
      </c>
    </row>
    <row r="84" spans="1:6">
      <c r="A84">
        <v>40</v>
      </c>
      <c r="B84" t="s">
        <v>26</v>
      </c>
      <c r="C84" t="s">
        <v>19</v>
      </c>
      <c r="D84" t="s">
        <v>32</v>
      </c>
      <c r="F84" t="s">
        <v>254</v>
      </c>
    </row>
    <row r="85" spans="1:6">
      <c r="A85">
        <v>40</v>
      </c>
      <c r="B85" t="s">
        <v>26</v>
      </c>
      <c r="C85" t="s">
        <v>19</v>
      </c>
      <c r="D85" t="s">
        <v>17</v>
      </c>
      <c r="E85">
        <v>2</v>
      </c>
      <c r="F85" t="s">
        <v>254</v>
      </c>
    </row>
    <row r="86" spans="1:6">
      <c r="A86">
        <v>41</v>
      </c>
      <c r="B86" t="s">
        <v>228</v>
      </c>
      <c r="C86" t="s">
        <v>13</v>
      </c>
      <c r="D86" t="s">
        <v>22</v>
      </c>
      <c r="F86" t="s">
        <v>248</v>
      </c>
    </row>
    <row r="87" spans="1:6">
      <c r="A87">
        <v>41</v>
      </c>
      <c r="B87" t="s">
        <v>228</v>
      </c>
      <c r="C87" t="s">
        <v>13</v>
      </c>
      <c r="D87" t="s">
        <v>17</v>
      </c>
      <c r="F87" t="s">
        <v>254</v>
      </c>
    </row>
    <row r="88" spans="1:6">
      <c r="A88">
        <v>41</v>
      </c>
      <c r="B88" t="s">
        <v>228</v>
      </c>
      <c r="C88" t="s">
        <v>13</v>
      </c>
      <c r="D88" t="s">
        <v>16</v>
      </c>
      <c r="E88">
        <v>3</v>
      </c>
      <c r="F88" t="s">
        <v>250</v>
      </c>
    </row>
    <row r="89" spans="1:6">
      <c r="A89">
        <v>42</v>
      </c>
      <c r="B89" t="s">
        <v>26</v>
      </c>
      <c r="C89" t="s">
        <v>19</v>
      </c>
      <c r="D89" t="s">
        <v>17</v>
      </c>
      <c r="F89" t="s">
        <v>254</v>
      </c>
    </row>
    <row r="90" spans="1:6">
      <c r="A90">
        <v>42</v>
      </c>
      <c r="B90" t="s">
        <v>26</v>
      </c>
      <c r="C90" t="s">
        <v>19</v>
      </c>
      <c r="D90" t="s">
        <v>23</v>
      </c>
      <c r="E90">
        <v>2</v>
      </c>
      <c r="F90" t="s">
        <v>250</v>
      </c>
    </row>
    <row r="91" spans="1:6">
      <c r="A91">
        <v>43</v>
      </c>
      <c r="B91" t="s">
        <v>228</v>
      </c>
      <c r="C91" t="s">
        <v>19</v>
      </c>
      <c r="D91" t="s">
        <v>17</v>
      </c>
      <c r="F91" t="s">
        <v>254</v>
      </c>
    </row>
    <row r="92" spans="1:6">
      <c r="A92">
        <v>43</v>
      </c>
      <c r="B92" t="s">
        <v>228</v>
      </c>
      <c r="C92" t="s">
        <v>19</v>
      </c>
      <c r="D92" t="s">
        <v>16</v>
      </c>
      <c r="E92">
        <v>2</v>
      </c>
      <c r="F92" t="s">
        <v>250</v>
      </c>
    </row>
    <row r="93" spans="1:6">
      <c r="A93">
        <v>44</v>
      </c>
      <c r="B93" t="s">
        <v>228</v>
      </c>
      <c r="C93" t="s">
        <v>19</v>
      </c>
      <c r="D93" t="s">
        <v>30</v>
      </c>
      <c r="E93">
        <v>1</v>
      </c>
      <c r="F93" t="s">
        <v>250</v>
      </c>
    </row>
    <row r="94" spans="1:6">
      <c r="A94">
        <v>45</v>
      </c>
      <c r="B94" t="s">
        <v>26</v>
      </c>
      <c r="C94" t="s">
        <v>13</v>
      </c>
      <c r="D94" t="s">
        <v>16</v>
      </c>
      <c r="E94">
        <v>1</v>
      </c>
      <c r="F94" t="s">
        <v>250</v>
      </c>
    </row>
    <row r="95" spans="1:6">
      <c r="A95">
        <v>46</v>
      </c>
      <c r="B95" t="s">
        <v>26</v>
      </c>
      <c r="C95" t="s">
        <v>19</v>
      </c>
      <c r="D95" t="s">
        <v>40</v>
      </c>
      <c r="F95" t="s">
        <v>251</v>
      </c>
    </row>
    <row r="96" spans="1:6">
      <c r="A96">
        <v>46</v>
      </c>
      <c r="B96" t="s">
        <v>26</v>
      </c>
      <c r="C96" t="s">
        <v>19</v>
      </c>
      <c r="D96" t="s">
        <v>17</v>
      </c>
      <c r="F96" t="s">
        <v>254</v>
      </c>
    </row>
    <row r="97" spans="1:6">
      <c r="A97">
        <v>46</v>
      </c>
      <c r="B97" t="s">
        <v>26</v>
      </c>
      <c r="C97" t="s">
        <v>19</v>
      </c>
      <c r="D97" t="s">
        <v>67</v>
      </c>
      <c r="E97">
        <v>3</v>
      </c>
      <c r="F97" t="s">
        <v>250</v>
      </c>
    </row>
    <row r="98" spans="1:6">
      <c r="A98">
        <v>47</v>
      </c>
      <c r="B98" t="s">
        <v>26</v>
      </c>
      <c r="C98" t="s">
        <v>13</v>
      </c>
      <c r="D98" t="s">
        <v>22</v>
      </c>
      <c r="F98" t="s">
        <v>248</v>
      </c>
    </row>
    <row r="99" spans="1:6">
      <c r="A99">
        <v>47</v>
      </c>
      <c r="B99" t="s">
        <v>26</v>
      </c>
      <c r="C99" t="s">
        <v>13</v>
      </c>
      <c r="D99" t="s">
        <v>24</v>
      </c>
      <c r="E99">
        <v>2</v>
      </c>
      <c r="F99" t="s">
        <v>251</v>
      </c>
    </row>
    <row r="100" spans="1:6">
      <c r="A100">
        <v>48</v>
      </c>
      <c r="B100" t="s">
        <v>228</v>
      </c>
      <c r="C100" t="s">
        <v>19</v>
      </c>
      <c r="D100" t="s">
        <v>22</v>
      </c>
      <c r="F100" t="s">
        <v>248</v>
      </c>
    </row>
    <row r="101" spans="1:6">
      <c r="A101">
        <v>48</v>
      </c>
      <c r="B101" t="s">
        <v>228</v>
      </c>
      <c r="C101" t="s">
        <v>19</v>
      </c>
      <c r="D101" t="s">
        <v>41</v>
      </c>
      <c r="E101">
        <v>2</v>
      </c>
      <c r="F101" t="s">
        <v>246</v>
      </c>
    </row>
    <row r="102" spans="1:6">
      <c r="A102">
        <v>49</v>
      </c>
      <c r="B102" t="s">
        <v>228</v>
      </c>
      <c r="C102" t="s">
        <v>13</v>
      </c>
      <c r="D102" t="s">
        <v>40</v>
      </c>
      <c r="F102" t="s">
        <v>251</v>
      </c>
    </row>
    <row r="103" spans="1:6">
      <c r="A103">
        <v>49</v>
      </c>
      <c r="B103" t="s">
        <v>228</v>
      </c>
      <c r="C103" t="s">
        <v>13</v>
      </c>
      <c r="D103" t="s">
        <v>69</v>
      </c>
      <c r="F103" t="s">
        <v>254</v>
      </c>
    </row>
    <row r="104" spans="1:6">
      <c r="A104">
        <v>49</v>
      </c>
      <c r="B104" t="s">
        <v>228</v>
      </c>
      <c r="C104" t="s">
        <v>13</v>
      </c>
      <c r="D104" t="s">
        <v>29</v>
      </c>
      <c r="E104">
        <v>3</v>
      </c>
      <c r="F104" t="s">
        <v>248</v>
      </c>
    </row>
    <row r="105" spans="1:6">
      <c r="A105">
        <v>50</v>
      </c>
      <c r="B105" t="s">
        <v>228</v>
      </c>
      <c r="C105" t="s">
        <v>19</v>
      </c>
      <c r="D105" t="s">
        <v>32</v>
      </c>
      <c r="F105" t="s">
        <v>254</v>
      </c>
    </row>
    <row r="106" spans="1:6">
      <c r="A106">
        <v>50</v>
      </c>
      <c r="B106" t="s">
        <v>228</v>
      </c>
      <c r="C106" t="s">
        <v>19</v>
      </c>
      <c r="D106" t="s">
        <v>17</v>
      </c>
      <c r="E106">
        <v>2</v>
      </c>
      <c r="F106" t="s">
        <v>254</v>
      </c>
    </row>
    <row r="107" spans="1:6">
      <c r="A107">
        <v>51</v>
      </c>
      <c r="B107" t="s">
        <v>26</v>
      </c>
      <c r="C107" t="s">
        <v>13</v>
      </c>
      <c r="D107" t="s">
        <v>50</v>
      </c>
      <c r="E107">
        <v>0</v>
      </c>
      <c r="F107" t="s">
        <v>50</v>
      </c>
    </row>
    <row r="108" spans="1:6">
      <c r="A108">
        <v>52</v>
      </c>
      <c r="B108" t="s">
        <v>26</v>
      </c>
      <c r="C108" t="s">
        <v>19</v>
      </c>
      <c r="D108" t="s">
        <v>40</v>
      </c>
      <c r="E108">
        <v>1</v>
      </c>
      <c r="F108" t="s">
        <v>251</v>
      </c>
    </row>
    <row r="109" spans="1:6">
      <c r="A109">
        <v>53</v>
      </c>
      <c r="B109" t="s">
        <v>228</v>
      </c>
      <c r="C109" t="s">
        <v>19</v>
      </c>
      <c r="D109" t="s">
        <v>22</v>
      </c>
      <c r="F109" t="s">
        <v>248</v>
      </c>
    </row>
    <row r="110" spans="1:6">
      <c r="A110">
        <v>53</v>
      </c>
      <c r="B110" t="s">
        <v>228</v>
      </c>
      <c r="C110" t="s">
        <v>19</v>
      </c>
      <c r="D110" t="s">
        <v>16</v>
      </c>
      <c r="E110">
        <v>2</v>
      </c>
      <c r="F110" t="s">
        <v>250</v>
      </c>
    </row>
    <row r="111" spans="1:6">
      <c r="A111">
        <v>54</v>
      </c>
      <c r="B111" t="s">
        <v>228</v>
      </c>
      <c r="C111" t="s">
        <v>13</v>
      </c>
      <c r="D111" t="s">
        <v>22</v>
      </c>
      <c r="F111" t="s">
        <v>248</v>
      </c>
    </row>
    <row r="112" spans="1:6">
      <c r="A112">
        <v>54</v>
      </c>
      <c r="B112" t="s">
        <v>228</v>
      </c>
      <c r="C112" t="s">
        <v>13</v>
      </c>
      <c r="D112" t="s">
        <v>51</v>
      </c>
      <c r="F112" t="s">
        <v>254</v>
      </c>
    </row>
    <row r="113" spans="1:6">
      <c r="A113">
        <v>54</v>
      </c>
      <c r="B113" t="s">
        <v>228</v>
      </c>
      <c r="C113" t="s">
        <v>13</v>
      </c>
      <c r="D113" t="s">
        <v>71</v>
      </c>
      <c r="E113">
        <v>3</v>
      </c>
      <c r="F113" t="s">
        <v>254</v>
      </c>
    </row>
    <row r="114" spans="1:6">
      <c r="A114">
        <v>55</v>
      </c>
      <c r="B114" t="s">
        <v>26</v>
      </c>
      <c r="C114" t="s">
        <v>19</v>
      </c>
      <c r="D114" t="s">
        <v>30</v>
      </c>
      <c r="E114">
        <v>1</v>
      </c>
      <c r="F114" t="s">
        <v>250</v>
      </c>
    </row>
    <row r="115" spans="1:6">
      <c r="A115">
        <v>56</v>
      </c>
      <c r="B115" t="s">
        <v>26</v>
      </c>
      <c r="C115" t="s">
        <v>13</v>
      </c>
      <c r="D115" t="s">
        <v>32</v>
      </c>
      <c r="F115" t="s">
        <v>254</v>
      </c>
    </row>
    <row r="116" spans="1:6">
      <c r="A116">
        <v>56</v>
      </c>
      <c r="B116" t="s">
        <v>26</v>
      </c>
      <c r="C116" t="s">
        <v>13</v>
      </c>
      <c r="D116" t="s">
        <v>30</v>
      </c>
      <c r="F116" t="s">
        <v>250</v>
      </c>
    </row>
    <row r="117" spans="1:6">
      <c r="A117">
        <v>56</v>
      </c>
      <c r="B117" t="s">
        <v>26</v>
      </c>
      <c r="C117" t="s">
        <v>13</v>
      </c>
      <c r="D117" t="s">
        <v>17</v>
      </c>
      <c r="E117">
        <v>3</v>
      </c>
      <c r="F117" t="s">
        <v>254</v>
      </c>
    </row>
    <row r="118" spans="1:6">
      <c r="A118">
        <v>57</v>
      </c>
      <c r="B118" t="s">
        <v>26</v>
      </c>
      <c r="C118" t="s">
        <v>19</v>
      </c>
      <c r="D118" t="s">
        <v>40</v>
      </c>
      <c r="E118">
        <v>1</v>
      </c>
      <c r="F118" t="s">
        <v>251</v>
      </c>
    </row>
    <row r="119" spans="1:6">
      <c r="A119">
        <v>58</v>
      </c>
      <c r="B119" t="s">
        <v>228</v>
      </c>
      <c r="C119" t="s">
        <v>13</v>
      </c>
      <c r="D119" t="s">
        <v>23</v>
      </c>
      <c r="E119">
        <v>1</v>
      </c>
      <c r="F119" t="s">
        <v>250</v>
      </c>
    </row>
    <row r="120" spans="1:6">
      <c r="A120">
        <v>59</v>
      </c>
      <c r="B120" t="s">
        <v>26</v>
      </c>
      <c r="C120" t="s">
        <v>13</v>
      </c>
      <c r="D120" t="s">
        <v>22</v>
      </c>
      <c r="F120" t="s">
        <v>248</v>
      </c>
    </row>
    <row r="121" spans="1:6">
      <c r="A121">
        <v>59</v>
      </c>
      <c r="B121" t="s">
        <v>26</v>
      </c>
      <c r="C121" t="s">
        <v>13</v>
      </c>
      <c r="D121" t="s">
        <v>55</v>
      </c>
      <c r="E121">
        <v>2</v>
      </c>
      <c r="F121" t="s">
        <v>249</v>
      </c>
    </row>
    <row r="122" spans="1:6">
      <c r="A122">
        <v>60</v>
      </c>
      <c r="B122" t="s">
        <v>228</v>
      </c>
      <c r="C122" t="s">
        <v>13</v>
      </c>
      <c r="D122" t="s">
        <v>50</v>
      </c>
      <c r="E122">
        <v>0</v>
      </c>
      <c r="F122" t="s">
        <v>50</v>
      </c>
    </row>
    <row r="123" spans="1:6">
      <c r="A123">
        <v>61</v>
      </c>
      <c r="B123" t="s">
        <v>228</v>
      </c>
      <c r="C123" t="s">
        <v>13</v>
      </c>
      <c r="D123" t="s">
        <v>21</v>
      </c>
      <c r="E123">
        <v>1</v>
      </c>
      <c r="F123" t="s">
        <v>249</v>
      </c>
    </row>
    <row r="124" spans="1:6">
      <c r="A124">
        <v>62</v>
      </c>
      <c r="B124" t="s">
        <v>26</v>
      </c>
      <c r="C124" t="s">
        <v>13</v>
      </c>
      <c r="D124" t="s">
        <v>40</v>
      </c>
      <c r="E124">
        <v>1</v>
      </c>
      <c r="F124" t="s">
        <v>251</v>
      </c>
    </row>
    <row r="125" spans="1:6">
      <c r="A125">
        <v>63</v>
      </c>
      <c r="B125" t="s">
        <v>26</v>
      </c>
      <c r="C125" t="s">
        <v>19</v>
      </c>
      <c r="D125" t="s">
        <v>41</v>
      </c>
      <c r="F125" t="s">
        <v>246</v>
      </c>
    </row>
    <row r="126" spans="1:6">
      <c r="A126">
        <v>63</v>
      </c>
      <c r="B126" t="s">
        <v>26</v>
      </c>
      <c r="C126" t="s">
        <v>19</v>
      </c>
      <c r="D126" t="s">
        <v>23</v>
      </c>
      <c r="F126" t="s">
        <v>250</v>
      </c>
    </row>
    <row r="127" spans="1:6">
      <c r="A127">
        <v>63</v>
      </c>
      <c r="B127" t="s">
        <v>26</v>
      </c>
      <c r="C127" t="s">
        <v>19</v>
      </c>
      <c r="D127" t="s">
        <v>74</v>
      </c>
      <c r="E127">
        <v>3</v>
      </c>
      <c r="F127" t="s">
        <v>254</v>
      </c>
    </row>
    <row r="128" spans="1:6">
      <c r="A128">
        <v>64</v>
      </c>
      <c r="B128" t="s">
        <v>228</v>
      </c>
      <c r="C128" t="s">
        <v>19</v>
      </c>
      <c r="D128" t="s">
        <v>32</v>
      </c>
      <c r="F128" t="s">
        <v>254</v>
      </c>
    </row>
    <row r="129" spans="1:6">
      <c r="A129">
        <v>64</v>
      </c>
      <c r="B129" t="s">
        <v>228</v>
      </c>
      <c r="C129" t="s">
        <v>19</v>
      </c>
      <c r="D129" t="s">
        <v>22</v>
      </c>
      <c r="F129" t="s">
        <v>248</v>
      </c>
    </row>
    <row r="130" spans="1:6">
      <c r="A130">
        <v>64</v>
      </c>
      <c r="B130" t="s">
        <v>228</v>
      </c>
      <c r="C130" t="s">
        <v>19</v>
      </c>
      <c r="D130" t="s">
        <v>55</v>
      </c>
      <c r="F130" t="s">
        <v>249</v>
      </c>
    </row>
    <row r="131" spans="1:6">
      <c r="A131">
        <v>64</v>
      </c>
      <c r="B131" t="s">
        <v>228</v>
      </c>
      <c r="C131" t="s">
        <v>19</v>
      </c>
      <c r="D131" t="s">
        <v>17</v>
      </c>
      <c r="F131" t="s">
        <v>254</v>
      </c>
    </row>
    <row r="132" spans="1:6">
      <c r="A132">
        <v>64</v>
      </c>
      <c r="B132" t="s">
        <v>228</v>
      </c>
      <c r="C132" t="s">
        <v>19</v>
      </c>
      <c r="D132" t="s">
        <v>207</v>
      </c>
      <c r="F132" t="s">
        <v>246</v>
      </c>
    </row>
    <row r="133" spans="1:6">
      <c r="A133">
        <v>64</v>
      </c>
      <c r="B133" t="s">
        <v>228</v>
      </c>
      <c r="C133" t="s">
        <v>19</v>
      </c>
      <c r="D133" t="s">
        <v>23</v>
      </c>
      <c r="E133">
        <v>6</v>
      </c>
      <c r="F133" t="s">
        <v>250</v>
      </c>
    </row>
    <row r="134" spans="1:6">
      <c r="A134">
        <v>65</v>
      </c>
      <c r="B134" t="s">
        <v>26</v>
      </c>
      <c r="C134" t="s">
        <v>13</v>
      </c>
      <c r="D134" t="s">
        <v>22</v>
      </c>
      <c r="E134">
        <v>1</v>
      </c>
      <c r="F134" t="s">
        <v>248</v>
      </c>
    </row>
    <row r="135" spans="1:6">
      <c r="A135">
        <v>66</v>
      </c>
      <c r="B135" t="s">
        <v>228</v>
      </c>
      <c r="C135" t="s">
        <v>13</v>
      </c>
      <c r="D135" t="s">
        <v>50</v>
      </c>
      <c r="E135">
        <v>0</v>
      </c>
      <c r="F135" t="s">
        <v>50</v>
      </c>
    </row>
    <row r="136" spans="1:6">
      <c r="A136">
        <v>67</v>
      </c>
      <c r="B136" t="s">
        <v>228</v>
      </c>
      <c r="C136" t="s">
        <v>19</v>
      </c>
      <c r="D136" t="s">
        <v>21</v>
      </c>
      <c r="E136">
        <v>1</v>
      </c>
      <c r="F136" t="s">
        <v>249</v>
      </c>
    </row>
    <row r="137" spans="1:6">
      <c r="A137">
        <v>68</v>
      </c>
      <c r="B137" t="s">
        <v>228</v>
      </c>
      <c r="C137" t="s">
        <v>13</v>
      </c>
      <c r="D137" t="s">
        <v>17</v>
      </c>
      <c r="F137" t="s">
        <v>254</v>
      </c>
    </row>
    <row r="138" spans="1:6">
      <c r="A138">
        <v>68</v>
      </c>
      <c r="B138" t="s">
        <v>228</v>
      </c>
      <c r="C138" t="s">
        <v>13</v>
      </c>
      <c r="D138" t="s">
        <v>78</v>
      </c>
      <c r="E138">
        <v>2</v>
      </c>
      <c r="F138" t="s">
        <v>250</v>
      </c>
    </row>
    <row r="139" spans="1:6">
      <c r="A139">
        <v>69</v>
      </c>
      <c r="B139" t="s">
        <v>26</v>
      </c>
      <c r="C139" t="s">
        <v>19</v>
      </c>
      <c r="D139" t="s">
        <v>51</v>
      </c>
      <c r="F139" t="s">
        <v>254</v>
      </c>
    </row>
    <row r="140" spans="1:6">
      <c r="A140">
        <v>69</v>
      </c>
      <c r="B140" t="s">
        <v>26</v>
      </c>
      <c r="C140" t="s">
        <v>19</v>
      </c>
      <c r="D140" t="s">
        <v>34</v>
      </c>
      <c r="E140">
        <v>2</v>
      </c>
      <c r="F140" t="s">
        <v>250</v>
      </c>
    </row>
    <row r="141" spans="1:6">
      <c r="A141">
        <v>70</v>
      </c>
      <c r="B141" t="s">
        <v>228</v>
      </c>
      <c r="C141" t="s">
        <v>19</v>
      </c>
      <c r="D141" t="s">
        <v>40</v>
      </c>
      <c r="F141" t="s">
        <v>251</v>
      </c>
    </row>
    <row r="142" spans="1:6">
      <c r="A142">
        <v>70</v>
      </c>
      <c r="B142" t="s">
        <v>228</v>
      </c>
      <c r="C142" t="s">
        <v>19</v>
      </c>
      <c r="D142" t="s">
        <v>28</v>
      </c>
      <c r="E142">
        <v>2</v>
      </c>
      <c r="F142" t="s">
        <v>254</v>
      </c>
    </row>
    <row r="143" spans="1:6">
      <c r="A143">
        <v>71</v>
      </c>
      <c r="B143" t="s">
        <v>26</v>
      </c>
      <c r="C143" t="s">
        <v>19</v>
      </c>
      <c r="D143" t="s">
        <v>50</v>
      </c>
      <c r="E143">
        <v>0</v>
      </c>
      <c r="F143" t="s">
        <v>50</v>
      </c>
    </row>
    <row r="144" spans="1:6">
      <c r="A144">
        <v>72</v>
      </c>
      <c r="B144" t="s">
        <v>26</v>
      </c>
      <c r="C144" t="s">
        <v>13</v>
      </c>
      <c r="D144" t="s">
        <v>50</v>
      </c>
      <c r="E144">
        <v>0</v>
      </c>
      <c r="F144" t="s">
        <v>50</v>
      </c>
    </row>
    <row r="145" spans="1:6">
      <c r="A145">
        <v>73</v>
      </c>
      <c r="B145" t="s">
        <v>228</v>
      </c>
      <c r="C145" t="s">
        <v>19</v>
      </c>
      <c r="D145" t="s">
        <v>50</v>
      </c>
      <c r="E145">
        <v>0</v>
      </c>
      <c r="F145" t="s">
        <v>50</v>
      </c>
    </row>
    <row r="146" spans="1:6">
      <c r="A146">
        <v>74</v>
      </c>
      <c r="B146" t="s">
        <v>228</v>
      </c>
      <c r="C146" t="s">
        <v>13</v>
      </c>
      <c r="D146" t="s">
        <v>50</v>
      </c>
      <c r="E146">
        <v>0</v>
      </c>
      <c r="F146" t="s">
        <v>50</v>
      </c>
    </row>
    <row r="147" spans="1:6">
      <c r="A147">
        <v>75</v>
      </c>
      <c r="B147" t="s">
        <v>26</v>
      </c>
      <c r="C147" t="s">
        <v>13</v>
      </c>
      <c r="D147" t="s">
        <v>17</v>
      </c>
      <c r="F147" t="s">
        <v>254</v>
      </c>
    </row>
    <row r="148" spans="1:6">
      <c r="A148">
        <v>75</v>
      </c>
      <c r="B148" t="s">
        <v>26</v>
      </c>
      <c r="C148" t="s">
        <v>13</v>
      </c>
      <c r="D148" t="s">
        <v>24</v>
      </c>
      <c r="E148">
        <v>2</v>
      </c>
      <c r="F148" t="s">
        <v>251</v>
      </c>
    </row>
    <row r="149" spans="1:6">
      <c r="A149">
        <v>76</v>
      </c>
      <c r="B149" t="s">
        <v>228</v>
      </c>
      <c r="C149" t="s">
        <v>13</v>
      </c>
      <c r="D149" t="s">
        <v>21</v>
      </c>
      <c r="F149" t="s">
        <v>249</v>
      </c>
    </row>
    <row r="150" spans="1:6">
      <c r="A150">
        <v>76</v>
      </c>
      <c r="B150" t="s">
        <v>228</v>
      </c>
      <c r="C150" t="s">
        <v>13</v>
      </c>
      <c r="D150" t="s">
        <v>17</v>
      </c>
      <c r="F150" t="s">
        <v>254</v>
      </c>
    </row>
    <row r="151" spans="1:6">
      <c r="A151">
        <v>76</v>
      </c>
      <c r="B151" t="s">
        <v>228</v>
      </c>
      <c r="C151" t="s">
        <v>13</v>
      </c>
      <c r="D151" t="s">
        <v>23</v>
      </c>
      <c r="E151">
        <v>3</v>
      </c>
      <c r="F151" t="s">
        <v>250</v>
      </c>
    </row>
    <row r="152" spans="1:6">
      <c r="A152">
        <v>77</v>
      </c>
      <c r="B152" t="s">
        <v>26</v>
      </c>
      <c r="C152" t="s">
        <v>19</v>
      </c>
      <c r="D152" t="s">
        <v>21</v>
      </c>
      <c r="F152" t="s">
        <v>249</v>
      </c>
    </row>
    <row r="153" spans="1:6">
      <c r="A153">
        <v>77</v>
      </c>
      <c r="B153" t="s">
        <v>26</v>
      </c>
      <c r="C153" t="s">
        <v>19</v>
      </c>
      <c r="D153" t="s">
        <v>51</v>
      </c>
      <c r="F153" t="s">
        <v>254</v>
      </c>
    </row>
    <row r="154" spans="1:6">
      <c r="A154">
        <v>77</v>
      </c>
      <c r="B154" t="s">
        <v>26</v>
      </c>
      <c r="C154" t="s">
        <v>19</v>
      </c>
      <c r="D154" t="s">
        <v>41</v>
      </c>
      <c r="E154">
        <v>3</v>
      </c>
      <c r="F154" t="s">
        <v>246</v>
      </c>
    </row>
    <row r="155" spans="1:6">
      <c r="A155">
        <v>78</v>
      </c>
      <c r="B155" t="s">
        <v>26</v>
      </c>
      <c r="C155" t="s">
        <v>19</v>
      </c>
      <c r="D155" t="s">
        <v>40</v>
      </c>
      <c r="E155">
        <v>1</v>
      </c>
      <c r="F155" t="s">
        <v>251</v>
      </c>
    </row>
    <row r="156" spans="1:6">
      <c r="A156">
        <v>79</v>
      </c>
      <c r="B156" t="s">
        <v>26</v>
      </c>
      <c r="C156" t="s">
        <v>13</v>
      </c>
      <c r="D156" t="s">
        <v>22</v>
      </c>
      <c r="F156" t="s">
        <v>248</v>
      </c>
    </row>
    <row r="157" spans="1:6">
      <c r="A157">
        <v>79</v>
      </c>
      <c r="B157" t="s">
        <v>26</v>
      </c>
      <c r="C157" t="s">
        <v>13</v>
      </c>
      <c r="D157" t="s">
        <v>17</v>
      </c>
      <c r="F157" t="s">
        <v>254</v>
      </c>
    </row>
    <row r="158" spans="1:6">
      <c r="A158">
        <v>79</v>
      </c>
      <c r="B158" t="s">
        <v>26</v>
      </c>
      <c r="C158" t="s">
        <v>13</v>
      </c>
      <c r="D158" t="s">
        <v>23</v>
      </c>
      <c r="E158">
        <v>3</v>
      </c>
      <c r="F158" t="s">
        <v>250</v>
      </c>
    </row>
    <row r="159" spans="1:6">
      <c r="A159">
        <v>80</v>
      </c>
      <c r="B159" t="s">
        <v>228</v>
      </c>
      <c r="C159" t="s">
        <v>19</v>
      </c>
      <c r="D159" t="s">
        <v>22</v>
      </c>
      <c r="F159" t="s">
        <v>248</v>
      </c>
    </row>
    <row r="160" spans="1:6">
      <c r="A160">
        <v>80</v>
      </c>
      <c r="B160" t="s">
        <v>228</v>
      </c>
      <c r="C160" t="s">
        <v>19</v>
      </c>
      <c r="D160" t="s">
        <v>41</v>
      </c>
      <c r="E160">
        <v>2</v>
      </c>
      <c r="F160" t="s">
        <v>246</v>
      </c>
    </row>
    <row r="161" spans="1:6">
      <c r="A161">
        <v>81</v>
      </c>
      <c r="B161" t="s">
        <v>26</v>
      </c>
      <c r="C161" t="s">
        <v>13</v>
      </c>
      <c r="D161" t="s">
        <v>50</v>
      </c>
      <c r="E161">
        <v>0</v>
      </c>
      <c r="F161" t="s">
        <v>50</v>
      </c>
    </row>
    <row r="162" spans="1:6">
      <c r="A162">
        <v>82</v>
      </c>
      <c r="B162" t="s">
        <v>228</v>
      </c>
      <c r="C162" t="s">
        <v>13</v>
      </c>
      <c r="D162" t="s">
        <v>50</v>
      </c>
      <c r="E162">
        <v>0</v>
      </c>
      <c r="F162" t="s">
        <v>50</v>
      </c>
    </row>
    <row r="163" spans="1:6">
      <c r="A163">
        <v>83</v>
      </c>
      <c r="B163" t="s">
        <v>228</v>
      </c>
      <c r="C163" t="s">
        <v>19</v>
      </c>
      <c r="D163" t="s">
        <v>32</v>
      </c>
      <c r="F163" t="s">
        <v>254</v>
      </c>
    </row>
    <row r="164" spans="1:6">
      <c r="A164">
        <v>83</v>
      </c>
      <c r="B164" t="s">
        <v>228</v>
      </c>
      <c r="C164" t="s">
        <v>19</v>
      </c>
      <c r="D164" t="s">
        <v>17</v>
      </c>
      <c r="F164" t="s">
        <v>254</v>
      </c>
    </row>
    <row r="165" spans="1:6">
      <c r="A165">
        <v>83</v>
      </c>
      <c r="B165" t="s">
        <v>228</v>
      </c>
      <c r="C165" t="s">
        <v>19</v>
      </c>
      <c r="D165" t="s">
        <v>34</v>
      </c>
      <c r="E165">
        <v>3</v>
      </c>
      <c r="F165" t="s">
        <v>250</v>
      </c>
    </row>
    <row r="166" spans="1:6">
      <c r="A166">
        <v>84</v>
      </c>
      <c r="B166" t="s">
        <v>26</v>
      </c>
      <c r="C166" t="s">
        <v>19</v>
      </c>
      <c r="D166" t="s">
        <v>32</v>
      </c>
      <c r="F166" t="s">
        <v>254</v>
      </c>
    </row>
    <row r="167" spans="1:6">
      <c r="A167">
        <v>84</v>
      </c>
      <c r="B167" t="s">
        <v>26</v>
      </c>
      <c r="C167" t="s">
        <v>19</v>
      </c>
      <c r="D167" t="s">
        <v>22</v>
      </c>
      <c r="F167" t="s">
        <v>248</v>
      </c>
    </row>
    <row r="168" spans="1:6">
      <c r="A168">
        <v>84</v>
      </c>
      <c r="B168" t="s">
        <v>26</v>
      </c>
      <c r="C168" t="s">
        <v>19</v>
      </c>
      <c r="D168" t="s">
        <v>30</v>
      </c>
      <c r="F168" t="s">
        <v>250</v>
      </c>
    </row>
    <row r="169" spans="1:6">
      <c r="A169">
        <v>84</v>
      </c>
      <c r="B169" t="s">
        <v>26</v>
      </c>
      <c r="C169" t="s">
        <v>19</v>
      </c>
      <c r="D169" t="s">
        <v>17</v>
      </c>
      <c r="E169">
        <v>4</v>
      </c>
      <c r="F169" t="s">
        <v>254</v>
      </c>
    </row>
    <row r="170" spans="1:6">
      <c r="A170">
        <v>85</v>
      </c>
      <c r="B170" t="s">
        <v>26</v>
      </c>
      <c r="C170" t="s">
        <v>19</v>
      </c>
      <c r="D170" t="s">
        <v>16</v>
      </c>
      <c r="E170">
        <v>1</v>
      </c>
      <c r="F170" t="s">
        <v>250</v>
      </c>
    </row>
    <row r="171" spans="1:6">
      <c r="A171">
        <v>86</v>
      </c>
      <c r="B171" t="s">
        <v>26</v>
      </c>
      <c r="C171" t="s">
        <v>19</v>
      </c>
      <c r="D171" t="s">
        <v>22</v>
      </c>
      <c r="F171" t="s">
        <v>248</v>
      </c>
    </row>
    <row r="172" spans="1:6">
      <c r="A172">
        <v>86</v>
      </c>
      <c r="B172" t="s">
        <v>26</v>
      </c>
      <c r="C172" t="s">
        <v>19</v>
      </c>
      <c r="D172" t="s">
        <v>55</v>
      </c>
      <c r="F172" t="s">
        <v>249</v>
      </c>
    </row>
    <row r="173" spans="1:6">
      <c r="A173">
        <v>86</v>
      </c>
      <c r="B173" t="s">
        <v>26</v>
      </c>
      <c r="C173" t="s">
        <v>19</v>
      </c>
      <c r="D173" t="s">
        <v>40</v>
      </c>
      <c r="F173" t="s">
        <v>251</v>
      </c>
    </row>
    <row r="174" spans="1:6">
      <c r="A174">
        <v>86</v>
      </c>
      <c r="B174" t="s">
        <v>26</v>
      </c>
      <c r="C174" t="s">
        <v>19</v>
      </c>
      <c r="D174" t="s">
        <v>17</v>
      </c>
      <c r="E174">
        <v>4</v>
      </c>
      <c r="F174" t="s">
        <v>254</v>
      </c>
    </row>
    <row r="175" spans="1:6">
      <c r="A175">
        <v>87</v>
      </c>
      <c r="B175" t="s">
        <v>228</v>
      </c>
      <c r="C175" t="s">
        <v>19</v>
      </c>
      <c r="D175" t="s">
        <v>22</v>
      </c>
      <c r="F175" t="s">
        <v>248</v>
      </c>
    </row>
    <row r="176" spans="1:6">
      <c r="A176">
        <v>87</v>
      </c>
      <c r="B176" t="s">
        <v>228</v>
      </c>
      <c r="C176" t="s">
        <v>19</v>
      </c>
      <c r="D176" t="s">
        <v>91</v>
      </c>
      <c r="F176" t="s">
        <v>249</v>
      </c>
    </row>
    <row r="177" spans="1:6">
      <c r="A177">
        <v>87</v>
      </c>
      <c r="B177" t="s">
        <v>228</v>
      </c>
      <c r="C177" t="s">
        <v>19</v>
      </c>
      <c r="D177" t="s">
        <v>17</v>
      </c>
      <c r="F177" t="s">
        <v>254</v>
      </c>
    </row>
    <row r="178" spans="1:6">
      <c r="A178">
        <v>87</v>
      </c>
      <c r="B178" t="s">
        <v>228</v>
      </c>
      <c r="C178" t="s">
        <v>19</v>
      </c>
      <c r="D178" t="s">
        <v>23</v>
      </c>
      <c r="E178">
        <v>4</v>
      </c>
      <c r="F178" t="s">
        <v>250</v>
      </c>
    </row>
    <row r="179" spans="1:6">
      <c r="A179">
        <v>88</v>
      </c>
      <c r="B179" t="s">
        <v>228</v>
      </c>
      <c r="C179" t="s">
        <v>19</v>
      </c>
      <c r="D179" t="s">
        <v>16</v>
      </c>
      <c r="E179">
        <v>1</v>
      </c>
      <c r="F179" t="s">
        <v>250</v>
      </c>
    </row>
    <row r="180" spans="1:6">
      <c r="A180">
        <v>89</v>
      </c>
      <c r="B180" t="s">
        <v>26</v>
      </c>
      <c r="C180" t="s">
        <v>19</v>
      </c>
      <c r="D180" t="s">
        <v>22</v>
      </c>
      <c r="F180" t="s">
        <v>248</v>
      </c>
    </row>
    <row r="181" spans="1:6">
      <c r="A181">
        <v>89</v>
      </c>
      <c r="B181" t="s">
        <v>26</v>
      </c>
      <c r="C181" t="s">
        <v>19</v>
      </c>
      <c r="D181" t="s">
        <v>17</v>
      </c>
      <c r="F181" t="s">
        <v>254</v>
      </c>
    </row>
    <row r="182" spans="1:6">
      <c r="A182">
        <v>89</v>
      </c>
      <c r="B182" t="s">
        <v>26</v>
      </c>
      <c r="C182" t="s">
        <v>19</v>
      </c>
      <c r="D182" t="s">
        <v>34</v>
      </c>
      <c r="E182">
        <v>3</v>
      </c>
      <c r="F182" t="s">
        <v>250</v>
      </c>
    </row>
    <row r="183" spans="1:6">
      <c r="A183">
        <v>90</v>
      </c>
      <c r="B183" t="s">
        <v>228</v>
      </c>
      <c r="C183" t="s">
        <v>19</v>
      </c>
      <c r="D183" t="s">
        <v>16</v>
      </c>
      <c r="E183">
        <v>1</v>
      </c>
      <c r="F183" t="s">
        <v>250</v>
      </c>
    </row>
    <row r="184" spans="1:6">
      <c r="A184">
        <v>91</v>
      </c>
      <c r="B184" t="s">
        <v>228</v>
      </c>
      <c r="C184" t="s">
        <v>13</v>
      </c>
      <c r="D184" t="s">
        <v>95</v>
      </c>
      <c r="E184">
        <v>1</v>
      </c>
      <c r="F184" t="s">
        <v>246</v>
      </c>
    </row>
    <row r="185" spans="1:6">
      <c r="A185">
        <v>92</v>
      </c>
      <c r="B185" t="s">
        <v>26</v>
      </c>
      <c r="C185" t="s">
        <v>19</v>
      </c>
      <c r="D185" t="s">
        <v>17</v>
      </c>
      <c r="F185" t="s">
        <v>254</v>
      </c>
    </row>
    <row r="186" spans="1:6">
      <c r="A186">
        <v>92</v>
      </c>
      <c r="B186" t="s">
        <v>26</v>
      </c>
      <c r="C186" t="s">
        <v>19</v>
      </c>
      <c r="D186" t="s">
        <v>34</v>
      </c>
      <c r="E186">
        <v>2</v>
      </c>
      <c r="F186" t="s">
        <v>250</v>
      </c>
    </row>
    <row r="187" spans="1:6">
      <c r="A187">
        <v>93</v>
      </c>
      <c r="B187" t="s">
        <v>228</v>
      </c>
      <c r="C187" t="s">
        <v>19</v>
      </c>
      <c r="D187" t="s">
        <v>17</v>
      </c>
      <c r="F187" t="s">
        <v>254</v>
      </c>
    </row>
    <row r="188" spans="1:6">
      <c r="A188">
        <v>93</v>
      </c>
      <c r="B188" t="s">
        <v>228</v>
      </c>
      <c r="C188" t="s">
        <v>19</v>
      </c>
      <c r="D188" t="s">
        <v>96</v>
      </c>
      <c r="E188">
        <v>2</v>
      </c>
      <c r="F188" t="s">
        <v>251</v>
      </c>
    </row>
    <row r="189" spans="1:6">
      <c r="A189">
        <v>94</v>
      </c>
      <c r="B189" t="s">
        <v>26</v>
      </c>
      <c r="C189" t="s">
        <v>19</v>
      </c>
      <c r="D189" t="s">
        <v>23</v>
      </c>
      <c r="E189">
        <v>1</v>
      </c>
      <c r="F189" t="s">
        <v>250</v>
      </c>
    </row>
    <row r="190" spans="1:6">
      <c r="A190">
        <v>95</v>
      </c>
      <c r="B190" t="s">
        <v>228</v>
      </c>
      <c r="C190" t="s">
        <v>13</v>
      </c>
      <c r="D190" t="s">
        <v>40</v>
      </c>
      <c r="E190">
        <v>1</v>
      </c>
      <c r="F190" t="s">
        <v>251</v>
      </c>
    </row>
    <row r="191" spans="1:6">
      <c r="A191">
        <v>96</v>
      </c>
      <c r="B191" t="s">
        <v>26</v>
      </c>
      <c r="C191" t="s">
        <v>13</v>
      </c>
      <c r="D191" t="s">
        <v>32</v>
      </c>
      <c r="F191" t="s">
        <v>254</v>
      </c>
    </row>
    <row r="192" spans="1:6">
      <c r="A192">
        <v>96</v>
      </c>
      <c r="B192" t="s">
        <v>26</v>
      </c>
      <c r="C192" t="s">
        <v>13</v>
      </c>
      <c r="D192" t="s">
        <v>17</v>
      </c>
      <c r="F192" t="s">
        <v>254</v>
      </c>
    </row>
    <row r="193" spans="1:6">
      <c r="A193">
        <v>96</v>
      </c>
      <c r="B193" t="s">
        <v>26</v>
      </c>
      <c r="C193" t="s">
        <v>13</v>
      </c>
      <c r="D193" t="s">
        <v>23</v>
      </c>
      <c r="E193">
        <v>3</v>
      </c>
      <c r="F193" t="s">
        <v>250</v>
      </c>
    </row>
    <row r="194" spans="1:6">
      <c r="A194">
        <v>97</v>
      </c>
      <c r="B194" t="s">
        <v>26</v>
      </c>
      <c r="C194" t="s">
        <v>13</v>
      </c>
      <c r="D194" t="s">
        <v>50</v>
      </c>
      <c r="E194">
        <v>0</v>
      </c>
      <c r="F194" t="s">
        <v>50</v>
      </c>
    </row>
    <row r="195" spans="1:6">
      <c r="A195">
        <v>98</v>
      </c>
      <c r="B195" t="s">
        <v>228</v>
      </c>
      <c r="C195" t="s">
        <v>19</v>
      </c>
      <c r="D195" t="s">
        <v>16</v>
      </c>
      <c r="E195">
        <v>1</v>
      </c>
      <c r="F195" t="s">
        <v>250</v>
      </c>
    </row>
    <row r="196" spans="1:6">
      <c r="A196">
        <v>99</v>
      </c>
      <c r="B196" t="s">
        <v>26</v>
      </c>
      <c r="C196" t="s">
        <v>19</v>
      </c>
      <c r="D196" t="s">
        <v>41</v>
      </c>
      <c r="E196">
        <v>1</v>
      </c>
      <c r="F196" t="s">
        <v>246</v>
      </c>
    </row>
    <row r="197" spans="1:6">
      <c r="A197">
        <v>100</v>
      </c>
      <c r="B197" t="s">
        <v>26</v>
      </c>
      <c r="C197" t="s">
        <v>19</v>
      </c>
      <c r="D197" t="s">
        <v>40</v>
      </c>
      <c r="E197">
        <v>1</v>
      </c>
      <c r="F197" t="s">
        <v>251</v>
      </c>
    </row>
    <row r="198" spans="1:6">
      <c r="A198">
        <v>101</v>
      </c>
      <c r="B198" t="s">
        <v>228</v>
      </c>
      <c r="C198" t="s">
        <v>19</v>
      </c>
      <c r="D198" t="s">
        <v>50</v>
      </c>
      <c r="E198">
        <v>0</v>
      </c>
      <c r="F198" t="s">
        <v>50</v>
      </c>
    </row>
    <row r="199" spans="1:6">
      <c r="A199">
        <v>102</v>
      </c>
      <c r="B199" t="s">
        <v>26</v>
      </c>
      <c r="C199" t="s">
        <v>19</v>
      </c>
      <c r="D199" t="s">
        <v>32</v>
      </c>
      <c r="F199" t="s">
        <v>254</v>
      </c>
    </row>
    <row r="200" spans="1:6">
      <c r="A200">
        <v>102</v>
      </c>
      <c r="B200" t="s">
        <v>26</v>
      </c>
      <c r="C200" t="s">
        <v>19</v>
      </c>
      <c r="D200" t="s">
        <v>22</v>
      </c>
      <c r="F200" t="s">
        <v>248</v>
      </c>
    </row>
    <row r="201" spans="1:6">
      <c r="A201">
        <v>102</v>
      </c>
      <c r="B201" t="s">
        <v>26</v>
      </c>
      <c r="C201" t="s">
        <v>19</v>
      </c>
      <c r="D201" t="s">
        <v>17</v>
      </c>
      <c r="F201" t="s">
        <v>254</v>
      </c>
    </row>
    <row r="202" spans="1:6">
      <c r="A202">
        <v>102</v>
      </c>
      <c r="B202" t="s">
        <v>26</v>
      </c>
      <c r="C202" t="s">
        <v>19</v>
      </c>
      <c r="D202" t="s">
        <v>23</v>
      </c>
      <c r="E202">
        <v>4</v>
      </c>
      <c r="F202" t="s">
        <v>250</v>
      </c>
    </row>
    <row r="203" spans="1:6">
      <c r="A203">
        <v>103</v>
      </c>
      <c r="B203" t="s">
        <v>228</v>
      </c>
      <c r="C203" t="s">
        <v>19</v>
      </c>
      <c r="D203" t="s">
        <v>55</v>
      </c>
      <c r="F203" t="s">
        <v>249</v>
      </c>
    </row>
    <row r="204" spans="1:6">
      <c r="A204">
        <v>103</v>
      </c>
      <c r="B204" t="s">
        <v>228</v>
      </c>
      <c r="C204" t="s">
        <v>19</v>
      </c>
      <c r="D204" t="s">
        <v>40</v>
      </c>
      <c r="F204" t="s">
        <v>251</v>
      </c>
    </row>
    <row r="205" spans="1:6">
      <c r="A205">
        <v>103</v>
      </c>
      <c r="B205" t="s">
        <v>228</v>
      </c>
      <c r="C205" t="s">
        <v>19</v>
      </c>
      <c r="D205" t="s">
        <v>17</v>
      </c>
      <c r="E205">
        <v>3</v>
      </c>
      <c r="F205" t="s">
        <v>254</v>
      </c>
    </row>
    <row r="206" spans="1:6">
      <c r="A206">
        <v>104</v>
      </c>
      <c r="B206" t="s">
        <v>26</v>
      </c>
      <c r="C206" t="s">
        <v>13</v>
      </c>
      <c r="D206" t="s">
        <v>40</v>
      </c>
      <c r="E206">
        <v>1</v>
      </c>
      <c r="F206" t="s">
        <v>251</v>
      </c>
    </row>
    <row r="207" spans="1:6">
      <c r="A207">
        <v>105</v>
      </c>
      <c r="B207" t="s">
        <v>26</v>
      </c>
      <c r="C207" t="s">
        <v>13</v>
      </c>
      <c r="D207" t="s">
        <v>50</v>
      </c>
      <c r="E207">
        <v>0</v>
      </c>
      <c r="F207" t="s">
        <v>50</v>
      </c>
    </row>
    <row r="208" spans="1:6">
      <c r="A208">
        <v>106</v>
      </c>
      <c r="B208" t="s">
        <v>228</v>
      </c>
      <c r="C208" t="s">
        <v>19</v>
      </c>
      <c r="D208" t="s">
        <v>17</v>
      </c>
      <c r="F208" t="s">
        <v>254</v>
      </c>
    </row>
    <row r="209" spans="1:6">
      <c r="A209">
        <v>106</v>
      </c>
      <c r="B209" t="s">
        <v>228</v>
      </c>
      <c r="C209" t="s">
        <v>19</v>
      </c>
      <c r="D209" t="s">
        <v>23</v>
      </c>
      <c r="E209">
        <v>2</v>
      </c>
      <c r="F209" t="s">
        <v>250</v>
      </c>
    </row>
    <row r="210" spans="1:6">
      <c r="A210">
        <v>107</v>
      </c>
      <c r="B210" t="s">
        <v>228</v>
      </c>
      <c r="C210" t="s">
        <v>13</v>
      </c>
      <c r="D210" t="s">
        <v>50</v>
      </c>
      <c r="E210">
        <v>0</v>
      </c>
      <c r="F210" t="s">
        <v>50</v>
      </c>
    </row>
    <row r="211" spans="1:6">
      <c r="A211">
        <v>108</v>
      </c>
      <c r="B211" t="s">
        <v>26</v>
      </c>
      <c r="C211" t="s">
        <v>19</v>
      </c>
      <c r="D211" t="s">
        <v>91</v>
      </c>
      <c r="E211">
        <v>1</v>
      </c>
      <c r="F211" t="s">
        <v>249</v>
      </c>
    </row>
    <row r="212" spans="1:6">
      <c r="A212">
        <v>109</v>
      </c>
      <c r="B212" t="s">
        <v>228</v>
      </c>
      <c r="C212" t="s">
        <v>19</v>
      </c>
      <c r="D212" t="s">
        <v>16</v>
      </c>
      <c r="E212">
        <v>1</v>
      </c>
      <c r="F212" t="s">
        <v>250</v>
      </c>
    </row>
    <row r="213" spans="1:6">
      <c r="A213">
        <v>110</v>
      </c>
      <c r="B213" t="s">
        <v>228</v>
      </c>
      <c r="C213" t="s">
        <v>19</v>
      </c>
      <c r="D213" t="s">
        <v>40</v>
      </c>
      <c r="E213">
        <v>1</v>
      </c>
      <c r="F213" t="s">
        <v>251</v>
      </c>
    </row>
    <row r="214" spans="1:6">
      <c r="A214">
        <v>111</v>
      </c>
      <c r="B214" t="s">
        <v>26</v>
      </c>
      <c r="C214" t="s">
        <v>19</v>
      </c>
      <c r="D214" t="s">
        <v>22</v>
      </c>
      <c r="F214" t="s">
        <v>248</v>
      </c>
    </row>
    <row r="215" spans="1:6">
      <c r="A215">
        <v>111</v>
      </c>
      <c r="B215" t="s">
        <v>26</v>
      </c>
      <c r="C215" t="s">
        <v>19</v>
      </c>
      <c r="D215" t="s">
        <v>17</v>
      </c>
      <c r="F215" t="s">
        <v>254</v>
      </c>
    </row>
    <row r="216" spans="1:6">
      <c r="A216">
        <v>111</v>
      </c>
      <c r="B216" t="s">
        <v>26</v>
      </c>
      <c r="C216" t="s">
        <v>19</v>
      </c>
      <c r="D216" t="s">
        <v>23</v>
      </c>
      <c r="E216">
        <v>3</v>
      </c>
      <c r="F216" t="s">
        <v>250</v>
      </c>
    </row>
    <row r="217" spans="1:6">
      <c r="A217">
        <v>112</v>
      </c>
      <c r="B217" t="s">
        <v>26</v>
      </c>
      <c r="C217" t="s">
        <v>19</v>
      </c>
      <c r="D217" t="s">
        <v>30</v>
      </c>
      <c r="F217" t="s">
        <v>250</v>
      </c>
    </row>
    <row r="218" spans="1:6">
      <c r="A218">
        <v>112</v>
      </c>
      <c r="B218" t="s">
        <v>26</v>
      </c>
      <c r="C218" t="s">
        <v>19</v>
      </c>
      <c r="D218" t="s">
        <v>17</v>
      </c>
      <c r="E218">
        <v>2</v>
      </c>
      <c r="F218" t="s">
        <v>254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sqref="A1:B30"/>
    </sheetView>
  </sheetViews>
  <sheetFormatPr baseColWidth="10" defaultRowHeight="14" x14ac:dyDescent="0"/>
  <sheetData>
    <row r="1" spans="1:2">
      <c r="A1" t="s">
        <v>253</v>
      </c>
      <c r="B1" t="s">
        <v>252</v>
      </c>
    </row>
    <row r="2" spans="1:2">
      <c r="A2" t="s">
        <v>95</v>
      </c>
      <c r="B2" t="s">
        <v>246</v>
      </c>
    </row>
    <row r="3" spans="1:2">
      <c r="A3" t="s">
        <v>32</v>
      </c>
      <c r="B3" t="s">
        <v>247</v>
      </c>
    </row>
    <row r="4" spans="1:2">
      <c r="A4" t="s">
        <v>22</v>
      </c>
      <c r="B4" t="s">
        <v>248</v>
      </c>
    </row>
    <row r="5" spans="1:2">
      <c r="A5" t="s">
        <v>91</v>
      </c>
      <c r="B5" t="s">
        <v>249</v>
      </c>
    </row>
    <row r="6" spans="1:2">
      <c r="A6" t="s">
        <v>21</v>
      </c>
      <c r="B6" t="s">
        <v>249</v>
      </c>
    </row>
    <row r="7" spans="1:2">
      <c r="A7" t="s">
        <v>30</v>
      </c>
      <c r="B7" t="s">
        <v>250</v>
      </c>
    </row>
    <row r="8" spans="1:2">
      <c r="A8" t="s">
        <v>55</v>
      </c>
      <c r="B8" t="s">
        <v>249</v>
      </c>
    </row>
    <row r="9" spans="1:2">
      <c r="A9" t="s">
        <v>51</v>
      </c>
      <c r="B9" t="s">
        <v>247</v>
      </c>
    </row>
    <row r="10" spans="1:2">
      <c r="A10" t="s">
        <v>41</v>
      </c>
      <c r="B10" t="s">
        <v>246</v>
      </c>
    </row>
    <row r="11" spans="1:2">
      <c r="A11" t="s">
        <v>40</v>
      </c>
      <c r="B11" t="s">
        <v>251</v>
      </c>
    </row>
    <row r="12" spans="1:2">
      <c r="A12" t="s">
        <v>28</v>
      </c>
      <c r="B12" t="s">
        <v>247</v>
      </c>
    </row>
    <row r="13" spans="1:2">
      <c r="A13" t="s">
        <v>71</v>
      </c>
      <c r="B13" t="s">
        <v>247</v>
      </c>
    </row>
    <row r="14" spans="1:2">
      <c r="A14" t="s">
        <v>17</v>
      </c>
      <c r="B14" t="s">
        <v>247</v>
      </c>
    </row>
    <row r="15" spans="1:2">
      <c r="A15" t="s">
        <v>69</v>
      </c>
      <c r="B15" t="s">
        <v>247</v>
      </c>
    </row>
    <row r="16" spans="1:2">
      <c r="A16" t="s">
        <v>67</v>
      </c>
      <c r="B16" t="s">
        <v>250</v>
      </c>
    </row>
    <row r="17" spans="1:2">
      <c r="A17" t="s">
        <v>59</v>
      </c>
      <c r="B17" t="s">
        <v>249</v>
      </c>
    </row>
    <row r="18" spans="1:2">
      <c r="A18" t="s">
        <v>54</v>
      </c>
      <c r="B18" t="s">
        <v>248</v>
      </c>
    </row>
    <row r="19" spans="1:2">
      <c r="A19" t="s">
        <v>96</v>
      </c>
      <c r="B19" t="s">
        <v>251</v>
      </c>
    </row>
    <row r="20" spans="1:2">
      <c r="A20" t="s">
        <v>16</v>
      </c>
      <c r="B20" t="s">
        <v>250</v>
      </c>
    </row>
    <row r="21" spans="1:2">
      <c r="A21" t="s">
        <v>29</v>
      </c>
      <c r="B21" t="s">
        <v>248</v>
      </c>
    </row>
    <row r="22" spans="1:2">
      <c r="A22" t="s">
        <v>207</v>
      </c>
      <c r="B22" t="s">
        <v>246</v>
      </c>
    </row>
    <row r="23" spans="1:2">
      <c r="A23" t="s">
        <v>15</v>
      </c>
      <c r="B23" t="s">
        <v>249</v>
      </c>
    </row>
    <row r="24" spans="1:2">
      <c r="A24" t="s">
        <v>50</v>
      </c>
      <c r="B24" t="s">
        <v>50</v>
      </c>
    </row>
    <row r="25" spans="1:2">
      <c r="A25" t="s">
        <v>23</v>
      </c>
      <c r="B25" t="s">
        <v>250</v>
      </c>
    </row>
    <row r="26" spans="1:2">
      <c r="A26" t="s">
        <v>63</v>
      </c>
      <c r="B26" t="s">
        <v>251</v>
      </c>
    </row>
    <row r="27" spans="1:2">
      <c r="A27" t="s">
        <v>24</v>
      </c>
      <c r="B27" t="s">
        <v>251</v>
      </c>
    </row>
    <row r="28" spans="1:2">
      <c r="A28" t="s">
        <v>78</v>
      </c>
      <c r="B28" t="s">
        <v>250</v>
      </c>
    </row>
    <row r="29" spans="1:2">
      <c r="A29" t="s">
        <v>74</v>
      </c>
      <c r="B29" t="s">
        <v>247</v>
      </c>
    </row>
    <row r="30" spans="1:2">
      <c r="A30" t="s">
        <v>34</v>
      </c>
      <c r="B30" t="s">
        <v>250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topLeftCell="B1" workbookViewId="0">
      <selection activeCell="T2" sqref="T2"/>
    </sheetView>
  </sheetViews>
  <sheetFormatPr baseColWidth="10" defaultRowHeight="14" x14ac:dyDescent="0"/>
  <sheetData>
    <row r="1" spans="1:20">
      <c r="A1" t="str">
        <f>CheckList!A1</f>
        <v>ID estudio</v>
      </c>
      <c r="B1" t="str">
        <f>CheckList!B1</f>
        <v>fecha</v>
      </c>
      <c r="C1" t="str">
        <f>CheckList!C1</f>
        <v>numero visita</v>
      </c>
      <c r="D1" t="str">
        <f>CheckList!D1</f>
        <v>Evaluadora</v>
      </c>
      <c r="E1" t="str">
        <f>CheckList!E1</f>
        <v>Coloca el manguito a 2 cms por encima de la flexura del codo</v>
      </c>
      <c r="F1" t="str">
        <f>CheckList!F1</f>
        <v>Coloca el manguito siguiendo las marcas del fabricante</v>
      </c>
      <c r="G1" t="str">
        <f>CheckList!G1</f>
        <v>Sabe que debe estar relajado cuando se vaya a medir la tensión</v>
      </c>
      <c r="H1" t="str">
        <f>CheckList!H1</f>
        <v>Sabe que no debe tomar café, alcohol o fumar</v>
      </c>
      <c r="I1" t="str">
        <f>CheckList!I1</f>
        <v>Sabe que debe tener la vejiga vacía</v>
      </c>
      <c r="J1" t="str">
        <f>CheckList!J1</f>
        <v>Se coloca con la espalda apoyada en el respaldo del asiento</v>
      </c>
      <c r="K1" t="str">
        <f>CheckList!K1</f>
        <v>Se coloca sin cruzar las piernas</v>
      </c>
      <c r="L1" t="str">
        <f>CheckList!L1</f>
        <v>Coloca el brazo apoyado a la altura del corazón</v>
      </c>
      <c r="M1" t="str">
        <f>CheckList!M1</f>
        <v>Tiene en cuenta que la manga no comprime excesivamente el brazo</v>
      </c>
      <c r="N1" t="str">
        <f>CheckList!N1</f>
        <v>Realiza la medición en el brazo indicado como brazo control</v>
      </c>
      <c r="O1" t="str">
        <f>CheckList!O1</f>
        <v>Mueve el brazo durante la medición</v>
      </c>
      <c r="P1" t="str">
        <f>CheckList!P1</f>
        <v>Habla durante la medición</v>
      </c>
      <c r="Q1" t="str">
        <f>CheckList!Q1</f>
        <v>Lee bien las cifra de la tensión sistólica (alta)</v>
      </c>
      <c r="R1" t="str">
        <f>CheckList!R1</f>
        <v>Lee bien las cifra de la tensión diastólica (baja)</v>
      </c>
      <c r="S1" t="str">
        <f>CheckList!S1</f>
        <v>Sabe que debe esperar 2 minutos entre medición y medición</v>
      </c>
      <c r="T1" t="str">
        <f>CheckList!T1</f>
        <v>Sabe que debe realizar una tercera medición</v>
      </c>
    </row>
    <row r="2" spans="1:20">
      <c r="A2">
        <f>CheckList!A2</f>
        <v>1</v>
      </c>
      <c r="B2">
        <f>CheckList!B2</f>
        <v>43062</v>
      </c>
      <c r="C2">
        <f>CheckList!C2</f>
        <v>1</v>
      </c>
      <c r="D2" t="str">
        <f>CheckList!D2</f>
        <v>Monica</v>
      </c>
      <c r="E2">
        <f>IF(CheckList!E2="Sí",1,0)</f>
        <v>1</v>
      </c>
      <c r="F2">
        <f>IF(CheckList!F2="Sí",1,0)</f>
        <v>1</v>
      </c>
      <c r="G2">
        <f>IF(CheckList!G2="Sí",1,0)</f>
        <v>1</v>
      </c>
      <c r="H2">
        <f>IF(CheckList!H2="Sí",1,0)</f>
        <v>1</v>
      </c>
      <c r="I2">
        <f>IF(CheckList!I2="Sí",1,0)</f>
        <v>0</v>
      </c>
      <c r="J2">
        <f>IF(CheckList!J2="Sí",1,0)</f>
        <v>0</v>
      </c>
      <c r="K2">
        <f>IF(CheckList!K2="Sí",1,0)</f>
        <v>1</v>
      </c>
      <c r="L2">
        <f>IF(CheckList!L2="Sí",1,0)</f>
        <v>1</v>
      </c>
      <c r="M2">
        <f>IF(CheckList!M2="Sí",1,0)</f>
        <v>1</v>
      </c>
      <c r="N2">
        <f>IF(CheckList!N2="Sí",1,0)</f>
        <v>1</v>
      </c>
      <c r="O2">
        <f>IF(CheckList!O2="Sí",1,0)</f>
        <v>0</v>
      </c>
      <c r="P2">
        <f>IF(CheckList!P2="Sí",1,0)</f>
        <v>0</v>
      </c>
      <c r="Q2">
        <f>IF(CheckList!Q2="Sí",1,0)</f>
        <v>1</v>
      </c>
      <c r="R2">
        <f>IF(CheckList!R2="Sí",1,0)</f>
        <v>1</v>
      </c>
      <c r="S2">
        <f>IF(CheckList!S2="Sí",1,0)</f>
        <v>0</v>
      </c>
      <c r="T2" t="str">
        <f>CheckList!T2</f>
        <v>Sí</v>
      </c>
    </row>
    <row r="3" spans="1:20">
      <c r="A3">
        <f>CheckList!A3</f>
        <v>1</v>
      </c>
      <c r="B3">
        <f>CheckList!B3</f>
        <v>43116</v>
      </c>
      <c r="C3">
        <f>CheckList!C3</f>
        <v>2</v>
      </c>
      <c r="D3" t="str">
        <f>CheckList!D3</f>
        <v>Oihane</v>
      </c>
      <c r="E3">
        <f>IF(CheckList!E3="Sí",1,0)</f>
        <v>1</v>
      </c>
      <c r="F3">
        <f>IF(CheckList!F3="Sí",1,0)</f>
        <v>1</v>
      </c>
      <c r="G3">
        <f>IF(CheckList!G3="Sí",1,0)</f>
        <v>1</v>
      </c>
      <c r="H3">
        <f>IF(CheckList!H3="Sí",1,0)</f>
        <v>1</v>
      </c>
      <c r="I3">
        <f>IF(CheckList!I3="Sí",1,0)</f>
        <v>0</v>
      </c>
      <c r="J3">
        <f>IF(CheckList!J3="Sí",1,0)</f>
        <v>1</v>
      </c>
      <c r="K3">
        <f>IF(CheckList!K3="Sí",1,0)</f>
        <v>1</v>
      </c>
      <c r="L3">
        <f>IF(CheckList!L3="Sí",1,0)</f>
        <v>1</v>
      </c>
      <c r="M3">
        <f>IF(CheckList!M3="Sí",1,0)</f>
        <v>1</v>
      </c>
      <c r="N3">
        <f>IF(CheckList!N3="Sí",1,0)</f>
        <v>1</v>
      </c>
      <c r="O3">
        <f>IF(CheckList!O3="Sí",1,0)</f>
        <v>1</v>
      </c>
      <c r="P3">
        <f>IF(CheckList!P3="Sí",1,0)</f>
        <v>1</v>
      </c>
      <c r="Q3">
        <f>IF(CheckList!Q3="Sí",1,0)</f>
        <v>1</v>
      </c>
      <c r="R3">
        <f>IF(CheckList!R3="Sí",1,0)</f>
        <v>1</v>
      </c>
      <c r="S3">
        <f>IF(CheckList!S3="Sí",1,0)</f>
        <v>1</v>
      </c>
      <c r="T3" t="str">
        <f>CheckList!T3</f>
        <v>Sí</v>
      </c>
    </row>
    <row r="4" spans="1:20">
      <c r="A4">
        <f>CheckList!A4</f>
        <v>2</v>
      </c>
      <c r="B4">
        <f>CheckList!B4</f>
        <v>43062</v>
      </c>
      <c r="C4">
        <f>CheckList!C4</f>
        <v>1</v>
      </c>
      <c r="D4" t="str">
        <f>CheckList!D4</f>
        <v>Mónica Seco Pérez</v>
      </c>
      <c r="E4">
        <f>IF(CheckList!E4="Sí",1,0)</f>
        <v>1</v>
      </c>
      <c r="F4">
        <f>IF(CheckList!F4="Sí",1,0)</f>
        <v>1</v>
      </c>
      <c r="G4">
        <f>IF(CheckList!G4="Sí",1,0)</f>
        <v>1</v>
      </c>
      <c r="H4">
        <f>IF(CheckList!H4="Sí",1,0)</f>
        <v>1</v>
      </c>
      <c r="I4">
        <f>IF(CheckList!I4="Sí",1,0)</f>
        <v>0</v>
      </c>
      <c r="J4">
        <f>IF(CheckList!J4="Sí",1,0)</f>
        <v>0</v>
      </c>
      <c r="K4">
        <f>IF(CheckList!K4="Sí",1,0)</f>
        <v>1</v>
      </c>
      <c r="L4">
        <f>IF(CheckList!L4="Sí",1,0)</f>
        <v>1</v>
      </c>
      <c r="M4">
        <f>IF(CheckList!M4="Sí",1,0)</f>
        <v>1</v>
      </c>
      <c r="N4">
        <f>IF(CheckList!N4="Sí",1,0)</f>
        <v>1</v>
      </c>
      <c r="O4">
        <f>IF(CheckList!O4="Sí",1,0)</f>
        <v>1</v>
      </c>
      <c r="P4">
        <f>IF(CheckList!P4="Sí",1,0)</f>
        <v>1</v>
      </c>
      <c r="Q4">
        <f>IF(CheckList!Q4="Sí",1,0)</f>
        <v>1</v>
      </c>
      <c r="R4">
        <f>IF(CheckList!R4="Sí",1,0)</f>
        <v>1</v>
      </c>
      <c r="S4">
        <f>IF(CheckList!S4="Sí",1,0)</f>
        <v>1</v>
      </c>
      <c r="T4" t="str">
        <f>CheckList!T4</f>
        <v>Sí</v>
      </c>
    </row>
    <row r="5" spans="1:20">
      <c r="A5">
        <f>CheckList!A5</f>
        <v>3</v>
      </c>
      <c r="B5">
        <f>CheckList!B5</f>
        <v>43063</v>
      </c>
      <c r="C5">
        <f>CheckList!C5</f>
        <v>1</v>
      </c>
      <c r="D5" t="str">
        <f>CheckList!D5</f>
        <v>Miriam</v>
      </c>
      <c r="E5">
        <f>IF(CheckList!E5="Sí",1,0)</f>
        <v>1</v>
      </c>
      <c r="F5">
        <f>IF(CheckList!F5="Sí",1,0)</f>
        <v>0</v>
      </c>
      <c r="G5">
        <f>IF(CheckList!G5="Sí",1,0)</f>
        <v>1</v>
      </c>
      <c r="H5">
        <f>IF(CheckList!H5="Sí",1,0)</f>
        <v>1</v>
      </c>
      <c r="I5">
        <f>IF(CheckList!I5="Sí",1,0)</f>
        <v>0</v>
      </c>
      <c r="J5">
        <f>IF(CheckList!J5="Sí",1,0)</f>
        <v>0</v>
      </c>
      <c r="K5">
        <f>IF(CheckList!K5="Sí",1,0)</f>
        <v>1</v>
      </c>
      <c r="L5">
        <f>IF(CheckList!L5="Sí",1,0)</f>
        <v>0</v>
      </c>
      <c r="M5">
        <f>IF(CheckList!M5="Sí",1,0)</f>
        <v>1</v>
      </c>
      <c r="N5">
        <f>IF(CheckList!N5="Sí",1,0)</f>
        <v>1</v>
      </c>
      <c r="O5">
        <f>IF(CheckList!O5="Sí",1,0)</f>
        <v>1</v>
      </c>
      <c r="P5">
        <f>IF(CheckList!P5="Sí",1,0)</f>
        <v>1</v>
      </c>
      <c r="Q5">
        <f>IF(CheckList!Q5="Sí",1,0)</f>
        <v>1</v>
      </c>
      <c r="R5">
        <f>IF(CheckList!R5="Sí",1,0)</f>
        <v>1</v>
      </c>
      <c r="S5">
        <f>IF(CheckList!S5="Sí",1,0)</f>
        <v>1</v>
      </c>
      <c r="T5" t="str">
        <f>CheckList!T5</f>
        <v>Sí</v>
      </c>
    </row>
    <row r="6" spans="1:20">
      <c r="A6">
        <f>CheckList!A6</f>
        <v>3</v>
      </c>
      <c r="B6">
        <f>CheckList!B6</f>
        <v>43112</v>
      </c>
      <c r="C6">
        <f>CheckList!C6</f>
        <v>2</v>
      </c>
      <c r="D6" t="str">
        <f>CheckList!D6</f>
        <v>Gloria</v>
      </c>
      <c r="E6">
        <f>IF(CheckList!E6="Sí",1,0)</f>
        <v>1</v>
      </c>
      <c r="F6">
        <f>IF(CheckList!F6="Sí",1,0)</f>
        <v>1</v>
      </c>
      <c r="G6">
        <f>IF(CheckList!G6="Sí",1,0)</f>
        <v>1</v>
      </c>
      <c r="H6">
        <f>IF(CheckList!H6="Sí",1,0)</f>
        <v>1</v>
      </c>
      <c r="I6">
        <f>IF(CheckList!I6="Sí",1,0)</f>
        <v>1</v>
      </c>
      <c r="J6">
        <f>IF(CheckList!J6="Sí",1,0)</f>
        <v>1</v>
      </c>
      <c r="K6">
        <f>IF(CheckList!K6="Sí",1,0)</f>
        <v>1</v>
      </c>
      <c r="L6">
        <f>IF(CheckList!L6="Sí",1,0)</f>
        <v>1</v>
      </c>
      <c r="M6">
        <f>IF(CheckList!M6="Sí",1,0)</f>
        <v>1</v>
      </c>
      <c r="N6">
        <f>IF(CheckList!N6="Sí",1,0)</f>
        <v>1</v>
      </c>
      <c r="O6">
        <f>IF(CheckList!O6="Sí",1,0)</f>
        <v>1</v>
      </c>
      <c r="P6">
        <f>IF(CheckList!P6="Sí",1,0)</f>
        <v>1</v>
      </c>
      <c r="Q6">
        <f>IF(CheckList!Q6="Sí",1,0)</f>
        <v>1</v>
      </c>
      <c r="R6">
        <f>IF(CheckList!R6="Sí",1,0)</f>
        <v>1</v>
      </c>
      <c r="S6">
        <f>IF(CheckList!S6="Sí",1,0)</f>
        <v>1</v>
      </c>
      <c r="T6" t="str">
        <f>CheckList!T6</f>
        <v>Sí</v>
      </c>
    </row>
    <row r="7" spans="1:20">
      <c r="A7">
        <f>CheckList!A7</f>
        <v>4</v>
      </c>
      <c r="B7">
        <f>CheckList!B7</f>
        <v>43067</v>
      </c>
      <c r="C7">
        <f>CheckList!C7</f>
        <v>1</v>
      </c>
      <c r="D7" t="str">
        <f>CheckList!D7</f>
        <v>Miriam</v>
      </c>
      <c r="E7">
        <f>IF(CheckList!E7="Sí",1,0)</f>
        <v>1</v>
      </c>
      <c r="F7">
        <f>IF(CheckList!F7="Sí",1,0)</f>
        <v>1</v>
      </c>
      <c r="G7">
        <f>IF(CheckList!G7="Sí",1,0)</f>
        <v>1</v>
      </c>
      <c r="H7">
        <f>IF(CheckList!H7="Sí",1,0)</f>
        <v>1</v>
      </c>
      <c r="I7">
        <f>IF(CheckList!I7="Sí",1,0)</f>
        <v>0</v>
      </c>
      <c r="J7">
        <f>IF(CheckList!J7="Sí",1,0)</f>
        <v>1</v>
      </c>
      <c r="K7">
        <f>IF(CheckList!K7="Sí",1,0)</f>
        <v>1</v>
      </c>
      <c r="L7">
        <f>IF(CheckList!L7="Sí",1,0)</f>
        <v>1</v>
      </c>
      <c r="M7">
        <f>IF(CheckList!M7="Sí",1,0)</f>
        <v>1</v>
      </c>
      <c r="N7">
        <f>IF(CheckList!N7="Sí",1,0)</f>
        <v>1</v>
      </c>
      <c r="O7">
        <f>IF(CheckList!O7="Sí",1,0)</f>
        <v>1</v>
      </c>
      <c r="P7">
        <f>IF(CheckList!P7="Sí",1,0)</f>
        <v>1</v>
      </c>
      <c r="Q7">
        <f>IF(CheckList!Q7="Sí",1,0)</f>
        <v>1</v>
      </c>
      <c r="R7">
        <f>IF(CheckList!R7="Sí",1,0)</f>
        <v>1</v>
      </c>
      <c r="S7">
        <f>IF(CheckList!S7="Sí",1,0)</f>
        <v>1</v>
      </c>
      <c r="T7" t="str">
        <f>CheckList!T7</f>
        <v>No</v>
      </c>
    </row>
    <row r="8" spans="1:20">
      <c r="A8">
        <f>CheckList!A8</f>
        <v>4</v>
      </c>
      <c r="B8">
        <f>CheckList!B8</f>
        <v>43119</v>
      </c>
      <c r="C8">
        <f>CheckList!C8</f>
        <v>2</v>
      </c>
      <c r="D8">
        <f>CheckList!D8</f>
        <v>0</v>
      </c>
      <c r="E8">
        <f>IF(CheckList!E8="Sí",1,0)</f>
        <v>1</v>
      </c>
      <c r="F8">
        <f>IF(CheckList!F8="Sí",1,0)</f>
        <v>1</v>
      </c>
      <c r="G8">
        <f>IF(CheckList!G8="Sí",1,0)</f>
        <v>1</v>
      </c>
      <c r="H8">
        <f>IF(CheckList!H8="Sí",1,0)</f>
        <v>1</v>
      </c>
      <c r="I8">
        <f>IF(CheckList!I8="Sí",1,0)</f>
        <v>1</v>
      </c>
      <c r="J8">
        <f>IF(CheckList!J8="Sí",1,0)</f>
        <v>1</v>
      </c>
      <c r="K8">
        <f>IF(CheckList!K8="Sí",1,0)</f>
        <v>1</v>
      </c>
      <c r="L8">
        <f>IF(CheckList!L8="Sí",1,0)</f>
        <v>1</v>
      </c>
      <c r="M8">
        <f>IF(CheckList!M8="Sí",1,0)</f>
        <v>1</v>
      </c>
      <c r="N8">
        <f>IF(CheckList!N8="Sí",1,0)</f>
        <v>1</v>
      </c>
      <c r="O8">
        <f>IF(CheckList!O8="Sí",1,0)</f>
        <v>1</v>
      </c>
      <c r="P8">
        <f>IF(CheckList!P8="Sí",1,0)</f>
        <v>1</v>
      </c>
      <c r="Q8">
        <f>IF(CheckList!Q8="Sí",1,0)</f>
        <v>1</v>
      </c>
      <c r="R8">
        <f>IF(CheckList!R8="Sí",1,0)</f>
        <v>1</v>
      </c>
      <c r="S8">
        <f>IF(CheckList!S8="Sí",1,0)</f>
        <v>1</v>
      </c>
      <c r="T8" t="str">
        <f>CheckList!T8</f>
        <v>Sí</v>
      </c>
    </row>
    <row r="9" spans="1:20">
      <c r="A9">
        <f>CheckList!A9</f>
        <v>5</v>
      </c>
      <c r="B9">
        <f>CheckList!B9</f>
        <v>43068</v>
      </c>
      <c r="C9">
        <f>CheckList!C9</f>
        <v>1</v>
      </c>
      <c r="D9" t="str">
        <f>CheckList!D9</f>
        <v>Mirian</v>
      </c>
      <c r="E9">
        <f>IF(CheckList!E9="Sí",1,0)</f>
        <v>1</v>
      </c>
      <c r="F9">
        <f>IF(CheckList!F9="Sí",1,0)</f>
        <v>1</v>
      </c>
      <c r="G9">
        <f>IF(CheckList!G9="Sí",1,0)</f>
        <v>1</v>
      </c>
      <c r="H9">
        <f>IF(CheckList!H9="Sí",1,0)</f>
        <v>1</v>
      </c>
      <c r="I9">
        <f>IF(CheckList!I9="Sí",1,0)</f>
        <v>1</v>
      </c>
      <c r="J9">
        <f>IF(CheckList!J9="Sí",1,0)</f>
        <v>1</v>
      </c>
      <c r="K9">
        <f>IF(CheckList!K9="Sí",1,0)</f>
        <v>1</v>
      </c>
      <c r="L9">
        <f>IF(CheckList!L9="Sí",1,0)</f>
        <v>1</v>
      </c>
      <c r="M9">
        <f>IF(CheckList!M9="Sí",1,0)</f>
        <v>1</v>
      </c>
      <c r="N9">
        <f>IF(CheckList!N9="Sí",1,0)</f>
        <v>1</v>
      </c>
      <c r="O9">
        <f>IF(CheckList!O9="Sí",1,0)</f>
        <v>1</v>
      </c>
      <c r="P9">
        <f>IF(CheckList!P9="Sí",1,0)</f>
        <v>1</v>
      </c>
      <c r="Q9">
        <f>IF(CheckList!Q9="Sí",1,0)</f>
        <v>1</v>
      </c>
      <c r="R9">
        <f>IF(CheckList!R9="Sí",1,0)</f>
        <v>1</v>
      </c>
      <c r="S9">
        <f>IF(CheckList!S9="Sí",1,0)</f>
        <v>1</v>
      </c>
      <c r="T9" t="str">
        <f>CheckList!T9</f>
        <v>Sí</v>
      </c>
    </row>
    <row r="10" spans="1:20">
      <c r="A10">
        <f>CheckList!A10</f>
        <v>5</v>
      </c>
      <c r="B10">
        <f>CheckList!B10</f>
        <v>43130</v>
      </c>
      <c r="C10">
        <f>CheckList!C10</f>
        <v>2</v>
      </c>
      <c r="D10" t="str">
        <f>CheckList!D10</f>
        <v>Gloria</v>
      </c>
      <c r="E10">
        <f>IF(CheckList!E10="Sí",1,0)</f>
        <v>1</v>
      </c>
      <c r="F10">
        <f>IF(CheckList!F10="Sí",1,0)</f>
        <v>1</v>
      </c>
      <c r="G10">
        <f>IF(CheckList!G10="Sí",1,0)</f>
        <v>1</v>
      </c>
      <c r="H10">
        <f>IF(CheckList!H10="Sí",1,0)</f>
        <v>1</v>
      </c>
      <c r="I10">
        <f>IF(CheckList!I10="Sí",1,0)</f>
        <v>1</v>
      </c>
      <c r="J10">
        <f>IF(CheckList!J10="Sí",1,0)</f>
        <v>1</v>
      </c>
      <c r="K10">
        <f>IF(CheckList!K10="Sí",1,0)</f>
        <v>1</v>
      </c>
      <c r="L10">
        <f>IF(CheckList!L10="Sí",1,0)</f>
        <v>1</v>
      </c>
      <c r="M10">
        <f>IF(CheckList!M10="Sí",1,0)</f>
        <v>1</v>
      </c>
      <c r="N10">
        <f>IF(CheckList!N10="Sí",1,0)</f>
        <v>1</v>
      </c>
      <c r="O10">
        <f>IF(CheckList!O10="Sí",1,0)</f>
        <v>1</v>
      </c>
      <c r="P10">
        <f>IF(CheckList!P10="Sí",1,0)</f>
        <v>1</v>
      </c>
      <c r="Q10">
        <f>IF(CheckList!Q10="Sí",1,0)</f>
        <v>1</v>
      </c>
      <c r="R10">
        <f>IF(CheckList!R10="Sí",1,0)</f>
        <v>1</v>
      </c>
      <c r="S10">
        <f>IF(CheckList!S10="Sí",1,0)</f>
        <v>1</v>
      </c>
      <c r="T10" t="str">
        <f>CheckList!T10</f>
        <v>Sí</v>
      </c>
    </row>
    <row r="11" spans="1:20">
      <c r="A11">
        <f>CheckList!A11</f>
        <v>6</v>
      </c>
      <c r="B11">
        <f>CheckList!B11</f>
        <v>43068</v>
      </c>
      <c r="C11">
        <f>CheckList!C11</f>
        <v>1</v>
      </c>
      <c r="D11" t="str">
        <f>CheckList!D11</f>
        <v>Miriam</v>
      </c>
      <c r="E11">
        <f>IF(CheckList!E11="Sí",1,0)</f>
        <v>1</v>
      </c>
      <c r="F11">
        <f>IF(CheckList!F11="Sí",1,0)</f>
        <v>1</v>
      </c>
      <c r="G11">
        <f>IF(CheckList!G11="Sí",1,0)</f>
        <v>1</v>
      </c>
      <c r="H11">
        <f>IF(CheckList!H11="Sí",1,0)</f>
        <v>1</v>
      </c>
      <c r="I11">
        <f>IF(CheckList!I11="Sí",1,0)</f>
        <v>0</v>
      </c>
      <c r="J11">
        <f>IF(CheckList!J11="Sí",1,0)</f>
        <v>1</v>
      </c>
      <c r="K11">
        <f>IF(CheckList!K11="Sí",1,0)</f>
        <v>1</v>
      </c>
      <c r="L11">
        <f>IF(CheckList!L11="Sí",1,0)</f>
        <v>1</v>
      </c>
      <c r="M11">
        <f>IF(CheckList!M11="Sí",1,0)</f>
        <v>1</v>
      </c>
      <c r="N11">
        <f>IF(CheckList!N11="Sí",1,0)</f>
        <v>1</v>
      </c>
      <c r="O11">
        <f>IF(CheckList!O11="Sí",1,0)</f>
        <v>1</v>
      </c>
      <c r="P11">
        <f>IF(CheckList!P11="Sí",1,0)</f>
        <v>1</v>
      </c>
      <c r="Q11">
        <f>IF(CheckList!Q11="Sí",1,0)</f>
        <v>1</v>
      </c>
      <c r="R11">
        <f>IF(CheckList!R11="Sí",1,0)</f>
        <v>1</v>
      </c>
      <c r="S11">
        <f>IF(CheckList!S11="Sí",1,0)</f>
        <v>1</v>
      </c>
      <c r="T11" t="str">
        <f>CheckList!T11</f>
        <v>Sí</v>
      </c>
    </row>
    <row r="12" spans="1:20">
      <c r="A12">
        <f>CheckList!A12</f>
        <v>6</v>
      </c>
      <c r="B12">
        <f>CheckList!B12</f>
        <v>43139</v>
      </c>
      <c r="C12">
        <f>CheckList!C12</f>
        <v>2</v>
      </c>
      <c r="D12" t="str">
        <f>CheckList!D12</f>
        <v>Griselda</v>
      </c>
      <c r="E12">
        <f>IF(CheckList!E12="Sí",1,0)</f>
        <v>1</v>
      </c>
      <c r="F12">
        <f>IF(CheckList!F12="Sí",1,0)</f>
        <v>1</v>
      </c>
      <c r="G12">
        <f>IF(CheckList!G12="Sí",1,0)</f>
        <v>1</v>
      </c>
      <c r="H12">
        <f>IF(CheckList!H12="Sí",1,0)</f>
        <v>1</v>
      </c>
      <c r="I12">
        <f>IF(CheckList!I12="Sí",1,0)</f>
        <v>0</v>
      </c>
      <c r="J12">
        <f>IF(CheckList!J12="Sí",1,0)</f>
        <v>1</v>
      </c>
      <c r="K12">
        <f>IF(CheckList!K12="Sí",1,0)</f>
        <v>1</v>
      </c>
      <c r="L12">
        <f>IF(CheckList!L12="Sí",1,0)</f>
        <v>1</v>
      </c>
      <c r="M12">
        <f>IF(CheckList!M12="Sí",1,0)</f>
        <v>1</v>
      </c>
      <c r="N12">
        <f>IF(CheckList!N12="Sí",1,0)</f>
        <v>0</v>
      </c>
      <c r="O12">
        <f>IF(CheckList!O12="Sí",1,0)</f>
        <v>1</v>
      </c>
      <c r="P12">
        <f>IF(CheckList!P12="Sí",1,0)</f>
        <v>1</v>
      </c>
      <c r="Q12">
        <f>IF(CheckList!Q12="Sí",1,0)</f>
        <v>1</v>
      </c>
      <c r="R12">
        <f>IF(CheckList!R12="Sí",1,0)</f>
        <v>1</v>
      </c>
      <c r="S12">
        <f>IF(CheckList!S12="Sí",1,0)</f>
        <v>0</v>
      </c>
      <c r="T12">
        <f>CheckList!T12</f>
        <v>0</v>
      </c>
    </row>
    <row r="13" spans="1:20">
      <c r="A13">
        <f>CheckList!A13</f>
        <v>7</v>
      </c>
      <c r="B13">
        <f>CheckList!B13</f>
        <v>43070</v>
      </c>
      <c r="C13">
        <f>CheckList!C13</f>
        <v>1</v>
      </c>
      <c r="D13" t="str">
        <f>CheckList!D13</f>
        <v>Miriam</v>
      </c>
      <c r="E13">
        <f>IF(CheckList!E13="Sí",1,0)</f>
        <v>1</v>
      </c>
      <c r="F13">
        <f>IF(CheckList!F13="Sí",1,0)</f>
        <v>0</v>
      </c>
      <c r="G13">
        <f>IF(CheckList!G13="Sí",1,0)</f>
        <v>1</v>
      </c>
      <c r="H13">
        <f>IF(CheckList!H13="Sí",1,0)</f>
        <v>1</v>
      </c>
      <c r="I13">
        <f>IF(CheckList!I13="Sí",1,0)</f>
        <v>0</v>
      </c>
      <c r="J13">
        <f>IF(CheckList!J13="Sí",1,0)</f>
        <v>1</v>
      </c>
      <c r="K13">
        <f>IF(CheckList!K13="Sí",1,0)</f>
        <v>1</v>
      </c>
      <c r="L13">
        <f>IF(CheckList!L13="Sí",1,0)</f>
        <v>1</v>
      </c>
      <c r="M13">
        <f>IF(CheckList!M13="Sí",1,0)</f>
        <v>1</v>
      </c>
      <c r="N13">
        <f>IF(CheckList!N13="Sí",1,0)</f>
        <v>0</v>
      </c>
      <c r="O13">
        <f>IF(CheckList!O13="Sí",1,0)</f>
        <v>1</v>
      </c>
      <c r="P13">
        <f>IF(CheckList!P13="Sí",1,0)</f>
        <v>1</v>
      </c>
      <c r="Q13">
        <f>IF(CheckList!Q13="Sí",1,0)</f>
        <v>1</v>
      </c>
      <c r="R13">
        <f>IF(CheckList!R13="Sí",1,0)</f>
        <v>1</v>
      </c>
      <c r="S13">
        <f>IF(CheckList!S13="Sí",1,0)</f>
        <v>1</v>
      </c>
      <c r="T13" t="str">
        <f>CheckList!T13</f>
        <v>No</v>
      </c>
    </row>
    <row r="14" spans="1:20">
      <c r="A14">
        <f>CheckList!A14</f>
        <v>7</v>
      </c>
      <c r="B14">
        <f>CheckList!B14</f>
        <v>43138</v>
      </c>
      <c r="C14">
        <f>CheckList!C14</f>
        <v>2</v>
      </c>
      <c r="D14" t="str">
        <f>CheckList!D14</f>
        <v>Minerva</v>
      </c>
      <c r="E14">
        <f>IF(CheckList!E14="Sí",1,0)</f>
        <v>1</v>
      </c>
      <c r="F14">
        <f>IF(CheckList!F14="Sí",1,0)</f>
        <v>1</v>
      </c>
      <c r="G14">
        <f>IF(CheckList!G14="Sí",1,0)</f>
        <v>1</v>
      </c>
      <c r="H14">
        <f>IF(CheckList!H14="Sí",1,0)</f>
        <v>1</v>
      </c>
      <c r="I14">
        <f>IF(CheckList!I14="Sí",1,0)</f>
        <v>1</v>
      </c>
      <c r="J14">
        <f>IF(CheckList!J14="Sí",1,0)</f>
        <v>1</v>
      </c>
      <c r="K14">
        <f>IF(CheckList!K14="Sí",1,0)</f>
        <v>1</v>
      </c>
      <c r="L14">
        <f>IF(CheckList!L14="Sí",1,0)</f>
        <v>1</v>
      </c>
      <c r="M14">
        <f>IF(CheckList!M14="Sí",1,0)</f>
        <v>1</v>
      </c>
      <c r="N14">
        <f>IF(CheckList!N14="Sí",1,0)</f>
        <v>1</v>
      </c>
      <c r="O14">
        <f>IF(CheckList!O14="Sí",1,0)</f>
        <v>1</v>
      </c>
      <c r="P14">
        <f>IF(CheckList!P14="Sí",1,0)</f>
        <v>1</v>
      </c>
      <c r="Q14">
        <f>IF(CheckList!Q14="Sí",1,0)</f>
        <v>1</v>
      </c>
      <c r="R14">
        <f>IF(CheckList!R14="Sí",1,0)</f>
        <v>1</v>
      </c>
      <c r="S14">
        <f>IF(CheckList!S14="Sí",1,0)</f>
        <v>1</v>
      </c>
      <c r="T14">
        <f>CheckList!T14</f>
        <v>0</v>
      </c>
    </row>
    <row r="15" spans="1:20">
      <c r="A15">
        <f>CheckList!A15</f>
        <v>8</v>
      </c>
      <c r="B15">
        <f>CheckList!B15</f>
        <v>43082</v>
      </c>
      <c r="C15">
        <f>CheckList!C15</f>
        <v>1</v>
      </c>
      <c r="D15" t="str">
        <f>CheckList!D15</f>
        <v>Griselda</v>
      </c>
      <c r="E15">
        <f>IF(CheckList!E15="Sí",1,0)</f>
        <v>1</v>
      </c>
      <c r="F15">
        <f>IF(CheckList!F15="Sí",1,0)</f>
        <v>1</v>
      </c>
      <c r="G15">
        <f>IF(CheckList!G15="Sí",1,0)</f>
        <v>0</v>
      </c>
      <c r="H15">
        <f>IF(CheckList!H15="Sí",1,0)</f>
        <v>1</v>
      </c>
      <c r="I15">
        <f>IF(CheckList!I15="Sí",1,0)</f>
        <v>1</v>
      </c>
      <c r="J15">
        <f>IF(CheckList!J15="Sí",1,0)</f>
        <v>1</v>
      </c>
      <c r="K15">
        <f>IF(CheckList!K15="Sí",1,0)</f>
        <v>1</v>
      </c>
      <c r="L15">
        <f>IF(CheckList!L15="Sí",1,0)</f>
        <v>1</v>
      </c>
      <c r="M15">
        <f>IF(CheckList!M15="Sí",1,0)</f>
        <v>1</v>
      </c>
      <c r="N15">
        <f>IF(CheckList!N15="Sí",1,0)</f>
        <v>1</v>
      </c>
      <c r="O15">
        <f>IF(CheckList!O15="Sí",1,0)</f>
        <v>1</v>
      </c>
      <c r="P15">
        <f>IF(CheckList!P15="Sí",1,0)</f>
        <v>1</v>
      </c>
      <c r="Q15">
        <f>IF(CheckList!Q15="Sí",1,0)</f>
        <v>1</v>
      </c>
      <c r="R15">
        <f>IF(CheckList!R15="Sí",1,0)</f>
        <v>1</v>
      </c>
      <c r="S15">
        <f>IF(CheckList!S15="Sí",1,0)</f>
        <v>0</v>
      </c>
      <c r="T15" t="str">
        <f>CheckList!T15</f>
        <v>No</v>
      </c>
    </row>
    <row r="16" spans="1:20">
      <c r="A16">
        <f>CheckList!A16</f>
        <v>8</v>
      </c>
      <c r="B16">
        <f>CheckList!B16</f>
        <v>43158</v>
      </c>
      <c r="C16">
        <f>CheckList!C16</f>
        <v>2</v>
      </c>
      <c r="D16" t="str">
        <f>CheckList!D16</f>
        <v>Griselda</v>
      </c>
      <c r="E16">
        <f>IF(CheckList!E16="Sí",1,0)</f>
        <v>1</v>
      </c>
      <c r="F16">
        <f>IF(CheckList!F16="Sí",1,0)</f>
        <v>1</v>
      </c>
      <c r="G16">
        <f>IF(CheckList!G16="Sí",1,0)</f>
        <v>1</v>
      </c>
      <c r="H16">
        <f>IF(CheckList!H16="Sí",1,0)</f>
        <v>1</v>
      </c>
      <c r="I16">
        <f>IF(CheckList!I16="Sí",1,0)</f>
        <v>1</v>
      </c>
      <c r="J16">
        <f>IF(CheckList!J16="Sí",1,0)</f>
        <v>1</v>
      </c>
      <c r="K16">
        <f>IF(CheckList!K16="Sí",1,0)</f>
        <v>1</v>
      </c>
      <c r="L16">
        <f>IF(CheckList!L16="Sí",1,0)</f>
        <v>1</v>
      </c>
      <c r="M16">
        <f>IF(CheckList!M16="Sí",1,0)</f>
        <v>1</v>
      </c>
      <c r="N16">
        <f>IF(CheckList!N16="Sí",1,0)</f>
        <v>1</v>
      </c>
      <c r="O16">
        <f>IF(CheckList!O16="Sí",1,0)</f>
        <v>1</v>
      </c>
      <c r="P16">
        <f>IF(CheckList!P16="Sí",1,0)</f>
        <v>1</v>
      </c>
      <c r="Q16">
        <f>IF(CheckList!Q16="Sí",1,0)</f>
        <v>1</v>
      </c>
      <c r="R16">
        <f>IF(CheckList!R16="Sí",1,0)</f>
        <v>1</v>
      </c>
      <c r="S16">
        <f>IF(CheckList!S16="Sí",1,0)</f>
        <v>1</v>
      </c>
      <c r="T16" t="str">
        <f>CheckList!T16</f>
        <v>Sí</v>
      </c>
    </row>
    <row r="17" spans="1:20">
      <c r="A17">
        <f>CheckList!A17</f>
        <v>9</v>
      </c>
      <c r="B17">
        <f>CheckList!B17</f>
        <v>43081</v>
      </c>
      <c r="C17">
        <f>CheckList!C17</f>
        <v>1</v>
      </c>
      <c r="D17" t="str">
        <f>CheckList!D17</f>
        <v>Griselda</v>
      </c>
      <c r="E17">
        <f>IF(CheckList!E17="Sí",1,0)</f>
        <v>1</v>
      </c>
      <c r="F17">
        <f>IF(CheckList!F17="Sí",1,0)</f>
        <v>0</v>
      </c>
      <c r="G17">
        <f>IF(CheckList!G17="Sí",1,0)</f>
        <v>1</v>
      </c>
      <c r="H17">
        <f>IF(CheckList!H17="Sí",1,0)</f>
        <v>1</v>
      </c>
      <c r="I17">
        <f>IF(CheckList!I17="Sí",1,0)</f>
        <v>1</v>
      </c>
      <c r="J17">
        <f>IF(CheckList!J17="Sí",1,0)</f>
        <v>1</v>
      </c>
      <c r="K17">
        <f>IF(CheckList!K17="Sí",1,0)</f>
        <v>1</v>
      </c>
      <c r="L17">
        <f>IF(CheckList!L17="Sí",1,0)</f>
        <v>1</v>
      </c>
      <c r="M17">
        <f>IF(CheckList!M17="Sí",1,0)</f>
        <v>1</v>
      </c>
      <c r="N17">
        <f>IF(CheckList!N17="Sí",1,0)</f>
        <v>1</v>
      </c>
      <c r="O17">
        <f>IF(CheckList!O17="Sí",1,0)</f>
        <v>1</v>
      </c>
      <c r="P17">
        <f>IF(CheckList!P17="Sí",1,0)</f>
        <v>1</v>
      </c>
      <c r="Q17">
        <f>IF(CheckList!Q17="Sí",1,0)</f>
        <v>1</v>
      </c>
      <c r="R17">
        <f>IF(CheckList!R17="Sí",1,0)</f>
        <v>1</v>
      </c>
      <c r="S17">
        <f>IF(CheckList!S17="Sí",1,0)</f>
        <v>0</v>
      </c>
      <c r="T17" t="str">
        <f>CheckList!T17</f>
        <v>No</v>
      </c>
    </row>
    <row r="18" spans="1:20">
      <c r="A18">
        <f>CheckList!A18</f>
        <v>9</v>
      </c>
      <c r="B18">
        <f>CheckList!B18</f>
        <v>43146</v>
      </c>
      <c r="C18">
        <f>CheckList!C18</f>
        <v>2</v>
      </c>
      <c r="D18" t="str">
        <f>CheckList!D18</f>
        <v>Griselda</v>
      </c>
      <c r="E18">
        <f>IF(CheckList!E18="Sí",1,0)</f>
        <v>1</v>
      </c>
      <c r="F18">
        <f>IF(CheckList!F18="Sí",1,0)</f>
        <v>1</v>
      </c>
      <c r="G18">
        <f>IF(CheckList!G18="Sí",1,0)</f>
        <v>1</v>
      </c>
      <c r="H18">
        <f>IF(CheckList!H18="Sí",1,0)</f>
        <v>1</v>
      </c>
      <c r="I18">
        <f>IF(CheckList!I18="Sí",1,0)</f>
        <v>1</v>
      </c>
      <c r="J18">
        <f>IF(CheckList!J18="Sí",1,0)</f>
        <v>1</v>
      </c>
      <c r="K18">
        <f>IF(CheckList!K18="Sí",1,0)</f>
        <v>1</v>
      </c>
      <c r="L18">
        <f>IF(CheckList!L18="Sí",1,0)</f>
        <v>1</v>
      </c>
      <c r="M18">
        <f>IF(CheckList!M18="Sí",1,0)</f>
        <v>1</v>
      </c>
      <c r="N18">
        <f>IF(CheckList!N18="Sí",1,0)</f>
        <v>1</v>
      </c>
      <c r="O18">
        <f>IF(CheckList!O18="Sí",1,0)</f>
        <v>1</v>
      </c>
      <c r="P18">
        <f>IF(CheckList!P18="Sí",1,0)</f>
        <v>1</v>
      </c>
      <c r="Q18">
        <f>IF(CheckList!Q18="Sí",1,0)</f>
        <v>1</v>
      </c>
      <c r="R18">
        <f>IF(CheckList!R18="Sí",1,0)</f>
        <v>1</v>
      </c>
      <c r="S18">
        <f>IF(CheckList!S18="Sí",1,0)</f>
        <v>1</v>
      </c>
      <c r="T18" t="str">
        <f>CheckList!T18</f>
        <v>Sí</v>
      </c>
    </row>
    <row r="19" spans="1:20">
      <c r="A19">
        <f>CheckList!A19</f>
        <v>10</v>
      </c>
      <c r="B19">
        <f>CheckList!B19</f>
        <v>43088</v>
      </c>
      <c r="C19">
        <f>CheckList!C19</f>
        <v>1</v>
      </c>
      <c r="D19" t="str">
        <f>CheckList!D19</f>
        <v>Griselda</v>
      </c>
      <c r="E19">
        <f>IF(CheckList!E19="Sí",1,0)</f>
        <v>1</v>
      </c>
      <c r="F19">
        <f>IF(CheckList!F19="Sí",1,0)</f>
        <v>1</v>
      </c>
      <c r="G19">
        <f>IF(CheckList!G19="Sí",1,0)</f>
        <v>1</v>
      </c>
      <c r="H19">
        <f>IF(CheckList!H19="Sí",1,0)</f>
        <v>1</v>
      </c>
      <c r="I19">
        <f>IF(CheckList!I19="Sí",1,0)</f>
        <v>1</v>
      </c>
      <c r="J19">
        <f>IF(CheckList!J19="Sí",1,0)</f>
        <v>1</v>
      </c>
      <c r="K19">
        <f>IF(CheckList!K19="Sí",1,0)</f>
        <v>1</v>
      </c>
      <c r="L19">
        <f>IF(CheckList!L19="Sí",1,0)</f>
        <v>0</v>
      </c>
      <c r="M19">
        <f>IF(CheckList!M19="Sí",1,0)</f>
        <v>1</v>
      </c>
      <c r="N19">
        <f>IF(CheckList!N19="Sí",1,0)</f>
        <v>1</v>
      </c>
      <c r="O19">
        <f>IF(CheckList!O19="Sí",1,0)</f>
        <v>1</v>
      </c>
      <c r="P19">
        <f>IF(CheckList!P19="Sí",1,0)</f>
        <v>1</v>
      </c>
      <c r="Q19">
        <f>IF(CheckList!Q19="Sí",1,0)</f>
        <v>1</v>
      </c>
      <c r="R19">
        <f>IF(CheckList!R19="Sí",1,0)</f>
        <v>1</v>
      </c>
      <c r="S19">
        <f>IF(CheckList!S19="Sí",1,0)</f>
        <v>0</v>
      </c>
      <c r="T19" t="str">
        <f>CheckList!T19</f>
        <v>Sí</v>
      </c>
    </row>
    <row r="20" spans="1:20">
      <c r="A20">
        <f>CheckList!A20</f>
        <v>10</v>
      </c>
      <c r="B20">
        <f>CheckList!B20</f>
        <v>43154</v>
      </c>
      <c r="C20">
        <f>CheckList!C20</f>
        <v>2</v>
      </c>
      <c r="D20" t="str">
        <f>CheckList!D20</f>
        <v>Griselda</v>
      </c>
      <c r="E20">
        <f>IF(CheckList!E20="Sí",1,0)</f>
        <v>1</v>
      </c>
      <c r="F20">
        <f>IF(CheckList!F20="Sí",1,0)</f>
        <v>1</v>
      </c>
      <c r="G20">
        <f>IF(CheckList!G20="Sí",1,0)</f>
        <v>1</v>
      </c>
      <c r="H20">
        <f>IF(CheckList!H20="Sí",1,0)</f>
        <v>1</v>
      </c>
      <c r="I20">
        <f>IF(CheckList!I20="Sí",1,0)</f>
        <v>0</v>
      </c>
      <c r="J20">
        <f>IF(CheckList!J20="Sí",1,0)</f>
        <v>1</v>
      </c>
      <c r="K20">
        <f>IF(CheckList!K20="Sí",1,0)</f>
        <v>1</v>
      </c>
      <c r="L20">
        <f>IF(CheckList!L20="Sí",1,0)</f>
        <v>1</v>
      </c>
      <c r="M20">
        <f>IF(CheckList!M20="Sí",1,0)</f>
        <v>1</v>
      </c>
      <c r="N20">
        <f>IF(CheckList!N20="Sí",1,0)</f>
        <v>0</v>
      </c>
      <c r="O20">
        <f>IF(CheckList!O20="Sí",1,0)</f>
        <v>1</v>
      </c>
      <c r="P20">
        <f>IF(CheckList!P20="Sí",1,0)</f>
        <v>1</v>
      </c>
      <c r="Q20">
        <f>IF(CheckList!Q20="Sí",1,0)</f>
        <v>1</v>
      </c>
      <c r="R20">
        <f>IF(CheckList!R20="Sí",1,0)</f>
        <v>1</v>
      </c>
      <c r="S20">
        <f>IF(CheckList!S20="Sí",1,0)</f>
        <v>1</v>
      </c>
      <c r="T20" t="str">
        <f>CheckList!T20</f>
        <v>Sí</v>
      </c>
    </row>
    <row r="21" spans="1:20">
      <c r="A21">
        <f>CheckList!A21</f>
        <v>11</v>
      </c>
      <c r="B21">
        <f>CheckList!B21</f>
        <v>43088</v>
      </c>
      <c r="C21">
        <f>CheckList!C21</f>
        <v>1</v>
      </c>
      <c r="D21" t="str">
        <f>CheckList!D21</f>
        <v>Griselda</v>
      </c>
      <c r="E21">
        <f>IF(CheckList!E21="Sí",1,0)</f>
        <v>1</v>
      </c>
      <c r="F21">
        <f>IF(CheckList!F21="Sí",1,0)</f>
        <v>1</v>
      </c>
      <c r="G21">
        <f>IF(CheckList!G21="Sí",1,0)</f>
        <v>1</v>
      </c>
      <c r="H21">
        <f>IF(CheckList!H21="Sí",1,0)</f>
        <v>1</v>
      </c>
      <c r="I21">
        <f>IF(CheckList!I21="Sí",1,0)</f>
        <v>0</v>
      </c>
      <c r="J21">
        <f>IF(CheckList!J21="Sí",1,0)</f>
        <v>1</v>
      </c>
      <c r="K21">
        <f>IF(CheckList!K21="Sí",1,0)</f>
        <v>0</v>
      </c>
      <c r="L21">
        <f>IF(CheckList!L21="Sí",1,0)</f>
        <v>1</v>
      </c>
      <c r="M21">
        <f>IF(CheckList!M21="Sí",1,0)</f>
        <v>1</v>
      </c>
      <c r="N21">
        <f>IF(CheckList!N21="Sí",1,0)</f>
        <v>0</v>
      </c>
      <c r="O21">
        <f>IF(CheckList!O21="Sí",1,0)</f>
        <v>0</v>
      </c>
      <c r="P21">
        <f>IF(CheckList!P21="Sí",1,0)</f>
        <v>0</v>
      </c>
      <c r="Q21">
        <f>IF(CheckList!Q21="Sí",1,0)</f>
        <v>1</v>
      </c>
      <c r="R21">
        <f>IF(CheckList!R21="Sí",1,0)</f>
        <v>1</v>
      </c>
      <c r="S21">
        <f>IF(CheckList!S21="Sí",1,0)</f>
        <v>0</v>
      </c>
      <c r="T21" t="str">
        <f>CheckList!T21</f>
        <v>No</v>
      </c>
    </row>
    <row r="22" spans="1:20">
      <c r="A22">
        <f>CheckList!A22</f>
        <v>12</v>
      </c>
      <c r="B22">
        <f>CheckList!B22</f>
        <v>43089</v>
      </c>
      <c r="C22">
        <f>CheckList!C22</f>
        <v>1</v>
      </c>
      <c r="D22" t="str">
        <f>CheckList!D22</f>
        <v>Griselda</v>
      </c>
      <c r="E22">
        <f>IF(CheckList!E22="Sí",1,0)</f>
        <v>1</v>
      </c>
      <c r="F22">
        <f>IF(CheckList!F22="Sí",1,0)</f>
        <v>0</v>
      </c>
      <c r="G22">
        <f>IF(CheckList!G22="Sí",1,0)</f>
        <v>1</v>
      </c>
      <c r="H22">
        <f>IF(CheckList!H22="Sí",1,0)</f>
        <v>0</v>
      </c>
      <c r="I22">
        <f>IF(CheckList!I22="Sí",1,0)</f>
        <v>0</v>
      </c>
      <c r="J22">
        <f>IF(CheckList!J22="Sí",1,0)</f>
        <v>1</v>
      </c>
      <c r="K22">
        <f>IF(CheckList!K22="Sí",1,0)</f>
        <v>1</v>
      </c>
      <c r="L22">
        <f>IF(CheckList!L22="Sí",1,0)</f>
        <v>1</v>
      </c>
      <c r="M22">
        <f>IF(CheckList!M22="Sí",1,0)</f>
        <v>1</v>
      </c>
      <c r="N22">
        <f>IF(CheckList!N22="Sí",1,0)</f>
        <v>0</v>
      </c>
      <c r="O22">
        <f>IF(CheckList!O22="Sí",1,0)</f>
        <v>1</v>
      </c>
      <c r="P22">
        <f>IF(CheckList!P22="Sí",1,0)</f>
        <v>1</v>
      </c>
      <c r="Q22">
        <f>IF(CheckList!Q22="Sí",1,0)</f>
        <v>1</v>
      </c>
      <c r="R22">
        <f>IF(CheckList!R22="Sí",1,0)</f>
        <v>1</v>
      </c>
      <c r="S22">
        <f>IF(CheckList!S22="Sí",1,0)</f>
        <v>0</v>
      </c>
      <c r="T22">
        <f>CheckList!T22</f>
        <v>0</v>
      </c>
    </row>
    <row r="23" spans="1:20">
      <c r="A23">
        <f>CheckList!A23</f>
        <v>12</v>
      </c>
      <c r="B23">
        <f>CheckList!B23</f>
        <v>43200</v>
      </c>
      <c r="C23">
        <f>CheckList!C23</f>
        <v>2</v>
      </c>
      <c r="D23" t="str">
        <f>CheckList!D23</f>
        <v>Griselda</v>
      </c>
      <c r="E23">
        <f>IF(CheckList!E23="Sí",1,0)</f>
        <v>1</v>
      </c>
      <c r="F23">
        <f>IF(CheckList!F23="Sí",1,0)</f>
        <v>1</v>
      </c>
      <c r="G23">
        <f>IF(CheckList!G23="Sí",1,0)</f>
        <v>1</v>
      </c>
      <c r="H23">
        <f>IF(CheckList!H23="Sí",1,0)</f>
        <v>1</v>
      </c>
      <c r="I23">
        <f>IF(CheckList!I23="Sí",1,0)</f>
        <v>1</v>
      </c>
      <c r="J23">
        <f>IF(CheckList!J23="Sí",1,0)</f>
        <v>1</v>
      </c>
      <c r="K23">
        <f>IF(CheckList!K23="Sí",1,0)</f>
        <v>1</v>
      </c>
      <c r="L23">
        <f>IF(CheckList!L23="Sí",1,0)</f>
        <v>1</v>
      </c>
      <c r="M23">
        <f>IF(CheckList!M23="Sí",1,0)</f>
        <v>1</v>
      </c>
      <c r="N23">
        <f>IF(CheckList!N23="Sí",1,0)</f>
        <v>1</v>
      </c>
      <c r="O23">
        <f>IF(CheckList!O23="Sí",1,0)</f>
        <v>1</v>
      </c>
      <c r="P23">
        <f>IF(CheckList!P23="Sí",1,0)</f>
        <v>1</v>
      </c>
      <c r="Q23">
        <f>IF(CheckList!Q23="Sí",1,0)</f>
        <v>1</v>
      </c>
      <c r="R23">
        <f>IF(CheckList!R23="Sí",1,0)</f>
        <v>1</v>
      </c>
      <c r="S23">
        <f>IF(CheckList!S23="Sí",1,0)</f>
        <v>1</v>
      </c>
      <c r="T23" t="str">
        <f>CheckList!T23</f>
        <v>Sí</v>
      </c>
    </row>
    <row r="24" spans="1:20">
      <c r="A24">
        <f>CheckList!A24</f>
        <v>13</v>
      </c>
      <c r="B24">
        <f>CheckList!B24</f>
        <v>43068</v>
      </c>
      <c r="C24">
        <f>CheckList!C24</f>
        <v>1</v>
      </c>
      <c r="D24" t="str">
        <f>CheckList!D24</f>
        <v>Griselda</v>
      </c>
      <c r="E24">
        <f>IF(CheckList!E24="Sí",1,0)</f>
        <v>1</v>
      </c>
      <c r="F24">
        <f>IF(CheckList!F24="Sí",1,0)</f>
        <v>0</v>
      </c>
      <c r="G24">
        <f>IF(CheckList!G24="Sí",1,0)</f>
        <v>1</v>
      </c>
      <c r="H24">
        <f>IF(CheckList!H24="Sí",1,0)</f>
        <v>0</v>
      </c>
      <c r="I24">
        <f>IF(CheckList!I24="Sí",1,0)</f>
        <v>0</v>
      </c>
      <c r="J24">
        <f>IF(CheckList!J24="Sí",1,0)</f>
        <v>1</v>
      </c>
      <c r="K24">
        <f>IF(CheckList!K24="Sí",1,0)</f>
        <v>1</v>
      </c>
      <c r="L24">
        <f>IF(CheckList!L24="Sí",1,0)</f>
        <v>0</v>
      </c>
      <c r="M24">
        <f>IF(CheckList!M24="Sí",1,0)</f>
        <v>1</v>
      </c>
      <c r="N24">
        <f>IF(CheckList!N24="Sí",1,0)</f>
        <v>0</v>
      </c>
      <c r="O24">
        <f>IF(CheckList!O24="Sí",1,0)</f>
        <v>1</v>
      </c>
      <c r="P24">
        <f>IF(CheckList!P24="Sí",1,0)</f>
        <v>1</v>
      </c>
      <c r="Q24">
        <f>IF(CheckList!Q24="Sí",1,0)</f>
        <v>1</v>
      </c>
      <c r="R24">
        <f>IF(CheckList!R24="Sí",1,0)</f>
        <v>1</v>
      </c>
      <c r="S24">
        <f>IF(CheckList!S24="Sí",1,0)</f>
        <v>0</v>
      </c>
      <c r="T24" t="str">
        <f>CheckList!T24</f>
        <v>No</v>
      </c>
    </row>
    <row r="25" spans="1:20">
      <c r="A25">
        <f>CheckList!A25</f>
        <v>13</v>
      </c>
      <c r="B25">
        <f>CheckList!B25</f>
        <v>43132</v>
      </c>
      <c r="C25">
        <f>CheckList!C25</f>
        <v>2</v>
      </c>
      <c r="D25" t="str">
        <f>CheckList!D25</f>
        <v>Gloria</v>
      </c>
      <c r="E25">
        <f>IF(CheckList!E25="Sí",1,0)</f>
        <v>1</v>
      </c>
      <c r="F25">
        <f>IF(CheckList!F25="Sí",1,0)</f>
        <v>1</v>
      </c>
      <c r="G25">
        <f>IF(CheckList!G25="Sí",1,0)</f>
        <v>1</v>
      </c>
      <c r="H25">
        <f>IF(CheckList!H25="Sí",1,0)</f>
        <v>1</v>
      </c>
      <c r="I25">
        <f>IF(CheckList!I25="Sí",1,0)</f>
        <v>1</v>
      </c>
      <c r="J25">
        <f>IF(CheckList!J25="Sí",1,0)</f>
        <v>1</v>
      </c>
      <c r="K25">
        <f>IF(CheckList!K25="Sí",1,0)</f>
        <v>1</v>
      </c>
      <c r="L25">
        <f>IF(CheckList!L25="Sí",1,0)</f>
        <v>1</v>
      </c>
      <c r="M25">
        <f>IF(CheckList!M25="Sí",1,0)</f>
        <v>1</v>
      </c>
      <c r="N25">
        <f>IF(CheckList!N25="Sí",1,0)</f>
        <v>1</v>
      </c>
      <c r="O25">
        <f>IF(CheckList!O25="Sí",1,0)</f>
        <v>1</v>
      </c>
      <c r="P25">
        <f>IF(CheckList!P25="Sí",1,0)</f>
        <v>1</v>
      </c>
      <c r="Q25">
        <f>IF(CheckList!Q25="Sí",1,0)</f>
        <v>1</v>
      </c>
      <c r="R25">
        <f>IF(CheckList!R25="Sí",1,0)</f>
        <v>1</v>
      </c>
      <c r="S25">
        <f>IF(CheckList!S25="Sí",1,0)</f>
        <v>1</v>
      </c>
      <c r="T25" t="str">
        <f>CheckList!T25</f>
        <v>Sí</v>
      </c>
    </row>
    <row r="26" spans="1:20">
      <c r="A26">
        <f>CheckList!A26</f>
        <v>14</v>
      </c>
      <c r="B26">
        <f>CheckList!B26</f>
        <v>43096</v>
      </c>
      <c r="C26">
        <f>CheckList!C26</f>
        <v>1</v>
      </c>
      <c r="D26" t="str">
        <f>CheckList!D26</f>
        <v>Griselda</v>
      </c>
      <c r="E26">
        <f>IF(CheckList!E26="Sí",1,0)</f>
        <v>1</v>
      </c>
      <c r="F26">
        <f>IF(CheckList!F26="Sí",1,0)</f>
        <v>0</v>
      </c>
      <c r="G26">
        <f>IF(CheckList!G26="Sí",1,0)</f>
        <v>1</v>
      </c>
      <c r="H26">
        <f>IF(CheckList!H26="Sí",1,0)</f>
        <v>1</v>
      </c>
      <c r="I26">
        <f>IF(CheckList!I26="Sí",1,0)</f>
        <v>1</v>
      </c>
      <c r="J26">
        <f>IF(CheckList!J26="Sí",1,0)</f>
        <v>1</v>
      </c>
      <c r="K26">
        <f>IF(CheckList!K26="Sí",1,0)</f>
        <v>1</v>
      </c>
      <c r="L26">
        <f>IF(CheckList!L26="Sí",1,0)</f>
        <v>1</v>
      </c>
      <c r="M26">
        <f>IF(CheckList!M26="Sí",1,0)</f>
        <v>1</v>
      </c>
      <c r="N26">
        <f>IF(CheckList!N26="Sí",1,0)</f>
        <v>1</v>
      </c>
      <c r="O26">
        <f>IF(CheckList!O26="Sí",1,0)</f>
        <v>1</v>
      </c>
      <c r="P26">
        <f>IF(CheckList!P26="Sí",1,0)</f>
        <v>1</v>
      </c>
      <c r="Q26">
        <f>IF(CheckList!Q26="Sí",1,0)</f>
        <v>1</v>
      </c>
      <c r="R26">
        <f>IF(CheckList!R26="Sí",1,0)</f>
        <v>1</v>
      </c>
      <c r="S26">
        <f>IF(CheckList!S26="Sí",1,0)</f>
        <v>0</v>
      </c>
      <c r="T26" t="str">
        <f>CheckList!T26</f>
        <v>No</v>
      </c>
    </row>
    <row r="27" spans="1:20">
      <c r="A27">
        <f>CheckList!A27</f>
        <v>14</v>
      </c>
      <c r="B27">
        <f>CheckList!B27</f>
        <v>43117</v>
      </c>
      <c r="C27">
        <f>CheckList!C27</f>
        <v>2</v>
      </c>
      <c r="D27" t="str">
        <f>CheckList!D27</f>
        <v>Gloria</v>
      </c>
      <c r="E27">
        <f>IF(CheckList!E27="Sí",1,0)</f>
        <v>1</v>
      </c>
      <c r="F27">
        <f>IF(CheckList!F27="Sí",1,0)</f>
        <v>1</v>
      </c>
      <c r="G27">
        <f>IF(CheckList!G27="Sí",1,0)</f>
        <v>1</v>
      </c>
      <c r="H27">
        <f>IF(CheckList!H27="Sí",1,0)</f>
        <v>1</v>
      </c>
      <c r="I27">
        <f>IF(CheckList!I27="Sí",1,0)</f>
        <v>1</v>
      </c>
      <c r="J27">
        <f>IF(CheckList!J27="Sí",1,0)</f>
        <v>1</v>
      </c>
      <c r="K27">
        <f>IF(CheckList!K27="Sí",1,0)</f>
        <v>1</v>
      </c>
      <c r="L27">
        <f>IF(CheckList!L27="Sí",1,0)</f>
        <v>1</v>
      </c>
      <c r="M27">
        <f>IF(CheckList!M27="Sí",1,0)</f>
        <v>1</v>
      </c>
      <c r="N27">
        <f>IF(CheckList!N27="Sí",1,0)</f>
        <v>1</v>
      </c>
      <c r="O27">
        <f>IF(CheckList!O27="Sí",1,0)</f>
        <v>0</v>
      </c>
      <c r="P27">
        <f>IF(CheckList!P27="Sí",1,0)</f>
        <v>0</v>
      </c>
      <c r="Q27">
        <f>IF(CheckList!Q27="Sí",1,0)</f>
        <v>1</v>
      </c>
      <c r="R27">
        <f>IF(CheckList!R27="Sí",1,0)</f>
        <v>1</v>
      </c>
      <c r="S27">
        <f>IF(CheckList!S27="Sí",1,0)</f>
        <v>1</v>
      </c>
      <c r="T27" t="str">
        <f>CheckList!T27</f>
        <v>Sí</v>
      </c>
    </row>
    <row r="28" spans="1:20">
      <c r="A28">
        <f>CheckList!A28</f>
        <v>15</v>
      </c>
      <c r="B28">
        <f>CheckList!B28</f>
        <v>42764</v>
      </c>
      <c r="C28">
        <f>CheckList!C28</f>
        <v>1</v>
      </c>
      <c r="D28" t="str">
        <f>CheckList!D28</f>
        <v>Griselda</v>
      </c>
      <c r="E28">
        <f>IF(CheckList!E28="Sí",1,0)</f>
        <v>1</v>
      </c>
      <c r="F28">
        <f>IF(CheckList!F28="Sí",1,0)</f>
        <v>0</v>
      </c>
      <c r="G28">
        <f>IF(CheckList!G28="Sí",1,0)</f>
        <v>1</v>
      </c>
      <c r="H28">
        <f>IF(CheckList!H28="Sí",1,0)</f>
        <v>1</v>
      </c>
      <c r="I28">
        <f>IF(CheckList!I28="Sí",1,0)</f>
        <v>0</v>
      </c>
      <c r="J28">
        <f>IF(CheckList!J28="Sí",1,0)</f>
        <v>1</v>
      </c>
      <c r="K28">
        <f>IF(CheckList!K28="Sí",1,0)</f>
        <v>0</v>
      </c>
      <c r="L28">
        <f>IF(CheckList!L28="Sí",1,0)</f>
        <v>1</v>
      </c>
      <c r="M28">
        <f>IF(CheckList!M28="Sí",1,0)</f>
        <v>1</v>
      </c>
      <c r="N28">
        <f>IF(CheckList!N28="Sí",1,0)</f>
        <v>0</v>
      </c>
      <c r="O28">
        <f>IF(CheckList!O28="Sí",1,0)</f>
        <v>0</v>
      </c>
      <c r="P28">
        <f>IF(CheckList!P28="Sí",1,0)</f>
        <v>0</v>
      </c>
      <c r="Q28">
        <f>IF(CheckList!Q28="Sí",1,0)</f>
        <v>1</v>
      </c>
      <c r="R28">
        <f>IF(CheckList!R28="Sí",1,0)</f>
        <v>1</v>
      </c>
      <c r="S28">
        <f>IF(CheckList!S28="Sí",1,0)</f>
        <v>0</v>
      </c>
      <c r="T28" t="str">
        <f>CheckList!T28</f>
        <v>No</v>
      </c>
    </row>
    <row r="29" spans="1:20">
      <c r="A29">
        <f>CheckList!A29</f>
        <v>16</v>
      </c>
      <c r="B29">
        <f>CheckList!B29</f>
        <v>43098</v>
      </c>
      <c r="C29">
        <f>CheckList!C29</f>
        <v>1</v>
      </c>
      <c r="D29" t="str">
        <f>CheckList!D29</f>
        <v>Griselda</v>
      </c>
      <c r="E29">
        <f>IF(CheckList!E29="Sí",1,0)</f>
        <v>0</v>
      </c>
      <c r="F29">
        <f>IF(CheckList!F29="Sí",1,0)</f>
        <v>0</v>
      </c>
      <c r="G29">
        <f>IF(CheckList!G29="Sí",1,0)</f>
        <v>1</v>
      </c>
      <c r="H29">
        <f>IF(CheckList!H29="Sí",1,0)</f>
        <v>1</v>
      </c>
      <c r="I29">
        <f>IF(CheckList!I29="Sí",1,0)</f>
        <v>0</v>
      </c>
      <c r="J29">
        <f>IF(CheckList!J29="Sí",1,0)</f>
        <v>1</v>
      </c>
      <c r="K29">
        <f>IF(CheckList!K29="Sí",1,0)</f>
        <v>1</v>
      </c>
      <c r="L29">
        <f>IF(CheckList!L29="Sí",1,0)</f>
        <v>1</v>
      </c>
      <c r="M29">
        <f>IF(CheckList!M29="Sí",1,0)</f>
        <v>0</v>
      </c>
      <c r="N29">
        <f>IF(CheckList!N29="Sí",1,0)</f>
        <v>0</v>
      </c>
      <c r="O29">
        <f>IF(CheckList!O29="Sí",1,0)</f>
        <v>1</v>
      </c>
      <c r="P29">
        <f>IF(CheckList!P29="Sí",1,0)</f>
        <v>1</v>
      </c>
      <c r="Q29">
        <f>IF(CheckList!Q29="Sí",1,0)</f>
        <v>1</v>
      </c>
      <c r="R29">
        <f>IF(CheckList!R29="Sí",1,0)</f>
        <v>1</v>
      </c>
      <c r="S29">
        <f>IF(CheckList!S29="Sí",1,0)</f>
        <v>0</v>
      </c>
      <c r="T29" t="str">
        <f>CheckList!T29</f>
        <v>No</v>
      </c>
    </row>
    <row r="30" spans="1:20">
      <c r="A30">
        <f>CheckList!A30</f>
        <v>16</v>
      </c>
      <c r="B30">
        <f>CheckList!B30</f>
        <v>43209</v>
      </c>
      <c r="C30">
        <f>CheckList!C30</f>
        <v>2</v>
      </c>
      <c r="D30">
        <f>CheckList!D30</f>
        <v>0</v>
      </c>
      <c r="E30">
        <f>IF(CheckList!E30="Sí",1,0)</f>
        <v>1</v>
      </c>
      <c r="F30">
        <f>IF(CheckList!F30="Sí",1,0)</f>
        <v>1</v>
      </c>
      <c r="G30">
        <f>IF(CheckList!G30="Sí",1,0)</f>
        <v>1</v>
      </c>
      <c r="H30">
        <f>IF(CheckList!H30="Sí",1,0)</f>
        <v>1</v>
      </c>
      <c r="I30">
        <f>IF(CheckList!I30="Sí",1,0)</f>
        <v>1</v>
      </c>
      <c r="J30">
        <f>IF(CheckList!J30="Sí",1,0)</f>
        <v>1</v>
      </c>
      <c r="K30">
        <f>IF(CheckList!K30="Sí",1,0)</f>
        <v>1</v>
      </c>
      <c r="L30">
        <f>IF(CheckList!L30="Sí",1,0)</f>
        <v>1</v>
      </c>
      <c r="M30">
        <f>IF(CheckList!M30="Sí",1,0)</f>
        <v>1</v>
      </c>
      <c r="N30">
        <f>IF(CheckList!N30="Sí",1,0)</f>
        <v>0</v>
      </c>
      <c r="O30">
        <f>IF(CheckList!O30="Sí",1,0)</f>
        <v>1</v>
      </c>
      <c r="P30">
        <f>IF(CheckList!P30="Sí",1,0)</f>
        <v>1</v>
      </c>
      <c r="Q30">
        <f>IF(CheckList!Q30="Sí",1,0)</f>
        <v>1</v>
      </c>
      <c r="R30">
        <f>IF(CheckList!R30="Sí",1,0)</f>
        <v>1</v>
      </c>
      <c r="S30">
        <f>IF(CheckList!S30="Sí",1,0)</f>
        <v>1</v>
      </c>
      <c r="T30" t="str">
        <f>CheckList!T30</f>
        <v>Sí</v>
      </c>
    </row>
    <row r="31" spans="1:20">
      <c r="A31">
        <f>CheckList!A31</f>
        <v>17</v>
      </c>
      <c r="B31">
        <f>CheckList!B31</f>
        <v>43108</v>
      </c>
      <c r="C31">
        <f>CheckList!C31</f>
        <v>1</v>
      </c>
      <c r="D31" t="str">
        <f>CheckList!D31</f>
        <v>Gloria</v>
      </c>
      <c r="E31">
        <f>IF(CheckList!E31="Sí",1,0)</f>
        <v>1</v>
      </c>
      <c r="F31">
        <f>IF(CheckList!F31="Sí",1,0)</f>
        <v>1</v>
      </c>
      <c r="G31">
        <f>IF(CheckList!G31="Sí",1,0)</f>
        <v>0</v>
      </c>
      <c r="H31">
        <f>IF(CheckList!H31="Sí",1,0)</f>
        <v>0</v>
      </c>
      <c r="I31">
        <f>IF(CheckList!I31="Sí",1,0)</f>
        <v>0</v>
      </c>
      <c r="J31">
        <f>IF(CheckList!J31="Sí",1,0)</f>
        <v>0</v>
      </c>
      <c r="K31">
        <f>IF(CheckList!K31="Sí",1,0)</f>
        <v>1</v>
      </c>
      <c r="L31">
        <f>IF(CheckList!L31="Sí",1,0)</f>
        <v>1</v>
      </c>
      <c r="M31">
        <f>IF(CheckList!M31="Sí",1,0)</f>
        <v>0</v>
      </c>
      <c r="N31">
        <f>IF(CheckList!N31="Sí",1,0)</f>
        <v>1</v>
      </c>
      <c r="O31">
        <f>IF(CheckList!O31="Sí",1,0)</f>
        <v>0</v>
      </c>
      <c r="P31">
        <f>IF(CheckList!P31="Sí",1,0)</f>
        <v>0</v>
      </c>
      <c r="Q31">
        <f>IF(CheckList!Q31="Sí",1,0)</f>
        <v>1</v>
      </c>
      <c r="R31">
        <f>IF(CheckList!R31="Sí",1,0)</f>
        <v>1</v>
      </c>
      <c r="S31">
        <f>IF(CheckList!S31="Sí",1,0)</f>
        <v>1</v>
      </c>
      <c r="T31" t="str">
        <f>CheckList!T31</f>
        <v>No</v>
      </c>
    </row>
    <row r="32" spans="1:20">
      <c r="A32">
        <f>CheckList!A32</f>
        <v>17</v>
      </c>
      <c r="B32">
        <f>CheckList!B32</f>
        <v>43203</v>
      </c>
      <c r="C32">
        <f>CheckList!C32</f>
        <v>2</v>
      </c>
      <c r="D32" t="str">
        <f>CheckList!D32</f>
        <v>Griselda</v>
      </c>
      <c r="E32">
        <f>IF(CheckList!E32="Sí",1,0)</f>
        <v>1</v>
      </c>
      <c r="F32">
        <f>IF(CheckList!F32="Sí",1,0)</f>
        <v>1</v>
      </c>
      <c r="G32">
        <f>IF(CheckList!G32="Sí",1,0)</f>
        <v>1</v>
      </c>
      <c r="H32">
        <f>IF(CheckList!H32="Sí",1,0)</f>
        <v>1</v>
      </c>
      <c r="I32">
        <f>IF(CheckList!I32="Sí",1,0)</f>
        <v>1</v>
      </c>
      <c r="J32">
        <f>IF(CheckList!J32="Sí",1,0)</f>
        <v>1</v>
      </c>
      <c r="K32">
        <f>IF(CheckList!K32="Sí",1,0)</f>
        <v>1</v>
      </c>
      <c r="L32">
        <f>IF(CheckList!L32="Sí",1,0)</f>
        <v>1</v>
      </c>
      <c r="M32">
        <f>IF(CheckList!M32="Sí",1,0)</f>
        <v>1</v>
      </c>
      <c r="N32">
        <f>IF(CheckList!N32="Sí",1,0)</f>
        <v>0</v>
      </c>
      <c r="O32">
        <f>IF(CheckList!O32="Sí",1,0)</f>
        <v>1</v>
      </c>
      <c r="P32">
        <f>IF(CheckList!P32="Sí",1,0)</f>
        <v>1</v>
      </c>
      <c r="Q32">
        <f>IF(CheckList!Q32="Sí",1,0)</f>
        <v>1</v>
      </c>
      <c r="R32">
        <f>IF(CheckList!R32="Sí",1,0)</f>
        <v>1</v>
      </c>
      <c r="S32">
        <f>IF(CheckList!S32="Sí",1,0)</f>
        <v>1</v>
      </c>
      <c r="T32" t="str">
        <f>CheckList!T32</f>
        <v>Sí</v>
      </c>
    </row>
    <row r="33" spans="1:20">
      <c r="A33">
        <f>CheckList!A33</f>
        <v>18</v>
      </c>
      <c r="B33">
        <f>CheckList!B33</f>
        <v>43110</v>
      </c>
      <c r="C33">
        <f>CheckList!C33</f>
        <v>1</v>
      </c>
      <c r="D33" t="str">
        <f>CheckList!D33</f>
        <v>Gloria Zubiaga</v>
      </c>
      <c r="E33">
        <f>IF(CheckList!E33="Sí",1,0)</f>
        <v>1</v>
      </c>
      <c r="F33">
        <f>IF(CheckList!F33="Sí",1,0)</f>
        <v>1</v>
      </c>
      <c r="G33">
        <f>IF(CheckList!G33="Sí",1,0)</f>
        <v>1</v>
      </c>
      <c r="H33">
        <f>IF(CheckList!H33="Sí",1,0)</f>
        <v>0</v>
      </c>
      <c r="I33">
        <f>IF(CheckList!I33="Sí",1,0)</f>
        <v>0</v>
      </c>
      <c r="J33">
        <f>IF(CheckList!J33="Sí",1,0)</f>
        <v>0</v>
      </c>
      <c r="K33">
        <f>IF(CheckList!K33="Sí",1,0)</f>
        <v>0</v>
      </c>
      <c r="L33">
        <f>IF(CheckList!L33="Sí",1,0)</f>
        <v>1</v>
      </c>
      <c r="M33">
        <f>IF(CheckList!M33="Sí",1,0)</f>
        <v>1</v>
      </c>
      <c r="N33">
        <f>IF(CheckList!N33="Sí",1,0)</f>
        <v>1</v>
      </c>
      <c r="O33">
        <f>IF(CheckList!O33="Sí",1,0)</f>
        <v>0</v>
      </c>
      <c r="P33">
        <f>IF(CheckList!P33="Sí",1,0)</f>
        <v>0</v>
      </c>
      <c r="Q33">
        <f>IF(CheckList!Q33="Sí",1,0)</f>
        <v>1</v>
      </c>
      <c r="R33">
        <f>IF(CheckList!R33="Sí",1,0)</f>
        <v>1</v>
      </c>
      <c r="S33">
        <f>IF(CheckList!S33="Sí",1,0)</f>
        <v>0</v>
      </c>
      <c r="T33" t="str">
        <f>CheckList!T33</f>
        <v>No</v>
      </c>
    </row>
    <row r="34" spans="1:20">
      <c r="A34">
        <f>CheckList!A34</f>
        <v>19</v>
      </c>
      <c r="B34">
        <f>CheckList!B34</f>
        <v>42745</v>
      </c>
      <c r="C34">
        <f>CheckList!C34</f>
        <v>1</v>
      </c>
      <c r="D34" t="str">
        <f>CheckList!D34</f>
        <v>Gloria Zubiaga</v>
      </c>
      <c r="E34">
        <f>IF(CheckList!E34="Sí",1,0)</f>
        <v>0</v>
      </c>
      <c r="F34">
        <f>IF(CheckList!F34="Sí",1,0)</f>
        <v>0</v>
      </c>
      <c r="G34">
        <f>IF(CheckList!G34="Sí",1,0)</f>
        <v>1</v>
      </c>
      <c r="H34">
        <f>IF(CheckList!H34="Sí",1,0)</f>
        <v>1</v>
      </c>
      <c r="I34">
        <f>IF(CheckList!I34="Sí",1,0)</f>
        <v>0</v>
      </c>
      <c r="J34">
        <f>IF(CheckList!J34="Sí",1,0)</f>
        <v>1</v>
      </c>
      <c r="K34">
        <f>IF(CheckList!K34="Sí",1,0)</f>
        <v>1</v>
      </c>
      <c r="L34">
        <f>IF(CheckList!L34="Sí",1,0)</f>
        <v>0</v>
      </c>
      <c r="M34">
        <f>IF(CheckList!M34="Sí",1,0)</f>
        <v>1</v>
      </c>
      <c r="N34">
        <f>IF(CheckList!N34="Sí",1,0)</f>
        <v>1</v>
      </c>
      <c r="O34">
        <f>IF(CheckList!O34="Sí",1,0)</f>
        <v>0</v>
      </c>
      <c r="P34">
        <f>IF(CheckList!P34="Sí",1,0)</f>
        <v>0</v>
      </c>
      <c r="Q34">
        <f>IF(CheckList!Q34="Sí",1,0)</f>
        <v>1</v>
      </c>
      <c r="R34">
        <f>IF(CheckList!R34="Sí",1,0)</f>
        <v>1</v>
      </c>
      <c r="S34">
        <f>IF(CheckList!S34="Sí",1,0)</f>
        <v>0</v>
      </c>
      <c r="T34" t="str">
        <f>CheckList!T34</f>
        <v>No</v>
      </c>
    </row>
    <row r="35" spans="1:20">
      <c r="A35">
        <f>CheckList!A35</f>
        <v>20</v>
      </c>
      <c r="B35">
        <f>CheckList!B35</f>
        <v>43111</v>
      </c>
      <c r="C35">
        <f>CheckList!C35</f>
        <v>1</v>
      </c>
      <c r="D35" t="str">
        <f>CheckList!D35</f>
        <v>Gloria</v>
      </c>
      <c r="E35">
        <f>IF(CheckList!E35="Sí",1,0)</f>
        <v>1</v>
      </c>
      <c r="F35">
        <f>IF(CheckList!F35="Sí",1,0)</f>
        <v>1</v>
      </c>
      <c r="G35">
        <f>IF(CheckList!G35="Sí",1,0)</f>
        <v>1</v>
      </c>
      <c r="H35">
        <f>IF(CheckList!H35="Sí",1,0)</f>
        <v>1</v>
      </c>
      <c r="I35">
        <f>IF(CheckList!I35="Sí",1,0)</f>
        <v>0</v>
      </c>
      <c r="J35">
        <f>IF(CheckList!J35="Sí",1,0)</f>
        <v>1</v>
      </c>
      <c r="K35">
        <f>IF(CheckList!K35="Sí",1,0)</f>
        <v>1</v>
      </c>
      <c r="L35">
        <f>IF(CheckList!L35="Sí",1,0)</f>
        <v>1</v>
      </c>
      <c r="M35">
        <f>IF(CheckList!M35="Sí",1,0)</f>
        <v>1</v>
      </c>
      <c r="N35">
        <f>IF(CheckList!N35="Sí",1,0)</f>
        <v>1</v>
      </c>
      <c r="O35">
        <f>IF(CheckList!O35="Sí",1,0)</f>
        <v>1</v>
      </c>
      <c r="P35">
        <f>IF(CheckList!P35="Sí",1,0)</f>
        <v>1</v>
      </c>
      <c r="Q35">
        <f>IF(CheckList!Q35="Sí",1,0)</f>
        <v>1</v>
      </c>
      <c r="R35">
        <f>IF(CheckList!R35="Sí",1,0)</f>
        <v>1</v>
      </c>
      <c r="S35">
        <f>IF(CheckList!S35="Sí",1,0)</f>
        <v>0</v>
      </c>
      <c r="T35" t="str">
        <f>CheckList!T35</f>
        <v>No</v>
      </c>
    </row>
    <row r="36" spans="1:20">
      <c r="A36">
        <f>CheckList!A36</f>
        <v>20</v>
      </c>
      <c r="B36">
        <f>CheckList!B36</f>
        <v>43230</v>
      </c>
      <c r="C36">
        <f>CheckList!C36</f>
        <v>2</v>
      </c>
      <c r="D36" t="str">
        <f>CheckList!D36</f>
        <v>Griselda</v>
      </c>
      <c r="E36">
        <f>IF(CheckList!E36="Sí",1,0)</f>
        <v>1</v>
      </c>
      <c r="F36">
        <f>IF(CheckList!F36="Sí",1,0)</f>
        <v>1</v>
      </c>
      <c r="G36">
        <f>IF(CheckList!G36="Sí",1,0)</f>
        <v>1</v>
      </c>
      <c r="H36">
        <f>IF(CheckList!H36="Sí",1,0)</f>
        <v>1</v>
      </c>
      <c r="I36">
        <f>IF(CheckList!I36="Sí",1,0)</f>
        <v>1</v>
      </c>
      <c r="J36">
        <f>IF(CheckList!J36="Sí",1,0)</f>
        <v>1</v>
      </c>
      <c r="K36">
        <f>IF(CheckList!K36="Sí",1,0)</f>
        <v>1</v>
      </c>
      <c r="L36">
        <f>IF(CheckList!L36="Sí",1,0)</f>
        <v>1</v>
      </c>
      <c r="M36">
        <f>IF(CheckList!M36="Sí",1,0)</f>
        <v>1</v>
      </c>
      <c r="N36">
        <f>IF(CheckList!N36="Sí",1,0)</f>
        <v>0</v>
      </c>
      <c r="O36">
        <f>IF(CheckList!O36="Sí",1,0)</f>
        <v>1</v>
      </c>
      <c r="P36">
        <f>IF(CheckList!P36="Sí",1,0)</f>
        <v>1</v>
      </c>
      <c r="Q36">
        <f>IF(CheckList!Q36="Sí",1,0)</f>
        <v>1</v>
      </c>
      <c r="R36">
        <f>IF(CheckList!R36="Sí",1,0)</f>
        <v>1</v>
      </c>
      <c r="S36">
        <f>IF(CheckList!S36="Sí",1,0)</f>
        <v>1</v>
      </c>
      <c r="T36" t="str">
        <f>CheckList!T36</f>
        <v>Sí</v>
      </c>
    </row>
    <row r="37" spans="1:20">
      <c r="A37">
        <f>CheckList!A37</f>
        <v>21</v>
      </c>
      <c r="B37">
        <f>CheckList!B37</f>
        <v>43116</v>
      </c>
      <c r="C37">
        <f>CheckList!C37</f>
        <v>1</v>
      </c>
      <c r="D37" t="str">
        <f>CheckList!D37</f>
        <v>Oihane</v>
      </c>
      <c r="E37">
        <f>IF(CheckList!E37="Sí",1,0)</f>
        <v>1</v>
      </c>
      <c r="F37">
        <f>IF(CheckList!F37="Sí",1,0)</f>
        <v>1</v>
      </c>
      <c r="G37">
        <f>IF(CheckList!G37="Sí",1,0)</f>
        <v>1</v>
      </c>
      <c r="H37">
        <f>IF(CheckList!H37="Sí",1,0)</f>
        <v>0</v>
      </c>
      <c r="I37">
        <f>IF(CheckList!I37="Sí",1,0)</f>
        <v>0</v>
      </c>
      <c r="J37">
        <f>IF(CheckList!J37="Sí",1,0)</f>
        <v>1</v>
      </c>
      <c r="K37">
        <f>IF(CheckList!K37="Sí",1,0)</f>
        <v>1</v>
      </c>
      <c r="L37">
        <f>IF(CheckList!L37="Sí",1,0)</f>
        <v>1</v>
      </c>
      <c r="M37">
        <f>IF(CheckList!M37="Sí",1,0)</f>
        <v>1</v>
      </c>
      <c r="N37">
        <f>IF(CheckList!N37="Sí",1,0)</f>
        <v>1</v>
      </c>
      <c r="O37">
        <f>IF(CheckList!O37="Sí",1,0)</f>
        <v>1</v>
      </c>
      <c r="P37">
        <f>IF(CheckList!P37="Sí",1,0)</f>
        <v>1</v>
      </c>
      <c r="Q37">
        <f>IF(CheckList!Q37="Sí",1,0)</f>
        <v>1</v>
      </c>
      <c r="R37">
        <f>IF(CheckList!R37="Sí",1,0)</f>
        <v>1</v>
      </c>
      <c r="S37">
        <f>IF(CheckList!S37="Sí",1,0)</f>
        <v>1</v>
      </c>
      <c r="T37" t="str">
        <f>CheckList!T37</f>
        <v>No</v>
      </c>
    </row>
    <row r="38" spans="1:20">
      <c r="A38">
        <f>CheckList!A38</f>
        <v>21</v>
      </c>
      <c r="B38">
        <f>CheckList!B38</f>
        <v>43207</v>
      </c>
      <c r="C38">
        <f>CheckList!C38</f>
        <v>2</v>
      </c>
      <c r="D38">
        <f>CheckList!D38</f>
        <v>0</v>
      </c>
      <c r="E38">
        <f>IF(CheckList!E38="Sí",1,0)</f>
        <v>1</v>
      </c>
      <c r="F38">
        <f>IF(CheckList!F38="Sí",1,0)</f>
        <v>1</v>
      </c>
      <c r="G38">
        <f>IF(CheckList!G38="Sí",1,0)</f>
        <v>1</v>
      </c>
      <c r="H38">
        <f>IF(CheckList!H38="Sí",1,0)</f>
        <v>1</v>
      </c>
      <c r="I38">
        <f>IF(CheckList!I38="Sí",1,0)</f>
        <v>1</v>
      </c>
      <c r="J38">
        <f>IF(CheckList!J38="Sí",1,0)</f>
        <v>1</v>
      </c>
      <c r="K38">
        <f>IF(CheckList!K38="Sí",1,0)</f>
        <v>1</v>
      </c>
      <c r="L38">
        <f>IF(CheckList!L38="Sí",1,0)</f>
        <v>1</v>
      </c>
      <c r="M38">
        <f>IF(CheckList!M38="Sí",1,0)</f>
        <v>1</v>
      </c>
      <c r="N38">
        <f>IF(CheckList!N38="Sí",1,0)</f>
        <v>1</v>
      </c>
      <c r="O38">
        <f>IF(CheckList!O38="Sí",1,0)</f>
        <v>1</v>
      </c>
      <c r="P38">
        <f>IF(CheckList!P38="Sí",1,0)</f>
        <v>1</v>
      </c>
      <c r="Q38">
        <f>IF(CheckList!Q38="Sí",1,0)</f>
        <v>1</v>
      </c>
      <c r="R38">
        <f>IF(CheckList!R38="Sí",1,0)</f>
        <v>1</v>
      </c>
      <c r="S38">
        <f>IF(CheckList!S38="Sí",1,0)</f>
        <v>1</v>
      </c>
      <c r="T38" t="str">
        <f>CheckList!T38</f>
        <v>Sí</v>
      </c>
    </row>
    <row r="39" spans="1:20">
      <c r="A39">
        <f>CheckList!A39</f>
        <v>22</v>
      </c>
      <c r="B39">
        <f>CheckList!B39</f>
        <v>43117</v>
      </c>
      <c r="C39">
        <f>CheckList!C39</f>
        <v>1</v>
      </c>
      <c r="D39" t="str">
        <f>CheckList!D39</f>
        <v>Gloria</v>
      </c>
      <c r="E39">
        <f>IF(CheckList!E39="Sí",1,0)</f>
        <v>1</v>
      </c>
      <c r="F39">
        <f>IF(CheckList!F39="Sí",1,0)</f>
        <v>1</v>
      </c>
      <c r="G39">
        <f>IF(CheckList!G39="Sí",1,0)</f>
        <v>1</v>
      </c>
      <c r="H39">
        <f>IF(CheckList!H39="Sí",1,0)</f>
        <v>0</v>
      </c>
      <c r="I39">
        <f>IF(CheckList!I39="Sí",1,0)</f>
        <v>0</v>
      </c>
      <c r="J39">
        <f>IF(CheckList!J39="Sí",1,0)</f>
        <v>0</v>
      </c>
      <c r="K39">
        <f>IF(CheckList!K39="Sí",1,0)</f>
        <v>0</v>
      </c>
      <c r="L39">
        <f>IF(CheckList!L39="Sí",1,0)</f>
        <v>0</v>
      </c>
      <c r="M39">
        <f>IF(CheckList!M39="Sí",1,0)</f>
        <v>1</v>
      </c>
      <c r="N39">
        <f>IF(CheckList!N39="Sí",1,0)</f>
        <v>1</v>
      </c>
      <c r="O39">
        <f>IF(CheckList!O39="Sí",1,0)</f>
        <v>1</v>
      </c>
      <c r="P39">
        <f>IF(CheckList!P39="Sí",1,0)</f>
        <v>1</v>
      </c>
      <c r="Q39">
        <f>IF(CheckList!Q39="Sí",1,0)</f>
        <v>1</v>
      </c>
      <c r="R39">
        <f>IF(CheckList!R39="Sí",1,0)</f>
        <v>1</v>
      </c>
      <c r="S39">
        <f>IF(CheckList!S39="Sí",1,0)</f>
        <v>1</v>
      </c>
      <c r="T39" t="str">
        <f>CheckList!T39</f>
        <v>No</v>
      </c>
    </row>
    <row r="40" spans="1:20">
      <c r="A40">
        <f>CheckList!A40</f>
        <v>22</v>
      </c>
      <c r="B40">
        <f>CheckList!B40</f>
        <v>43300</v>
      </c>
      <c r="C40">
        <f>CheckList!C40</f>
        <v>2</v>
      </c>
      <c r="D40" t="str">
        <f>CheckList!D40</f>
        <v>Griselda</v>
      </c>
      <c r="E40">
        <f>IF(CheckList!E40="Sí",1,0)</f>
        <v>1</v>
      </c>
      <c r="F40">
        <f>IF(CheckList!F40="Sí",1,0)</f>
        <v>1</v>
      </c>
      <c r="G40">
        <f>IF(CheckList!G40="Sí",1,0)</f>
        <v>1</v>
      </c>
      <c r="H40">
        <f>IF(CheckList!H40="Sí",1,0)</f>
        <v>1</v>
      </c>
      <c r="I40">
        <f>IF(CheckList!I40="Sí",1,0)</f>
        <v>1</v>
      </c>
      <c r="J40">
        <f>IF(CheckList!J40="Sí",1,0)</f>
        <v>1</v>
      </c>
      <c r="K40">
        <f>IF(CheckList!K40="Sí",1,0)</f>
        <v>1</v>
      </c>
      <c r="L40">
        <f>IF(CheckList!L40="Sí",1,0)</f>
        <v>1</v>
      </c>
      <c r="M40">
        <f>IF(CheckList!M40="Sí",1,0)</f>
        <v>1</v>
      </c>
      <c r="N40">
        <f>IF(CheckList!N40="Sí",1,0)</f>
        <v>1</v>
      </c>
      <c r="O40">
        <f>IF(CheckList!O40="Sí",1,0)</f>
        <v>1</v>
      </c>
      <c r="P40">
        <f>IF(CheckList!P40="Sí",1,0)</f>
        <v>1</v>
      </c>
      <c r="Q40">
        <f>IF(CheckList!Q40="Sí",1,0)</f>
        <v>1</v>
      </c>
      <c r="R40">
        <f>IF(CheckList!R40="Sí",1,0)</f>
        <v>1</v>
      </c>
      <c r="S40">
        <f>IF(CheckList!S40="Sí",1,0)</f>
        <v>1</v>
      </c>
      <c r="T40" t="str">
        <f>CheckList!T40</f>
        <v>No</v>
      </c>
    </row>
    <row r="41" spans="1:20">
      <c r="A41">
        <f>CheckList!A41</f>
        <v>23</v>
      </c>
      <c r="B41">
        <f>CheckList!B41</f>
        <v>43119</v>
      </c>
      <c r="C41">
        <f>CheckList!C41</f>
        <v>1</v>
      </c>
      <c r="D41" t="str">
        <f>CheckList!D41</f>
        <v>Gloria</v>
      </c>
      <c r="E41">
        <f>IF(CheckList!E41="Sí",1,0)</f>
        <v>1</v>
      </c>
      <c r="F41">
        <f>IF(CheckList!F41="Sí",1,0)</f>
        <v>1</v>
      </c>
      <c r="G41">
        <f>IF(CheckList!G41="Sí",1,0)</f>
        <v>1</v>
      </c>
      <c r="H41">
        <f>IF(CheckList!H41="Sí",1,0)</f>
        <v>0</v>
      </c>
      <c r="I41">
        <f>IF(CheckList!I41="Sí",1,0)</f>
        <v>0</v>
      </c>
      <c r="J41">
        <f>IF(CheckList!J41="Sí",1,0)</f>
        <v>1</v>
      </c>
      <c r="K41">
        <f>IF(CheckList!K41="Sí",1,0)</f>
        <v>1</v>
      </c>
      <c r="L41">
        <f>IF(CheckList!L41="Sí",1,0)</f>
        <v>1</v>
      </c>
      <c r="M41">
        <f>IF(CheckList!M41="Sí",1,0)</f>
        <v>1</v>
      </c>
      <c r="N41">
        <f>IF(CheckList!N41="Sí",1,0)</f>
        <v>1</v>
      </c>
      <c r="O41">
        <f>IF(CheckList!O41="Sí",1,0)</f>
        <v>0</v>
      </c>
      <c r="P41">
        <f>IF(CheckList!P41="Sí",1,0)</f>
        <v>0</v>
      </c>
      <c r="Q41">
        <f>IF(CheckList!Q41="Sí",1,0)</f>
        <v>1</v>
      </c>
      <c r="R41">
        <f>IF(CheckList!R41="Sí",1,0)</f>
        <v>1</v>
      </c>
      <c r="S41">
        <f>IF(CheckList!S41="Sí",1,0)</f>
        <v>0</v>
      </c>
      <c r="T41" t="str">
        <f>CheckList!T41</f>
        <v>No</v>
      </c>
    </row>
    <row r="42" spans="1:20">
      <c r="A42">
        <f>CheckList!A42</f>
        <v>23</v>
      </c>
      <c r="B42">
        <f>CheckList!B42</f>
        <v>43209</v>
      </c>
      <c r="C42">
        <f>CheckList!C42</f>
        <v>2</v>
      </c>
      <c r="D42" t="str">
        <f>CheckList!D42</f>
        <v>Griselda</v>
      </c>
      <c r="E42">
        <f>IF(CheckList!E42="Sí",1,0)</f>
        <v>1</v>
      </c>
      <c r="F42">
        <f>IF(CheckList!F42="Sí",1,0)</f>
        <v>1</v>
      </c>
      <c r="G42">
        <f>IF(CheckList!G42="Sí",1,0)</f>
        <v>1</v>
      </c>
      <c r="H42">
        <f>IF(CheckList!H42="Sí",1,0)</f>
        <v>1</v>
      </c>
      <c r="I42">
        <f>IF(CheckList!I42="Sí",1,0)</f>
        <v>1</v>
      </c>
      <c r="J42">
        <f>IF(CheckList!J42="Sí",1,0)</f>
        <v>1</v>
      </c>
      <c r="K42">
        <f>IF(CheckList!K42="Sí",1,0)</f>
        <v>1</v>
      </c>
      <c r="L42">
        <f>IF(CheckList!L42="Sí",1,0)</f>
        <v>1</v>
      </c>
      <c r="M42">
        <f>IF(CheckList!M42="Sí",1,0)</f>
        <v>1</v>
      </c>
      <c r="N42">
        <f>IF(CheckList!N42="Sí",1,0)</f>
        <v>0</v>
      </c>
      <c r="O42">
        <f>IF(CheckList!O42="Sí",1,0)</f>
        <v>1</v>
      </c>
      <c r="P42">
        <f>IF(CheckList!P42="Sí",1,0)</f>
        <v>1</v>
      </c>
      <c r="Q42">
        <f>IF(CheckList!Q42="Sí",1,0)</f>
        <v>1</v>
      </c>
      <c r="R42">
        <f>IF(CheckList!R42="Sí",1,0)</f>
        <v>1</v>
      </c>
      <c r="S42">
        <f>IF(CheckList!S42="Sí",1,0)</f>
        <v>1</v>
      </c>
      <c r="T42" t="str">
        <f>CheckList!T42</f>
        <v>Sí</v>
      </c>
    </row>
    <row r="43" spans="1:20">
      <c r="A43">
        <f>CheckList!A43</f>
        <v>24</v>
      </c>
      <c r="B43">
        <f>CheckList!B43</f>
        <v>43119</v>
      </c>
      <c r="C43">
        <f>CheckList!C43</f>
        <v>1</v>
      </c>
      <c r="D43" t="str">
        <f>CheckList!D43</f>
        <v>Gloria Zubiaga</v>
      </c>
      <c r="E43">
        <f>IF(CheckList!E43="Sí",1,0)</f>
        <v>1</v>
      </c>
      <c r="F43">
        <f>IF(CheckList!F43="Sí",1,0)</f>
        <v>1</v>
      </c>
      <c r="G43">
        <f>IF(CheckList!G43="Sí",1,0)</f>
        <v>1</v>
      </c>
      <c r="H43">
        <f>IF(CheckList!H43="Sí",1,0)</f>
        <v>1</v>
      </c>
      <c r="I43">
        <f>IF(CheckList!I43="Sí",1,0)</f>
        <v>0</v>
      </c>
      <c r="J43">
        <f>IF(CheckList!J43="Sí",1,0)</f>
        <v>1</v>
      </c>
      <c r="K43">
        <f>IF(CheckList!K43="Sí",1,0)</f>
        <v>1</v>
      </c>
      <c r="L43">
        <f>IF(CheckList!L43="Sí",1,0)</f>
        <v>1</v>
      </c>
      <c r="M43">
        <f>IF(CheckList!M43="Sí",1,0)</f>
        <v>1</v>
      </c>
      <c r="N43">
        <f>IF(CheckList!N43="Sí",1,0)</f>
        <v>1</v>
      </c>
      <c r="O43">
        <f>IF(CheckList!O43="Sí",1,0)</f>
        <v>0</v>
      </c>
      <c r="P43">
        <f>IF(CheckList!P43="Sí",1,0)</f>
        <v>0</v>
      </c>
      <c r="Q43">
        <f>IF(CheckList!Q43="Sí",1,0)</f>
        <v>1</v>
      </c>
      <c r="R43">
        <f>IF(CheckList!R43="Sí",1,0)</f>
        <v>1</v>
      </c>
      <c r="S43">
        <f>IF(CheckList!S43="Sí",1,0)</f>
        <v>1</v>
      </c>
      <c r="T43" t="str">
        <f>CheckList!T43</f>
        <v>No</v>
      </c>
    </row>
    <row r="44" spans="1:20">
      <c r="A44">
        <f>CheckList!A44</f>
        <v>25</v>
      </c>
      <c r="B44">
        <f>CheckList!B44</f>
        <v>43119</v>
      </c>
      <c r="C44">
        <f>CheckList!C44</f>
        <v>1</v>
      </c>
      <c r="D44" t="str">
        <f>CheckList!D44</f>
        <v>Gloria</v>
      </c>
      <c r="E44">
        <f>IF(CheckList!E44="Sí",1,0)</f>
        <v>1</v>
      </c>
      <c r="F44">
        <f>IF(CheckList!F44="Sí",1,0)</f>
        <v>1</v>
      </c>
      <c r="G44">
        <f>IF(CheckList!G44="Sí",1,0)</f>
        <v>1</v>
      </c>
      <c r="H44">
        <f>IF(CheckList!H44="Sí",1,0)</f>
        <v>1</v>
      </c>
      <c r="I44">
        <f>IF(CheckList!I44="Sí",1,0)</f>
        <v>0</v>
      </c>
      <c r="J44">
        <f>IF(CheckList!J44="Sí",1,0)</f>
        <v>0</v>
      </c>
      <c r="K44">
        <f>IF(CheckList!K44="Sí",1,0)</f>
        <v>1</v>
      </c>
      <c r="L44">
        <f>IF(CheckList!L44="Sí",1,0)</f>
        <v>1</v>
      </c>
      <c r="M44">
        <f>IF(CheckList!M44="Sí",1,0)</f>
        <v>1</v>
      </c>
      <c r="N44">
        <f>IF(CheckList!N44="Sí",1,0)</f>
        <v>1</v>
      </c>
      <c r="O44">
        <f>IF(CheckList!O44="Sí",1,0)</f>
        <v>0</v>
      </c>
      <c r="P44">
        <f>IF(CheckList!P44="Sí",1,0)</f>
        <v>0</v>
      </c>
      <c r="Q44">
        <f>IF(CheckList!Q44="Sí",1,0)</f>
        <v>1</v>
      </c>
      <c r="R44">
        <f>IF(CheckList!R44="Sí",1,0)</f>
        <v>1</v>
      </c>
      <c r="S44">
        <f>IF(CheckList!S44="Sí",1,0)</f>
        <v>0</v>
      </c>
      <c r="T44" t="str">
        <f>CheckList!T44</f>
        <v>No</v>
      </c>
    </row>
    <row r="45" spans="1:20">
      <c r="A45">
        <f>CheckList!A45</f>
        <v>25</v>
      </c>
      <c r="B45">
        <f>CheckList!B45</f>
        <v>43291</v>
      </c>
      <c r="C45">
        <f>CheckList!C45</f>
        <v>2</v>
      </c>
      <c r="D45" t="str">
        <f>CheckList!D45</f>
        <v>Griselda</v>
      </c>
      <c r="E45">
        <f>IF(CheckList!E45="Sí",1,0)</f>
        <v>1</v>
      </c>
      <c r="F45">
        <f>IF(CheckList!F45="Sí",1,0)</f>
        <v>1</v>
      </c>
      <c r="G45">
        <f>IF(CheckList!G45="Sí",1,0)</f>
        <v>1</v>
      </c>
      <c r="H45">
        <f>IF(CheckList!H45="Sí",1,0)</f>
        <v>1</v>
      </c>
      <c r="I45">
        <f>IF(CheckList!I45="Sí",1,0)</f>
        <v>1</v>
      </c>
      <c r="J45">
        <f>IF(CheckList!J45="Sí",1,0)</f>
        <v>1</v>
      </c>
      <c r="K45">
        <f>IF(CheckList!K45="Sí",1,0)</f>
        <v>1</v>
      </c>
      <c r="L45">
        <f>IF(CheckList!L45="Sí",1,0)</f>
        <v>1</v>
      </c>
      <c r="M45">
        <f>IF(CheckList!M45="Sí",1,0)</f>
        <v>1</v>
      </c>
      <c r="N45">
        <f>IF(CheckList!N45="Sí",1,0)</f>
        <v>0</v>
      </c>
      <c r="O45">
        <f>IF(CheckList!O45="Sí",1,0)</f>
        <v>1</v>
      </c>
      <c r="P45">
        <f>IF(CheckList!P45="Sí",1,0)</f>
        <v>1</v>
      </c>
      <c r="Q45">
        <f>IF(CheckList!Q45="Sí",1,0)</f>
        <v>1</v>
      </c>
      <c r="R45">
        <f>IF(CheckList!R45="Sí",1,0)</f>
        <v>1</v>
      </c>
      <c r="S45">
        <f>IF(CheckList!S45="Sí",1,0)</f>
        <v>1</v>
      </c>
      <c r="T45" t="str">
        <f>CheckList!T45</f>
        <v>Sí</v>
      </c>
    </row>
    <row r="46" spans="1:20">
      <c r="A46">
        <f>CheckList!A46</f>
        <v>26</v>
      </c>
      <c r="B46">
        <f>CheckList!B46</f>
        <v>43123</v>
      </c>
      <c r="C46">
        <f>CheckList!C46</f>
        <v>1</v>
      </c>
      <c r="D46" t="str">
        <f>CheckList!D46</f>
        <v>Gloria Zubiaga</v>
      </c>
      <c r="E46">
        <f>IF(CheckList!E46="Sí",1,0)</f>
        <v>1</v>
      </c>
      <c r="F46">
        <f>IF(CheckList!F46="Sí",1,0)</f>
        <v>1</v>
      </c>
      <c r="G46">
        <f>IF(CheckList!G46="Sí",1,0)</f>
        <v>1</v>
      </c>
      <c r="H46">
        <f>IF(CheckList!H46="Sí",1,0)</f>
        <v>1</v>
      </c>
      <c r="I46">
        <f>IF(CheckList!I46="Sí",1,0)</f>
        <v>1</v>
      </c>
      <c r="J46">
        <f>IF(CheckList!J46="Sí",1,0)</f>
        <v>1</v>
      </c>
      <c r="K46">
        <f>IF(CheckList!K46="Sí",1,0)</f>
        <v>1</v>
      </c>
      <c r="L46">
        <f>IF(CheckList!L46="Sí",1,0)</f>
        <v>1</v>
      </c>
      <c r="M46">
        <f>IF(CheckList!M46="Sí",1,0)</f>
        <v>1</v>
      </c>
      <c r="N46">
        <f>IF(CheckList!N46="Sí",1,0)</f>
        <v>1</v>
      </c>
      <c r="O46">
        <f>IF(CheckList!O46="Sí",1,0)</f>
        <v>0</v>
      </c>
      <c r="P46">
        <f>IF(CheckList!P46="Sí",1,0)</f>
        <v>0</v>
      </c>
      <c r="Q46">
        <f>IF(CheckList!Q46="Sí",1,0)</f>
        <v>1</v>
      </c>
      <c r="R46">
        <f>IF(CheckList!R46="Sí",1,0)</f>
        <v>1</v>
      </c>
      <c r="S46">
        <f>IF(CheckList!S46="Sí",1,0)</f>
        <v>1</v>
      </c>
      <c r="T46" t="str">
        <f>CheckList!T46</f>
        <v>Sí</v>
      </c>
    </row>
    <row r="47" spans="1:20">
      <c r="A47">
        <f>CheckList!A47</f>
        <v>27</v>
      </c>
      <c r="B47">
        <f>CheckList!B47</f>
        <v>43124</v>
      </c>
      <c r="C47">
        <f>CheckList!C47</f>
        <v>1</v>
      </c>
      <c r="D47" t="str">
        <f>CheckList!D47</f>
        <v>Gloria</v>
      </c>
      <c r="E47">
        <f>IF(CheckList!E47="Sí",1,0)</f>
        <v>1</v>
      </c>
      <c r="F47">
        <f>IF(CheckList!F47="Sí",1,0)</f>
        <v>1</v>
      </c>
      <c r="G47">
        <f>IF(CheckList!G47="Sí",1,0)</f>
        <v>1</v>
      </c>
      <c r="H47">
        <f>IF(CheckList!H47="Sí",1,0)</f>
        <v>0</v>
      </c>
      <c r="I47">
        <f>IF(CheckList!I47="Sí",1,0)</f>
        <v>0</v>
      </c>
      <c r="J47">
        <f>IF(CheckList!J47="Sí",1,0)</f>
        <v>0</v>
      </c>
      <c r="K47">
        <f>IF(CheckList!K47="Sí",1,0)</f>
        <v>1</v>
      </c>
      <c r="L47">
        <f>IF(CheckList!L47="Sí",1,0)</f>
        <v>1</v>
      </c>
      <c r="M47">
        <f>IF(CheckList!M47="Sí",1,0)</f>
        <v>1</v>
      </c>
      <c r="N47">
        <f>IF(CheckList!N47="Sí",1,0)</f>
        <v>1</v>
      </c>
      <c r="O47">
        <f>IF(CheckList!O47="Sí",1,0)</f>
        <v>0</v>
      </c>
      <c r="P47">
        <f>IF(CheckList!P47="Sí",1,0)</f>
        <v>0</v>
      </c>
      <c r="Q47">
        <f>IF(CheckList!Q47="Sí",1,0)</f>
        <v>1</v>
      </c>
      <c r="R47">
        <f>IF(CheckList!R47="Sí",1,0)</f>
        <v>1</v>
      </c>
      <c r="S47">
        <f>IF(CheckList!S47="Sí",1,0)</f>
        <v>1</v>
      </c>
      <c r="T47" t="str">
        <f>CheckList!T47</f>
        <v>No</v>
      </c>
    </row>
    <row r="48" spans="1:20">
      <c r="A48">
        <f>CheckList!A48</f>
        <v>27</v>
      </c>
      <c r="B48">
        <f>CheckList!B48</f>
        <v>43292</v>
      </c>
      <c r="C48">
        <f>CheckList!C48</f>
        <v>2</v>
      </c>
      <c r="D48" t="str">
        <f>CheckList!D48</f>
        <v>Griselda</v>
      </c>
      <c r="E48">
        <f>IF(CheckList!E48="Sí",1,0)</f>
        <v>1</v>
      </c>
      <c r="F48">
        <f>IF(CheckList!F48="Sí",1,0)</f>
        <v>1</v>
      </c>
      <c r="G48">
        <f>IF(CheckList!G48="Sí",1,0)</f>
        <v>1</v>
      </c>
      <c r="H48">
        <f>IF(CheckList!H48="Sí",1,0)</f>
        <v>1</v>
      </c>
      <c r="I48">
        <f>IF(CheckList!I48="Sí",1,0)</f>
        <v>1</v>
      </c>
      <c r="J48">
        <f>IF(CheckList!J48="Sí",1,0)</f>
        <v>1</v>
      </c>
      <c r="K48">
        <f>IF(CheckList!K48="Sí",1,0)</f>
        <v>1</v>
      </c>
      <c r="L48">
        <f>IF(CheckList!L48="Sí",1,0)</f>
        <v>1</v>
      </c>
      <c r="M48">
        <f>IF(CheckList!M48="Sí",1,0)</f>
        <v>1</v>
      </c>
      <c r="N48">
        <f>IF(CheckList!N48="Sí",1,0)</f>
        <v>0</v>
      </c>
      <c r="O48">
        <f>IF(CheckList!O48="Sí",1,0)</f>
        <v>1</v>
      </c>
      <c r="P48">
        <f>IF(CheckList!P48="Sí",1,0)</f>
        <v>1</v>
      </c>
      <c r="Q48">
        <f>IF(CheckList!Q48="Sí",1,0)</f>
        <v>1</v>
      </c>
      <c r="R48">
        <f>IF(CheckList!R48="Sí",1,0)</f>
        <v>1</v>
      </c>
      <c r="S48">
        <f>IF(CheckList!S48="Sí",1,0)</f>
        <v>1</v>
      </c>
      <c r="T48" t="str">
        <f>CheckList!T48</f>
        <v>No</v>
      </c>
    </row>
    <row r="49" spans="1:20">
      <c r="A49">
        <f>CheckList!A49</f>
        <v>28</v>
      </c>
      <c r="B49">
        <f>CheckList!B49</f>
        <v>43125</v>
      </c>
      <c r="C49">
        <f>CheckList!C49</f>
        <v>1</v>
      </c>
      <c r="D49" t="str">
        <f>CheckList!D49</f>
        <v>Gloria</v>
      </c>
      <c r="E49">
        <f>IF(CheckList!E49="Sí",1,0)</f>
        <v>1</v>
      </c>
      <c r="F49">
        <f>IF(CheckList!F49="Sí",1,0)</f>
        <v>1</v>
      </c>
      <c r="G49">
        <f>IF(CheckList!G49="Sí",1,0)</f>
        <v>1</v>
      </c>
      <c r="H49">
        <f>IF(CheckList!H49="Sí",1,0)</f>
        <v>0</v>
      </c>
      <c r="I49">
        <f>IF(CheckList!I49="Sí",1,0)</f>
        <v>0</v>
      </c>
      <c r="J49">
        <f>IF(CheckList!J49="Sí",1,0)</f>
        <v>0</v>
      </c>
      <c r="K49">
        <f>IF(CheckList!K49="Sí",1,0)</f>
        <v>1</v>
      </c>
      <c r="L49">
        <f>IF(CheckList!L49="Sí",1,0)</f>
        <v>1</v>
      </c>
      <c r="M49">
        <f>IF(CheckList!M49="Sí",1,0)</f>
        <v>1</v>
      </c>
      <c r="N49">
        <f>IF(CheckList!N49="Sí",1,0)</f>
        <v>1</v>
      </c>
      <c r="O49">
        <f>IF(CheckList!O49="Sí",1,0)</f>
        <v>1</v>
      </c>
      <c r="P49">
        <f>IF(CheckList!P49="Sí",1,0)</f>
        <v>1</v>
      </c>
      <c r="Q49">
        <f>IF(CheckList!Q49="Sí",1,0)</f>
        <v>1</v>
      </c>
      <c r="R49">
        <f>IF(CheckList!R49="Sí",1,0)</f>
        <v>1</v>
      </c>
      <c r="S49">
        <f>IF(CheckList!S49="Sí",1,0)</f>
        <v>1</v>
      </c>
      <c r="T49" t="str">
        <f>CheckList!T49</f>
        <v>Sí</v>
      </c>
    </row>
    <row r="50" spans="1:20">
      <c r="A50">
        <f>CheckList!A50</f>
        <v>28</v>
      </c>
      <c r="B50">
        <f>CheckList!B50</f>
        <v>43173</v>
      </c>
      <c r="C50">
        <f>CheckList!C50</f>
        <v>2</v>
      </c>
      <c r="D50" t="str">
        <f>CheckList!D50</f>
        <v>Griselda</v>
      </c>
      <c r="E50">
        <f>IF(CheckList!E50="Sí",1,0)</f>
        <v>1</v>
      </c>
      <c r="F50">
        <f>IF(CheckList!F50="Sí",1,0)</f>
        <v>1</v>
      </c>
      <c r="G50">
        <f>IF(CheckList!G50="Sí",1,0)</f>
        <v>1</v>
      </c>
      <c r="H50">
        <f>IF(CheckList!H50="Sí",1,0)</f>
        <v>1</v>
      </c>
      <c r="I50">
        <f>IF(CheckList!I50="Sí",1,0)</f>
        <v>1</v>
      </c>
      <c r="J50">
        <f>IF(CheckList!J50="Sí",1,0)</f>
        <v>1</v>
      </c>
      <c r="K50">
        <f>IF(CheckList!K50="Sí",1,0)</f>
        <v>1</v>
      </c>
      <c r="L50">
        <f>IF(CheckList!L50="Sí",1,0)</f>
        <v>1</v>
      </c>
      <c r="M50">
        <f>IF(CheckList!M50="Sí",1,0)</f>
        <v>1</v>
      </c>
      <c r="N50">
        <f>IF(CheckList!N50="Sí",1,0)</f>
        <v>0</v>
      </c>
      <c r="O50">
        <f>IF(CheckList!O50="Sí",1,0)</f>
        <v>1</v>
      </c>
      <c r="P50">
        <f>IF(CheckList!P50="Sí",1,0)</f>
        <v>1</v>
      </c>
      <c r="Q50">
        <f>IF(CheckList!Q50="Sí",1,0)</f>
        <v>1</v>
      </c>
      <c r="R50">
        <f>IF(CheckList!R50="Sí",1,0)</f>
        <v>1</v>
      </c>
      <c r="S50">
        <f>IF(CheckList!S50="Sí",1,0)</f>
        <v>1</v>
      </c>
      <c r="T50" t="str">
        <f>CheckList!T50</f>
        <v>Sí</v>
      </c>
    </row>
    <row r="51" spans="1:20">
      <c r="A51">
        <f>CheckList!A51</f>
        <v>29</v>
      </c>
      <c r="B51">
        <f>CheckList!B51</f>
        <v>43126</v>
      </c>
      <c r="C51">
        <f>CheckList!C51</f>
        <v>1</v>
      </c>
      <c r="D51">
        <f>CheckList!D51</f>
        <v>0</v>
      </c>
      <c r="E51">
        <f>IF(CheckList!E51="Sí",1,0)</f>
        <v>1</v>
      </c>
      <c r="F51">
        <f>IF(CheckList!F51="Sí",1,0)</f>
        <v>1</v>
      </c>
      <c r="G51">
        <f>IF(CheckList!G51="Sí",1,0)</f>
        <v>1</v>
      </c>
      <c r="H51">
        <f>IF(CheckList!H51="Sí",1,0)</f>
        <v>0</v>
      </c>
      <c r="I51">
        <f>IF(CheckList!I51="Sí",1,0)</f>
        <v>0</v>
      </c>
      <c r="J51">
        <f>IF(CheckList!J51="Sí",1,0)</f>
        <v>0</v>
      </c>
      <c r="K51">
        <f>IF(CheckList!K51="Sí",1,0)</f>
        <v>1</v>
      </c>
      <c r="L51">
        <f>IF(CheckList!L51="Sí",1,0)</f>
        <v>1</v>
      </c>
      <c r="M51">
        <f>IF(CheckList!M51="Sí",1,0)</f>
        <v>1</v>
      </c>
      <c r="N51">
        <f>IF(CheckList!N51="Sí",1,0)</f>
        <v>1</v>
      </c>
      <c r="O51">
        <f>IF(CheckList!O51="Sí",1,0)</f>
        <v>0</v>
      </c>
      <c r="P51">
        <f>IF(CheckList!P51="Sí",1,0)</f>
        <v>0</v>
      </c>
      <c r="Q51">
        <f>IF(CheckList!Q51="Sí",1,0)</f>
        <v>1</v>
      </c>
      <c r="R51">
        <f>IF(CheckList!R51="Sí",1,0)</f>
        <v>1</v>
      </c>
      <c r="S51">
        <f>IF(CheckList!S51="Sí",1,0)</f>
        <v>0</v>
      </c>
      <c r="T51" t="str">
        <f>CheckList!T51</f>
        <v>No</v>
      </c>
    </row>
    <row r="52" spans="1:20">
      <c r="A52">
        <f>CheckList!A52</f>
        <v>29</v>
      </c>
      <c r="B52">
        <f>CheckList!B52</f>
        <v>43251</v>
      </c>
      <c r="C52">
        <f>CheckList!C52</f>
        <v>2</v>
      </c>
      <c r="D52" t="str">
        <f>CheckList!D52</f>
        <v>Griselda</v>
      </c>
      <c r="E52">
        <f>IF(CheckList!E52="Sí",1,0)</f>
        <v>1</v>
      </c>
      <c r="F52">
        <f>IF(CheckList!F52="Sí",1,0)</f>
        <v>1</v>
      </c>
      <c r="G52">
        <f>IF(CheckList!G52="Sí",1,0)</f>
        <v>1</v>
      </c>
      <c r="H52">
        <f>IF(CheckList!H52="Sí",1,0)</f>
        <v>1</v>
      </c>
      <c r="I52">
        <f>IF(CheckList!I52="Sí",1,0)</f>
        <v>1</v>
      </c>
      <c r="J52">
        <f>IF(CheckList!J52="Sí",1,0)</f>
        <v>1</v>
      </c>
      <c r="K52">
        <f>IF(CheckList!K52="Sí",1,0)</f>
        <v>1</v>
      </c>
      <c r="L52">
        <f>IF(CheckList!L52="Sí",1,0)</f>
        <v>1</v>
      </c>
      <c r="M52">
        <f>IF(CheckList!M52="Sí",1,0)</f>
        <v>1</v>
      </c>
      <c r="N52">
        <f>IF(CheckList!N52="Sí",1,0)</f>
        <v>1</v>
      </c>
      <c r="O52">
        <f>IF(CheckList!O52="Sí",1,0)</f>
        <v>1</v>
      </c>
      <c r="P52">
        <f>IF(CheckList!P52="Sí",1,0)</f>
        <v>1</v>
      </c>
      <c r="Q52">
        <f>IF(CheckList!Q52="Sí",1,0)</f>
        <v>1</v>
      </c>
      <c r="R52">
        <f>IF(CheckList!R52="Sí",1,0)</f>
        <v>1</v>
      </c>
      <c r="S52">
        <f>IF(CheckList!S52="Sí",1,0)</f>
        <v>1</v>
      </c>
      <c r="T52" t="str">
        <f>CheckList!T52</f>
        <v>Sí</v>
      </c>
    </row>
    <row r="53" spans="1:20">
      <c r="A53">
        <f>CheckList!A53</f>
        <v>30</v>
      </c>
      <c r="B53">
        <f>CheckList!B53</f>
        <v>43126</v>
      </c>
      <c r="C53">
        <f>CheckList!C53</f>
        <v>1</v>
      </c>
      <c r="D53" t="str">
        <f>CheckList!D53</f>
        <v>Gloria</v>
      </c>
      <c r="E53">
        <f>IF(CheckList!E53="Sí",1,0)</f>
        <v>0</v>
      </c>
      <c r="F53">
        <f>IF(CheckList!F53="Sí",1,0)</f>
        <v>0</v>
      </c>
      <c r="G53">
        <f>IF(CheckList!G53="Sí",1,0)</f>
        <v>0</v>
      </c>
      <c r="H53">
        <f>IF(CheckList!H53="Sí",1,0)</f>
        <v>0</v>
      </c>
      <c r="I53">
        <f>IF(CheckList!I53="Sí",1,0)</f>
        <v>0</v>
      </c>
      <c r="J53">
        <f>IF(CheckList!J53="Sí",1,0)</f>
        <v>0</v>
      </c>
      <c r="K53">
        <f>IF(CheckList!K53="Sí",1,0)</f>
        <v>1</v>
      </c>
      <c r="L53">
        <f>IF(CheckList!L53="Sí",1,0)</f>
        <v>1</v>
      </c>
      <c r="M53">
        <f>IF(CheckList!M53="Sí",1,0)</f>
        <v>1</v>
      </c>
      <c r="N53">
        <f>IF(CheckList!N53="Sí",1,0)</f>
        <v>1</v>
      </c>
      <c r="O53">
        <f>IF(CheckList!O53="Sí",1,0)</f>
        <v>0</v>
      </c>
      <c r="P53">
        <f>IF(CheckList!P53="Sí",1,0)</f>
        <v>0</v>
      </c>
      <c r="Q53">
        <f>IF(CheckList!Q53="Sí",1,0)</f>
        <v>1</v>
      </c>
      <c r="R53">
        <f>IF(CheckList!R53="Sí",1,0)</f>
        <v>1</v>
      </c>
      <c r="S53">
        <f>IF(CheckList!S53="Sí",1,0)</f>
        <v>0</v>
      </c>
      <c r="T53" t="str">
        <f>CheckList!T53</f>
        <v>No</v>
      </c>
    </row>
    <row r="54" spans="1:20">
      <c r="A54">
        <f>CheckList!A54</f>
        <v>30</v>
      </c>
      <c r="B54">
        <f>CheckList!B54</f>
        <v>43235</v>
      </c>
      <c r="C54">
        <f>CheckList!C54</f>
        <v>2</v>
      </c>
      <c r="D54" t="str">
        <f>CheckList!D54</f>
        <v>Griselda</v>
      </c>
      <c r="E54">
        <f>IF(CheckList!E54="Sí",1,0)</f>
        <v>1</v>
      </c>
      <c r="F54">
        <f>IF(CheckList!F54="Sí",1,0)</f>
        <v>1</v>
      </c>
      <c r="G54">
        <f>IF(CheckList!G54="Sí",1,0)</f>
        <v>1</v>
      </c>
      <c r="H54">
        <f>IF(CheckList!H54="Sí",1,0)</f>
        <v>1</v>
      </c>
      <c r="I54">
        <f>IF(CheckList!I54="Sí",1,0)</f>
        <v>1</v>
      </c>
      <c r="J54">
        <f>IF(CheckList!J54="Sí",1,0)</f>
        <v>1</v>
      </c>
      <c r="K54">
        <f>IF(CheckList!K54="Sí",1,0)</f>
        <v>1</v>
      </c>
      <c r="L54">
        <f>IF(CheckList!L54="Sí",1,0)</f>
        <v>1</v>
      </c>
      <c r="M54">
        <f>IF(CheckList!M54="Sí",1,0)</f>
        <v>1</v>
      </c>
      <c r="N54">
        <f>IF(CheckList!N54="Sí",1,0)</f>
        <v>0</v>
      </c>
      <c r="O54">
        <f>IF(CheckList!O54="Sí",1,0)</f>
        <v>1</v>
      </c>
      <c r="P54">
        <f>IF(CheckList!P54="Sí",1,0)</f>
        <v>1</v>
      </c>
      <c r="Q54">
        <f>IF(CheckList!Q54="Sí",1,0)</f>
        <v>1</v>
      </c>
      <c r="R54">
        <f>IF(CheckList!R54="Sí",1,0)</f>
        <v>1</v>
      </c>
      <c r="S54">
        <f>IF(CheckList!S54="Sí",1,0)</f>
        <v>1</v>
      </c>
      <c r="T54" t="str">
        <f>CheckList!T54</f>
        <v>No</v>
      </c>
    </row>
    <row r="55" spans="1:20">
      <c r="A55">
        <f>CheckList!A55</f>
        <v>31</v>
      </c>
      <c r="B55">
        <f>CheckList!B55</f>
        <v>43130</v>
      </c>
      <c r="C55">
        <f>CheckList!C55</f>
        <v>1</v>
      </c>
      <c r="D55" t="str">
        <f>CheckList!D55</f>
        <v>Gloria</v>
      </c>
      <c r="E55">
        <f>IF(CheckList!E55="Sí",1,0)</f>
        <v>0</v>
      </c>
      <c r="F55">
        <f>IF(CheckList!F55="Sí",1,0)</f>
        <v>1</v>
      </c>
      <c r="G55">
        <f>IF(CheckList!G55="Sí",1,0)</f>
        <v>1</v>
      </c>
      <c r="H55">
        <f>IF(CheckList!H55="Sí",1,0)</f>
        <v>0</v>
      </c>
      <c r="I55">
        <f>IF(CheckList!I55="Sí",1,0)</f>
        <v>0</v>
      </c>
      <c r="J55">
        <f>IF(CheckList!J55="Sí",1,0)</f>
        <v>1</v>
      </c>
      <c r="K55">
        <f>IF(CheckList!K55="Sí",1,0)</f>
        <v>1</v>
      </c>
      <c r="L55">
        <f>IF(CheckList!L55="Sí",1,0)</f>
        <v>1</v>
      </c>
      <c r="M55">
        <f>IF(CheckList!M55="Sí",1,0)</f>
        <v>1</v>
      </c>
      <c r="N55">
        <f>IF(CheckList!N55="Sí",1,0)</f>
        <v>1</v>
      </c>
      <c r="O55">
        <f>IF(CheckList!O55="Sí",1,0)</f>
        <v>0</v>
      </c>
      <c r="P55">
        <f>IF(CheckList!P55="Sí",1,0)</f>
        <v>0</v>
      </c>
      <c r="Q55">
        <f>IF(CheckList!Q55="Sí",1,0)</f>
        <v>1</v>
      </c>
      <c r="R55">
        <f>IF(CheckList!R55="Sí",1,0)</f>
        <v>1</v>
      </c>
      <c r="S55">
        <f>IF(CheckList!S55="Sí",1,0)</f>
        <v>0</v>
      </c>
      <c r="T55" t="str">
        <f>CheckList!T55</f>
        <v>No</v>
      </c>
    </row>
    <row r="56" spans="1:20">
      <c r="A56">
        <f>CheckList!A56</f>
        <v>31</v>
      </c>
      <c r="B56">
        <f>CheckList!B56</f>
        <v>43368</v>
      </c>
      <c r="C56">
        <f>CheckList!C56</f>
        <v>2</v>
      </c>
      <c r="D56">
        <f>CheckList!D56</f>
        <v>0</v>
      </c>
      <c r="E56">
        <f>IF(CheckList!E56="Sí",1,0)</f>
        <v>1</v>
      </c>
      <c r="F56">
        <f>IF(CheckList!F56="Sí",1,0)</f>
        <v>1</v>
      </c>
      <c r="G56">
        <f>IF(CheckList!G56="Sí",1,0)</f>
        <v>1</v>
      </c>
      <c r="H56">
        <f>IF(CheckList!H56="Sí",1,0)</f>
        <v>1</v>
      </c>
      <c r="I56">
        <f>IF(CheckList!I56="Sí",1,0)</f>
        <v>1</v>
      </c>
      <c r="J56">
        <f>IF(CheckList!J56="Sí",1,0)</f>
        <v>1</v>
      </c>
      <c r="K56">
        <f>IF(CheckList!K56="Sí",1,0)</f>
        <v>1</v>
      </c>
      <c r="L56">
        <f>IF(CheckList!L56="Sí",1,0)</f>
        <v>1</v>
      </c>
      <c r="M56">
        <f>IF(CheckList!M56="Sí",1,0)</f>
        <v>1</v>
      </c>
      <c r="N56">
        <f>IF(CheckList!N56="Sí",1,0)</f>
        <v>1</v>
      </c>
      <c r="O56">
        <f>IF(CheckList!O56="Sí",1,0)</f>
        <v>0</v>
      </c>
      <c r="P56">
        <f>IF(CheckList!P56="Sí",1,0)</f>
        <v>0</v>
      </c>
      <c r="Q56">
        <f>IF(CheckList!Q56="Sí",1,0)</f>
        <v>1</v>
      </c>
      <c r="R56">
        <f>IF(CheckList!R56="Sí",1,0)</f>
        <v>1</v>
      </c>
      <c r="S56">
        <f>IF(CheckList!S56="Sí",1,0)</f>
        <v>1</v>
      </c>
      <c r="T56" t="str">
        <f>CheckList!T56</f>
        <v>Sí</v>
      </c>
    </row>
    <row r="57" spans="1:20">
      <c r="A57">
        <f>CheckList!A57</f>
        <v>32</v>
      </c>
      <c r="B57">
        <f>CheckList!B57</f>
        <v>43130</v>
      </c>
      <c r="C57">
        <f>CheckList!C57</f>
        <v>1</v>
      </c>
      <c r="D57" t="str">
        <f>CheckList!D57</f>
        <v>Gloria Zubiaga</v>
      </c>
      <c r="E57">
        <f>IF(CheckList!E57="Sí",1,0)</f>
        <v>1</v>
      </c>
      <c r="F57">
        <f>IF(CheckList!F57="Sí",1,0)</f>
        <v>1</v>
      </c>
      <c r="G57">
        <f>IF(CheckList!G57="Sí",1,0)</f>
        <v>1</v>
      </c>
      <c r="H57">
        <f>IF(CheckList!H57="Sí",1,0)</f>
        <v>1</v>
      </c>
      <c r="I57">
        <f>IF(CheckList!I57="Sí",1,0)</f>
        <v>1</v>
      </c>
      <c r="J57">
        <f>IF(CheckList!J57="Sí",1,0)</f>
        <v>1</v>
      </c>
      <c r="K57">
        <f>IF(CheckList!K57="Sí",1,0)</f>
        <v>1</v>
      </c>
      <c r="L57">
        <f>IF(CheckList!L57="Sí",1,0)</f>
        <v>1</v>
      </c>
      <c r="M57">
        <f>IF(CheckList!M57="Sí",1,0)</f>
        <v>1</v>
      </c>
      <c r="N57">
        <f>IF(CheckList!N57="Sí",1,0)</f>
        <v>1</v>
      </c>
      <c r="O57">
        <f>IF(CheckList!O57="Sí",1,0)</f>
        <v>0</v>
      </c>
      <c r="P57">
        <f>IF(CheckList!P57="Sí",1,0)</f>
        <v>0</v>
      </c>
      <c r="Q57">
        <f>IF(CheckList!Q57="Sí",1,0)</f>
        <v>1</v>
      </c>
      <c r="R57">
        <f>IF(CheckList!R57="Sí",1,0)</f>
        <v>1</v>
      </c>
      <c r="S57">
        <f>IF(CheckList!S57="Sí",1,0)</f>
        <v>0</v>
      </c>
      <c r="T57" t="str">
        <f>CheckList!T57</f>
        <v>No</v>
      </c>
    </row>
    <row r="58" spans="1:20">
      <c r="A58">
        <f>CheckList!A58</f>
        <v>33</v>
      </c>
      <c r="B58">
        <f>CheckList!B58</f>
        <v>43131</v>
      </c>
      <c r="C58">
        <f>CheckList!C58</f>
        <v>1</v>
      </c>
      <c r="D58" t="str">
        <f>CheckList!D58</f>
        <v>Gloria</v>
      </c>
      <c r="E58">
        <f>IF(CheckList!E58="Sí",1,0)</f>
        <v>0</v>
      </c>
      <c r="F58">
        <f>IF(CheckList!F58="Sí",1,0)</f>
        <v>1</v>
      </c>
      <c r="G58">
        <f>IF(CheckList!G58="Sí",1,0)</f>
        <v>1</v>
      </c>
      <c r="H58">
        <f>IF(CheckList!H58="Sí",1,0)</f>
        <v>0</v>
      </c>
      <c r="I58">
        <f>IF(CheckList!I58="Sí",1,0)</f>
        <v>0</v>
      </c>
      <c r="J58">
        <f>IF(CheckList!J58="Sí",1,0)</f>
        <v>0</v>
      </c>
      <c r="K58">
        <f>IF(CheckList!K58="Sí",1,0)</f>
        <v>1</v>
      </c>
      <c r="L58">
        <f>IF(CheckList!L58="Sí",1,0)</f>
        <v>1</v>
      </c>
      <c r="M58">
        <f>IF(CheckList!M58="Sí",1,0)</f>
        <v>1</v>
      </c>
      <c r="N58">
        <f>IF(CheckList!N58="Sí",1,0)</f>
        <v>1</v>
      </c>
      <c r="O58">
        <f>IF(CheckList!O58="Sí",1,0)</f>
        <v>0</v>
      </c>
      <c r="P58">
        <f>IF(CheckList!P58="Sí",1,0)</f>
        <v>0</v>
      </c>
      <c r="Q58">
        <f>IF(CheckList!Q58="Sí",1,0)</f>
        <v>1</v>
      </c>
      <c r="R58">
        <f>IF(CheckList!R58="Sí",1,0)</f>
        <v>1</v>
      </c>
      <c r="S58">
        <f>IF(CheckList!S58="Sí",1,0)</f>
        <v>1</v>
      </c>
      <c r="T58" t="str">
        <f>CheckList!T58</f>
        <v>No</v>
      </c>
    </row>
    <row r="59" spans="1:20">
      <c r="A59">
        <f>CheckList!A59</f>
        <v>33</v>
      </c>
      <c r="B59">
        <f>CheckList!B59</f>
        <v>43256</v>
      </c>
      <c r="C59">
        <f>CheckList!C59</f>
        <v>2</v>
      </c>
      <c r="D59" t="str">
        <f>CheckList!D59</f>
        <v>Griselda</v>
      </c>
      <c r="E59">
        <f>IF(CheckList!E59="Sí",1,0)</f>
        <v>1</v>
      </c>
      <c r="F59">
        <f>IF(CheckList!F59="Sí",1,0)</f>
        <v>1</v>
      </c>
      <c r="G59">
        <f>IF(CheckList!G59="Sí",1,0)</f>
        <v>1</v>
      </c>
      <c r="H59">
        <f>IF(CheckList!H59="Sí",1,0)</f>
        <v>1</v>
      </c>
      <c r="I59">
        <f>IF(CheckList!I59="Sí",1,0)</f>
        <v>1</v>
      </c>
      <c r="J59">
        <f>IF(CheckList!J59="Sí",1,0)</f>
        <v>1</v>
      </c>
      <c r="K59">
        <f>IF(CheckList!K59="Sí",1,0)</f>
        <v>1</v>
      </c>
      <c r="L59">
        <f>IF(CheckList!L59="Sí",1,0)</f>
        <v>1</v>
      </c>
      <c r="M59">
        <f>IF(CheckList!M59="Sí",1,0)</f>
        <v>1</v>
      </c>
      <c r="N59">
        <f>IF(CheckList!N59="Sí",1,0)</f>
        <v>0</v>
      </c>
      <c r="O59">
        <f>IF(CheckList!O59="Sí",1,0)</f>
        <v>1</v>
      </c>
      <c r="P59">
        <f>IF(CheckList!P59="Sí",1,0)</f>
        <v>1</v>
      </c>
      <c r="Q59">
        <f>IF(CheckList!Q59="Sí",1,0)</f>
        <v>1</v>
      </c>
      <c r="R59">
        <f>IF(CheckList!R59="Sí",1,0)</f>
        <v>1</v>
      </c>
      <c r="S59">
        <f>IF(CheckList!S59="Sí",1,0)</f>
        <v>1</v>
      </c>
      <c r="T59" t="str">
        <f>CheckList!T59</f>
        <v>Sí</v>
      </c>
    </row>
    <row r="60" spans="1:20">
      <c r="A60">
        <f>CheckList!A60</f>
        <v>34</v>
      </c>
      <c r="B60">
        <f>CheckList!B60</f>
        <v>43137</v>
      </c>
      <c r="C60">
        <f>CheckList!C60</f>
        <v>1</v>
      </c>
      <c r="D60" t="str">
        <f>CheckList!D60</f>
        <v>Gloria</v>
      </c>
      <c r="E60">
        <f>IF(CheckList!E60="Sí",1,0)</f>
        <v>1</v>
      </c>
      <c r="F60">
        <f>IF(CheckList!F60="Sí",1,0)</f>
        <v>1</v>
      </c>
      <c r="G60">
        <f>IF(CheckList!G60="Sí",1,0)</f>
        <v>1</v>
      </c>
      <c r="H60">
        <f>IF(CheckList!H60="Sí",1,0)</f>
        <v>0</v>
      </c>
      <c r="I60">
        <f>IF(CheckList!I60="Sí",1,0)</f>
        <v>0</v>
      </c>
      <c r="J60">
        <f>IF(CheckList!J60="Sí",1,0)</f>
        <v>1</v>
      </c>
      <c r="K60">
        <f>IF(CheckList!K60="Sí",1,0)</f>
        <v>1</v>
      </c>
      <c r="L60">
        <f>IF(CheckList!L60="Sí",1,0)</f>
        <v>1</v>
      </c>
      <c r="M60">
        <f>IF(CheckList!M60="Sí",1,0)</f>
        <v>1</v>
      </c>
      <c r="N60">
        <f>IF(CheckList!N60="Sí",1,0)</f>
        <v>1</v>
      </c>
      <c r="O60">
        <f>IF(CheckList!O60="Sí",1,0)</f>
        <v>0</v>
      </c>
      <c r="P60">
        <f>IF(CheckList!P60="Sí",1,0)</f>
        <v>0</v>
      </c>
      <c r="Q60">
        <f>IF(CheckList!Q60="Sí",1,0)</f>
        <v>1</v>
      </c>
      <c r="R60">
        <f>IF(CheckList!R60="Sí",1,0)</f>
        <v>1</v>
      </c>
      <c r="S60">
        <f>IF(CheckList!S60="Sí",1,0)</f>
        <v>0</v>
      </c>
      <c r="T60" t="str">
        <f>CheckList!T60</f>
        <v>No</v>
      </c>
    </row>
    <row r="61" spans="1:20">
      <c r="A61">
        <f>CheckList!A61</f>
        <v>34</v>
      </c>
      <c r="B61">
        <f>CheckList!B61</f>
        <v>43312</v>
      </c>
      <c r="C61">
        <f>CheckList!C61</f>
        <v>2</v>
      </c>
      <c r="D61" t="str">
        <f>CheckList!D61</f>
        <v>Griselda</v>
      </c>
      <c r="E61">
        <f>IF(CheckList!E61="Sí",1,0)</f>
        <v>1</v>
      </c>
      <c r="F61">
        <f>IF(CheckList!F61="Sí",1,0)</f>
        <v>1</v>
      </c>
      <c r="G61">
        <f>IF(CheckList!G61="Sí",1,0)</f>
        <v>1</v>
      </c>
      <c r="H61">
        <f>IF(CheckList!H61="Sí",1,0)</f>
        <v>1</v>
      </c>
      <c r="I61">
        <f>IF(CheckList!I61="Sí",1,0)</f>
        <v>1</v>
      </c>
      <c r="J61">
        <f>IF(CheckList!J61="Sí",1,0)</f>
        <v>1</v>
      </c>
      <c r="K61">
        <f>IF(CheckList!K61="Sí",1,0)</f>
        <v>1</v>
      </c>
      <c r="L61">
        <f>IF(CheckList!L61="Sí",1,0)</f>
        <v>1</v>
      </c>
      <c r="M61">
        <f>IF(CheckList!M61="Sí",1,0)</f>
        <v>1</v>
      </c>
      <c r="N61">
        <f>IF(CheckList!N61="Sí",1,0)</f>
        <v>0</v>
      </c>
      <c r="O61">
        <f>IF(CheckList!O61="Sí",1,0)</f>
        <v>1</v>
      </c>
      <c r="P61">
        <f>IF(CheckList!P61="Sí",1,0)</f>
        <v>1</v>
      </c>
      <c r="Q61">
        <f>IF(CheckList!Q61="Sí",1,0)</f>
        <v>0</v>
      </c>
      <c r="R61">
        <f>IF(CheckList!R61="Sí",1,0)</f>
        <v>0</v>
      </c>
      <c r="S61">
        <f>IF(CheckList!S61="Sí",1,0)</f>
        <v>0</v>
      </c>
      <c r="T61" t="str">
        <f>CheckList!T61</f>
        <v>No</v>
      </c>
    </row>
    <row r="62" spans="1:20">
      <c r="A62">
        <f>CheckList!A62</f>
        <v>35</v>
      </c>
      <c r="B62">
        <f>CheckList!B62</f>
        <v>43138</v>
      </c>
      <c r="C62">
        <f>CheckList!C62</f>
        <v>1</v>
      </c>
      <c r="D62" t="str">
        <f>CheckList!D62</f>
        <v>Minerva</v>
      </c>
      <c r="E62">
        <f>IF(CheckList!E62="Sí",1,0)</f>
        <v>1</v>
      </c>
      <c r="F62">
        <f>IF(CheckList!F62="Sí",1,0)</f>
        <v>1</v>
      </c>
      <c r="G62">
        <f>IF(CheckList!G62="Sí",1,0)</f>
        <v>1</v>
      </c>
      <c r="H62">
        <f>IF(CheckList!H62="Sí",1,0)</f>
        <v>1</v>
      </c>
      <c r="I62">
        <f>IF(CheckList!I62="Sí",1,0)</f>
        <v>1</v>
      </c>
      <c r="J62">
        <f>IF(CheckList!J62="Sí",1,0)</f>
        <v>1</v>
      </c>
      <c r="K62">
        <f>IF(CheckList!K62="Sí",1,0)</f>
        <v>1</v>
      </c>
      <c r="L62">
        <f>IF(CheckList!L62="Sí",1,0)</f>
        <v>1</v>
      </c>
      <c r="M62">
        <f>IF(CheckList!M62="Sí",1,0)</f>
        <v>1</v>
      </c>
      <c r="N62">
        <f>IF(CheckList!N62="Sí",1,0)</f>
        <v>1</v>
      </c>
      <c r="O62">
        <f>IF(CheckList!O62="Sí",1,0)</f>
        <v>1</v>
      </c>
      <c r="P62">
        <f>IF(CheckList!P62="Sí",1,0)</f>
        <v>1</v>
      </c>
      <c r="Q62">
        <f>IF(CheckList!Q62="Sí",1,0)</f>
        <v>1</v>
      </c>
      <c r="R62">
        <f>IF(CheckList!R62="Sí",1,0)</f>
        <v>1</v>
      </c>
      <c r="S62">
        <f>IF(CheckList!S62="Sí",1,0)</f>
        <v>1</v>
      </c>
      <c r="T62" t="str">
        <f>CheckList!T62</f>
        <v>Sí</v>
      </c>
    </row>
    <row r="63" spans="1:20">
      <c r="A63">
        <f>CheckList!A63</f>
        <v>35</v>
      </c>
      <c r="B63">
        <f>CheckList!B63</f>
        <v>43236</v>
      </c>
      <c r="C63">
        <f>CheckList!C63</f>
        <v>2</v>
      </c>
      <c r="D63" t="str">
        <f>CheckList!D63</f>
        <v>Griselda</v>
      </c>
      <c r="E63">
        <f>IF(CheckList!E63="Sí",1,0)</f>
        <v>1</v>
      </c>
      <c r="F63">
        <f>IF(CheckList!F63="Sí",1,0)</f>
        <v>1</v>
      </c>
      <c r="G63">
        <f>IF(CheckList!G63="Sí",1,0)</f>
        <v>1</v>
      </c>
      <c r="H63">
        <f>IF(CheckList!H63="Sí",1,0)</f>
        <v>1</v>
      </c>
      <c r="I63">
        <f>IF(CheckList!I63="Sí",1,0)</f>
        <v>1</v>
      </c>
      <c r="J63">
        <f>IF(CheckList!J63="Sí",1,0)</f>
        <v>1</v>
      </c>
      <c r="K63">
        <f>IF(CheckList!K63="Sí",1,0)</f>
        <v>1</v>
      </c>
      <c r="L63">
        <f>IF(CheckList!L63="Sí",1,0)</f>
        <v>1</v>
      </c>
      <c r="M63">
        <f>IF(CheckList!M63="Sí",1,0)</f>
        <v>1</v>
      </c>
      <c r="N63">
        <f>IF(CheckList!N63="Sí",1,0)</f>
        <v>1</v>
      </c>
      <c r="O63">
        <f>IF(CheckList!O63="Sí",1,0)</f>
        <v>1</v>
      </c>
      <c r="P63">
        <f>IF(CheckList!P63="Sí",1,0)</f>
        <v>1</v>
      </c>
      <c r="Q63">
        <f>IF(CheckList!Q63="Sí",1,0)</f>
        <v>1</v>
      </c>
      <c r="R63">
        <f>IF(CheckList!R63="Sí",1,0)</f>
        <v>1</v>
      </c>
      <c r="S63">
        <f>IF(CheckList!S63="Sí",1,0)</f>
        <v>1</v>
      </c>
      <c r="T63" t="str">
        <f>CheckList!T63</f>
        <v>Sí</v>
      </c>
    </row>
    <row r="64" spans="1:20">
      <c r="A64">
        <f>CheckList!A64</f>
        <v>36</v>
      </c>
      <c r="B64">
        <f>CheckList!B64</f>
        <v>43144</v>
      </c>
      <c r="C64">
        <f>CheckList!C64</f>
        <v>1</v>
      </c>
      <c r="D64" t="str">
        <f>CheckList!D64</f>
        <v>Griselda</v>
      </c>
      <c r="E64">
        <f>IF(CheckList!E64="Sí",1,0)</f>
        <v>1</v>
      </c>
      <c r="F64">
        <f>IF(CheckList!F64="Sí",1,0)</f>
        <v>0</v>
      </c>
      <c r="G64">
        <f>IF(CheckList!G64="Sí",1,0)</f>
        <v>1</v>
      </c>
      <c r="H64">
        <f>IF(CheckList!H64="Sí",1,0)</f>
        <v>0</v>
      </c>
      <c r="I64">
        <f>IF(CheckList!I64="Sí",1,0)</f>
        <v>0</v>
      </c>
      <c r="J64">
        <f>IF(CheckList!J64="Sí",1,0)</f>
        <v>1</v>
      </c>
      <c r="K64">
        <f>IF(CheckList!K64="Sí",1,0)</f>
        <v>1</v>
      </c>
      <c r="L64">
        <f>IF(CheckList!L64="Sí",1,0)</f>
        <v>1</v>
      </c>
      <c r="M64">
        <f>IF(CheckList!M64="Sí",1,0)</f>
        <v>1</v>
      </c>
      <c r="N64">
        <f>IF(CheckList!N64="Sí",1,0)</f>
        <v>1</v>
      </c>
      <c r="O64">
        <f>IF(CheckList!O64="Sí",1,0)</f>
        <v>1</v>
      </c>
      <c r="P64">
        <f>IF(CheckList!P64="Sí",1,0)</f>
        <v>1</v>
      </c>
      <c r="Q64">
        <f>IF(CheckList!Q64="Sí",1,0)</f>
        <v>1</v>
      </c>
      <c r="R64">
        <f>IF(CheckList!R64="Sí",1,0)</f>
        <v>1</v>
      </c>
      <c r="S64">
        <f>IF(CheckList!S64="Sí",1,0)</f>
        <v>1</v>
      </c>
      <c r="T64" t="str">
        <f>CheckList!T64</f>
        <v>No</v>
      </c>
    </row>
    <row r="65" spans="1:20">
      <c r="A65">
        <f>CheckList!A65</f>
        <v>36</v>
      </c>
      <c r="B65">
        <f>CheckList!B65</f>
        <v>43242</v>
      </c>
      <c r="C65">
        <f>CheckList!C65</f>
        <v>2</v>
      </c>
      <c r="D65" t="str">
        <f>CheckList!D65</f>
        <v>Griselda</v>
      </c>
      <c r="E65">
        <f>IF(CheckList!E65="Sí",1,0)</f>
        <v>1</v>
      </c>
      <c r="F65">
        <f>IF(CheckList!F65="Sí",1,0)</f>
        <v>1</v>
      </c>
      <c r="G65">
        <f>IF(CheckList!G65="Sí",1,0)</f>
        <v>1</v>
      </c>
      <c r="H65">
        <f>IF(CheckList!H65="Sí",1,0)</f>
        <v>1</v>
      </c>
      <c r="I65">
        <f>IF(CheckList!I65="Sí",1,0)</f>
        <v>1</v>
      </c>
      <c r="J65">
        <f>IF(CheckList!J65="Sí",1,0)</f>
        <v>1</v>
      </c>
      <c r="K65">
        <f>IF(CheckList!K65="Sí",1,0)</f>
        <v>1</v>
      </c>
      <c r="L65">
        <f>IF(CheckList!L65="Sí",1,0)</f>
        <v>1</v>
      </c>
      <c r="M65">
        <f>IF(CheckList!M65="Sí",1,0)</f>
        <v>1</v>
      </c>
      <c r="N65">
        <f>IF(CheckList!N65="Sí",1,0)</f>
        <v>1</v>
      </c>
      <c r="O65">
        <f>IF(CheckList!O65="Sí",1,0)</f>
        <v>1</v>
      </c>
      <c r="P65">
        <f>IF(CheckList!P65="Sí",1,0)</f>
        <v>1</v>
      </c>
      <c r="Q65">
        <f>IF(CheckList!Q65="Sí",1,0)</f>
        <v>1</v>
      </c>
      <c r="R65">
        <f>IF(CheckList!R65="Sí",1,0)</f>
        <v>1</v>
      </c>
      <c r="S65">
        <f>IF(CheckList!S65="Sí",1,0)</f>
        <v>1</v>
      </c>
      <c r="T65" t="str">
        <f>CheckList!T65</f>
        <v>Sí</v>
      </c>
    </row>
    <row r="66" spans="1:20">
      <c r="A66">
        <f>CheckList!A66</f>
        <v>37</v>
      </c>
      <c r="B66">
        <f>CheckList!B66</f>
        <v>43133</v>
      </c>
      <c r="C66">
        <f>CheckList!C66</f>
        <v>1</v>
      </c>
      <c r="D66" t="str">
        <f>CheckList!D66</f>
        <v>Griselda</v>
      </c>
      <c r="E66">
        <f>IF(CheckList!E66="Sí",1,0)</f>
        <v>1</v>
      </c>
      <c r="F66">
        <f>IF(CheckList!F66="Sí",1,0)</f>
        <v>1</v>
      </c>
      <c r="G66">
        <f>IF(CheckList!G66="Sí",1,0)</f>
        <v>1</v>
      </c>
      <c r="H66">
        <f>IF(CheckList!H66="Sí",1,0)</f>
        <v>1</v>
      </c>
      <c r="I66">
        <f>IF(CheckList!I66="Sí",1,0)</f>
        <v>0</v>
      </c>
      <c r="J66">
        <f>IF(CheckList!J66="Sí",1,0)</f>
        <v>1</v>
      </c>
      <c r="K66">
        <f>IF(CheckList!K66="Sí",1,0)</f>
        <v>1</v>
      </c>
      <c r="L66">
        <f>IF(CheckList!L66="Sí",1,0)</f>
        <v>1</v>
      </c>
      <c r="M66">
        <f>IF(CheckList!M66="Sí",1,0)</f>
        <v>1</v>
      </c>
      <c r="N66">
        <f>IF(CheckList!N66="Sí",1,0)</f>
        <v>0</v>
      </c>
      <c r="O66">
        <f>IF(CheckList!O66="Sí",1,0)</f>
        <v>1</v>
      </c>
      <c r="P66">
        <f>IF(CheckList!P66="Sí",1,0)</f>
        <v>1</v>
      </c>
      <c r="Q66">
        <f>IF(CheckList!Q66="Sí",1,0)</f>
        <v>1</v>
      </c>
      <c r="R66">
        <f>IF(CheckList!R66="Sí",1,0)</f>
        <v>1</v>
      </c>
      <c r="S66">
        <f>IF(CheckList!S66="Sí",1,0)</f>
        <v>0</v>
      </c>
      <c r="T66" t="str">
        <f>CheckList!T66</f>
        <v>No</v>
      </c>
    </row>
    <row r="67" spans="1:20">
      <c r="A67">
        <f>CheckList!A67</f>
        <v>37</v>
      </c>
      <c r="B67">
        <f>CheckList!B67</f>
        <v>43237</v>
      </c>
      <c r="C67">
        <f>CheckList!C67</f>
        <v>2</v>
      </c>
      <c r="D67" t="str">
        <f>CheckList!D67</f>
        <v>Griselda</v>
      </c>
      <c r="E67">
        <f>IF(CheckList!E67="Sí",1,0)</f>
        <v>1</v>
      </c>
      <c r="F67">
        <f>IF(CheckList!F67="Sí",1,0)</f>
        <v>1</v>
      </c>
      <c r="G67">
        <f>IF(CheckList!G67="Sí",1,0)</f>
        <v>1</v>
      </c>
      <c r="H67">
        <f>IF(CheckList!H67="Sí",1,0)</f>
        <v>1</v>
      </c>
      <c r="I67">
        <f>IF(CheckList!I67="Sí",1,0)</f>
        <v>1</v>
      </c>
      <c r="J67">
        <f>IF(CheckList!J67="Sí",1,0)</f>
        <v>1</v>
      </c>
      <c r="K67">
        <f>IF(CheckList!K67="Sí",1,0)</f>
        <v>1</v>
      </c>
      <c r="L67">
        <f>IF(CheckList!L67="Sí",1,0)</f>
        <v>1</v>
      </c>
      <c r="M67">
        <f>IF(CheckList!M67="Sí",1,0)</f>
        <v>1</v>
      </c>
      <c r="N67">
        <f>IF(CheckList!N67="Sí",1,0)</f>
        <v>0</v>
      </c>
      <c r="O67">
        <f>IF(CheckList!O67="Sí",1,0)</f>
        <v>1</v>
      </c>
      <c r="P67">
        <f>IF(CheckList!P67="Sí",1,0)</f>
        <v>1</v>
      </c>
      <c r="Q67">
        <f>IF(CheckList!Q67="Sí",1,0)</f>
        <v>1</v>
      </c>
      <c r="R67">
        <f>IF(CheckList!R67="Sí",1,0)</f>
        <v>1</v>
      </c>
      <c r="S67">
        <f>IF(CheckList!S67="Sí",1,0)</f>
        <v>1</v>
      </c>
      <c r="T67" t="str">
        <f>CheckList!T67</f>
        <v>Sí</v>
      </c>
    </row>
    <row r="68" spans="1:20">
      <c r="A68">
        <f>CheckList!A68</f>
        <v>38</v>
      </c>
      <c r="B68">
        <f>CheckList!B68</f>
        <v>43146</v>
      </c>
      <c r="C68">
        <f>CheckList!C68</f>
        <v>1</v>
      </c>
      <c r="D68" t="str">
        <f>CheckList!D68</f>
        <v>Griselda</v>
      </c>
      <c r="E68">
        <f>IF(CheckList!E68="Sí",1,0)</f>
        <v>1</v>
      </c>
      <c r="F68">
        <f>IF(CheckList!F68="Sí",1,0)</f>
        <v>1</v>
      </c>
      <c r="G68">
        <f>IF(CheckList!G68="Sí",1,0)</f>
        <v>1</v>
      </c>
      <c r="H68">
        <f>IF(CheckList!H68="Sí",1,0)</f>
        <v>1</v>
      </c>
      <c r="I68">
        <f>IF(CheckList!I68="Sí",1,0)</f>
        <v>0</v>
      </c>
      <c r="J68">
        <f>IF(CheckList!J68="Sí",1,0)</f>
        <v>1</v>
      </c>
      <c r="K68">
        <f>IF(CheckList!K68="Sí",1,0)</f>
        <v>1</v>
      </c>
      <c r="L68">
        <f>IF(CheckList!L68="Sí",1,0)</f>
        <v>1</v>
      </c>
      <c r="M68">
        <f>IF(CheckList!M68="Sí",1,0)</f>
        <v>1</v>
      </c>
      <c r="N68">
        <f>IF(CheckList!N68="Sí",1,0)</f>
        <v>0</v>
      </c>
      <c r="O68">
        <f>IF(CheckList!O68="Sí",1,0)</f>
        <v>1</v>
      </c>
      <c r="P68">
        <f>IF(CheckList!P68="Sí",1,0)</f>
        <v>1</v>
      </c>
      <c r="Q68">
        <f>IF(CheckList!Q68="Sí",1,0)</f>
        <v>1</v>
      </c>
      <c r="R68">
        <f>IF(CheckList!R68="Sí",1,0)</f>
        <v>1</v>
      </c>
      <c r="S68">
        <f>IF(CheckList!S68="Sí",1,0)</f>
        <v>1</v>
      </c>
      <c r="T68" t="str">
        <f>CheckList!T68</f>
        <v>No</v>
      </c>
    </row>
    <row r="69" spans="1:20">
      <c r="A69">
        <f>CheckList!A69</f>
        <v>38</v>
      </c>
      <c r="B69">
        <f>CheckList!B69</f>
        <v>43182</v>
      </c>
      <c r="C69">
        <f>CheckList!C69</f>
        <v>2</v>
      </c>
      <c r="D69">
        <f>CheckList!D69</f>
        <v>0</v>
      </c>
      <c r="E69">
        <f>IF(CheckList!E69="Sí",1,0)</f>
        <v>1</v>
      </c>
      <c r="F69">
        <f>IF(CheckList!F69="Sí",1,0)</f>
        <v>1</v>
      </c>
      <c r="G69">
        <f>IF(CheckList!G69="Sí",1,0)</f>
        <v>1</v>
      </c>
      <c r="H69">
        <f>IF(CheckList!H69="Sí",1,0)</f>
        <v>1</v>
      </c>
      <c r="I69">
        <f>IF(CheckList!I69="Sí",1,0)</f>
        <v>1</v>
      </c>
      <c r="J69">
        <f>IF(CheckList!J69="Sí",1,0)</f>
        <v>1</v>
      </c>
      <c r="K69">
        <f>IF(CheckList!K69="Sí",1,0)</f>
        <v>1</v>
      </c>
      <c r="L69">
        <f>IF(CheckList!L69="Sí",1,0)</f>
        <v>1</v>
      </c>
      <c r="M69">
        <f>IF(CheckList!M69="Sí",1,0)</f>
        <v>1</v>
      </c>
      <c r="N69">
        <f>IF(CheckList!N69="Sí",1,0)</f>
        <v>0</v>
      </c>
      <c r="O69">
        <f>IF(CheckList!O69="Sí",1,0)</f>
        <v>1</v>
      </c>
      <c r="P69">
        <f>IF(CheckList!P69="Sí",1,0)</f>
        <v>1</v>
      </c>
      <c r="Q69">
        <f>IF(CheckList!Q69="Sí",1,0)</f>
        <v>1</v>
      </c>
      <c r="R69">
        <f>IF(CheckList!R69="Sí",1,0)</f>
        <v>1</v>
      </c>
      <c r="S69">
        <f>IF(CheckList!S69="Sí",1,0)</f>
        <v>1</v>
      </c>
      <c r="T69" t="str">
        <f>CheckList!T69</f>
        <v>No</v>
      </c>
    </row>
    <row r="70" spans="1:20">
      <c r="A70">
        <f>CheckList!A70</f>
        <v>39</v>
      </c>
      <c r="B70">
        <f>CheckList!B70</f>
        <v>43154</v>
      </c>
      <c r="C70">
        <f>CheckList!C70</f>
        <v>1</v>
      </c>
      <c r="D70" t="str">
        <f>CheckList!D70</f>
        <v>Griselda</v>
      </c>
      <c r="E70">
        <f>IF(CheckList!E70="Sí",1,0)</f>
        <v>1</v>
      </c>
      <c r="F70">
        <f>IF(CheckList!F70="Sí",1,0)</f>
        <v>1</v>
      </c>
      <c r="G70">
        <f>IF(CheckList!G70="Sí",1,0)</f>
        <v>1</v>
      </c>
      <c r="H70">
        <f>IF(CheckList!H70="Sí",1,0)</f>
        <v>1</v>
      </c>
      <c r="I70">
        <f>IF(CheckList!I70="Sí",1,0)</f>
        <v>0</v>
      </c>
      <c r="J70">
        <f>IF(CheckList!J70="Sí",1,0)</f>
        <v>1</v>
      </c>
      <c r="K70">
        <f>IF(CheckList!K70="Sí",1,0)</f>
        <v>1</v>
      </c>
      <c r="L70">
        <f>IF(CheckList!L70="Sí",1,0)</f>
        <v>1</v>
      </c>
      <c r="M70">
        <f>IF(CheckList!M70="Sí",1,0)</f>
        <v>1</v>
      </c>
      <c r="N70">
        <f>IF(CheckList!N70="Sí",1,0)</f>
        <v>0</v>
      </c>
      <c r="O70">
        <f>IF(CheckList!O70="Sí",1,0)</f>
        <v>1</v>
      </c>
      <c r="P70">
        <f>IF(CheckList!P70="Sí",1,0)</f>
        <v>1</v>
      </c>
      <c r="Q70">
        <f>IF(CheckList!Q70="Sí",1,0)</f>
        <v>1</v>
      </c>
      <c r="R70">
        <f>IF(CheckList!R70="Sí",1,0)</f>
        <v>1</v>
      </c>
      <c r="S70">
        <f>IF(CheckList!S70="Sí",1,0)</f>
        <v>1</v>
      </c>
      <c r="T70" t="str">
        <f>CheckList!T70</f>
        <v>No</v>
      </c>
    </row>
    <row r="71" spans="1:20">
      <c r="A71">
        <f>CheckList!A71</f>
        <v>39</v>
      </c>
      <c r="B71">
        <f>CheckList!B71</f>
        <v>43243</v>
      </c>
      <c r="C71">
        <f>CheckList!C71</f>
        <v>2</v>
      </c>
      <c r="D71" t="str">
        <f>CheckList!D71</f>
        <v>Griselda</v>
      </c>
      <c r="E71">
        <f>IF(CheckList!E71="Sí",1,0)</f>
        <v>1</v>
      </c>
      <c r="F71">
        <f>IF(CheckList!F71="Sí",1,0)</f>
        <v>1</v>
      </c>
      <c r="G71">
        <f>IF(CheckList!G71="Sí",1,0)</f>
        <v>1</v>
      </c>
      <c r="H71">
        <f>IF(CheckList!H71="Sí",1,0)</f>
        <v>1</v>
      </c>
      <c r="I71">
        <f>IF(CheckList!I71="Sí",1,0)</f>
        <v>1</v>
      </c>
      <c r="J71">
        <f>IF(CheckList!J71="Sí",1,0)</f>
        <v>0</v>
      </c>
      <c r="K71">
        <f>IF(CheckList!K71="Sí",1,0)</f>
        <v>1</v>
      </c>
      <c r="L71">
        <f>IF(CheckList!L71="Sí",1,0)</f>
        <v>1</v>
      </c>
      <c r="M71">
        <f>IF(CheckList!M71="Sí",1,0)</f>
        <v>1</v>
      </c>
      <c r="N71">
        <f>IF(CheckList!N71="Sí",1,0)</f>
        <v>0</v>
      </c>
      <c r="O71">
        <f>IF(CheckList!O71="Sí",1,0)</f>
        <v>1</v>
      </c>
      <c r="P71">
        <f>IF(CheckList!P71="Sí",1,0)</f>
        <v>1</v>
      </c>
      <c r="Q71">
        <f>IF(CheckList!Q71="Sí",1,0)</f>
        <v>1</v>
      </c>
      <c r="R71">
        <f>IF(CheckList!R71="Sí",1,0)</f>
        <v>1</v>
      </c>
      <c r="S71">
        <f>IF(CheckList!S71="Sí",1,0)</f>
        <v>1</v>
      </c>
      <c r="T71" t="str">
        <f>CheckList!T71</f>
        <v>Sí</v>
      </c>
    </row>
    <row r="72" spans="1:20">
      <c r="A72">
        <f>CheckList!A72</f>
        <v>40</v>
      </c>
      <c r="B72">
        <f>CheckList!B72</f>
        <v>43160</v>
      </c>
      <c r="C72">
        <f>CheckList!C72</f>
        <v>1</v>
      </c>
      <c r="D72" t="str">
        <f>CheckList!D72</f>
        <v>Griselda</v>
      </c>
      <c r="E72">
        <f>IF(CheckList!E72="Sí",1,0)</f>
        <v>1</v>
      </c>
      <c r="F72">
        <f>IF(CheckList!F72="Sí",1,0)</f>
        <v>0</v>
      </c>
      <c r="G72">
        <f>IF(CheckList!G72="Sí",1,0)</f>
        <v>1</v>
      </c>
      <c r="H72">
        <f>IF(CheckList!H72="Sí",1,0)</f>
        <v>1</v>
      </c>
      <c r="I72">
        <f>IF(CheckList!I72="Sí",1,0)</f>
        <v>0</v>
      </c>
      <c r="J72">
        <f>IF(CheckList!J72="Sí",1,0)</f>
        <v>1</v>
      </c>
      <c r="K72">
        <f>IF(CheckList!K72="Sí",1,0)</f>
        <v>1</v>
      </c>
      <c r="L72">
        <f>IF(CheckList!L72="Sí",1,0)</f>
        <v>1</v>
      </c>
      <c r="M72">
        <f>IF(CheckList!M72="Sí",1,0)</f>
        <v>1</v>
      </c>
      <c r="N72">
        <f>IF(CheckList!N72="Sí",1,0)</f>
        <v>0</v>
      </c>
      <c r="O72">
        <f>IF(CheckList!O72="Sí",1,0)</f>
        <v>1</v>
      </c>
      <c r="P72">
        <f>IF(CheckList!P72="Sí",1,0)</f>
        <v>1</v>
      </c>
      <c r="Q72">
        <f>IF(CheckList!Q72="Sí",1,0)</f>
        <v>1</v>
      </c>
      <c r="R72">
        <f>IF(CheckList!R72="Sí",1,0)</f>
        <v>1</v>
      </c>
      <c r="S72">
        <f>IF(CheckList!S72="Sí",1,0)</f>
        <v>1</v>
      </c>
      <c r="T72" t="str">
        <f>CheckList!T72</f>
        <v>No</v>
      </c>
    </row>
    <row r="73" spans="1:20">
      <c r="A73">
        <f>CheckList!A73</f>
        <v>40</v>
      </c>
      <c r="B73">
        <f>CheckList!B73</f>
        <v>43375</v>
      </c>
      <c r="C73">
        <f>CheckList!C73</f>
        <v>2</v>
      </c>
      <c r="D73">
        <f>CheckList!D73</f>
        <v>0</v>
      </c>
      <c r="E73">
        <f>IF(CheckList!E73="Sí",1,0)</f>
        <v>1</v>
      </c>
      <c r="F73">
        <f>IF(CheckList!F73="Sí",1,0)</f>
        <v>1</v>
      </c>
      <c r="G73">
        <f>IF(CheckList!G73="Sí",1,0)</f>
        <v>1</v>
      </c>
      <c r="H73">
        <f>IF(CheckList!H73="Sí",1,0)</f>
        <v>1</v>
      </c>
      <c r="I73">
        <f>IF(CheckList!I73="Sí",1,0)</f>
        <v>1</v>
      </c>
      <c r="J73">
        <f>IF(CheckList!J73="Sí",1,0)</f>
        <v>1</v>
      </c>
      <c r="K73">
        <f>IF(CheckList!K73="Sí",1,0)</f>
        <v>1</v>
      </c>
      <c r="L73">
        <f>IF(CheckList!L73="Sí",1,0)</f>
        <v>1</v>
      </c>
      <c r="M73">
        <f>IF(CheckList!M73="Sí",1,0)</f>
        <v>1</v>
      </c>
      <c r="N73">
        <f>IF(CheckList!N73="Sí",1,0)</f>
        <v>1</v>
      </c>
      <c r="O73">
        <f>IF(CheckList!O73="Sí",1,0)</f>
        <v>1</v>
      </c>
      <c r="P73">
        <f>IF(CheckList!P73="Sí",1,0)</f>
        <v>1</v>
      </c>
      <c r="Q73">
        <f>IF(CheckList!Q73="Sí",1,0)</f>
        <v>1</v>
      </c>
      <c r="R73">
        <f>IF(CheckList!R73="Sí",1,0)</f>
        <v>1</v>
      </c>
      <c r="S73">
        <f>IF(CheckList!S73="Sí",1,0)</f>
        <v>1</v>
      </c>
      <c r="T73" t="str">
        <f>CheckList!T73</f>
        <v>Sí</v>
      </c>
    </row>
    <row r="74" spans="1:20">
      <c r="A74">
        <f>CheckList!A74</f>
        <v>41</v>
      </c>
      <c r="B74">
        <f>CheckList!B74</f>
        <v>43168</v>
      </c>
      <c r="C74">
        <f>CheckList!C74</f>
        <v>1</v>
      </c>
      <c r="D74" t="str">
        <f>CheckList!D74</f>
        <v>Griselda</v>
      </c>
      <c r="E74">
        <f>IF(CheckList!E74="Sí",1,0)</f>
        <v>1</v>
      </c>
      <c r="F74">
        <f>IF(CheckList!F74="Sí",1,0)</f>
        <v>1</v>
      </c>
      <c r="G74">
        <f>IF(CheckList!G74="Sí",1,0)</f>
        <v>1</v>
      </c>
      <c r="H74">
        <f>IF(CheckList!H74="Sí",1,0)</f>
        <v>0</v>
      </c>
      <c r="I74">
        <f>IF(CheckList!I74="Sí",1,0)</f>
        <v>0</v>
      </c>
      <c r="J74">
        <f>IF(CheckList!J74="Sí",1,0)</f>
        <v>0</v>
      </c>
      <c r="K74">
        <f>IF(CheckList!K74="Sí",1,0)</f>
        <v>1</v>
      </c>
      <c r="L74">
        <f>IF(CheckList!L74="Sí",1,0)</f>
        <v>1</v>
      </c>
      <c r="M74">
        <f>IF(CheckList!M74="Sí",1,0)</f>
        <v>0</v>
      </c>
      <c r="N74">
        <f>IF(CheckList!N74="Sí",1,0)</f>
        <v>0</v>
      </c>
      <c r="O74">
        <f>IF(CheckList!O74="Sí",1,0)</f>
        <v>1</v>
      </c>
      <c r="P74">
        <f>IF(CheckList!P74="Sí",1,0)</f>
        <v>1</v>
      </c>
      <c r="Q74">
        <f>IF(CheckList!Q74="Sí",1,0)</f>
        <v>1</v>
      </c>
      <c r="R74">
        <f>IF(CheckList!R74="Sí",1,0)</f>
        <v>1</v>
      </c>
      <c r="S74">
        <f>IF(CheckList!S74="Sí",1,0)</f>
        <v>0</v>
      </c>
      <c r="T74" t="str">
        <f>CheckList!T74</f>
        <v>No</v>
      </c>
    </row>
    <row r="75" spans="1:20">
      <c r="A75">
        <f>CheckList!A75</f>
        <v>41</v>
      </c>
      <c r="B75">
        <f>CheckList!B75</f>
        <v>43242</v>
      </c>
      <c r="C75">
        <f>CheckList!C75</f>
        <v>2</v>
      </c>
      <c r="D75" t="str">
        <f>CheckList!D75</f>
        <v>Oihane</v>
      </c>
      <c r="E75">
        <f>IF(CheckList!E75="Sí",1,0)</f>
        <v>1</v>
      </c>
      <c r="F75">
        <f>IF(CheckList!F75="Sí",1,0)</f>
        <v>1</v>
      </c>
      <c r="G75">
        <f>IF(CheckList!G75="Sí",1,0)</f>
        <v>1</v>
      </c>
      <c r="H75">
        <f>IF(CheckList!H75="Sí",1,0)</f>
        <v>1</v>
      </c>
      <c r="I75">
        <f>IF(CheckList!I75="Sí",1,0)</f>
        <v>1</v>
      </c>
      <c r="J75">
        <f>IF(CheckList!J75="Sí",1,0)</f>
        <v>1</v>
      </c>
      <c r="K75">
        <f>IF(CheckList!K75="Sí",1,0)</f>
        <v>1</v>
      </c>
      <c r="L75">
        <f>IF(CheckList!L75="Sí",1,0)</f>
        <v>1</v>
      </c>
      <c r="M75">
        <f>IF(CheckList!M75="Sí",1,0)</f>
        <v>1</v>
      </c>
      <c r="N75">
        <f>IF(CheckList!N75="Sí",1,0)</f>
        <v>1</v>
      </c>
      <c r="O75">
        <f>IF(CheckList!O75="Sí",1,0)</f>
        <v>1</v>
      </c>
      <c r="P75">
        <f>IF(CheckList!P75="Sí",1,0)</f>
        <v>1</v>
      </c>
      <c r="Q75">
        <f>IF(CheckList!Q75="Sí",1,0)</f>
        <v>1</v>
      </c>
      <c r="R75">
        <f>IF(CheckList!R75="Sí",1,0)</f>
        <v>1</v>
      </c>
      <c r="S75">
        <f>IF(CheckList!S75="Sí",1,0)</f>
        <v>1</v>
      </c>
      <c r="T75" t="str">
        <f>CheckList!T75</f>
        <v>Sí</v>
      </c>
    </row>
    <row r="76" spans="1:20">
      <c r="A76">
        <f>CheckList!A76</f>
        <v>42</v>
      </c>
      <c r="B76">
        <f>CheckList!B76</f>
        <v>43172</v>
      </c>
      <c r="C76">
        <f>CheckList!C76</f>
        <v>1</v>
      </c>
      <c r="D76" t="str">
        <f>CheckList!D76</f>
        <v>Griselda</v>
      </c>
      <c r="E76">
        <f>IF(CheckList!E76="Sí",1,0)</f>
        <v>1</v>
      </c>
      <c r="F76">
        <f>IF(CheckList!F76="Sí",1,0)</f>
        <v>1</v>
      </c>
      <c r="G76">
        <f>IF(CheckList!G76="Sí",1,0)</f>
        <v>1</v>
      </c>
      <c r="H76">
        <f>IF(CheckList!H76="Sí",1,0)</f>
        <v>1</v>
      </c>
      <c r="I76">
        <f>IF(CheckList!I76="Sí",1,0)</f>
        <v>0</v>
      </c>
      <c r="J76">
        <f>IF(CheckList!J76="Sí",1,0)</f>
        <v>1</v>
      </c>
      <c r="K76">
        <f>IF(CheckList!K76="Sí",1,0)</f>
        <v>0</v>
      </c>
      <c r="L76">
        <f>IF(CheckList!L76="Sí",1,0)</f>
        <v>1</v>
      </c>
      <c r="M76">
        <f>IF(CheckList!M76="Sí",1,0)</f>
        <v>1</v>
      </c>
      <c r="N76">
        <f>IF(CheckList!N76="Sí",1,0)</f>
        <v>0</v>
      </c>
      <c r="O76">
        <f>IF(CheckList!O76="Sí",1,0)</f>
        <v>1</v>
      </c>
      <c r="P76">
        <f>IF(CheckList!P76="Sí",1,0)</f>
        <v>1</v>
      </c>
      <c r="Q76">
        <f>IF(CheckList!Q76="Sí",1,0)</f>
        <v>1</v>
      </c>
      <c r="R76">
        <f>IF(CheckList!R76="Sí",1,0)</f>
        <v>1</v>
      </c>
      <c r="S76">
        <f>IF(CheckList!S76="Sí",1,0)</f>
        <v>0</v>
      </c>
      <c r="T76" t="str">
        <f>CheckList!T76</f>
        <v>No</v>
      </c>
    </row>
    <row r="77" spans="1:20">
      <c r="A77">
        <f>CheckList!A77</f>
        <v>42</v>
      </c>
      <c r="B77">
        <f>CheckList!B77</f>
        <v>43268</v>
      </c>
      <c r="C77">
        <f>CheckList!C77</f>
        <v>2</v>
      </c>
      <c r="D77" t="str">
        <f>CheckList!D77</f>
        <v>Griselda</v>
      </c>
      <c r="E77">
        <f>IF(CheckList!E77="Sí",1,0)</f>
        <v>1</v>
      </c>
      <c r="F77">
        <f>IF(CheckList!F77="Sí",1,0)</f>
        <v>1</v>
      </c>
      <c r="G77">
        <f>IF(CheckList!G77="Sí",1,0)</f>
        <v>1</v>
      </c>
      <c r="H77">
        <f>IF(CheckList!H77="Sí",1,0)</f>
        <v>1</v>
      </c>
      <c r="I77">
        <f>IF(CheckList!I77="Sí",1,0)</f>
        <v>1</v>
      </c>
      <c r="J77">
        <f>IF(CheckList!J77="Sí",1,0)</f>
        <v>1</v>
      </c>
      <c r="K77">
        <f>IF(CheckList!K77="Sí",1,0)</f>
        <v>1</v>
      </c>
      <c r="L77">
        <f>IF(CheckList!L77="Sí",1,0)</f>
        <v>1</v>
      </c>
      <c r="M77">
        <f>IF(CheckList!M77="Sí",1,0)</f>
        <v>1</v>
      </c>
      <c r="N77">
        <f>IF(CheckList!N77="Sí",1,0)</f>
        <v>1</v>
      </c>
      <c r="O77">
        <f>IF(CheckList!O77="Sí",1,0)</f>
        <v>1</v>
      </c>
      <c r="P77">
        <f>IF(CheckList!P77="Sí",1,0)</f>
        <v>1</v>
      </c>
      <c r="Q77">
        <f>IF(CheckList!Q77="Sí",1,0)</f>
        <v>1</v>
      </c>
      <c r="R77">
        <f>IF(CheckList!R77="Sí",1,0)</f>
        <v>1</v>
      </c>
      <c r="S77">
        <f>IF(CheckList!S77="Sí",1,0)</f>
        <v>1</v>
      </c>
      <c r="T77" t="str">
        <f>CheckList!T77</f>
        <v>Sí</v>
      </c>
    </row>
    <row r="78" spans="1:20">
      <c r="A78">
        <f>CheckList!A78</f>
        <v>43</v>
      </c>
      <c r="B78">
        <f>CheckList!B78</f>
        <v>43172</v>
      </c>
      <c r="C78">
        <f>CheckList!C78</f>
        <v>1</v>
      </c>
      <c r="D78" t="str">
        <f>CheckList!D78</f>
        <v>Griselda</v>
      </c>
      <c r="E78">
        <f>IF(CheckList!E78="Sí",1,0)</f>
        <v>1</v>
      </c>
      <c r="F78">
        <f>IF(CheckList!F78="Sí",1,0)</f>
        <v>1</v>
      </c>
      <c r="G78">
        <f>IF(CheckList!G78="Sí",1,0)</f>
        <v>1</v>
      </c>
      <c r="H78">
        <f>IF(CheckList!H78="Sí",1,0)</f>
        <v>0</v>
      </c>
      <c r="I78">
        <f>IF(CheckList!I78="Sí",1,0)</f>
        <v>0</v>
      </c>
      <c r="J78">
        <f>IF(CheckList!J78="Sí",1,0)</f>
        <v>1</v>
      </c>
      <c r="K78">
        <f>IF(CheckList!K78="Sí",1,0)</f>
        <v>0</v>
      </c>
      <c r="L78">
        <f>IF(CheckList!L78="Sí",1,0)</f>
        <v>1</v>
      </c>
      <c r="M78">
        <f>IF(CheckList!M78="Sí",1,0)</f>
        <v>1</v>
      </c>
      <c r="N78">
        <f>IF(CheckList!N78="Sí",1,0)</f>
        <v>0</v>
      </c>
      <c r="O78">
        <f>IF(CheckList!O78="Sí",1,0)</f>
        <v>0</v>
      </c>
      <c r="P78">
        <f>IF(CheckList!P78="Sí",1,0)</f>
        <v>0</v>
      </c>
      <c r="Q78">
        <f>IF(CheckList!Q78="Sí",1,0)</f>
        <v>1</v>
      </c>
      <c r="R78">
        <f>IF(CheckList!R78="Sí",1,0)</f>
        <v>1</v>
      </c>
      <c r="S78">
        <f>IF(CheckList!S78="Sí",1,0)</f>
        <v>1</v>
      </c>
      <c r="T78" t="str">
        <f>CheckList!T78</f>
        <v>Sí</v>
      </c>
    </row>
    <row r="79" spans="1:20">
      <c r="A79">
        <f>CheckList!A79</f>
        <v>44</v>
      </c>
      <c r="B79">
        <f>CheckList!B79</f>
        <v>43370</v>
      </c>
      <c r="C79">
        <f>CheckList!C79</f>
        <v>2</v>
      </c>
      <c r="D79">
        <f>CheckList!D79</f>
        <v>0</v>
      </c>
      <c r="E79">
        <f>IF(CheckList!E79="Sí",1,0)</f>
        <v>1</v>
      </c>
      <c r="F79">
        <f>IF(CheckList!F79="Sí",1,0)</f>
        <v>1</v>
      </c>
      <c r="G79">
        <f>IF(CheckList!G79="Sí",1,0)</f>
        <v>1</v>
      </c>
      <c r="H79">
        <f>IF(CheckList!H79="Sí",1,0)</f>
        <v>1</v>
      </c>
      <c r="I79">
        <f>IF(CheckList!I79="Sí",1,0)</f>
        <v>1</v>
      </c>
      <c r="J79">
        <f>IF(CheckList!J79="Sí",1,0)</f>
        <v>1</v>
      </c>
      <c r="K79">
        <f>IF(CheckList!K79="Sí",1,0)</f>
        <v>1</v>
      </c>
      <c r="L79">
        <f>IF(CheckList!L79="Sí",1,0)</f>
        <v>1</v>
      </c>
      <c r="M79">
        <f>IF(CheckList!M79="Sí",1,0)</f>
        <v>1</v>
      </c>
      <c r="N79">
        <f>IF(CheckList!N79="Sí",1,0)</f>
        <v>1</v>
      </c>
      <c r="O79">
        <f>IF(CheckList!O79="Sí",1,0)</f>
        <v>0</v>
      </c>
      <c r="P79">
        <f>IF(CheckList!P79="Sí",1,0)</f>
        <v>0</v>
      </c>
      <c r="Q79">
        <f>IF(CheckList!Q79="Sí",1,0)</f>
        <v>1</v>
      </c>
      <c r="R79">
        <f>IF(CheckList!R79="Sí",1,0)</f>
        <v>1</v>
      </c>
      <c r="S79">
        <f>IF(CheckList!S79="Sí",1,0)</f>
        <v>1</v>
      </c>
      <c r="T79" t="str">
        <f>CheckList!T79</f>
        <v>Sí</v>
      </c>
    </row>
    <row r="80" spans="1:20">
      <c r="A80">
        <f>CheckList!A80</f>
        <v>44</v>
      </c>
      <c r="B80">
        <f>CheckList!B80</f>
        <v>43175</v>
      </c>
      <c r="C80">
        <f>CheckList!C80</f>
        <v>1</v>
      </c>
      <c r="D80" t="str">
        <f>CheckList!D80</f>
        <v>Griselda</v>
      </c>
      <c r="E80">
        <f>IF(CheckList!E80="Sí",1,0)</f>
        <v>1</v>
      </c>
      <c r="F80">
        <f>IF(CheckList!F80="Sí",1,0)</f>
        <v>1</v>
      </c>
      <c r="G80">
        <f>IF(CheckList!G80="Sí",1,0)</f>
        <v>1</v>
      </c>
      <c r="H80">
        <f>IF(CheckList!H80="Sí",1,0)</f>
        <v>0</v>
      </c>
      <c r="I80">
        <f>IF(CheckList!I80="Sí",1,0)</f>
        <v>1</v>
      </c>
      <c r="J80">
        <f>IF(CheckList!J80="Sí",1,0)</f>
        <v>1</v>
      </c>
      <c r="K80">
        <f>IF(CheckList!K80="Sí",1,0)</f>
        <v>1</v>
      </c>
      <c r="L80">
        <f>IF(CheckList!L80="Sí",1,0)</f>
        <v>1</v>
      </c>
      <c r="M80">
        <f>IF(CheckList!M80="Sí",1,0)</f>
        <v>1</v>
      </c>
      <c r="N80">
        <f>IF(CheckList!N80="Sí",1,0)</f>
        <v>0</v>
      </c>
      <c r="O80">
        <f>IF(CheckList!O80="Sí",1,0)</f>
        <v>0</v>
      </c>
      <c r="P80">
        <f>IF(CheckList!P80="Sí",1,0)</f>
        <v>0</v>
      </c>
      <c r="Q80">
        <f>IF(CheckList!Q80="Sí",1,0)</f>
        <v>1</v>
      </c>
      <c r="R80">
        <f>IF(CheckList!R80="Sí",1,0)</f>
        <v>1</v>
      </c>
      <c r="S80">
        <f>IF(CheckList!S80="Sí",1,0)</f>
        <v>1</v>
      </c>
      <c r="T80" t="str">
        <f>CheckList!T80</f>
        <v>No</v>
      </c>
    </row>
    <row r="81" spans="1:20">
      <c r="A81">
        <f>CheckList!A81</f>
        <v>45</v>
      </c>
      <c r="B81">
        <f>CheckList!B81</f>
        <v>43179</v>
      </c>
      <c r="C81">
        <f>CheckList!C81</f>
        <v>1</v>
      </c>
      <c r="D81" t="str">
        <f>CheckList!D81</f>
        <v>Griselda</v>
      </c>
      <c r="E81">
        <f>IF(CheckList!E81="Sí",1,0)</f>
        <v>1</v>
      </c>
      <c r="F81">
        <f>IF(CheckList!F81="Sí",1,0)</f>
        <v>1</v>
      </c>
      <c r="G81">
        <f>IF(CheckList!G81="Sí",1,0)</f>
        <v>1</v>
      </c>
      <c r="H81">
        <f>IF(CheckList!H81="Sí",1,0)</f>
        <v>1</v>
      </c>
      <c r="I81">
        <f>IF(CheckList!I81="Sí",1,0)</f>
        <v>1</v>
      </c>
      <c r="J81">
        <f>IF(CheckList!J81="Sí",1,0)</f>
        <v>1</v>
      </c>
      <c r="K81">
        <f>IF(CheckList!K81="Sí",1,0)</f>
        <v>1</v>
      </c>
      <c r="L81">
        <f>IF(CheckList!L81="Sí",1,0)</f>
        <v>1</v>
      </c>
      <c r="M81">
        <f>IF(CheckList!M81="Sí",1,0)</f>
        <v>1</v>
      </c>
      <c r="N81">
        <f>IF(CheckList!N81="Sí",1,0)</f>
        <v>0</v>
      </c>
      <c r="O81">
        <f>IF(CheckList!O81="Sí",1,0)</f>
        <v>1</v>
      </c>
      <c r="P81">
        <f>IF(CheckList!P81="Sí",1,0)</f>
        <v>0</v>
      </c>
      <c r="Q81">
        <f>IF(CheckList!Q81="Sí",1,0)</f>
        <v>0</v>
      </c>
      <c r="R81">
        <f>IF(CheckList!R81="Sí",1,0)</f>
        <v>0</v>
      </c>
      <c r="S81">
        <f>IF(CheckList!S81="Sí",1,0)</f>
        <v>1</v>
      </c>
      <c r="T81" t="str">
        <f>CheckList!T81</f>
        <v>No</v>
      </c>
    </row>
    <row r="82" spans="1:20">
      <c r="A82">
        <f>CheckList!A82</f>
        <v>45</v>
      </c>
      <c r="B82">
        <f>CheckList!B82</f>
        <v>43258</v>
      </c>
      <c r="C82">
        <f>CheckList!C82</f>
        <v>2</v>
      </c>
      <c r="D82">
        <f>CheckList!D82</f>
        <v>0</v>
      </c>
      <c r="E82">
        <f>IF(CheckList!E82="Sí",1,0)</f>
        <v>1</v>
      </c>
      <c r="F82">
        <f>IF(CheckList!F82="Sí",1,0)</f>
        <v>1</v>
      </c>
      <c r="G82">
        <f>IF(CheckList!G82="Sí",1,0)</f>
        <v>1</v>
      </c>
      <c r="H82">
        <f>IF(CheckList!H82="Sí",1,0)</f>
        <v>1</v>
      </c>
      <c r="I82">
        <f>IF(CheckList!I82="Sí",1,0)</f>
        <v>1</v>
      </c>
      <c r="J82">
        <f>IF(CheckList!J82="Sí",1,0)</f>
        <v>1</v>
      </c>
      <c r="K82">
        <f>IF(CheckList!K82="Sí",1,0)</f>
        <v>1</v>
      </c>
      <c r="L82">
        <f>IF(CheckList!L82="Sí",1,0)</f>
        <v>1</v>
      </c>
      <c r="M82">
        <f>IF(CheckList!M82="Sí",1,0)</f>
        <v>1</v>
      </c>
      <c r="N82">
        <f>IF(CheckList!N82="Sí",1,0)</f>
        <v>0</v>
      </c>
      <c r="O82">
        <f>IF(CheckList!O82="Sí",1,0)</f>
        <v>1</v>
      </c>
      <c r="P82">
        <f>IF(CheckList!P82="Sí",1,0)</f>
        <v>1</v>
      </c>
      <c r="Q82">
        <f>IF(CheckList!Q82="Sí",1,0)</f>
        <v>1</v>
      </c>
      <c r="R82">
        <f>IF(CheckList!R82="Sí",1,0)</f>
        <v>1</v>
      </c>
      <c r="S82">
        <f>IF(CheckList!S82="Sí",1,0)</f>
        <v>1</v>
      </c>
      <c r="T82" t="str">
        <f>CheckList!T82</f>
        <v>Sí</v>
      </c>
    </row>
    <row r="83" spans="1:20">
      <c r="A83">
        <f>CheckList!A83</f>
        <v>46</v>
      </c>
      <c r="B83">
        <f>CheckList!B83</f>
        <v>43180</v>
      </c>
      <c r="C83">
        <f>CheckList!C83</f>
        <v>1</v>
      </c>
      <c r="D83" t="str">
        <f>CheckList!D83</f>
        <v>Griselda</v>
      </c>
      <c r="E83">
        <f>IF(CheckList!E83="Sí",1,0)</f>
        <v>1</v>
      </c>
      <c r="F83">
        <f>IF(CheckList!F83="Sí",1,0)</f>
        <v>1</v>
      </c>
      <c r="G83">
        <f>IF(CheckList!G83="Sí",1,0)</f>
        <v>1</v>
      </c>
      <c r="H83">
        <f>IF(CheckList!H83="Sí",1,0)</f>
        <v>1</v>
      </c>
      <c r="I83">
        <f>IF(CheckList!I83="Sí",1,0)</f>
        <v>0</v>
      </c>
      <c r="J83">
        <f>IF(CheckList!J83="Sí",1,0)</f>
        <v>1</v>
      </c>
      <c r="K83">
        <f>IF(CheckList!K83="Sí",1,0)</f>
        <v>1</v>
      </c>
      <c r="L83">
        <f>IF(CheckList!L83="Sí",1,0)</f>
        <v>1</v>
      </c>
      <c r="M83">
        <f>IF(CheckList!M83="Sí",1,0)</f>
        <v>1</v>
      </c>
      <c r="N83">
        <f>IF(CheckList!N83="Sí",1,0)</f>
        <v>0</v>
      </c>
      <c r="O83">
        <f>IF(CheckList!O83="Sí",1,0)</f>
        <v>1</v>
      </c>
      <c r="P83">
        <f>IF(CheckList!P83="Sí",1,0)</f>
        <v>1</v>
      </c>
      <c r="Q83">
        <f>IF(CheckList!Q83="Sí",1,0)</f>
        <v>1</v>
      </c>
      <c r="R83">
        <f>IF(CheckList!R83="Sí",1,0)</f>
        <v>1</v>
      </c>
      <c r="S83">
        <f>IF(CheckList!S83="Sí",1,0)</f>
        <v>1</v>
      </c>
      <c r="T83" t="str">
        <f>CheckList!T83</f>
        <v>No</v>
      </c>
    </row>
    <row r="84" spans="1:20">
      <c r="A84">
        <f>CheckList!A84</f>
        <v>46</v>
      </c>
      <c r="B84">
        <f>CheckList!B84</f>
        <v>43370</v>
      </c>
      <c r="C84">
        <f>CheckList!C84</f>
        <v>2</v>
      </c>
      <c r="D84" t="str">
        <f>CheckList!D84</f>
        <v>Amparo</v>
      </c>
      <c r="E84">
        <f>IF(CheckList!E84="Sí",1,0)</f>
        <v>1</v>
      </c>
      <c r="F84">
        <f>IF(CheckList!F84="Sí",1,0)</f>
        <v>1</v>
      </c>
      <c r="G84">
        <f>IF(CheckList!G84="Sí",1,0)</f>
        <v>1</v>
      </c>
      <c r="H84">
        <f>IF(CheckList!H84="Sí",1,0)</f>
        <v>1</v>
      </c>
      <c r="I84">
        <f>IF(CheckList!I84="Sí",1,0)</f>
        <v>1</v>
      </c>
      <c r="J84">
        <f>IF(CheckList!J84="Sí",1,0)</f>
        <v>1</v>
      </c>
      <c r="K84">
        <f>IF(CheckList!K84="Sí",1,0)</f>
        <v>1</v>
      </c>
      <c r="L84">
        <f>IF(CheckList!L84="Sí",1,0)</f>
        <v>1</v>
      </c>
      <c r="M84">
        <f>IF(CheckList!M84="Sí",1,0)</f>
        <v>1</v>
      </c>
      <c r="N84">
        <f>IF(CheckList!N84="Sí",1,0)</f>
        <v>1</v>
      </c>
      <c r="O84">
        <f>IF(CheckList!O84="Sí",1,0)</f>
        <v>1</v>
      </c>
      <c r="P84">
        <f>IF(CheckList!P84="Sí",1,0)</f>
        <v>1</v>
      </c>
      <c r="Q84">
        <f>IF(CheckList!Q84="Sí",1,0)</f>
        <v>1</v>
      </c>
      <c r="R84">
        <f>IF(CheckList!R84="Sí",1,0)</f>
        <v>1</v>
      </c>
      <c r="S84">
        <f>IF(CheckList!S84="Sí",1,0)</f>
        <v>1</v>
      </c>
      <c r="T84" t="str">
        <f>CheckList!T84</f>
        <v>Sí</v>
      </c>
    </row>
    <row r="85" spans="1:20">
      <c r="A85">
        <f>CheckList!A85</f>
        <v>47</v>
      </c>
      <c r="B85">
        <f>CheckList!B85</f>
        <v>43182</v>
      </c>
      <c r="C85">
        <f>CheckList!C85</f>
        <v>1</v>
      </c>
      <c r="D85" t="str">
        <f>CheckList!D85</f>
        <v>Griselda</v>
      </c>
      <c r="E85">
        <f>IF(CheckList!E85="Sí",1,0)</f>
        <v>1</v>
      </c>
      <c r="F85">
        <f>IF(CheckList!F85="Sí",1,0)</f>
        <v>1</v>
      </c>
      <c r="G85">
        <f>IF(CheckList!G85="Sí",1,0)</f>
        <v>1</v>
      </c>
      <c r="H85">
        <f>IF(CheckList!H85="Sí",1,0)</f>
        <v>1</v>
      </c>
      <c r="I85">
        <f>IF(CheckList!I85="Sí",1,0)</f>
        <v>1</v>
      </c>
      <c r="J85">
        <f>IF(CheckList!J85="Sí",1,0)</f>
        <v>1</v>
      </c>
      <c r="K85">
        <f>IF(CheckList!K85="Sí",1,0)</f>
        <v>1</v>
      </c>
      <c r="L85">
        <f>IF(CheckList!L85="Sí",1,0)</f>
        <v>1</v>
      </c>
      <c r="M85">
        <f>IF(CheckList!M85="Sí",1,0)</f>
        <v>1</v>
      </c>
      <c r="N85">
        <f>IF(CheckList!N85="Sí",1,0)</f>
        <v>0</v>
      </c>
      <c r="O85">
        <f>IF(CheckList!O85="Sí",1,0)</f>
        <v>1</v>
      </c>
      <c r="P85">
        <f>IF(CheckList!P85="Sí",1,0)</f>
        <v>1</v>
      </c>
      <c r="Q85">
        <f>IF(CheckList!Q85="Sí",1,0)</f>
        <v>0</v>
      </c>
      <c r="R85">
        <f>IF(CheckList!R85="Sí",1,0)</f>
        <v>0</v>
      </c>
      <c r="S85">
        <f>IF(CheckList!S85="Sí",1,0)</f>
        <v>1</v>
      </c>
      <c r="T85" t="str">
        <f>CheckList!T85</f>
        <v>Sí</v>
      </c>
    </row>
    <row r="86" spans="1:20">
      <c r="A86">
        <f>CheckList!A86</f>
        <v>47</v>
      </c>
      <c r="B86">
        <f>CheckList!B86</f>
        <v>43362</v>
      </c>
      <c r="C86">
        <f>CheckList!C86</f>
        <v>2</v>
      </c>
      <c r="D86">
        <f>CheckList!D86</f>
        <v>0</v>
      </c>
      <c r="E86">
        <f>IF(CheckList!E86="Sí",1,0)</f>
        <v>1</v>
      </c>
      <c r="F86">
        <f>IF(CheckList!F86="Sí",1,0)</f>
        <v>1</v>
      </c>
      <c r="G86">
        <f>IF(CheckList!G86="Sí",1,0)</f>
        <v>1</v>
      </c>
      <c r="H86">
        <f>IF(CheckList!H86="Sí",1,0)</f>
        <v>1</v>
      </c>
      <c r="I86">
        <f>IF(CheckList!I86="Sí",1,0)</f>
        <v>1</v>
      </c>
      <c r="J86">
        <f>IF(CheckList!J86="Sí",1,0)</f>
        <v>1</v>
      </c>
      <c r="K86">
        <f>IF(CheckList!K86="Sí",1,0)</f>
        <v>1</v>
      </c>
      <c r="L86">
        <f>IF(CheckList!L86="Sí",1,0)</f>
        <v>1</v>
      </c>
      <c r="M86">
        <f>IF(CheckList!M86="Sí",1,0)</f>
        <v>1</v>
      </c>
      <c r="N86">
        <f>IF(CheckList!N86="Sí",1,0)</f>
        <v>1</v>
      </c>
      <c r="O86">
        <f>IF(CheckList!O86="Sí",1,0)</f>
        <v>0</v>
      </c>
      <c r="P86">
        <f>IF(CheckList!P86="Sí",1,0)</f>
        <v>0</v>
      </c>
      <c r="Q86">
        <f>IF(CheckList!Q86="Sí",1,0)</f>
        <v>1</v>
      </c>
      <c r="R86">
        <f>IF(CheckList!R86="Sí",1,0)</f>
        <v>1</v>
      </c>
      <c r="S86">
        <f>IF(CheckList!S86="Sí",1,0)</f>
        <v>1</v>
      </c>
      <c r="T86" t="str">
        <f>CheckList!T86</f>
        <v>Sí</v>
      </c>
    </row>
    <row r="87" spans="1:20">
      <c r="A87">
        <f>CheckList!A87</f>
        <v>48</v>
      </c>
      <c r="B87">
        <f>CheckList!B87</f>
        <v>43182</v>
      </c>
      <c r="C87">
        <f>CheckList!C87</f>
        <v>1</v>
      </c>
      <c r="D87" t="str">
        <f>CheckList!D87</f>
        <v>Griselda</v>
      </c>
      <c r="E87">
        <f>IF(CheckList!E87="Sí",1,0)</f>
        <v>1</v>
      </c>
      <c r="F87">
        <f>IF(CheckList!F87="Sí",1,0)</f>
        <v>1</v>
      </c>
      <c r="G87">
        <f>IF(CheckList!G87="Sí",1,0)</f>
        <v>1</v>
      </c>
      <c r="H87">
        <f>IF(CheckList!H87="Sí",1,0)</f>
        <v>0</v>
      </c>
      <c r="I87">
        <f>IF(CheckList!I87="Sí",1,0)</f>
        <v>0</v>
      </c>
      <c r="J87">
        <f>IF(CheckList!J87="Sí",1,0)</f>
        <v>1</v>
      </c>
      <c r="K87">
        <f>IF(CheckList!K87="Sí",1,0)</f>
        <v>0</v>
      </c>
      <c r="L87">
        <f>IF(CheckList!L87="Sí",1,0)</f>
        <v>1</v>
      </c>
      <c r="M87">
        <f>IF(CheckList!M87="Sí",1,0)</f>
        <v>0</v>
      </c>
      <c r="N87">
        <f>IF(CheckList!N87="Sí",1,0)</f>
        <v>0</v>
      </c>
      <c r="O87">
        <f>IF(CheckList!O87="Sí",1,0)</f>
        <v>0</v>
      </c>
      <c r="P87">
        <f>IF(CheckList!P87="Sí",1,0)</f>
        <v>0</v>
      </c>
      <c r="Q87">
        <f>IF(CheckList!Q87="Sí",1,0)</f>
        <v>1</v>
      </c>
      <c r="R87">
        <f>IF(CheckList!R87="Sí",1,0)</f>
        <v>1</v>
      </c>
      <c r="S87">
        <f>IF(CheckList!S87="Sí",1,0)</f>
        <v>1</v>
      </c>
      <c r="T87" t="str">
        <f>CheckList!T87</f>
        <v>No</v>
      </c>
    </row>
    <row r="88" spans="1:20">
      <c r="A88">
        <f>CheckList!A88</f>
        <v>48</v>
      </c>
      <c r="B88">
        <f>CheckList!B88</f>
        <v>43364</v>
      </c>
      <c r="C88">
        <f>CheckList!C88</f>
        <v>2</v>
      </c>
      <c r="D88" t="str">
        <f>CheckList!D88</f>
        <v>?</v>
      </c>
      <c r="E88">
        <f>IF(CheckList!E88="Sí",1,0)</f>
        <v>1</v>
      </c>
      <c r="F88">
        <f>IF(CheckList!F88="Sí",1,0)</f>
        <v>1</v>
      </c>
      <c r="G88">
        <f>IF(CheckList!G88="Sí",1,0)</f>
        <v>1</v>
      </c>
      <c r="H88">
        <f>IF(CheckList!H88="Sí",1,0)</f>
        <v>1</v>
      </c>
      <c r="I88">
        <f>IF(CheckList!I88="Sí",1,0)</f>
        <v>1</v>
      </c>
      <c r="J88">
        <f>IF(CheckList!J88="Sí",1,0)</f>
        <v>1</v>
      </c>
      <c r="K88">
        <f>IF(CheckList!K88="Sí",1,0)</f>
        <v>1</v>
      </c>
      <c r="L88">
        <f>IF(CheckList!L88="Sí",1,0)</f>
        <v>1</v>
      </c>
      <c r="M88">
        <f>IF(CheckList!M88="Sí",1,0)</f>
        <v>1</v>
      </c>
      <c r="N88">
        <f>IF(CheckList!N88="Sí",1,0)</f>
        <v>1</v>
      </c>
      <c r="O88">
        <f>IF(CheckList!O88="Sí",1,0)</f>
        <v>0</v>
      </c>
      <c r="P88">
        <f>IF(CheckList!P88="Sí",1,0)</f>
        <v>0</v>
      </c>
      <c r="Q88">
        <f>IF(CheckList!Q88="Sí",1,0)</f>
        <v>1</v>
      </c>
      <c r="R88">
        <f>IF(CheckList!R88="Sí",1,0)</f>
        <v>1</v>
      </c>
      <c r="S88">
        <f>IF(CheckList!S88="Sí",1,0)</f>
        <v>1</v>
      </c>
      <c r="T88" t="str">
        <f>CheckList!T88</f>
        <v>Sí</v>
      </c>
    </row>
    <row r="89" spans="1:20">
      <c r="A89">
        <f>CheckList!A89</f>
        <v>49</v>
      </c>
      <c r="B89">
        <f>CheckList!B89</f>
        <v>43186</v>
      </c>
      <c r="C89">
        <f>CheckList!C89</f>
        <v>1</v>
      </c>
      <c r="D89" t="str">
        <f>CheckList!D89</f>
        <v>?</v>
      </c>
      <c r="E89">
        <f>IF(CheckList!E89="Sí",1,0)</f>
        <v>1</v>
      </c>
      <c r="F89">
        <f>IF(CheckList!F89="Sí",1,0)</f>
        <v>1</v>
      </c>
      <c r="G89">
        <f>IF(CheckList!G89="Sí",1,0)</f>
        <v>1</v>
      </c>
      <c r="H89">
        <f>IF(CheckList!H89="Sí",1,0)</f>
        <v>1</v>
      </c>
      <c r="I89">
        <f>IF(CheckList!I89="Sí",1,0)</f>
        <v>1</v>
      </c>
      <c r="J89">
        <f>IF(CheckList!J89="Sí",1,0)</f>
        <v>1</v>
      </c>
      <c r="K89">
        <f>IF(CheckList!K89="Sí",1,0)</f>
        <v>1</v>
      </c>
      <c r="L89">
        <f>IF(CheckList!L89="Sí",1,0)</f>
        <v>1</v>
      </c>
      <c r="M89">
        <f>IF(CheckList!M89="Sí",1,0)</f>
        <v>1</v>
      </c>
      <c r="N89">
        <f>IF(CheckList!N89="Sí",1,0)</f>
        <v>0</v>
      </c>
      <c r="O89">
        <f>IF(CheckList!O89="Sí",1,0)</f>
        <v>1</v>
      </c>
      <c r="P89">
        <f>IF(CheckList!P89="Sí",1,0)</f>
        <v>1</v>
      </c>
      <c r="Q89">
        <f>IF(CheckList!Q89="Sí",1,0)</f>
        <v>1</v>
      </c>
      <c r="R89">
        <f>IF(CheckList!R89="Sí",1,0)</f>
        <v>1</v>
      </c>
      <c r="S89">
        <f>IF(CheckList!S89="Sí",1,0)</f>
        <v>1</v>
      </c>
      <c r="T89" t="str">
        <f>CheckList!T89</f>
        <v>No</v>
      </c>
    </row>
    <row r="90" spans="1:20">
      <c r="A90">
        <f>CheckList!A90</f>
        <v>49</v>
      </c>
      <c r="B90">
        <f>CheckList!B90</f>
        <v>43256</v>
      </c>
      <c r="C90">
        <f>CheckList!C90</f>
        <v>2</v>
      </c>
      <c r="D90" t="str">
        <f>CheckList!D90</f>
        <v>Griselda</v>
      </c>
      <c r="E90">
        <f>IF(CheckList!E90="Sí",1,0)</f>
        <v>1</v>
      </c>
      <c r="F90">
        <f>IF(CheckList!F90="Sí",1,0)</f>
        <v>1</v>
      </c>
      <c r="G90">
        <f>IF(CheckList!G90="Sí",1,0)</f>
        <v>1</v>
      </c>
      <c r="H90">
        <f>IF(CheckList!H90="Sí",1,0)</f>
        <v>1</v>
      </c>
      <c r="I90">
        <f>IF(CheckList!I90="Sí",1,0)</f>
        <v>1</v>
      </c>
      <c r="J90">
        <f>IF(CheckList!J90="Sí",1,0)</f>
        <v>1</v>
      </c>
      <c r="K90">
        <f>IF(CheckList!K90="Sí",1,0)</f>
        <v>1</v>
      </c>
      <c r="L90">
        <f>IF(CheckList!L90="Sí",1,0)</f>
        <v>1</v>
      </c>
      <c r="M90">
        <f>IF(CheckList!M90="Sí",1,0)</f>
        <v>1</v>
      </c>
      <c r="N90">
        <f>IF(CheckList!N90="Sí",1,0)</f>
        <v>1</v>
      </c>
      <c r="O90">
        <f>IF(CheckList!O90="Sí",1,0)</f>
        <v>1</v>
      </c>
      <c r="P90">
        <f>IF(CheckList!P90="Sí",1,0)</f>
        <v>1</v>
      </c>
      <c r="Q90">
        <f>IF(CheckList!Q90="Sí",1,0)</f>
        <v>1</v>
      </c>
      <c r="R90">
        <f>IF(CheckList!R90="Sí",1,0)</f>
        <v>1</v>
      </c>
      <c r="S90">
        <f>IF(CheckList!S90="Sí",1,0)</f>
        <v>1</v>
      </c>
      <c r="T90" t="str">
        <f>CheckList!T90</f>
        <v>Sí</v>
      </c>
    </row>
    <row r="91" spans="1:20">
      <c r="A91">
        <f>CheckList!A91</f>
        <v>50</v>
      </c>
      <c r="B91">
        <f>CheckList!B91</f>
        <v>43193</v>
      </c>
      <c r="C91">
        <f>CheckList!C91</f>
        <v>1</v>
      </c>
      <c r="D91" t="str">
        <f>CheckList!D91</f>
        <v>Griselda</v>
      </c>
      <c r="E91">
        <f>IF(CheckList!E91="Sí",1,0)</f>
        <v>1</v>
      </c>
      <c r="F91">
        <f>IF(CheckList!F91="Sí",1,0)</f>
        <v>1</v>
      </c>
      <c r="G91">
        <f>IF(CheckList!G91="Sí",1,0)</f>
        <v>1</v>
      </c>
      <c r="H91">
        <f>IF(CheckList!H91="Sí",1,0)</f>
        <v>0</v>
      </c>
      <c r="I91">
        <f>IF(CheckList!I91="Sí",1,0)</f>
        <v>0</v>
      </c>
      <c r="J91">
        <f>IF(CheckList!J91="Sí",1,0)</f>
        <v>0</v>
      </c>
      <c r="K91">
        <f>IF(CheckList!K91="Sí",1,0)</f>
        <v>0</v>
      </c>
      <c r="L91">
        <f>IF(CheckList!L91="Sí",1,0)</f>
        <v>1</v>
      </c>
      <c r="M91">
        <f>IF(CheckList!M91="Sí",1,0)</f>
        <v>1</v>
      </c>
      <c r="N91">
        <f>IF(CheckList!N91="Sí",1,0)</f>
        <v>0</v>
      </c>
      <c r="O91">
        <f>IF(CheckList!O91="Sí",1,0)</f>
        <v>1</v>
      </c>
      <c r="P91">
        <f>IF(CheckList!P91="Sí",1,0)</f>
        <v>0</v>
      </c>
      <c r="Q91">
        <f>IF(CheckList!Q91="Sí",1,0)</f>
        <v>0</v>
      </c>
      <c r="R91">
        <f>IF(CheckList!R91="Sí",1,0)</f>
        <v>0</v>
      </c>
      <c r="S91">
        <f>IF(CheckList!S91="Sí",1,0)</f>
        <v>0</v>
      </c>
      <c r="T91" t="str">
        <f>CheckList!T91</f>
        <v>No</v>
      </c>
    </row>
    <row r="92" spans="1:20">
      <c r="A92">
        <f>CheckList!A92</f>
        <v>50</v>
      </c>
      <c r="B92">
        <f>CheckList!B92</f>
        <v>43193</v>
      </c>
      <c r="C92">
        <f>CheckList!C92</f>
        <v>2</v>
      </c>
      <c r="D92" t="str">
        <f>CheckList!D92</f>
        <v>Griselda</v>
      </c>
      <c r="E92">
        <f>IF(CheckList!E92="Sí",1,0)</f>
        <v>1</v>
      </c>
      <c r="F92">
        <f>IF(CheckList!F92="Sí",1,0)</f>
        <v>1</v>
      </c>
      <c r="G92">
        <f>IF(CheckList!G92="Sí",1,0)</f>
        <v>1</v>
      </c>
      <c r="H92">
        <f>IF(CheckList!H92="Sí",1,0)</f>
        <v>1</v>
      </c>
      <c r="I92">
        <f>IF(CheckList!I92="Sí",1,0)</f>
        <v>1</v>
      </c>
      <c r="J92">
        <f>IF(CheckList!J92="Sí",1,0)</f>
        <v>1</v>
      </c>
      <c r="K92">
        <f>IF(CheckList!K92="Sí",1,0)</f>
        <v>1</v>
      </c>
      <c r="L92">
        <f>IF(CheckList!L92="Sí",1,0)</f>
        <v>1</v>
      </c>
      <c r="M92">
        <f>IF(CheckList!M92="Sí",1,0)</f>
        <v>1</v>
      </c>
      <c r="N92">
        <f>IF(CheckList!N92="Sí",1,0)</f>
        <v>1</v>
      </c>
      <c r="O92">
        <f>IF(CheckList!O92="Sí",1,0)</f>
        <v>1</v>
      </c>
      <c r="P92">
        <f>IF(CheckList!P92="Sí",1,0)</f>
        <v>1</v>
      </c>
      <c r="Q92">
        <f>IF(CheckList!Q92="Sí",1,0)</f>
        <v>0</v>
      </c>
      <c r="R92">
        <f>IF(CheckList!R92="Sí",1,0)</f>
        <v>0</v>
      </c>
      <c r="S92">
        <f>IF(CheckList!S92="Sí",1,0)</f>
        <v>1</v>
      </c>
      <c r="T92" t="str">
        <f>CheckList!T92</f>
        <v>Sí</v>
      </c>
    </row>
    <row r="93" spans="1:20">
      <c r="A93">
        <f>CheckList!A93</f>
        <v>51</v>
      </c>
      <c r="B93">
        <f>CheckList!B93</f>
        <v>43203</v>
      </c>
      <c r="C93">
        <f>CheckList!C93</f>
        <v>1</v>
      </c>
      <c r="D93" t="str">
        <f>CheckList!D93</f>
        <v>Griselda</v>
      </c>
      <c r="E93">
        <f>IF(CheckList!E93="Sí",1,0)</f>
        <v>1</v>
      </c>
      <c r="F93">
        <f>IF(CheckList!F93="Sí",1,0)</f>
        <v>1</v>
      </c>
      <c r="G93">
        <f>IF(CheckList!G93="Sí",1,0)</f>
        <v>1</v>
      </c>
      <c r="H93">
        <f>IF(CheckList!H93="Sí",1,0)</f>
        <v>1</v>
      </c>
      <c r="I93">
        <f>IF(CheckList!I93="Sí",1,0)</f>
        <v>1</v>
      </c>
      <c r="J93">
        <f>IF(CheckList!J93="Sí",1,0)</f>
        <v>1</v>
      </c>
      <c r="K93">
        <f>IF(CheckList!K93="Sí",1,0)</f>
        <v>1</v>
      </c>
      <c r="L93">
        <f>IF(CheckList!L93="Sí",1,0)</f>
        <v>1</v>
      </c>
      <c r="M93">
        <f>IF(CheckList!M93="Sí",1,0)</f>
        <v>1</v>
      </c>
      <c r="N93">
        <f>IF(CheckList!N93="Sí",1,0)</f>
        <v>1</v>
      </c>
      <c r="O93">
        <f>IF(CheckList!O93="Sí",1,0)</f>
        <v>0</v>
      </c>
      <c r="P93">
        <f>IF(CheckList!P93="Sí",1,0)</f>
        <v>0</v>
      </c>
      <c r="Q93">
        <f>IF(CheckList!Q93="Sí",1,0)</f>
        <v>0</v>
      </c>
      <c r="R93">
        <f>IF(CheckList!R93="Sí",1,0)</f>
        <v>0</v>
      </c>
      <c r="S93">
        <f>IF(CheckList!S93="Sí",1,0)</f>
        <v>1</v>
      </c>
      <c r="T93" t="str">
        <f>CheckList!T93</f>
        <v>No</v>
      </c>
    </row>
    <row r="94" spans="1:20">
      <c r="A94">
        <f>CheckList!A94</f>
        <v>52</v>
      </c>
      <c r="B94">
        <f>CheckList!B94</f>
        <v>43245</v>
      </c>
      <c r="C94">
        <f>CheckList!C94</f>
        <v>1</v>
      </c>
      <c r="D94" t="str">
        <f>CheckList!D94</f>
        <v>Griselda</v>
      </c>
      <c r="E94">
        <f>IF(CheckList!E94="Sí",1,0)</f>
        <v>1</v>
      </c>
      <c r="F94">
        <f>IF(CheckList!F94="Sí",1,0)</f>
        <v>1</v>
      </c>
      <c r="G94">
        <f>IF(CheckList!G94="Sí",1,0)</f>
        <v>1</v>
      </c>
      <c r="H94">
        <f>IF(CheckList!H94="Sí",1,0)</f>
        <v>1</v>
      </c>
      <c r="I94">
        <f>IF(CheckList!I94="Sí",1,0)</f>
        <v>0</v>
      </c>
      <c r="J94">
        <f>IF(CheckList!J94="Sí",1,0)</f>
        <v>1</v>
      </c>
      <c r="K94">
        <f>IF(CheckList!K94="Sí",1,0)</f>
        <v>1</v>
      </c>
      <c r="L94">
        <f>IF(CheckList!L94="Sí",1,0)</f>
        <v>0</v>
      </c>
      <c r="M94">
        <f>IF(CheckList!M94="Sí",1,0)</f>
        <v>1</v>
      </c>
      <c r="N94">
        <f>IF(CheckList!N94="Sí",1,0)</f>
        <v>0</v>
      </c>
      <c r="O94">
        <f>IF(CheckList!O94="Sí",1,0)</f>
        <v>0</v>
      </c>
      <c r="P94">
        <f>IF(CheckList!P94="Sí",1,0)</f>
        <v>0</v>
      </c>
      <c r="Q94">
        <f>IF(CheckList!Q94="Sí",1,0)</f>
        <v>1</v>
      </c>
      <c r="R94">
        <f>IF(CheckList!R94="Sí",1,0)</f>
        <v>1</v>
      </c>
      <c r="S94">
        <f>IF(CheckList!S94="Sí",1,0)</f>
        <v>1</v>
      </c>
      <c r="T94">
        <f>CheckList!T94</f>
        <v>0</v>
      </c>
    </row>
    <row r="95" spans="1:20">
      <c r="A95">
        <f>CheckList!A95</f>
        <v>52</v>
      </c>
      <c r="B95">
        <f>CheckList!B95</f>
        <v>43299</v>
      </c>
      <c r="C95">
        <f>CheckList!C95</f>
        <v>2</v>
      </c>
      <c r="D95" t="str">
        <f>CheckList!D95</f>
        <v>Griselda</v>
      </c>
      <c r="E95">
        <f>IF(CheckList!E95="Sí",1,0)</f>
        <v>1</v>
      </c>
      <c r="F95">
        <f>IF(CheckList!F95="Sí",1,0)</f>
        <v>1</v>
      </c>
      <c r="G95">
        <f>IF(CheckList!G95="Sí",1,0)</f>
        <v>1</v>
      </c>
      <c r="H95">
        <f>IF(CheckList!H95="Sí",1,0)</f>
        <v>1</v>
      </c>
      <c r="I95">
        <f>IF(CheckList!I95="Sí",1,0)</f>
        <v>1</v>
      </c>
      <c r="J95">
        <f>IF(CheckList!J95="Sí",1,0)</f>
        <v>1</v>
      </c>
      <c r="K95">
        <f>IF(CheckList!K95="Sí",1,0)</f>
        <v>1</v>
      </c>
      <c r="L95">
        <f>IF(CheckList!L95="Sí",1,0)</f>
        <v>1</v>
      </c>
      <c r="M95">
        <f>IF(CheckList!M95="Sí",1,0)</f>
        <v>1</v>
      </c>
      <c r="N95">
        <f>IF(CheckList!N95="Sí",1,0)</f>
        <v>0</v>
      </c>
      <c r="O95">
        <f>IF(CheckList!O95="Sí",1,0)</f>
        <v>1</v>
      </c>
      <c r="P95">
        <f>IF(CheckList!P95="Sí",1,0)</f>
        <v>1</v>
      </c>
      <c r="Q95">
        <f>IF(CheckList!Q95="Sí",1,0)</f>
        <v>1</v>
      </c>
      <c r="R95">
        <f>IF(CheckList!R95="Sí",1,0)</f>
        <v>1</v>
      </c>
      <c r="S95">
        <f>IF(CheckList!S95="Sí",1,0)</f>
        <v>1</v>
      </c>
      <c r="T95" t="str">
        <f>CheckList!T95</f>
        <v>No</v>
      </c>
    </row>
    <row r="96" spans="1:20">
      <c r="A96">
        <f>CheckList!A96</f>
        <v>53</v>
      </c>
      <c r="B96">
        <f>CheckList!B96</f>
        <v>43228</v>
      </c>
      <c r="C96">
        <f>CheckList!C96</f>
        <v>1</v>
      </c>
      <c r="D96" t="str">
        <f>CheckList!D96</f>
        <v>Oihane</v>
      </c>
      <c r="E96">
        <f>IF(CheckList!E96="Sí",1,0)</f>
        <v>1</v>
      </c>
      <c r="F96">
        <f>IF(CheckList!F96="Sí",1,0)</f>
        <v>1</v>
      </c>
      <c r="G96">
        <f>IF(CheckList!G96="Sí",1,0)</f>
        <v>1</v>
      </c>
      <c r="H96">
        <f>IF(CheckList!H96="Sí",1,0)</f>
        <v>0</v>
      </c>
      <c r="I96">
        <f>IF(CheckList!I96="Sí",1,0)</f>
        <v>0</v>
      </c>
      <c r="J96">
        <f>IF(CheckList!J96="Sí",1,0)</f>
        <v>1</v>
      </c>
      <c r="K96">
        <f>IF(CheckList!K96="Sí",1,0)</f>
        <v>1</v>
      </c>
      <c r="L96">
        <f>IF(CheckList!L96="Sí",1,0)</f>
        <v>1</v>
      </c>
      <c r="M96">
        <f>IF(CheckList!M96="Sí",1,0)</f>
        <v>1</v>
      </c>
      <c r="N96">
        <f>IF(CheckList!N96="Sí",1,0)</f>
        <v>1</v>
      </c>
      <c r="O96">
        <f>IF(CheckList!O96="Sí",1,0)</f>
        <v>1</v>
      </c>
      <c r="P96">
        <f>IF(CheckList!P96="Sí",1,0)</f>
        <v>1</v>
      </c>
      <c r="Q96">
        <f>IF(CheckList!Q96="Sí",1,0)</f>
        <v>1</v>
      </c>
      <c r="R96">
        <f>IF(CheckList!R96="Sí",1,0)</f>
        <v>1</v>
      </c>
      <c r="S96">
        <f>IF(CheckList!S96="Sí",1,0)</f>
        <v>0</v>
      </c>
      <c r="T96" t="str">
        <f>CheckList!T96</f>
        <v>No</v>
      </c>
    </row>
    <row r="97" spans="1:20">
      <c r="A97">
        <f>CheckList!A97</f>
        <v>53</v>
      </c>
      <c r="B97">
        <f>CheckList!B97</f>
        <v>43270</v>
      </c>
      <c r="C97">
        <f>CheckList!C97</f>
        <v>2</v>
      </c>
      <c r="D97" t="str">
        <f>CheckList!D97</f>
        <v>Griselda</v>
      </c>
      <c r="E97">
        <f>IF(CheckList!E97="Sí",1,0)</f>
        <v>1</v>
      </c>
      <c r="F97">
        <f>IF(CheckList!F97="Sí",1,0)</f>
        <v>1</v>
      </c>
      <c r="G97">
        <f>IF(CheckList!G97="Sí",1,0)</f>
        <v>1</v>
      </c>
      <c r="H97">
        <f>IF(CheckList!H97="Sí",1,0)</f>
        <v>1</v>
      </c>
      <c r="I97">
        <f>IF(CheckList!I97="Sí",1,0)</f>
        <v>0</v>
      </c>
      <c r="J97">
        <f>IF(CheckList!J97="Sí",1,0)</f>
        <v>1</v>
      </c>
      <c r="K97">
        <f>IF(CheckList!K97="Sí",1,0)</f>
        <v>1</v>
      </c>
      <c r="L97">
        <f>IF(CheckList!L97="Sí",1,0)</f>
        <v>1</v>
      </c>
      <c r="M97">
        <f>IF(CheckList!M97="Sí",1,0)</f>
        <v>1</v>
      </c>
      <c r="N97">
        <f>IF(CheckList!N97="Sí",1,0)</f>
        <v>1</v>
      </c>
      <c r="O97">
        <f>IF(CheckList!O97="Sí",1,0)</f>
        <v>1</v>
      </c>
      <c r="P97">
        <f>IF(CheckList!P97="Sí",1,0)</f>
        <v>1</v>
      </c>
      <c r="Q97">
        <f>IF(CheckList!Q97="Sí",1,0)</f>
        <v>1</v>
      </c>
      <c r="R97">
        <f>IF(CheckList!R97="Sí",1,0)</f>
        <v>1</v>
      </c>
      <c r="S97">
        <f>IF(CheckList!S97="Sí",1,0)</f>
        <v>1</v>
      </c>
      <c r="T97" t="str">
        <f>CheckList!T97</f>
        <v>Sí</v>
      </c>
    </row>
    <row r="98" spans="1:20">
      <c r="A98">
        <f>CheckList!A98</f>
        <v>54</v>
      </c>
      <c r="B98">
        <f>CheckList!B98</f>
        <v>43262</v>
      </c>
      <c r="C98">
        <f>CheckList!C98</f>
        <v>1</v>
      </c>
      <c r="D98" t="str">
        <f>CheckList!D98</f>
        <v>Griselda</v>
      </c>
      <c r="E98">
        <f>IF(CheckList!E98="Sí",1,0)</f>
        <v>1</v>
      </c>
      <c r="F98">
        <f>IF(CheckList!F98="Sí",1,0)</f>
        <v>1</v>
      </c>
      <c r="G98">
        <f>IF(CheckList!G98="Sí",1,0)</f>
        <v>1</v>
      </c>
      <c r="H98">
        <f>IF(CheckList!H98="Sí",1,0)</f>
        <v>1</v>
      </c>
      <c r="I98">
        <f>IF(CheckList!I98="Sí",1,0)</f>
        <v>0</v>
      </c>
      <c r="J98">
        <f>IF(CheckList!J98="Sí",1,0)</f>
        <v>1</v>
      </c>
      <c r="K98">
        <f>IF(CheckList!K98="Sí",1,0)</f>
        <v>1</v>
      </c>
      <c r="L98">
        <f>IF(CheckList!L98="Sí",1,0)</f>
        <v>1</v>
      </c>
      <c r="M98">
        <f>IF(CheckList!M98="Sí",1,0)</f>
        <v>1</v>
      </c>
      <c r="N98">
        <f>IF(CheckList!N98="Sí",1,0)</f>
        <v>1</v>
      </c>
      <c r="O98">
        <f>IF(CheckList!O98="Sí",1,0)</f>
        <v>1</v>
      </c>
      <c r="P98">
        <f>IF(CheckList!P98="Sí",1,0)</f>
        <v>1</v>
      </c>
      <c r="Q98">
        <f>IF(CheckList!Q98="Sí",1,0)</f>
        <v>1</v>
      </c>
      <c r="R98">
        <f>IF(CheckList!R98="Sí",1,0)</f>
        <v>1</v>
      </c>
      <c r="S98">
        <f>IF(CheckList!S98="Sí",1,0)</f>
        <v>1</v>
      </c>
      <c r="T98" t="str">
        <f>CheckList!T98</f>
        <v>No</v>
      </c>
    </row>
    <row r="99" spans="1:20">
      <c r="A99">
        <f>CheckList!A99</f>
        <v>54</v>
      </c>
      <c r="B99">
        <f>CheckList!B99</f>
        <v>43250</v>
      </c>
      <c r="C99">
        <f>CheckList!C99</f>
        <v>2</v>
      </c>
      <c r="D99">
        <f>CheckList!D99</f>
        <v>0</v>
      </c>
      <c r="E99">
        <f>IF(CheckList!E99="Sí",1,0)</f>
        <v>1</v>
      </c>
      <c r="F99">
        <f>IF(CheckList!F99="Sí",1,0)</f>
        <v>1</v>
      </c>
      <c r="G99">
        <f>IF(CheckList!G99="Sí",1,0)</f>
        <v>1</v>
      </c>
      <c r="H99">
        <f>IF(CheckList!H99="Sí",1,0)</f>
        <v>1</v>
      </c>
      <c r="I99">
        <f>IF(CheckList!I99="Sí",1,0)</f>
        <v>1</v>
      </c>
      <c r="J99">
        <f>IF(CheckList!J99="Sí",1,0)</f>
        <v>1</v>
      </c>
      <c r="K99">
        <f>IF(CheckList!K99="Sí",1,0)</f>
        <v>1</v>
      </c>
      <c r="L99">
        <f>IF(CheckList!L99="Sí",1,0)</f>
        <v>1</v>
      </c>
      <c r="M99">
        <f>IF(CheckList!M99="Sí",1,0)</f>
        <v>1</v>
      </c>
      <c r="N99">
        <f>IF(CheckList!N99="Sí",1,0)</f>
        <v>1</v>
      </c>
      <c r="O99">
        <f>IF(CheckList!O99="Sí",1,0)</f>
        <v>1</v>
      </c>
      <c r="P99">
        <f>IF(CheckList!P99="Sí",1,0)</f>
        <v>1</v>
      </c>
      <c r="Q99">
        <f>IF(CheckList!Q99="Sí",1,0)</f>
        <v>1</v>
      </c>
      <c r="R99">
        <f>IF(CheckList!R99="Sí",1,0)</f>
        <v>1</v>
      </c>
      <c r="S99">
        <f>IF(CheckList!S99="Sí",1,0)</f>
        <v>1</v>
      </c>
      <c r="T99" t="str">
        <f>CheckList!T99</f>
        <v>Sí</v>
      </c>
    </row>
    <row r="100" spans="1:20">
      <c r="A100">
        <f>CheckList!A100</f>
        <v>55</v>
      </c>
      <c r="B100">
        <f>CheckList!B100</f>
        <v>43235</v>
      </c>
      <c r="C100">
        <f>CheckList!C100</f>
        <v>1</v>
      </c>
      <c r="D100" t="str">
        <f>CheckList!D100</f>
        <v>Griselda</v>
      </c>
      <c r="E100">
        <f>IF(CheckList!E100="Sí",1,0)</f>
        <v>1</v>
      </c>
      <c r="F100">
        <f>IF(CheckList!F100="Sí",1,0)</f>
        <v>0</v>
      </c>
      <c r="G100">
        <f>IF(CheckList!G100="Sí",1,0)</f>
        <v>1</v>
      </c>
      <c r="H100">
        <f>IF(CheckList!H100="Sí",1,0)</f>
        <v>0</v>
      </c>
      <c r="I100">
        <f>IF(CheckList!I100="Sí",1,0)</f>
        <v>0</v>
      </c>
      <c r="J100">
        <f>IF(CheckList!J100="Sí",1,0)</f>
        <v>0</v>
      </c>
      <c r="K100">
        <f>IF(CheckList!K100="Sí",1,0)</f>
        <v>0</v>
      </c>
      <c r="L100">
        <f>IF(CheckList!L100="Sí",1,0)</f>
        <v>1</v>
      </c>
      <c r="M100">
        <f>IF(CheckList!M100="Sí",1,0)</f>
        <v>0</v>
      </c>
      <c r="N100">
        <f>IF(CheckList!N100="Sí",1,0)</f>
        <v>0</v>
      </c>
      <c r="O100">
        <f>IF(CheckList!O100="Sí",1,0)</f>
        <v>0</v>
      </c>
      <c r="P100">
        <f>IF(CheckList!P100="Sí",1,0)</f>
        <v>1</v>
      </c>
      <c r="Q100">
        <f>IF(CheckList!Q100="Sí",1,0)</f>
        <v>0</v>
      </c>
      <c r="R100">
        <f>IF(CheckList!R100="Sí",1,0)</f>
        <v>0</v>
      </c>
      <c r="S100">
        <f>IF(CheckList!S100="Sí",1,0)</f>
        <v>0</v>
      </c>
      <c r="T100" t="str">
        <f>CheckList!T100</f>
        <v>No</v>
      </c>
    </row>
    <row r="101" spans="1:20">
      <c r="A101">
        <f>CheckList!A101</f>
        <v>55</v>
      </c>
      <c r="B101">
        <f>CheckList!B101</f>
        <v>43299</v>
      </c>
      <c r="C101">
        <f>CheckList!C101</f>
        <v>2</v>
      </c>
      <c r="D101">
        <f>CheckList!D101</f>
        <v>0</v>
      </c>
      <c r="E101">
        <f>IF(CheckList!E101="Sí",1,0)</f>
        <v>1</v>
      </c>
      <c r="F101">
        <f>IF(CheckList!F101="Sí",1,0)</f>
        <v>1</v>
      </c>
      <c r="G101">
        <f>IF(CheckList!G101="Sí",1,0)</f>
        <v>1</v>
      </c>
      <c r="H101">
        <f>IF(CheckList!H101="Sí",1,0)</f>
        <v>1</v>
      </c>
      <c r="I101">
        <f>IF(CheckList!I101="Sí",1,0)</f>
        <v>1</v>
      </c>
      <c r="J101">
        <f>IF(CheckList!J101="Sí",1,0)</f>
        <v>1</v>
      </c>
      <c r="K101">
        <f>IF(CheckList!K101="Sí",1,0)</f>
        <v>1</v>
      </c>
      <c r="L101">
        <f>IF(CheckList!L101="Sí",1,0)</f>
        <v>1</v>
      </c>
      <c r="M101">
        <f>IF(CheckList!M101="Sí",1,0)</f>
        <v>1</v>
      </c>
      <c r="N101">
        <f>IF(CheckList!N101="Sí",1,0)</f>
        <v>1</v>
      </c>
      <c r="O101">
        <f>IF(CheckList!O101="Sí",1,0)</f>
        <v>1</v>
      </c>
      <c r="P101">
        <f>IF(CheckList!P101="Sí",1,0)</f>
        <v>1</v>
      </c>
      <c r="Q101">
        <f>IF(CheckList!Q101="Sí",1,0)</f>
        <v>1</v>
      </c>
      <c r="R101">
        <f>IF(CheckList!R101="Sí",1,0)</f>
        <v>1</v>
      </c>
      <c r="S101">
        <f>IF(CheckList!S101="Sí",1,0)</f>
        <v>1</v>
      </c>
      <c r="T101" t="str">
        <f>CheckList!T101</f>
        <v>Sí</v>
      </c>
    </row>
    <row r="102" spans="1:20">
      <c r="A102">
        <f>CheckList!A102</f>
        <v>56</v>
      </c>
      <c r="B102">
        <f>CheckList!B102</f>
        <v>43243</v>
      </c>
      <c r="C102">
        <f>CheckList!C102</f>
        <v>1</v>
      </c>
      <c r="D102" t="str">
        <f>CheckList!D102</f>
        <v>Griselda</v>
      </c>
      <c r="E102">
        <f>IF(CheckList!E102="Sí",1,0)</f>
        <v>1</v>
      </c>
      <c r="F102">
        <f>IF(CheckList!F102="Sí",1,0)</f>
        <v>1</v>
      </c>
      <c r="G102">
        <f>IF(CheckList!G102="Sí",1,0)</f>
        <v>1</v>
      </c>
      <c r="H102">
        <f>IF(CheckList!H102="Sí",1,0)</f>
        <v>1</v>
      </c>
      <c r="I102">
        <f>IF(CheckList!I102="Sí",1,0)</f>
        <v>1</v>
      </c>
      <c r="J102">
        <f>IF(CheckList!J102="Sí",1,0)</f>
        <v>1</v>
      </c>
      <c r="K102">
        <f>IF(CheckList!K102="Sí",1,0)</f>
        <v>1</v>
      </c>
      <c r="L102">
        <f>IF(CheckList!L102="Sí",1,0)</f>
        <v>1</v>
      </c>
      <c r="M102">
        <f>IF(CheckList!M102="Sí",1,0)</f>
        <v>1</v>
      </c>
      <c r="N102">
        <f>IF(CheckList!N102="Sí",1,0)</f>
        <v>0</v>
      </c>
      <c r="O102">
        <f>IF(CheckList!O102="Sí",1,0)</f>
        <v>1</v>
      </c>
      <c r="P102">
        <f>IF(CheckList!P102="Sí",1,0)</f>
        <v>1</v>
      </c>
      <c r="Q102">
        <f>IF(CheckList!Q102="Sí",1,0)</f>
        <v>1</v>
      </c>
      <c r="R102">
        <f>IF(CheckList!R102="Sí",1,0)</f>
        <v>1</v>
      </c>
      <c r="S102">
        <f>IF(CheckList!S102="Sí",1,0)</f>
        <v>1</v>
      </c>
      <c r="T102" t="str">
        <f>CheckList!T102</f>
        <v>No</v>
      </c>
    </row>
    <row r="103" spans="1:20">
      <c r="A103">
        <f>CheckList!A103</f>
        <v>56</v>
      </c>
      <c r="B103">
        <f>CheckList!B103</f>
        <v>43300</v>
      </c>
      <c r="C103">
        <f>CheckList!C103</f>
        <v>2</v>
      </c>
      <c r="D103" t="str">
        <f>CheckList!D103</f>
        <v>Griselda</v>
      </c>
      <c r="E103">
        <f>IF(CheckList!E103="Sí",1,0)</f>
        <v>1</v>
      </c>
      <c r="F103">
        <f>IF(CheckList!F103="Sí",1,0)</f>
        <v>1</v>
      </c>
      <c r="G103">
        <f>IF(CheckList!G103="Sí",1,0)</f>
        <v>1</v>
      </c>
      <c r="H103">
        <f>IF(CheckList!H103="Sí",1,0)</f>
        <v>1</v>
      </c>
      <c r="I103">
        <f>IF(CheckList!I103="Sí",1,0)</f>
        <v>1</v>
      </c>
      <c r="J103">
        <f>IF(CheckList!J103="Sí",1,0)</f>
        <v>1</v>
      </c>
      <c r="K103">
        <f>IF(CheckList!K103="Sí",1,0)</f>
        <v>1</v>
      </c>
      <c r="L103">
        <f>IF(CheckList!L103="Sí",1,0)</f>
        <v>1</v>
      </c>
      <c r="M103">
        <f>IF(CheckList!M103="Sí",1,0)</f>
        <v>1</v>
      </c>
      <c r="N103">
        <f>IF(CheckList!N103="Sí",1,0)</f>
        <v>1</v>
      </c>
      <c r="O103">
        <f>IF(CheckList!O103="Sí",1,0)</f>
        <v>1</v>
      </c>
      <c r="P103">
        <f>IF(CheckList!P103="Sí",1,0)</f>
        <v>1</v>
      </c>
      <c r="Q103">
        <f>IF(CheckList!Q103="Sí",1,0)</f>
        <v>0</v>
      </c>
      <c r="R103">
        <f>IF(CheckList!R103="Sí",1,0)</f>
        <v>0</v>
      </c>
      <c r="S103">
        <f>IF(CheckList!S103="Sí",1,0)</f>
        <v>1</v>
      </c>
      <c r="T103" t="str">
        <f>CheckList!T103</f>
        <v>Sí</v>
      </c>
    </row>
    <row r="104" spans="1:20">
      <c r="A104">
        <f>CheckList!A104</f>
        <v>57</v>
      </c>
      <c r="B104">
        <f>CheckList!B104</f>
        <v>43245</v>
      </c>
      <c r="C104">
        <f>CheckList!C104</f>
        <v>1</v>
      </c>
      <c r="D104" t="str">
        <f>CheckList!D104</f>
        <v>Griselda</v>
      </c>
      <c r="E104">
        <f>IF(CheckList!E104="Sí",1,0)</f>
        <v>1</v>
      </c>
      <c r="F104">
        <f>IF(CheckList!F104="Sí",1,0)</f>
        <v>1</v>
      </c>
      <c r="G104">
        <f>IF(CheckList!G104="Sí",1,0)</f>
        <v>1</v>
      </c>
      <c r="H104">
        <f>IF(CheckList!H104="Sí",1,0)</f>
        <v>1</v>
      </c>
      <c r="I104">
        <f>IF(CheckList!I104="Sí",1,0)</f>
        <v>1</v>
      </c>
      <c r="J104">
        <f>IF(CheckList!J104="Sí",1,0)</f>
        <v>1</v>
      </c>
      <c r="K104">
        <f>IF(CheckList!K104="Sí",1,0)</f>
        <v>1</v>
      </c>
      <c r="L104">
        <f>IF(CheckList!L104="Sí",1,0)</f>
        <v>0</v>
      </c>
      <c r="M104">
        <f>IF(CheckList!M104="Sí",1,0)</f>
        <v>1</v>
      </c>
      <c r="N104">
        <f>IF(CheckList!N104="Sí",1,0)</f>
        <v>1</v>
      </c>
      <c r="O104">
        <f>IF(CheckList!O104="Sí",1,0)</f>
        <v>1</v>
      </c>
      <c r="P104">
        <f>IF(CheckList!P104="Sí",1,0)</f>
        <v>1</v>
      </c>
      <c r="Q104">
        <f>IF(CheckList!Q104="Sí",1,0)</f>
        <v>1</v>
      </c>
      <c r="R104">
        <f>IF(CheckList!R104="Sí",1,0)</f>
        <v>1</v>
      </c>
      <c r="S104">
        <f>IF(CheckList!S104="Sí",1,0)</f>
        <v>1</v>
      </c>
      <c r="T104" t="str">
        <f>CheckList!T104</f>
        <v>No</v>
      </c>
    </row>
    <row r="105" spans="1:20">
      <c r="A105">
        <f>CheckList!A105</f>
        <v>57</v>
      </c>
      <c r="B105">
        <f>CheckList!B105</f>
        <v>43308</v>
      </c>
      <c r="C105">
        <f>CheckList!C105</f>
        <v>2</v>
      </c>
      <c r="D105" t="str">
        <f>CheckList!D105</f>
        <v>Griselda</v>
      </c>
      <c r="E105">
        <f>IF(CheckList!E105="Sí",1,0)</f>
        <v>1</v>
      </c>
      <c r="F105">
        <f>IF(CheckList!F105="Sí",1,0)</f>
        <v>1</v>
      </c>
      <c r="G105">
        <f>IF(CheckList!G105="Sí",1,0)</f>
        <v>1</v>
      </c>
      <c r="H105">
        <f>IF(CheckList!H105="Sí",1,0)</f>
        <v>1</v>
      </c>
      <c r="I105">
        <f>IF(CheckList!I105="Sí",1,0)</f>
        <v>1</v>
      </c>
      <c r="J105">
        <f>IF(CheckList!J105="Sí",1,0)</f>
        <v>1</v>
      </c>
      <c r="K105">
        <f>IF(CheckList!K105="Sí",1,0)</f>
        <v>1</v>
      </c>
      <c r="L105">
        <f>IF(CheckList!L105="Sí",1,0)</f>
        <v>1</v>
      </c>
      <c r="M105">
        <f>IF(CheckList!M105="Sí",1,0)</f>
        <v>1</v>
      </c>
      <c r="N105">
        <f>IF(CheckList!N105="Sí",1,0)</f>
        <v>1</v>
      </c>
      <c r="O105">
        <f>IF(CheckList!O105="Sí",1,0)</f>
        <v>1</v>
      </c>
      <c r="P105">
        <f>IF(CheckList!P105="Sí",1,0)</f>
        <v>1</v>
      </c>
      <c r="Q105">
        <f>IF(CheckList!Q105="Sí",1,0)</f>
        <v>1</v>
      </c>
      <c r="R105">
        <f>IF(CheckList!R105="Sí",1,0)</f>
        <v>1</v>
      </c>
      <c r="S105">
        <f>IF(CheckList!S105="Sí",1,0)</f>
        <v>1</v>
      </c>
      <c r="T105" t="str">
        <f>CheckList!T105</f>
        <v>Sí</v>
      </c>
    </row>
    <row r="106" spans="1:20">
      <c r="A106">
        <f>CheckList!A106</f>
        <v>58</v>
      </c>
      <c r="B106">
        <f>CheckList!B106</f>
        <v>43243</v>
      </c>
      <c r="C106">
        <f>CheckList!C106</f>
        <v>1</v>
      </c>
      <c r="D106" t="str">
        <f>CheckList!D106</f>
        <v>Griselda</v>
      </c>
      <c r="E106">
        <f>IF(CheckList!E106="Sí",1,0)</f>
        <v>1</v>
      </c>
      <c r="F106">
        <f>IF(CheckList!F106="Sí",1,0)</f>
        <v>1</v>
      </c>
      <c r="G106">
        <f>IF(CheckList!G106="Sí",1,0)</f>
        <v>1</v>
      </c>
      <c r="H106">
        <f>IF(CheckList!H106="Sí",1,0)</f>
        <v>1</v>
      </c>
      <c r="I106">
        <f>IF(CheckList!I106="Sí",1,0)</f>
        <v>0</v>
      </c>
      <c r="J106">
        <f>IF(CheckList!J106="Sí",1,0)</f>
        <v>1</v>
      </c>
      <c r="K106">
        <f>IF(CheckList!K106="Sí",1,0)</f>
        <v>1</v>
      </c>
      <c r="L106">
        <f>IF(CheckList!L106="Sí",1,0)</f>
        <v>1</v>
      </c>
      <c r="M106">
        <f>IF(CheckList!M106="Sí",1,0)</f>
        <v>1</v>
      </c>
      <c r="N106">
        <f>IF(CheckList!N106="Sí",1,0)</f>
        <v>0</v>
      </c>
      <c r="O106">
        <f>IF(CheckList!O106="Sí",1,0)</f>
        <v>1</v>
      </c>
      <c r="P106">
        <f>IF(CheckList!P106="Sí",1,0)</f>
        <v>1</v>
      </c>
      <c r="Q106">
        <f>IF(CheckList!Q106="Sí",1,0)</f>
        <v>0</v>
      </c>
      <c r="R106">
        <f>IF(CheckList!R106="Sí",1,0)</f>
        <v>0</v>
      </c>
      <c r="S106">
        <f>IF(CheckList!S106="Sí",1,0)</f>
        <v>0</v>
      </c>
      <c r="T106" t="str">
        <f>CheckList!T106</f>
        <v>No</v>
      </c>
    </row>
    <row r="107" spans="1:20">
      <c r="A107">
        <f>CheckList!A107</f>
        <v>58</v>
      </c>
      <c r="B107">
        <f>CheckList!B107</f>
        <v>43308</v>
      </c>
      <c r="C107">
        <f>CheckList!C107</f>
        <v>2</v>
      </c>
      <c r="D107" t="str">
        <f>CheckList!D107</f>
        <v>Griselda</v>
      </c>
      <c r="E107">
        <f>IF(CheckList!E107="Sí",1,0)</f>
        <v>1</v>
      </c>
      <c r="F107">
        <f>IF(CheckList!F107="Sí",1,0)</f>
        <v>1</v>
      </c>
      <c r="G107">
        <f>IF(CheckList!G107="Sí",1,0)</f>
        <v>1</v>
      </c>
      <c r="H107">
        <f>IF(CheckList!H107="Sí",1,0)</f>
        <v>0</v>
      </c>
      <c r="I107">
        <f>IF(CheckList!I107="Sí",1,0)</f>
        <v>1</v>
      </c>
      <c r="J107">
        <f>IF(CheckList!J107="Sí",1,0)</f>
        <v>1</v>
      </c>
      <c r="K107">
        <f>IF(CheckList!K107="Sí",1,0)</f>
        <v>1</v>
      </c>
      <c r="L107">
        <f>IF(CheckList!L107="Sí",1,0)</f>
        <v>1</v>
      </c>
      <c r="M107">
        <f>IF(CheckList!M107="Sí",1,0)</f>
        <v>1</v>
      </c>
      <c r="N107">
        <f>IF(CheckList!N107="Sí",1,0)</f>
        <v>1</v>
      </c>
      <c r="O107">
        <f>IF(CheckList!O107="Sí",1,0)</f>
        <v>1</v>
      </c>
      <c r="P107">
        <f>IF(CheckList!P107="Sí",1,0)</f>
        <v>1</v>
      </c>
      <c r="Q107">
        <f>IF(CheckList!Q107="Sí",1,0)</f>
        <v>1</v>
      </c>
      <c r="R107">
        <f>IF(CheckList!R107="Sí",1,0)</f>
        <v>1</v>
      </c>
      <c r="S107">
        <f>IF(CheckList!S107="Sí",1,0)</f>
        <v>1</v>
      </c>
      <c r="T107" t="str">
        <f>CheckList!T107</f>
        <v>Sí</v>
      </c>
    </row>
    <row r="108" spans="1:20">
      <c r="A108">
        <f>CheckList!A108</f>
        <v>59</v>
      </c>
      <c r="B108">
        <f>CheckList!B108</f>
        <v>43249</v>
      </c>
      <c r="C108">
        <f>CheckList!C108</f>
        <v>1</v>
      </c>
      <c r="D108" t="str">
        <f>CheckList!D108</f>
        <v>Griselda</v>
      </c>
      <c r="E108">
        <f>IF(CheckList!E108="Sí",1,0)</f>
        <v>1</v>
      </c>
      <c r="F108">
        <f>IF(CheckList!F108="Sí",1,0)</f>
        <v>1</v>
      </c>
      <c r="G108">
        <f>IF(CheckList!G108="Sí",1,0)</f>
        <v>1</v>
      </c>
      <c r="H108">
        <f>IF(CheckList!H108="Sí",1,0)</f>
        <v>1</v>
      </c>
      <c r="I108">
        <f>IF(CheckList!I108="Sí",1,0)</f>
        <v>0</v>
      </c>
      <c r="J108">
        <f>IF(CheckList!J108="Sí",1,0)</f>
        <v>1</v>
      </c>
      <c r="K108">
        <f>IF(CheckList!K108="Sí",1,0)</f>
        <v>1</v>
      </c>
      <c r="L108">
        <f>IF(CheckList!L108="Sí",1,0)</f>
        <v>1</v>
      </c>
      <c r="M108">
        <f>IF(CheckList!M108="Sí",1,0)</f>
        <v>1</v>
      </c>
      <c r="N108">
        <f>IF(CheckList!N108="Sí",1,0)</f>
        <v>0</v>
      </c>
      <c r="O108">
        <f>IF(CheckList!O108="Sí",1,0)</f>
        <v>0</v>
      </c>
      <c r="P108">
        <f>IF(CheckList!P108="Sí",1,0)</f>
        <v>0</v>
      </c>
      <c r="Q108">
        <f>IF(CheckList!Q108="Sí",1,0)</f>
        <v>1</v>
      </c>
      <c r="R108">
        <f>IF(CheckList!R108="Sí",1,0)</f>
        <v>1</v>
      </c>
      <c r="S108">
        <f>IF(CheckList!S108="Sí",1,0)</f>
        <v>1</v>
      </c>
      <c r="T108" t="str">
        <f>CheckList!T108</f>
        <v>No</v>
      </c>
    </row>
    <row r="109" spans="1:20">
      <c r="A109">
        <f>CheckList!A109</f>
        <v>60</v>
      </c>
      <c r="B109">
        <f>CheckList!B109</f>
        <v>43249</v>
      </c>
      <c r="C109">
        <f>CheckList!C109</f>
        <v>1</v>
      </c>
      <c r="D109" t="str">
        <f>CheckList!D109</f>
        <v>Griselda</v>
      </c>
      <c r="E109">
        <f>IF(CheckList!E109="Sí",1,0)</f>
        <v>1</v>
      </c>
      <c r="F109">
        <f>IF(CheckList!F109="Sí",1,0)</f>
        <v>1</v>
      </c>
      <c r="G109">
        <f>IF(CheckList!G109="Sí",1,0)</f>
        <v>1</v>
      </c>
      <c r="H109">
        <f>IF(CheckList!H109="Sí",1,0)</f>
        <v>1</v>
      </c>
      <c r="I109">
        <f>IF(CheckList!I109="Sí",1,0)</f>
        <v>0</v>
      </c>
      <c r="J109">
        <f>IF(CheckList!J109="Sí",1,0)</f>
        <v>1</v>
      </c>
      <c r="K109">
        <f>IF(CheckList!K109="Sí",1,0)</f>
        <v>1</v>
      </c>
      <c r="L109">
        <f>IF(CheckList!L109="Sí",1,0)</f>
        <v>1</v>
      </c>
      <c r="M109">
        <f>IF(CheckList!M109="Sí",1,0)</f>
        <v>1</v>
      </c>
      <c r="N109">
        <f>IF(CheckList!N109="Sí",1,0)</f>
        <v>0</v>
      </c>
      <c r="O109">
        <f>IF(CheckList!O109="Sí",1,0)</f>
        <v>0</v>
      </c>
      <c r="P109">
        <f>IF(CheckList!P109="Sí",1,0)</f>
        <v>0</v>
      </c>
      <c r="Q109">
        <f>IF(CheckList!Q109="Sí",1,0)</f>
        <v>0</v>
      </c>
      <c r="R109">
        <f>IF(CheckList!R109="Sí",1,0)</f>
        <v>0</v>
      </c>
      <c r="S109">
        <f>IF(CheckList!S109="Sí",1,0)</f>
        <v>0</v>
      </c>
      <c r="T109" t="str">
        <f>CheckList!T109</f>
        <v>No</v>
      </c>
    </row>
    <row r="110" spans="1:20">
      <c r="A110">
        <f>CheckList!A110</f>
        <v>61</v>
      </c>
      <c r="B110">
        <f>CheckList!B110</f>
        <v>43250</v>
      </c>
      <c r="C110">
        <f>CheckList!C110</f>
        <v>1</v>
      </c>
      <c r="D110" t="str">
        <f>CheckList!D110</f>
        <v>Griselda</v>
      </c>
      <c r="E110">
        <f>IF(CheckList!E110="Sí",1,0)</f>
        <v>1</v>
      </c>
      <c r="F110">
        <f>IF(CheckList!F110="Sí",1,0)</f>
        <v>1</v>
      </c>
      <c r="G110">
        <f>IF(CheckList!G110="Sí",1,0)</f>
        <v>1</v>
      </c>
      <c r="H110">
        <f>IF(CheckList!H110="Sí",1,0)</f>
        <v>0</v>
      </c>
      <c r="I110">
        <f>IF(CheckList!I110="Sí",1,0)</f>
        <v>0</v>
      </c>
      <c r="J110">
        <f>IF(CheckList!J110="Sí",1,0)</f>
        <v>1</v>
      </c>
      <c r="K110">
        <f>IF(CheckList!K110="Sí",1,0)</f>
        <v>1</v>
      </c>
      <c r="L110">
        <f>IF(CheckList!L110="Sí",1,0)</f>
        <v>1</v>
      </c>
      <c r="M110">
        <f>IF(CheckList!M110="Sí",1,0)</f>
        <v>1</v>
      </c>
      <c r="N110">
        <f>IF(CheckList!N110="Sí",1,0)</f>
        <v>0</v>
      </c>
      <c r="O110">
        <f>IF(CheckList!O110="Sí",1,0)</f>
        <v>1</v>
      </c>
      <c r="P110">
        <f>IF(CheckList!P110="Sí",1,0)</f>
        <v>1</v>
      </c>
      <c r="Q110">
        <f>IF(CheckList!Q110="Sí",1,0)</f>
        <v>1</v>
      </c>
      <c r="R110">
        <f>IF(CheckList!R110="Sí",1,0)</f>
        <v>1</v>
      </c>
      <c r="S110">
        <f>IF(CheckList!S110="Sí",1,0)</f>
        <v>1</v>
      </c>
      <c r="T110" t="str">
        <f>CheckList!T110</f>
        <v>No</v>
      </c>
    </row>
    <row r="111" spans="1:20">
      <c r="A111">
        <f>CheckList!A111</f>
        <v>61</v>
      </c>
      <c r="B111">
        <f>CheckList!B111</f>
        <v>43308</v>
      </c>
      <c r="C111">
        <f>CheckList!C111</f>
        <v>2</v>
      </c>
      <c r="D111" t="str">
        <f>CheckList!D111</f>
        <v>Griselda</v>
      </c>
      <c r="E111">
        <f>IF(CheckList!E111="Sí",1,0)</f>
        <v>1</v>
      </c>
      <c r="F111">
        <f>IF(CheckList!F111="Sí",1,0)</f>
        <v>1</v>
      </c>
      <c r="G111">
        <f>IF(CheckList!G111="Sí",1,0)</f>
        <v>1</v>
      </c>
      <c r="H111">
        <f>IF(CheckList!H111="Sí",1,0)</f>
        <v>1</v>
      </c>
      <c r="I111">
        <f>IF(CheckList!I111="Sí",1,0)</f>
        <v>1</v>
      </c>
      <c r="J111">
        <f>IF(CheckList!J111="Sí",1,0)</f>
        <v>1</v>
      </c>
      <c r="K111">
        <f>IF(CheckList!K111="Sí",1,0)</f>
        <v>1</v>
      </c>
      <c r="L111">
        <f>IF(CheckList!L111="Sí",1,0)</f>
        <v>1</v>
      </c>
      <c r="M111">
        <f>IF(CheckList!M111="Sí",1,0)</f>
        <v>1</v>
      </c>
      <c r="N111">
        <f>IF(CheckList!N111="Sí",1,0)</f>
        <v>1</v>
      </c>
      <c r="O111">
        <f>IF(CheckList!O111="Sí",1,0)</f>
        <v>1</v>
      </c>
      <c r="P111">
        <f>IF(CheckList!P111="Sí",1,0)</f>
        <v>1</v>
      </c>
      <c r="Q111">
        <f>IF(CheckList!Q111="Sí",1,0)</f>
        <v>1</v>
      </c>
      <c r="R111">
        <f>IF(CheckList!R111="Sí",1,0)</f>
        <v>1</v>
      </c>
      <c r="S111">
        <f>IF(CheckList!S111="Sí",1,0)</f>
        <v>1</v>
      </c>
      <c r="T111" t="str">
        <f>CheckList!T111</f>
        <v>Sí</v>
      </c>
    </row>
    <row r="112" spans="1:20">
      <c r="A112">
        <f>CheckList!A112</f>
        <v>62</v>
      </c>
      <c r="B112">
        <f>CheckList!B112</f>
        <v>43250</v>
      </c>
      <c r="C112">
        <f>CheckList!C112</f>
        <v>1</v>
      </c>
      <c r="D112" t="str">
        <f>CheckList!D112</f>
        <v>Griselda</v>
      </c>
      <c r="E112">
        <f>IF(CheckList!E112="Sí",1,0)</f>
        <v>1</v>
      </c>
      <c r="F112">
        <f>IF(CheckList!F112="Sí",1,0)</f>
        <v>1</v>
      </c>
      <c r="G112">
        <f>IF(CheckList!G112="Sí",1,0)</f>
        <v>1</v>
      </c>
      <c r="H112">
        <f>IF(CheckList!H112="Sí",1,0)</f>
        <v>0</v>
      </c>
      <c r="I112">
        <f>IF(CheckList!I112="Sí",1,0)</f>
        <v>0</v>
      </c>
      <c r="J112">
        <f>IF(CheckList!J112="Sí",1,0)</f>
        <v>1</v>
      </c>
      <c r="K112">
        <f>IF(CheckList!K112="Sí",1,0)</f>
        <v>1</v>
      </c>
      <c r="L112">
        <f>IF(CheckList!L112="Sí",1,0)</f>
        <v>1</v>
      </c>
      <c r="M112">
        <f>IF(CheckList!M112="Sí",1,0)</f>
        <v>1</v>
      </c>
      <c r="N112">
        <f>IF(CheckList!N112="Sí",1,0)</f>
        <v>0</v>
      </c>
      <c r="O112">
        <f>IF(CheckList!O112="Sí",1,0)</f>
        <v>1</v>
      </c>
      <c r="P112">
        <f>IF(CheckList!P112="Sí",1,0)</f>
        <v>1</v>
      </c>
      <c r="Q112">
        <f>IF(CheckList!Q112="Sí",1,0)</f>
        <v>1</v>
      </c>
      <c r="R112">
        <f>IF(CheckList!R112="Sí",1,0)</f>
        <v>1</v>
      </c>
      <c r="S112">
        <f>IF(CheckList!S112="Sí",1,0)</f>
        <v>1</v>
      </c>
      <c r="T112" t="str">
        <f>CheckList!T112</f>
        <v>No</v>
      </c>
    </row>
    <row r="113" spans="1:20">
      <c r="A113">
        <f>CheckList!A113</f>
        <v>62</v>
      </c>
      <c r="B113">
        <f>CheckList!B113</f>
        <v>43298</v>
      </c>
      <c r="C113">
        <f>CheckList!C113</f>
        <v>2</v>
      </c>
      <c r="D113" t="str">
        <f>CheckList!D113</f>
        <v>Griselda</v>
      </c>
      <c r="E113">
        <f>IF(CheckList!E113="Sí",1,0)</f>
        <v>1</v>
      </c>
      <c r="F113">
        <f>IF(CheckList!F113="Sí",1,0)</f>
        <v>1</v>
      </c>
      <c r="G113">
        <f>IF(CheckList!G113="Sí",1,0)</f>
        <v>1</v>
      </c>
      <c r="H113">
        <f>IF(CheckList!H113="Sí",1,0)</f>
        <v>0</v>
      </c>
      <c r="I113">
        <f>IF(CheckList!I113="Sí",1,0)</f>
        <v>0</v>
      </c>
      <c r="J113">
        <f>IF(CheckList!J113="Sí",1,0)</f>
        <v>1</v>
      </c>
      <c r="K113">
        <f>IF(CheckList!K113="Sí",1,0)</f>
        <v>1</v>
      </c>
      <c r="L113">
        <f>IF(CheckList!L113="Sí",1,0)</f>
        <v>1</v>
      </c>
      <c r="M113">
        <f>IF(CheckList!M113="Sí",1,0)</f>
        <v>1</v>
      </c>
      <c r="N113">
        <f>IF(CheckList!N113="Sí",1,0)</f>
        <v>1</v>
      </c>
      <c r="O113">
        <f>IF(CheckList!O113="Sí",1,0)</f>
        <v>1</v>
      </c>
      <c r="P113">
        <f>IF(CheckList!P113="Sí",1,0)</f>
        <v>1</v>
      </c>
      <c r="Q113">
        <f>IF(CheckList!Q113="Sí",1,0)</f>
        <v>1</v>
      </c>
      <c r="R113">
        <f>IF(CheckList!R113="Sí",1,0)</f>
        <v>1</v>
      </c>
      <c r="S113">
        <f>IF(CheckList!S113="Sí",1,0)</f>
        <v>1</v>
      </c>
      <c r="T113" t="str">
        <f>CheckList!T113</f>
        <v>Sí</v>
      </c>
    </row>
    <row r="114" spans="1:20">
      <c r="A114">
        <f>CheckList!A114</f>
        <v>63</v>
      </c>
      <c r="B114">
        <f>CheckList!B114</f>
        <v>43251</v>
      </c>
      <c r="C114">
        <f>CheckList!C114</f>
        <v>1</v>
      </c>
      <c r="D114" t="str">
        <f>CheckList!D114</f>
        <v>Griselda</v>
      </c>
      <c r="E114">
        <f>IF(CheckList!E114="Sí",1,0)</f>
        <v>1</v>
      </c>
      <c r="F114">
        <f>IF(CheckList!F114="Sí",1,0)</f>
        <v>1</v>
      </c>
      <c r="G114">
        <f>IF(CheckList!G114="Sí",1,0)</f>
        <v>1</v>
      </c>
      <c r="H114">
        <f>IF(CheckList!H114="Sí",1,0)</f>
        <v>1</v>
      </c>
      <c r="I114">
        <f>IF(CheckList!I114="Sí",1,0)</f>
        <v>1</v>
      </c>
      <c r="J114">
        <f>IF(CheckList!J114="Sí",1,0)</f>
        <v>1</v>
      </c>
      <c r="K114">
        <f>IF(CheckList!K114="Sí",1,0)</f>
        <v>1</v>
      </c>
      <c r="L114">
        <f>IF(CheckList!L114="Sí",1,0)</f>
        <v>1</v>
      </c>
      <c r="M114">
        <f>IF(CheckList!M114="Sí",1,0)</f>
        <v>0</v>
      </c>
      <c r="N114">
        <f>IF(CheckList!N114="Sí",1,0)</f>
        <v>0</v>
      </c>
      <c r="O114">
        <f>IF(CheckList!O114="Sí",1,0)</f>
        <v>1</v>
      </c>
      <c r="P114">
        <f>IF(CheckList!P114="Sí",1,0)</f>
        <v>1</v>
      </c>
      <c r="Q114">
        <f>IF(CheckList!Q114="Sí",1,0)</f>
        <v>1</v>
      </c>
      <c r="R114">
        <f>IF(CheckList!R114="Sí",1,0)</f>
        <v>1</v>
      </c>
      <c r="S114">
        <f>IF(CheckList!S114="Sí",1,0)</f>
        <v>1</v>
      </c>
      <c r="T114" t="str">
        <f>CheckList!T114</f>
        <v>No</v>
      </c>
    </row>
    <row r="115" spans="1:20">
      <c r="A115">
        <f>CheckList!A115</f>
        <v>63</v>
      </c>
      <c r="B115">
        <f>CheckList!B115</f>
        <v>43279</v>
      </c>
      <c r="C115">
        <f>CheckList!C115</f>
        <v>2</v>
      </c>
      <c r="D115" t="str">
        <f>CheckList!D115</f>
        <v>griselda</v>
      </c>
      <c r="E115">
        <f>IF(CheckList!E115="Sí",1,0)</f>
        <v>1</v>
      </c>
      <c r="F115">
        <f>IF(CheckList!F115="Sí",1,0)</f>
        <v>1</v>
      </c>
      <c r="G115">
        <f>IF(CheckList!G115="Sí",1,0)</f>
        <v>1</v>
      </c>
      <c r="H115">
        <f>IF(CheckList!H115="Sí",1,0)</f>
        <v>1</v>
      </c>
      <c r="I115">
        <f>IF(CheckList!I115="Sí",1,0)</f>
        <v>1</v>
      </c>
      <c r="J115">
        <f>IF(CheckList!J115="Sí",1,0)</f>
        <v>1</v>
      </c>
      <c r="K115">
        <f>IF(CheckList!K115="Sí",1,0)</f>
        <v>1</v>
      </c>
      <c r="L115">
        <f>IF(CheckList!L115="Sí",1,0)</f>
        <v>1</v>
      </c>
      <c r="M115">
        <f>IF(CheckList!M115="Sí",1,0)</f>
        <v>1</v>
      </c>
      <c r="N115">
        <f>IF(CheckList!N115="Sí",1,0)</f>
        <v>1</v>
      </c>
      <c r="O115">
        <f>IF(CheckList!O115="Sí",1,0)</f>
        <v>1</v>
      </c>
      <c r="P115">
        <f>IF(CheckList!P115="Sí",1,0)</f>
        <v>1</v>
      </c>
      <c r="Q115">
        <f>IF(CheckList!Q115="Sí",1,0)</f>
        <v>1</v>
      </c>
      <c r="R115">
        <f>IF(CheckList!R115="Sí",1,0)</f>
        <v>1</v>
      </c>
      <c r="S115">
        <f>IF(CheckList!S115="Sí",1,0)</f>
        <v>1</v>
      </c>
      <c r="T115" t="str">
        <f>CheckList!T115</f>
        <v>Sí</v>
      </c>
    </row>
    <row r="116" spans="1:20">
      <c r="A116">
        <f>CheckList!A116</f>
        <v>64</v>
      </c>
      <c r="B116">
        <f>CheckList!B116</f>
        <v>43266</v>
      </c>
      <c r="C116">
        <f>CheckList!C116</f>
        <v>1</v>
      </c>
      <c r="D116" t="str">
        <f>CheckList!D116</f>
        <v>Griselda</v>
      </c>
      <c r="E116">
        <f>IF(CheckList!E116="Sí",1,0)</f>
        <v>1</v>
      </c>
      <c r="F116">
        <f>IF(CheckList!F116="Sí",1,0)</f>
        <v>1</v>
      </c>
      <c r="G116">
        <f>IF(CheckList!G116="Sí",1,0)</f>
        <v>1</v>
      </c>
      <c r="H116">
        <f>IF(CheckList!H116="Sí",1,0)</f>
        <v>1</v>
      </c>
      <c r="I116">
        <f>IF(CheckList!I116="Sí",1,0)</f>
        <v>1</v>
      </c>
      <c r="J116">
        <f>IF(CheckList!J116="Sí",1,0)</f>
        <v>1</v>
      </c>
      <c r="K116">
        <f>IF(CheckList!K116="Sí",1,0)</f>
        <v>1</v>
      </c>
      <c r="L116">
        <f>IF(CheckList!L116="Sí",1,0)</f>
        <v>1</v>
      </c>
      <c r="M116">
        <f>IF(CheckList!M116="Sí",1,0)</f>
        <v>1</v>
      </c>
      <c r="N116">
        <f>IF(CheckList!N116="Sí",1,0)</f>
        <v>1</v>
      </c>
      <c r="O116">
        <f>IF(CheckList!O116="Sí",1,0)</f>
        <v>0</v>
      </c>
      <c r="P116">
        <f>IF(CheckList!P116="Sí",1,0)</f>
        <v>0</v>
      </c>
      <c r="Q116">
        <f>IF(CheckList!Q116="Sí",1,0)</f>
        <v>1</v>
      </c>
      <c r="R116">
        <f>IF(CheckList!R116="Sí",1,0)</f>
        <v>1</v>
      </c>
      <c r="S116">
        <f>IF(CheckList!S116="Sí",1,0)</f>
        <v>1</v>
      </c>
      <c r="T116" t="str">
        <f>CheckList!T116</f>
        <v>No</v>
      </c>
    </row>
    <row r="117" spans="1:20">
      <c r="A117">
        <f>CheckList!A117</f>
        <v>65</v>
      </c>
      <c r="B117">
        <f>CheckList!B117</f>
        <v>43272</v>
      </c>
      <c r="C117">
        <f>CheckList!C117</f>
        <v>1</v>
      </c>
      <c r="D117" t="str">
        <f>CheckList!D117</f>
        <v>Griselda</v>
      </c>
      <c r="E117">
        <f>IF(CheckList!E117="Sí",1,0)</f>
        <v>1</v>
      </c>
      <c r="F117">
        <f>IF(CheckList!F117="Sí",1,0)</f>
        <v>1</v>
      </c>
      <c r="G117">
        <f>IF(CheckList!G117="Sí",1,0)</f>
        <v>1</v>
      </c>
      <c r="H117">
        <f>IF(CheckList!H117="Sí",1,0)</f>
        <v>0</v>
      </c>
      <c r="I117">
        <f>IF(CheckList!I117="Sí",1,0)</f>
        <v>0</v>
      </c>
      <c r="J117">
        <f>IF(CheckList!J117="Sí",1,0)</f>
        <v>0</v>
      </c>
      <c r="K117">
        <f>IF(CheckList!K117="Sí",1,0)</f>
        <v>1</v>
      </c>
      <c r="L117">
        <f>IF(CheckList!L117="Sí",1,0)</f>
        <v>1</v>
      </c>
      <c r="M117">
        <f>IF(CheckList!M117="Sí",1,0)</f>
        <v>1</v>
      </c>
      <c r="N117">
        <f>IF(CheckList!N117="Sí",1,0)</f>
        <v>1</v>
      </c>
      <c r="O117">
        <f>IF(CheckList!O117="Sí",1,0)</f>
        <v>1</v>
      </c>
      <c r="P117">
        <f>IF(CheckList!P117="Sí",1,0)</f>
        <v>1</v>
      </c>
      <c r="Q117">
        <f>IF(CheckList!Q117="Sí",1,0)</f>
        <v>1</v>
      </c>
      <c r="R117">
        <f>IF(CheckList!R117="Sí",1,0)</f>
        <v>1</v>
      </c>
      <c r="S117">
        <f>IF(CheckList!S117="Sí",1,0)</f>
        <v>1</v>
      </c>
      <c r="T117" t="str">
        <f>CheckList!T117</f>
        <v>No</v>
      </c>
    </row>
    <row r="118" spans="1:20">
      <c r="A118">
        <f>CheckList!A118</f>
        <v>65</v>
      </c>
      <c r="B118">
        <f>CheckList!B118</f>
        <v>43357</v>
      </c>
      <c r="C118">
        <f>CheckList!C118</f>
        <v>2</v>
      </c>
      <c r="D118" t="str">
        <f>CheckList!D118</f>
        <v>Amparo</v>
      </c>
      <c r="E118">
        <f>IF(CheckList!E118="Sí",1,0)</f>
        <v>1</v>
      </c>
      <c r="F118">
        <f>IF(CheckList!F118="Sí",1,0)</f>
        <v>1</v>
      </c>
      <c r="G118">
        <f>IF(CheckList!G118="Sí",1,0)</f>
        <v>1</v>
      </c>
      <c r="H118">
        <f>IF(CheckList!H118="Sí",1,0)</f>
        <v>1</v>
      </c>
      <c r="I118">
        <f>IF(CheckList!I118="Sí",1,0)</f>
        <v>1</v>
      </c>
      <c r="J118">
        <f>IF(CheckList!J118="Sí",1,0)</f>
        <v>1</v>
      </c>
      <c r="K118">
        <f>IF(CheckList!K118="Sí",1,0)</f>
        <v>1</v>
      </c>
      <c r="L118">
        <f>IF(CheckList!L118="Sí",1,0)</f>
        <v>1</v>
      </c>
      <c r="M118">
        <f>IF(CheckList!M118="Sí",1,0)</f>
        <v>1</v>
      </c>
      <c r="N118">
        <f>IF(CheckList!N118="Sí",1,0)</f>
        <v>1</v>
      </c>
      <c r="O118">
        <f>IF(CheckList!O118="Sí",1,0)</f>
        <v>0</v>
      </c>
      <c r="P118">
        <f>IF(CheckList!P118="Sí",1,0)</f>
        <v>0</v>
      </c>
      <c r="Q118">
        <f>IF(CheckList!Q118="Sí",1,0)</f>
        <v>1</v>
      </c>
      <c r="R118">
        <f>IF(CheckList!R118="Sí",1,0)</f>
        <v>1</v>
      </c>
      <c r="S118">
        <f>IF(CheckList!S118="Sí",1,0)</f>
        <v>1</v>
      </c>
      <c r="T118" t="str">
        <f>CheckList!T118</f>
        <v>Sí</v>
      </c>
    </row>
    <row r="119" spans="1:20">
      <c r="A119">
        <f>CheckList!A119</f>
        <v>66</v>
      </c>
      <c r="B119">
        <f>CheckList!B119</f>
        <v>43277</v>
      </c>
      <c r="C119">
        <f>CheckList!C119</f>
        <v>1</v>
      </c>
      <c r="D119" t="str">
        <f>CheckList!D119</f>
        <v>Griselda</v>
      </c>
      <c r="E119">
        <f>IF(CheckList!E119="Sí",1,0)</f>
        <v>1</v>
      </c>
      <c r="F119">
        <f>IF(CheckList!F119="Sí",1,0)</f>
        <v>1</v>
      </c>
      <c r="G119">
        <f>IF(CheckList!G119="Sí",1,0)</f>
        <v>1</v>
      </c>
      <c r="H119">
        <f>IF(CheckList!H119="Sí",1,0)</f>
        <v>1</v>
      </c>
      <c r="I119">
        <f>IF(CheckList!I119="Sí",1,0)</f>
        <v>0</v>
      </c>
      <c r="J119">
        <f>IF(CheckList!J119="Sí",1,0)</f>
        <v>0</v>
      </c>
      <c r="K119">
        <f>IF(CheckList!K119="Sí",1,0)</f>
        <v>1</v>
      </c>
      <c r="L119">
        <f>IF(CheckList!L119="Sí",1,0)</f>
        <v>1</v>
      </c>
      <c r="M119">
        <f>IF(CheckList!M119="Sí",1,0)</f>
        <v>1</v>
      </c>
      <c r="N119">
        <f>IF(CheckList!N119="Sí",1,0)</f>
        <v>1</v>
      </c>
      <c r="O119">
        <f>IF(CheckList!O119="Sí",1,0)</f>
        <v>1</v>
      </c>
      <c r="P119">
        <f>IF(CheckList!P119="Sí",1,0)</f>
        <v>1</v>
      </c>
      <c r="Q119">
        <f>IF(CheckList!Q119="Sí",1,0)</f>
        <v>1</v>
      </c>
      <c r="R119">
        <f>IF(CheckList!R119="Sí",1,0)</f>
        <v>1</v>
      </c>
      <c r="S119">
        <f>IF(CheckList!S119="Sí",1,0)</f>
        <v>0</v>
      </c>
      <c r="T119" t="str">
        <f>CheckList!T119</f>
        <v>No</v>
      </c>
    </row>
    <row r="120" spans="1:20">
      <c r="A120">
        <f>CheckList!A120</f>
        <v>66</v>
      </c>
      <c r="B120">
        <f>CheckList!B120</f>
        <v>43307</v>
      </c>
      <c r="C120">
        <f>CheckList!C120</f>
        <v>2</v>
      </c>
      <c r="D120" t="str">
        <f>CheckList!D120</f>
        <v>Griselda</v>
      </c>
      <c r="E120">
        <f>IF(CheckList!E120="Sí",1,0)</f>
        <v>1</v>
      </c>
      <c r="F120">
        <f>IF(CheckList!F120="Sí",1,0)</f>
        <v>1</v>
      </c>
      <c r="G120">
        <f>IF(CheckList!G120="Sí",1,0)</f>
        <v>1</v>
      </c>
      <c r="H120">
        <f>IF(CheckList!H120="Sí",1,0)</f>
        <v>1</v>
      </c>
      <c r="I120">
        <f>IF(CheckList!I120="Sí",1,0)</f>
        <v>1</v>
      </c>
      <c r="J120">
        <f>IF(CheckList!J120="Sí",1,0)</f>
        <v>1</v>
      </c>
      <c r="K120">
        <f>IF(CheckList!K120="Sí",1,0)</f>
        <v>1</v>
      </c>
      <c r="L120">
        <f>IF(CheckList!L120="Sí",1,0)</f>
        <v>0</v>
      </c>
      <c r="M120">
        <f>IF(CheckList!M120="Sí",1,0)</f>
        <v>1</v>
      </c>
      <c r="N120">
        <f>IF(CheckList!N120="Sí",1,0)</f>
        <v>1</v>
      </c>
      <c r="O120">
        <f>IF(CheckList!O120="Sí",1,0)</f>
        <v>1</v>
      </c>
      <c r="P120">
        <f>IF(CheckList!P120="Sí",1,0)</f>
        <v>1</v>
      </c>
      <c r="Q120">
        <f>IF(CheckList!Q120="Sí",1,0)</f>
        <v>1</v>
      </c>
      <c r="R120">
        <f>IF(CheckList!R120="Sí",1,0)</f>
        <v>1</v>
      </c>
      <c r="S120">
        <f>IF(CheckList!S120="Sí",1,0)</f>
        <v>1</v>
      </c>
      <c r="T120" t="str">
        <f>CheckList!T120</f>
        <v>Sí</v>
      </c>
    </row>
    <row r="121" spans="1:20">
      <c r="A121">
        <f>CheckList!A121</f>
        <v>67</v>
      </c>
      <c r="B121">
        <f>CheckList!B121</f>
        <v>43278</v>
      </c>
      <c r="C121">
        <f>CheckList!C121</f>
        <v>1</v>
      </c>
      <c r="D121" t="str">
        <f>CheckList!D121</f>
        <v>Griselda</v>
      </c>
      <c r="E121">
        <f>IF(CheckList!E121="Sí",1,0)</f>
        <v>1</v>
      </c>
      <c r="F121">
        <f>IF(CheckList!F121="Sí",1,0)</f>
        <v>1</v>
      </c>
      <c r="G121">
        <f>IF(CheckList!G121="Sí",1,0)</f>
        <v>1</v>
      </c>
      <c r="H121">
        <f>IF(CheckList!H121="Sí",1,0)</f>
        <v>0</v>
      </c>
      <c r="I121">
        <f>IF(CheckList!I121="Sí",1,0)</f>
        <v>0</v>
      </c>
      <c r="J121">
        <f>IF(CheckList!J121="Sí",1,0)</f>
        <v>0</v>
      </c>
      <c r="K121">
        <f>IF(CheckList!K121="Sí",1,0)</f>
        <v>0</v>
      </c>
      <c r="L121">
        <f>IF(CheckList!L121="Sí",1,0)</f>
        <v>0</v>
      </c>
      <c r="M121">
        <f>IF(CheckList!M121="Sí",1,0)</f>
        <v>1</v>
      </c>
      <c r="N121">
        <f>IF(CheckList!N121="Sí",1,0)</f>
        <v>0</v>
      </c>
      <c r="O121">
        <f>IF(CheckList!O121="Sí",1,0)</f>
        <v>1</v>
      </c>
      <c r="P121">
        <f>IF(CheckList!P121="Sí",1,0)</f>
        <v>1</v>
      </c>
      <c r="Q121">
        <f>IF(CheckList!Q121="Sí",1,0)</f>
        <v>0</v>
      </c>
      <c r="R121">
        <f>IF(CheckList!R121="Sí",1,0)</f>
        <v>0</v>
      </c>
      <c r="S121">
        <f>IF(CheckList!S121="Sí",1,0)</f>
        <v>0</v>
      </c>
      <c r="T121" t="str">
        <f>CheckList!T121</f>
        <v>No</v>
      </c>
    </row>
    <row r="122" spans="1:20">
      <c r="A122">
        <f>CheckList!A122</f>
        <v>67</v>
      </c>
      <c r="B122">
        <f>CheckList!B122</f>
        <v>43305</v>
      </c>
      <c r="C122">
        <f>CheckList!C122</f>
        <v>2</v>
      </c>
      <c r="D122">
        <f>CheckList!D122</f>
        <v>0</v>
      </c>
      <c r="E122">
        <f>IF(CheckList!E122="Sí",1,0)</f>
        <v>1</v>
      </c>
      <c r="F122">
        <f>IF(CheckList!F122="Sí",1,0)</f>
        <v>1</v>
      </c>
      <c r="G122">
        <f>IF(CheckList!G122="Sí",1,0)</f>
        <v>1</v>
      </c>
      <c r="H122">
        <f>IF(CheckList!H122="Sí",1,0)</f>
        <v>0</v>
      </c>
      <c r="I122">
        <f>IF(CheckList!I122="Sí",1,0)</f>
        <v>0</v>
      </c>
      <c r="J122">
        <f>IF(CheckList!J122="Sí",1,0)</f>
        <v>1</v>
      </c>
      <c r="K122">
        <f>IF(CheckList!K122="Sí",1,0)</f>
        <v>1</v>
      </c>
      <c r="L122">
        <f>IF(CheckList!L122="Sí",1,0)</f>
        <v>1</v>
      </c>
      <c r="M122">
        <f>IF(CheckList!M122="Sí",1,0)</f>
        <v>1</v>
      </c>
      <c r="N122">
        <f>IF(CheckList!N122="Sí",1,0)</f>
        <v>1</v>
      </c>
      <c r="O122">
        <f>IF(CheckList!O122="Sí",1,0)</f>
        <v>1</v>
      </c>
      <c r="P122">
        <f>IF(CheckList!P122="Sí",1,0)</f>
        <v>1</v>
      </c>
      <c r="Q122">
        <f>IF(CheckList!Q122="Sí",1,0)</f>
        <v>1</v>
      </c>
      <c r="R122">
        <f>IF(CheckList!R122="Sí",1,0)</f>
        <v>1</v>
      </c>
      <c r="S122">
        <f>IF(CheckList!S122="Sí",1,0)</f>
        <v>1</v>
      </c>
      <c r="T122" t="str">
        <f>CheckList!T122</f>
        <v>No</v>
      </c>
    </row>
    <row r="123" spans="1:20">
      <c r="A123">
        <f>CheckList!A123</f>
        <v>68</v>
      </c>
      <c r="B123">
        <f>CheckList!B123</f>
        <v>43279</v>
      </c>
      <c r="C123">
        <f>CheckList!C123</f>
        <v>1</v>
      </c>
      <c r="D123" t="str">
        <f>CheckList!D123</f>
        <v>Griselda</v>
      </c>
      <c r="E123">
        <f>IF(CheckList!E123="Sí",1,0)</f>
        <v>1</v>
      </c>
      <c r="F123">
        <f>IF(CheckList!F123="Sí",1,0)</f>
        <v>0</v>
      </c>
      <c r="G123">
        <f>IF(CheckList!G123="Sí",1,0)</f>
        <v>1</v>
      </c>
      <c r="H123">
        <f>IF(CheckList!H123="Sí",1,0)</f>
        <v>1</v>
      </c>
      <c r="I123">
        <f>IF(CheckList!I123="Sí",1,0)</f>
        <v>0</v>
      </c>
      <c r="J123">
        <f>IF(CheckList!J123="Sí",1,0)</f>
        <v>1</v>
      </c>
      <c r="K123">
        <f>IF(CheckList!K123="Sí",1,0)</f>
        <v>1</v>
      </c>
      <c r="L123">
        <f>IF(CheckList!L123="Sí",1,0)</f>
        <v>1</v>
      </c>
      <c r="M123">
        <f>IF(CheckList!M123="Sí",1,0)</f>
        <v>1</v>
      </c>
      <c r="N123">
        <f>IF(CheckList!N123="Sí",1,0)</f>
        <v>0</v>
      </c>
      <c r="O123">
        <f>IF(CheckList!O123="Sí",1,0)</f>
        <v>0</v>
      </c>
      <c r="P123">
        <f>IF(CheckList!P123="Sí",1,0)</f>
        <v>0</v>
      </c>
      <c r="Q123">
        <f>IF(CheckList!Q123="Sí",1,0)</f>
        <v>1</v>
      </c>
      <c r="R123">
        <f>IF(CheckList!R123="Sí",1,0)</f>
        <v>1</v>
      </c>
      <c r="S123">
        <f>IF(CheckList!S123="Sí",1,0)</f>
        <v>1</v>
      </c>
      <c r="T123" t="str">
        <f>CheckList!T123</f>
        <v>No</v>
      </c>
    </row>
    <row r="124" spans="1:20">
      <c r="A124">
        <f>CheckList!A124</f>
        <v>69</v>
      </c>
      <c r="B124">
        <f>CheckList!B124</f>
        <v>43298</v>
      </c>
      <c r="C124">
        <f>CheckList!C124</f>
        <v>1</v>
      </c>
      <c r="D124" t="str">
        <f>CheckList!D124</f>
        <v>Griselda</v>
      </c>
      <c r="E124">
        <f>IF(CheckList!E124="Sí",1,0)</f>
        <v>0</v>
      </c>
      <c r="F124">
        <f>IF(CheckList!F124="Sí",1,0)</f>
        <v>1</v>
      </c>
      <c r="G124">
        <f>IF(CheckList!G124="Sí",1,0)</f>
        <v>1</v>
      </c>
      <c r="H124">
        <f>IF(CheckList!H124="Sí",1,0)</f>
        <v>1</v>
      </c>
      <c r="I124">
        <f>IF(CheckList!I124="Sí",1,0)</f>
        <v>0</v>
      </c>
      <c r="J124">
        <f>IF(CheckList!J124="Sí",1,0)</f>
        <v>1</v>
      </c>
      <c r="K124">
        <f>IF(CheckList!K124="Sí",1,0)</f>
        <v>0</v>
      </c>
      <c r="L124">
        <f>IF(CheckList!L124="Sí",1,0)</f>
        <v>1</v>
      </c>
      <c r="M124">
        <f>IF(CheckList!M124="Sí",1,0)</f>
        <v>1</v>
      </c>
      <c r="N124">
        <f>IF(CheckList!N124="Sí",1,0)</f>
        <v>0</v>
      </c>
      <c r="O124">
        <f>IF(CheckList!O124="Sí",1,0)</f>
        <v>0</v>
      </c>
      <c r="P124">
        <f>IF(CheckList!P124="Sí",1,0)</f>
        <v>0</v>
      </c>
      <c r="Q124">
        <f>IF(CheckList!Q124="Sí",1,0)</f>
        <v>1</v>
      </c>
      <c r="R124">
        <f>IF(CheckList!R124="Sí",1,0)</f>
        <v>1</v>
      </c>
      <c r="S124">
        <f>IF(CheckList!S124="Sí",1,0)</f>
        <v>0</v>
      </c>
      <c r="T124" t="str">
        <f>CheckList!T124</f>
        <v>No</v>
      </c>
    </row>
    <row r="125" spans="1:20">
      <c r="A125">
        <f>CheckList!A125</f>
        <v>69</v>
      </c>
      <c r="B125">
        <f>CheckList!B125</f>
        <v>43592</v>
      </c>
      <c r="C125">
        <f>CheckList!C125</f>
        <v>2</v>
      </c>
      <c r="D125" t="str">
        <f>CheckList!D125</f>
        <v>Oihane Barneto</v>
      </c>
      <c r="E125">
        <f>IF(CheckList!E125="Sí",1,0)</f>
        <v>1</v>
      </c>
      <c r="F125">
        <f>IF(CheckList!F125="Sí",1,0)</f>
        <v>1</v>
      </c>
      <c r="G125">
        <f>IF(CheckList!G125="Sí",1,0)</f>
        <v>1</v>
      </c>
      <c r="H125">
        <f>IF(CheckList!H125="Sí",1,0)</f>
        <v>1</v>
      </c>
      <c r="I125">
        <f>IF(CheckList!I125="Sí",1,0)</f>
        <v>0</v>
      </c>
      <c r="J125">
        <f>IF(CheckList!J125="Sí",1,0)</f>
        <v>1</v>
      </c>
      <c r="K125">
        <f>IF(CheckList!K125="Sí",1,0)</f>
        <v>1</v>
      </c>
      <c r="L125">
        <f>IF(CheckList!L125="Sí",1,0)</f>
        <v>1</v>
      </c>
      <c r="M125">
        <f>IF(CheckList!M125="Sí",1,0)</f>
        <v>1</v>
      </c>
      <c r="N125">
        <f>IF(CheckList!N125="Sí",1,0)</f>
        <v>1</v>
      </c>
      <c r="O125">
        <f>IF(CheckList!O125="Sí",1,0)</f>
        <v>0</v>
      </c>
      <c r="P125">
        <f>IF(CheckList!P125="Sí",1,0)</f>
        <v>0</v>
      </c>
      <c r="Q125">
        <f>IF(CheckList!Q125="Sí",1,0)</f>
        <v>1</v>
      </c>
      <c r="R125">
        <f>IF(CheckList!R125="Sí",1,0)</f>
        <v>1</v>
      </c>
      <c r="S125">
        <f>IF(CheckList!S125="Sí",1,0)</f>
        <v>1</v>
      </c>
      <c r="T125" t="str">
        <f>CheckList!T125</f>
        <v>No</v>
      </c>
    </row>
    <row r="126" spans="1:20">
      <c r="A126">
        <f>CheckList!A126</f>
        <v>70</v>
      </c>
      <c r="B126">
        <f>CheckList!B126</f>
        <v>43300</v>
      </c>
      <c r="C126">
        <f>CheckList!C126</f>
        <v>1</v>
      </c>
      <c r="D126" t="str">
        <f>CheckList!D126</f>
        <v>Griselda</v>
      </c>
      <c r="E126">
        <f>IF(CheckList!E126="Sí",1,0)</f>
        <v>1</v>
      </c>
      <c r="F126">
        <f>IF(CheckList!F126="Sí",1,0)</f>
        <v>1</v>
      </c>
      <c r="G126">
        <f>IF(CheckList!G126="Sí",1,0)</f>
        <v>1</v>
      </c>
      <c r="H126">
        <f>IF(CheckList!H126="Sí",1,0)</f>
        <v>0</v>
      </c>
      <c r="I126">
        <f>IF(CheckList!I126="Sí",1,0)</f>
        <v>0</v>
      </c>
      <c r="J126">
        <f>IF(CheckList!J126="Sí",1,0)</f>
        <v>1</v>
      </c>
      <c r="K126">
        <f>IF(CheckList!K126="Sí",1,0)</f>
        <v>1</v>
      </c>
      <c r="L126">
        <f>IF(CheckList!L126="Sí",1,0)</f>
        <v>1</v>
      </c>
      <c r="M126">
        <f>IF(CheckList!M126="Sí",1,0)</f>
        <v>1</v>
      </c>
      <c r="N126">
        <f>IF(CheckList!N126="Sí",1,0)</f>
        <v>1</v>
      </c>
      <c r="O126">
        <f>IF(CheckList!O126="Sí",1,0)</f>
        <v>0</v>
      </c>
      <c r="P126">
        <f>IF(CheckList!P126="Sí",1,0)</f>
        <v>0</v>
      </c>
      <c r="Q126">
        <f>IF(CheckList!Q126="Sí",1,0)</f>
        <v>1</v>
      </c>
      <c r="R126">
        <f>IF(CheckList!R126="Sí",1,0)</f>
        <v>1</v>
      </c>
      <c r="S126">
        <f>IF(CheckList!S126="Sí",1,0)</f>
        <v>0</v>
      </c>
      <c r="T126" t="str">
        <f>CheckList!T126</f>
        <v>Sí</v>
      </c>
    </row>
    <row r="127" spans="1:20">
      <c r="A127">
        <f>CheckList!A127</f>
        <v>71</v>
      </c>
      <c r="B127">
        <f>CheckList!B127</f>
        <v>43307</v>
      </c>
      <c r="C127">
        <f>CheckList!C127</f>
        <v>1</v>
      </c>
      <c r="D127">
        <f>CheckList!D127</f>
        <v>0</v>
      </c>
      <c r="E127">
        <f>IF(CheckList!E127="Sí",1,0)</f>
        <v>1</v>
      </c>
      <c r="F127">
        <f>IF(CheckList!F127="Sí",1,0)</f>
        <v>1</v>
      </c>
      <c r="G127">
        <f>IF(CheckList!G127="Sí",1,0)</f>
        <v>1</v>
      </c>
      <c r="H127">
        <f>IF(CheckList!H127="Sí",1,0)</f>
        <v>0</v>
      </c>
      <c r="I127">
        <f>IF(CheckList!I127="Sí",1,0)</f>
        <v>0</v>
      </c>
      <c r="J127">
        <f>IF(CheckList!J127="Sí",1,0)</f>
        <v>1</v>
      </c>
      <c r="K127">
        <f>IF(CheckList!K127="Sí",1,0)</f>
        <v>0</v>
      </c>
      <c r="L127">
        <f>IF(CheckList!L127="Sí",1,0)</f>
        <v>0</v>
      </c>
      <c r="M127">
        <f>IF(CheckList!M127="Sí",1,0)</f>
        <v>1</v>
      </c>
      <c r="N127">
        <f>IF(CheckList!N127="Sí",1,0)</f>
        <v>0</v>
      </c>
      <c r="O127">
        <f>IF(CheckList!O127="Sí",1,0)</f>
        <v>0</v>
      </c>
      <c r="P127">
        <f>IF(CheckList!P127="Sí",1,0)</f>
        <v>0</v>
      </c>
      <c r="Q127">
        <f>IF(CheckList!Q127="Sí",1,0)</f>
        <v>1</v>
      </c>
      <c r="R127">
        <f>IF(CheckList!R127="Sí",1,0)</f>
        <v>1</v>
      </c>
      <c r="S127">
        <f>IF(CheckList!S127="Sí",1,0)</f>
        <v>1</v>
      </c>
      <c r="T127" t="str">
        <f>CheckList!T127</f>
        <v>No</v>
      </c>
    </row>
    <row r="128" spans="1:20">
      <c r="A128">
        <f>CheckList!A128</f>
        <v>71</v>
      </c>
      <c r="B128">
        <f>CheckList!B128</f>
        <v>43362</v>
      </c>
      <c r="C128">
        <f>CheckList!C128</f>
        <v>2</v>
      </c>
      <c r="D128">
        <f>CheckList!D128</f>
        <v>0</v>
      </c>
      <c r="E128">
        <f>IF(CheckList!E128="Sí",1,0)</f>
        <v>1</v>
      </c>
      <c r="F128">
        <f>IF(CheckList!F128="Sí",1,0)</f>
        <v>1</v>
      </c>
      <c r="G128">
        <f>IF(CheckList!G128="Sí",1,0)</f>
        <v>1</v>
      </c>
      <c r="H128">
        <f>IF(CheckList!H128="Sí",1,0)</f>
        <v>1</v>
      </c>
      <c r="I128">
        <f>IF(CheckList!I128="Sí",1,0)</f>
        <v>0</v>
      </c>
      <c r="J128">
        <f>IF(CheckList!J128="Sí",1,0)</f>
        <v>0</v>
      </c>
      <c r="K128">
        <f>IF(CheckList!K128="Sí",1,0)</f>
        <v>1</v>
      </c>
      <c r="L128">
        <f>IF(CheckList!L128="Sí",1,0)</f>
        <v>1</v>
      </c>
      <c r="M128">
        <f>IF(CheckList!M128="Sí",1,0)</f>
        <v>1</v>
      </c>
      <c r="N128">
        <f>IF(CheckList!N128="Sí",1,0)</f>
        <v>1</v>
      </c>
      <c r="O128">
        <f>IF(CheckList!O128="Sí",1,0)</f>
        <v>0</v>
      </c>
      <c r="P128">
        <f>IF(CheckList!P128="Sí",1,0)</f>
        <v>0</v>
      </c>
      <c r="Q128">
        <f>IF(CheckList!Q128="Sí",1,0)</f>
        <v>1</v>
      </c>
      <c r="R128">
        <f>IF(CheckList!R128="Sí",1,0)</f>
        <v>1</v>
      </c>
      <c r="S128">
        <f>IF(CheckList!S128="Sí",1,0)</f>
        <v>1</v>
      </c>
      <c r="T128" t="str">
        <f>CheckList!T128</f>
        <v>No</v>
      </c>
    </row>
    <row r="129" spans="1:20">
      <c r="A129">
        <f>CheckList!A129</f>
        <v>72</v>
      </c>
      <c r="B129">
        <f>CheckList!B129</f>
        <v>43350</v>
      </c>
      <c r="C129">
        <f>CheckList!C129</f>
        <v>1</v>
      </c>
      <c r="D129">
        <f>CheckList!D129</f>
        <v>0</v>
      </c>
      <c r="E129">
        <f>IF(CheckList!E129="Sí",1,0)</f>
        <v>1</v>
      </c>
      <c r="F129">
        <f>IF(CheckList!F129="Sí",1,0)</f>
        <v>1</v>
      </c>
      <c r="G129">
        <f>IF(CheckList!G129="Sí",1,0)</f>
        <v>1</v>
      </c>
      <c r="H129">
        <f>IF(CheckList!H129="Sí",1,0)</f>
        <v>1</v>
      </c>
      <c r="I129">
        <f>IF(CheckList!I129="Sí",1,0)</f>
        <v>0</v>
      </c>
      <c r="J129">
        <f>IF(CheckList!J129="Sí",1,0)</f>
        <v>1</v>
      </c>
      <c r="K129">
        <f>IF(CheckList!K129="Sí",1,0)</f>
        <v>1</v>
      </c>
      <c r="L129">
        <f>IF(CheckList!L129="Sí",1,0)</f>
        <v>1</v>
      </c>
      <c r="M129">
        <f>IF(CheckList!M129="Sí",1,0)</f>
        <v>1</v>
      </c>
      <c r="N129">
        <f>IF(CheckList!N129="Sí",1,0)</f>
        <v>0</v>
      </c>
      <c r="O129">
        <f>IF(CheckList!O129="Sí",1,0)</f>
        <v>0</v>
      </c>
      <c r="P129">
        <f>IF(CheckList!P129="Sí",1,0)</f>
        <v>0</v>
      </c>
      <c r="Q129">
        <f>IF(CheckList!Q129="Sí",1,0)</f>
        <v>1</v>
      </c>
      <c r="R129">
        <f>IF(CheckList!R129="Sí",1,0)</f>
        <v>1</v>
      </c>
      <c r="S129">
        <f>IF(CheckList!S129="Sí",1,0)</f>
        <v>1</v>
      </c>
      <c r="T129" t="str">
        <f>CheckList!T129</f>
        <v>No</v>
      </c>
    </row>
    <row r="130" spans="1:20">
      <c r="A130">
        <f>CheckList!A130</f>
        <v>73</v>
      </c>
      <c r="B130">
        <f>CheckList!B130</f>
        <v>43361</v>
      </c>
      <c r="C130">
        <f>CheckList!C130</f>
        <v>1</v>
      </c>
      <c r="D130">
        <f>CheckList!D130</f>
        <v>0</v>
      </c>
      <c r="E130">
        <f>IF(CheckList!E130="Sí",1,0)</f>
        <v>1</v>
      </c>
      <c r="F130">
        <f>IF(CheckList!F130="Sí",1,0)</f>
        <v>1</v>
      </c>
      <c r="G130">
        <f>IF(CheckList!G130="Sí",1,0)</f>
        <v>1</v>
      </c>
      <c r="H130">
        <f>IF(CheckList!H130="Sí",1,0)</f>
        <v>0</v>
      </c>
      <c r="I130">
        <f>IF(CheckList!I130="Sí",1,0)</f>
        <v>0</v>
      </c>
      <c r="J130">
        <f>IF(CheckList!J130="Sí",1,0)</f>
        <v>0</v>
      </c>
      <c r="K130">
        <f>IF(CheckList!K130="Sí",1,0)</f>
        <v>1</v>
      </c>
      <c r="L130">
        <f>IF(CheckList!L130="Sí",1,0)</f>
        <v>1</v>
      </c>
      <c r="M130">
        <f>IF(CheckList!M130="Sí",1,0)</f>
        <v>1</v>
      </c>
      <c r="N130">
        <f>IF(CheckList!N130="Sí",1,0)</f>
        <v>1</v>
      </c>
      <c r="O130">
        <f>IF(CheckList!O130="Sí",1,0)</f>
        <v>0</v>
      </c>
      <c r="P130">
        <f>IF(CheckList!P130="Sí",1,0)</f>
        <v>0</v>
      </c>
      <c r="Q130">
        <f>IF(CheckList!Q130="Sí",1,0)</f>
        <v>1</v>
      </c>
      <c r="R130">
        <f>IF(CheckList!R130="Sí",1,0)</f>
        <v>1</v>
      </c>
      <c r="S130">
        <f>IF(CheckList!S130="Sí",1,0)</f>
        <v>1</v>
      </c>
      <c r="T130" t="str">
        <f>CheckList!T130</f>
        <v>No</v>
      </c>
    </row>
    <row r="131" spans="1:20">
      <c r="A131">
        <f>CheckList!A131</f>
        <v>73</v>
      </c>
      <c r="B131">
        <f>CheckList!B131</f>
        <v>43503</v>
      </c>
      <c r="C131">
        <f>CheckList!C131</f>
        <v>2</v>
      </c>
      <c r="D131" t="str">
        <f>CheckList!D131</f>
        <v>Griselda</v>
      </c>
      <c r="E131">
        <f>IF(CheckList!E131="Sí",1,0)</f>
        <v>1</v>
      </c>
      <c r="F131">
        <f>IF(CheckList!F131="Sí",1,0)</f>
        <v>1</v>
      </c>
      <c r="G131">
        <f>IF(CheckList!G131="Sí",1,0)</f>
        <v>1</v>
      </c>
      <c r="H131">
        <f>IF(CheckList!H131="Sí",1,0)</f>
        <v>1</v>
      </c>
      <c r="I131">
        <f>IF(CheckList!I131="Sí",1,0)</f>
        <v>1</v>
      </c>
      <c r="J131">
        <f>IF(CheckList!J131="Sí",1,0)</f>
        <v>1</v>
      </c>
      <c r="K131">
        <f>IF(CheckList!K131="Sí",1,0)</f>
        <v>1</v>
      </c>
      <c r="L131">
        <f>IF(CheckList!L131="Sí",1,0)</f>
        <v>1</v>
      </c>
      <c r="M131">
        <f>IF(CheckList!M131="Sí",1,0)</f>
        <v>1</v>
      </c>
      <c r="N131">
        <f>IF(CheckList!N131="Sí",1,0)</f>
        <v>0</v>
      </c>
      <c r="O131">
        <f>IF(CheckList!O131="Sí",1,0)</f>
        <v>0</v>
      </c>
      <c r="P131">
        <f>IF(CheckList!P131="Sí",1,0)</f>
        <v>0</v>
      </c>
      <c r="Q131">
        <f>IF(CheckList!Q131="Sí",1,0)</f>
        <v>1</v>
      </c>
      <c r="R131">
        <f>IF(CheckList!R131="Sí",1,0)</f>
        <v>1</v>
      </c>
      <c r="S131">
        <f>IF(CheckList!S131="Sí",1,0)</f>
        <v>1</v>
      </c>
      <c r="T131" t="str">
        <f>CheckList!T131</f>
        <v>Sí</v>
      </c>
    </row>
    <row r="132" spans="1:20">
      <c r="A132">
        <f>CheckList!A132</f>
        <v>74</v>
      </c>
      <c r="B132">
        <f>CheckList!B132</f>
        <v>43386</v>
      </c>
      <c r="C132">
        <f>CheckList!C132</f>
        <v>1</v>
      </c>
      <c r="D132">
        <f>CheckList!D132</f>
        <v>0</v>
      </c>
      <c r="E132">
        <f>IF(CheckList!E132="Sí",1,0)</f>
        <v>1</v>
      </c>
      <c r="F132">
        <f>IF(CheckList!F132="Sí",1,0)</f>
        <v>1</v>
      </c>
      <c r="G132">
        <f>IF(CheckList!G132="Sí",1,0)</f>
        <v>1</v>
      </c>
      <c r="H132">
        <f>IF(CheckList!H132="Sí",1,0)</f>
        <v>1</v>
      </c>
      <c r="I132">
        <f>IF(CheckList!I132="Sí",1,0)</f>
        <v>0</v>
      </c>
      <c r="J132">
        <f>IF(CheckList!J132="Sí",1,0)</f>
        <v>1</v>
      </c>
      <c r="K132">
        <f>IF(CheckList!K132="Sí",1,0)</f>
        <v>1</v>
      </c>
      <c r="L132">
        <f>IF(CheckList!L132="Sí",1,0)</f>
        <v>1</v>
      </c>
      <c r="M132">
        <f>IF(CheckList!M132="Sí",1,0)</f>
        <v>1</v>
      </c>
      <c r="N132">
        <f>IF(CheckList!N132="Sí",1,0)</f>
        <v>1</v>
      </c>
      <c r="O132">
        <f>IF(CheckList!O132="Sí",1,0)</f>
        <v>0</v>
      </c>
      <c r="P132">
        <f>IF(CheckList!P132="Sí",1,0)</f>
        <v>0</v>
      </c>
      <c r="Q132">
        <f>IF(CheckList!Q132="Sí",1,0)</f>
        <v>1</v>
      </c>
      <c r="R132">
        <f>IF(CheckList!R132="Sí",1,0)</f>
        <v>1</v>
      </c>
      <c r="S132">
        <f>IF(CheckList!S132="Sí",1,0)</f>
        <v>1</v>
      </c>
      <c r="T132" t="str">
        <f>CheckList!T132</f>
        <v>No</v>
      </c>
    </row>
    <row r="133" spans="1:20">
      <c r="A133">
        <f>CheckList!A133</f>
        <v>74</v>
      </c>
      <c r="B133">
        <f>CheckList!B133</f>
        <v>43417</v>
      </c>
      <c r="C133">
        <f>CheckList!C133</f>
        <v>2</v>
      </c>
      <c r="D133" t="str">
        <f>CheckList!D133</f>
        <v>Ohiane</v>
      </c>
      <c r="E133">
        <f>IF(CheckList!E133="Sí",1,0)</f>
        <v>1</v>
      </c>
      <c r="F133">
        <f>IF(CheckList!F133="Sí",1,0)</f>
        <v>1</v>
      </c>
      <c r="G133">
        <f>IF(CheckList!G133="Sí",1,0)</f>
        <v>1</v>
      </c>
      <c r="H133">
        <f>IF(CheckList!H133="Sí",1,0)</f>
        <v>1</v>
      </c>
      <c r="I133">
        <f>IF(CheckList!I133="Sí",1,0)</f>
        <v>1</v>
      </c>
      <c r="J133">
        <f>IF(CheckList!J133="Sí",1,0)</f>
        <v>1</v>
      </c>
      <c r="K133">
        <f>IF(CheckList!K133="Sí",1,0)</f>
        <v>1</v>
      </c>
      <c r="L133">
        <f>IF(CheckList!L133="Sí",1,0)</f>
        <v>1</v>
      </c>
      <c r="M133">
        <f>IF(CheckList!M133="Sí",1,0)</f>
        <v>1</v>
      </c>
      <c r="N133">
        <f>IF(CheckList!N133="Sí",1,0)</f>
        <v>1</v>
      </c>
      <c r="O133">
        <f>IF(CheckList!O133="Sí",1,0)</f>
        <v>0</v>
      </c>
      <c r="P133">
        <f>IF(CheckList!P133="Sí",1,0)</f>
        <v>0</v>
      </c>
      <c r="Q133">
        <f>IF(CheckList!Q133="Sí",1,0)</f>
        <v>1</v>
      </c>
      <c r="R133">
        <f>IF(CheckList!R133="Sí",1,0)</f>
        <v>1</v>
      </c>
      <c r="S133">
        <f>IF(CheckList!S133="Sí",1,0)</f>
        <v>1</v>
      </c>
      <c r="T133" t="str">
        <f>CheckList!T133</f>
        <v>Sí</v>
      </c>
    </row>
    <row r="134" spans="1:20">
      <c r="A134">
        <f>CheckList!A134</f>
        <v>75</v>
      </c>
      <c r="B134">
        <f>CheckList!B134</f>
        <v>43375</v>
      </c>
      <c r="C134">
        <f>CheckList!C134</f>
        <v>1</v>
      </c>
      <c r="D134">
        <f>CheckList!D134</f>
        <v>0</v>
      </c>
      <c r="E134">
        <f>IF(CheckList!E134="Sí",1,0)</f>
        <v>1</v>
      </c>
      <c r="F134">
        <f>IF(CheckList!F134="Sí",1,0)</f>
        <v>1</v>
      </c>
      <c r="G134">
        <f>IF(CheckList!G134="Sí",1,0)</f>
        <v>1</v>
      </c>
      <c r="H134">
        <f>IF(CheckList!H134="Sí",1,0)</f>
        <v>0</v>
      </c>
      <c r="I134">
        <f>IF(CheckList!I134="Sí",1,0)</f>
        <v>0</v>
      </c>
      <c r="J134">
        <f>IF(CheckList!J134="Sí",1,0)</f>
        <v>1</v>
      </c>
      <c r="K134">
        <f>IF(CheckList!K134="Sí",1,0)</f>
        <v>1</v>
      </c>
      <c r="L134">
        <f>IF(CheckList!L134="Sí",1,0)</f>
        <v>1</v>
      </c>
      <c r="M134">
        <f>IF(CheckList!M134="Sí",1,0)</f>
        <v>1</v>
      </c>
      <c r="N134">
        <f>IF(CheckList!N134="Sí",1,0)</f>
        <v>1</v>
      </c>
      <c r="O134">
        <f>IF(CheckList!O134="Sí",1,0)</f>
        <v>0</v>
      </c>
      <c r="P134">
        <f>IF(CheckList!P134="Sí",1,0)</f>
        <v>0</v>
      </c>
      <c r="Q134">
        <f>IF(CheckList!Q134="Sí",1,0)</f>
        <v>1</v>
      </c>
      <c r="R134">
        <f>IF(CheckList!R134="Sí",1,0)</f>
        <v>1</v>
      </c>
      <c r="S134">
        <f>IF(CheckList!S134="Sí",1,0)</f>
        <v>0</v>
      </c>
      <c r="T134" t="str">
        <f>CheckList!T134</f>
        <v>No</v>
      </c>
    </row>
    <row r="135" spans="1:20">
      <c r="A135">
        <f>CheckList!A135</f>
        <v>75</v>
      </c>
      <c r="B135">
        <f>CheckList!B135</f>
        <v>43792</v>
      </c>
      <c r="C135">
        <f>CheckList!C135</f>
        <v>2</v>
      </c>
      <c r="D135" t="str">
        <f>CheckList!D135</f>
        <v>Griselda</v>
      </c>
      <c r="E135">
        <f>IF(CheckList!E135="Sí",1,0)</f>
        <v>1</v>
      </c>
      <c r="F135">
        <f>IF(CheckList!F135="Sí",1,0)</f>
        <v>1</v>
      </c>
      <c r="G135">
        <f>IF(CheckList!G135="Sí",1,0)</f>
        <v>1</v>
      </c>
      <c r="H135">
        <f>IF(CheckList!H135="Sí",1,0)</f>
        <v>1</v>
      </c>
      <c r="I135">
        <f>IF(CheckList!I135="Sí",1,0)</f>
        <v>1</v>
      </c>
      <c r="J135">
        <f>IF(CheckList!J135="Sí",1,0)</f>
        <v>1</v>
      </c>
      <c r="K135">
        <f>IF(CheckList!K135="Sí",1,0)</f>
        <v>1</v>
      </c>
      <c r="L135">
        <f>IF(CheckList!L135="Sí",1,0)</f>
        <v>1</v>
      </c>
      <c r="M135">
        <f>IF(CheckList!M135="Sí",1,0)</f>
        <v>1</v>
      </c>
      <c r="N135">
        <f>IF(CheckList!N135="Sí",1,0)</f>
        <v>1</v>
      </c>
      <c r="O135">
        <f>IF(CheckList!O135="Sí",1,0)</f>
        <v>0</v>
      </c>
      <c r="P135">
        <f>IF(CheckList!P135="Sí",1,0)</f>
        <v>0</v>
      </c>
      <c r="Q135">
        <f>IF(CheckList!Q135="Sí",1,0)</f>
        <v>1</v>
      </c>
      <c r="R135">
        <f>IF(CheckList!R135="Sí",1,0)</f>
        <v>1</v>
      </c>
      <c r="S135">
        <f>IF(CheckList!S135="Sí",1,0)</f>
        <v>0</v>
      </c>
      <c r="T135" t="str">
        <f>CheckList!T135</f>
        <v>No</v>
      </c>
    </row>
    <row r="136" spans="1:20">
      <c r="A136">
        <f>CheckList!A136</f>
        <v>76</v>
      </c>
      <c r="B136">
        <f>CheckList!B136</f>
        <v>43392</v>
      </c>
      <c r="C136">
        <f>CheckList!C136</f>
        <v>2</v>
      </c>
      <c r="D136">
        <f>CheckList!D136</f>
        <v>0</v>
      </c>
      <c r="E136">
        <f>IF(CheckList!E136="Sí",1,0)</f>
        <v>1</v>
      </c>
      <c r="F136">
        <f>IF(CheckList!F136="Sí",1,0)</f>
        <v>1</v>
      </c>
      <c r="G136">
        <f>IF(CheckList!G136="Sí",1,0)</f>
        <v>1</v>
      </c>
      <c r="H136">
        <f>IF(CheckList!H136="Sí",1,0)</f>
        <v>1</v>
      </c>
      <c r="I136">
        <f>IF(CheckList!I136="Sí",1,0)</f>
        <v>0</v>
      </c>
      <c r="J136">
        <f>IF(CheckList!J136="Sí",1,0)</f>
        <v>1</v>
      </c>
      <c r="K136">
        <f>IF(CheckList!K136="Sí",1,0)</f>
        <v>1</v>
      </c>
      <c r="L136">
        <f>IF(CheckList!L136="Sí",1,0)</f>
        <v>1</v>
      </c>
      <c r="M136">
        <f>IF(CheckList!M136="Sí",1,0)</f>
        <v>1</v>
      </c>
      <c r="N136">
        <f>IF(CheckList!N136="Sí",1,0)</f>
        <v>0</v>
      </c>
      <c r="O136">
        <f>IF(CheckList!O136="Sí",1,0)</f>
        <v>0</v>
      </c>
      <c r="P136">
        <f>IF(CheckList!P136="Sí",1,0)</f>
        <v>0</v>
      </c>
      <c r="Q136">
        <f>IF(CheckList!Q136="Sí",1,0)</f>
        <v>1</v>
      </c>
      <c r="R136">
        <f>IF(CheckList!R136="Sí",1,0)</f>
        <v>1</v>
      </c>
      <c r="S136">
        <f>IF(CheckList!S136="Sí",1,0)</f>
        <v>1</v>
      </c>
      <c r="T136" t="str">
        <f>CheckList!T136</f>
        <v>Sí</v>
      </c>
    </row>
    <row r="137" spans="1:20">
      <c r="A137">
        <f>CheckList!A137</f>
        <v>76</v>
      </c>
      <c r="B137">
        <f>CheckList!B137</f>
        <v>43733</v>
      </c>
      <c r="C137">
        <f>CheckList!C137</f>
        <v>1</v>
      </c>
      <c r="D137" t="str">
        <f>CheckList!D137</f>
        <v>Ohiane</v>
      </c>
      <c r="E137">
        <f>IF(CheckList!E137="Sí",1,0)</f>
        <v>1</v>
      </c>
      <c r="F137">
        <f>IF(CheckList!F137="Sí",1,0)</f>
        <v>1</v>
      </c>
      <c r="G137">
        <f>IF(CheckList!G137="Sí",1,0)</f>
        <v>1</v>
      </c>
      <c r="H137">
        <f>IF(CheckList!H137="Sí",1,0)</f>
        <v>0</v>
      </c>
      <c r="I137">
        <f>IF(CheckList!I137="Sí",1,0)</f>
        <v>0</v>
      </c>
      <c r="J137">
        <f>IF(CheckList!J137="Sí",1,0)</f>
        <v>0</v>
      </c>
      <c r="K137">
        <f>IF(CheckList!K137="Sí",1,0)</f>
        <v>1</v>
      </c>
      <c r="L137">
        <f>IF(CheckList!L137="Sí",1,0)</f>
        <v>1</v>
      </c>
      <c r="M137">
        <f>IF(CheckList!M137="Sí",1,0)</f>
        <v>1</v>
      </c>
      <c r="N137">
        <f>IF(CheckList!N137="Sí",1,0)</f>
        <v>1</v>
      </c>
      <c r="O137">
        <f>IF(CheckList!O137="Sí",1,0)</f>
        <v>0</v>
      </c>
      <c r="P137">
        <f>IF(CheckList!P137="Sí",1,0)</f>
        <v>0</v>
      </c>
      <c r="Q137">
        <f>IF(CheckList!Q137="Sí",1,0)</f>
        <v>1</v>
      </c>
      <c r="R137">
        <f>IF(CheckList!R137="Sí",1,0)</f>
        <v>1</v>
      </c>
      <c r="S137">
        <f>IF(CheckList!S137="Sí",1,0)</f>
        <v>0</v>
      </c>
      <c r="T137" t="str">
        <f>CheckList!T137</f>
        <v>No</v>
      </c>
    </row>
    <row r="138" spans="1:20">
      <c r="A138">
        <f>CheckList!A138</f>
        <v>77</v>
      </c>
      <c r="B138">
        <f>CheckList!B138</f>
        <v>43378</v>
      </c>
      <c r="C138">
        <f>CheckList!C138</f>
        <v>1</v>
      </c>
      <c r="D138">
        <f>CheckList!D138</f>
        <v>0</v>
      </c>
      <c r="E138">
        <f>IF(CheckList!E138="Sí",1,0)</f>
        <v>1</v>
      </c>
      <c r="F138">
        <f>IF(CheckList!F138="Sí",1,0)</f>
        <v>1</v>
      </c>
      <c r="G138">
        <f>IF(CheckList!G138="Sí",1,0)</f>
        <v>1</v>
      </c>
      <c r="H138">
        <f>IF(CheckList!H138="Sí",1,0)</f>
        <v>1</v>
      </c>
      <c r="I138">
        <f>IF(CheckList!I138="Sí",1,0)</f>
        <v>0</v>
      </c>
      <c r="J138">
        <f>IF(CheckList!J138="Sí",1,0)</f>
        <v>1</v>
      </c>
      <c r="K138">
        <f>IF(CheckList!K138="Sí",1,0)</f>
        <v>1</v>
      </c>
      <c r="L138">
        <f>IF(CheckList!L138="Sí",1,0)</f>
        <v>1</v>
      </c>
      <c r="M138">
        <f>IF(CheckList!M138="Sí",1,0)</f>
        <v>1</v>
      </c>
      <c r="N138">
        <f>IF(CheckList!N138="Sí",1,0)</f>
        <v>1</v>
      </c>
      <c r="O138">
        <f>IF(CheckList!O138="Sí",1,0)</f>
        <v>0</v>
      </c>
      <c r="P138">
        <f>IF(CheckList!P138="Sí",1,0)</f>
        <v>0</v>
      </c>
      <c r="Q138">
        <f>IF(CheckList!Q138="Sí",1,0)</f>
        <v>1</v>
      </c>
      <c r="R138">
        <f>IF(CheckList!R138="Sí",1,0)</f>
        <v>1</v>
      </c>
      <c r="S138">
        <f>IF(CheckList!S138="Sí",1,0)</f>
        <v>1</v>
      </c>
      <c r="T138" t="str">
        <f>CheckList!T138</f>
        <v>No</v>
      </c>
    </row>
    <row r="139" spans="1:20">
      <c r="A139">
        <f>CheckList!A139</f>
        <v>77</v>
      </c>
      <c r="B139">
        <f>CheckList!B139</f>
        <v>43504</v>
      </c>
      <c r="C139">
        <f>CheckList!C139</f>
        <v>2</v>
      </c>
      <c r="D139" t="str">
        <f>CheckList!D139</f>
        <v>Griselda</v>
      </c>
      <c r="E139">
        <f>IF(CheckList!E139="Sí",1,0)</f>
        <v>1</v>
      </c>
      <c r="F139">
        <f>IF(CheckList!F139="Sí",1,0)</f>
        <v>1</v>
      </c>
      <c r="G139">
        <f>IF(CheckList!G139="Sí",1,0)</f>
        <v>1</v>
      </c>
      <c r="H139">
        <f>IF(CheckList!H139="Sí",1,0)</f>
        <v>1</v>
      </c>
      <c r="I139">
        <f>IF(CheckList!I139="Sí",1,0)</f>
        <v>0</v>
      </c>
      <c r="J139">
        <f>IF(CheckList!J139="Sí",1,0)</f>
        <v>1</v>
      </c>
      <c r="K139">
        <f>IF(CheckList!K139="Sí",1,0)</f>
        <v>1</v>
      </c>
      <c r="L139">
        <f>IF(CheckList!L139="Sí",1,0)</f>
        <v>1</v>
      </c>
      <c r="M139">
        <f>IF(CheckList!M139="Sí",1,0)</f>
        <v>1</v>
      </c>
      <c r="N139">
        <f>IF(CheckList!N139="Sí",1,0)</f>
        <v>1</v>
      </c>
      <c r="O139">
        <f>IF(CheckList!O139="Sí",1,0)</f>
        <v>0</v>
      </c>
      <c r="P139">
        <f>IF(CheckList!P139="Sí",1,0)</f>
        <v>0</v>
      </c>
      <c r="Q139">
        <f>IF(CheckList!Q139="Sí",1,0)</f>
        <v>0</v>
      </c>
      <c r="R139">
        <f>IF(CheckList!R139="Sí",1,0)</f>
        <v>0</v>
      </c>
      <c r="S139">
        <f>IF(CheckList!S139="Sí",1,0)</f>
        <v>1</v>
      </c>
      <c r="T139" t="str">
        <f>CheckList!T139</f>
        <v>No</v>
      </c>
    </row>
    <row r="140" spans="1:20">
      <c r="A140">
        <f>CheckList!A140</f>
        <v>78</v>
      </c>
      <c r="B140">
        <f>CheckList!B140</f>
        <v>43383</v>
      </c>
      <c r="C140">
        <f>CheckList!C140</f>
        <v>1</v>
      </c>
      <c r="D140">
        <f>CheckList!D140</f>
        <v>78</v>
      </c>
      <c r="E140">
        <f>IF(CheckList!E140="Sí",1,0)</f>
        <v>1</v>
      </c>
      <c r="F140">
        <f>IF(CheckList!F140="Sí",1,0)</f>
        <v>1</v>
      </c>
      <c r="G140">
        <f>IF(CheckList!G140="Sí",1,0)</f>
        <v>1</v>
      </c>
      <c r="H140">
        <f>IF(CheckList!H140="Sí",1,0)</f>
        <v>1</v>
      </c>
      <c r="I140">
        <f>IF(CheckList!I140="Sí",1,0)</f>
        <v>1</v>
      </c>
      <c r="J140">
        <f>IF(CheckList!J140="Sí",1,0)</f>
        <v>1</v>
      </c>
      <c r="K140">
        <f>IF(CheckList!K140="Sí",1,0)</f>
        <v>1</v>
      </c>
      <c r="L140">
        <f>IF(CheckList!L140="Sí",1,0)</f>
        <v>1</v>
      </c>
      <c r="M140">
        <f>IF(CheckList!M140="Sí",1,0)</f>
        <v>1</v>
      </c>
      <c r="N140">
        <f>IF(CheckList!N140="Sí",1,0)</f>
        <v>1</v>
      </c>
      <c r="O140">
        <f>IF(CheckList!O140="Sí",1,0)</f>
        <v>0</v>
      </c>
      <c r="P140">
        <f>IF(CheckList!P140="Sí",1,0)</f>
        <v>0</v>
      </c>
      <c r="Q140">
        <f>IF(CheckList!Q140="Sí",1,0)</f>
        <v>1</v>
      </c>
      <c r="R140">
        <f>IF(CheckList!R140="Sí",1,0)</f>
        <v>1</v>
      </c>
      <c r="S140">
        <f>IF(CheckList!S140="Sí",1,0)</f>
        <v>1</v>
      </c>
      <c r="T140" t="str">
        <f>CheckList!T140</f>
        <v>Sí</v>
      </c>
    </row>
    <row r="141" spans="1:20">
      <c r="A141">
        <f>CheckList!A141</f>
        <v>79</v>
      </c>
      <c r="B141">
        <f>CheckList!B141</f>
        <v>43384</v>
      </c>
      <c r="C141">
        <f>CheckList!C141</f>
        <v>1</v>
      </c>
      <c r="D141">
        <f>CheckList!D141</f>
        <v>0</v>
      </c>
      <c r="E141">
        <f>IF(CheckList!E141="Sí",1,0)</f>
        <v>1</v>
      </c>
      <c r="F141">
        <f>IF(CheckList!F141="Sí",1,0)</f>
        <v>1</v>
      </c>
      <c r="G141">
        <f>IF(CheckList!G141="Sí",1,0)</f>
        <v>1</v>
      </c>
      <c r="H141">
        <f>IF(CheckList!H141="Sí",1,0)</f>
        <v>0</v>
      </c>
      <c r="I141">
        <f>IF(CheckList!I141="Sí",1,0)</f>
        <v>0</v>
      </c>
      <c r="J141">
        <f>IF(CheckList!J141="Sí",1,0)</f>
        <v>1</v>
      </c>
      <c r="K141">
        <f>IF(CheckList!K141="Sí",1,0)</f>
        <v>1</v>
      </c>
      <c r="L141">
        <f>IF(CheckList!L141="Sí",1,0)</f>
        <v>1</v>
      </c>
      <c r="M141">
        <f>IF(CheckList!M141="Sí",1,0)</f>
        <v>0</v>
      </c>
      <c r="N141">
        <f>IF(CheckList!N141="Sí",1,0)</f>
        <v>1</v>
      </c>
      <c r="O141">
        <f>IF(CheckList!O141="Sí",1,0)</f>
        <v>1</v>
      </c>
      <c r="P141">
        <f>IF(CheckList!P141="Sí",1,0)</f>
        <v>0</v>
      </c>
      <c r="Q141">
        <f>IF(CheckList!Q141="Sí",1,0)</f>
        <v>0</v>
      </c>
      <c r="R141">
        <f>IF(CheckList!R141="Sí",1,0)</f>
        <v>1</v>
      </c>
      <c r="S141">
        <f>IF(CheckList!S141="Sí",1,0)</f>
        <v>1</v>
      </c>
      <c r="T141" t="str">
        <f>CheckList!T141</f>
        <v>Sí</v>
      </c>
    </row>
    <row r="142" spans="1:20">
      <c r="A142">
        <f>CheckList!A142</f>
        <v>79</v>
      </c>
      <c r="B142">
        <f>CheckList!B142</f>
        <v>43474</v>
      </c>
      <c r="C142">
        <f>CheckList!C142</f>
        <v>2</v>
      </c>
      <c r="D142" t="str">
        <f>CheckList!D142</f>
        <v>Griselda</v>
      </c>
      <c r="E142">
        <f>IF(CheckList!E142="Sí",1,0)</f>
        <v>1</v>
      </c>
      <c r="F142">
        <f>IF(CheckList!F142="Sí",1,0)</f>
        <v>1</v>
      </c>
      <c r="G142">
        <f>IF(CheckList!G142="Sí",1,0)</f>
        <v>1</v>
      </c>
      <c r="H142">
        <f>IF(CheckList!H142="Sí",1,0)</f>
        <v>1</v>
      </c>
      <c r="I142">
        <f>IF(CheckList!I142="Sí",1,0)</f>
        <v>0</v>
      </c>
      <c r="J142">
        <f>IF(CheckList!J142="Sí",1,0)</f>
        <v>1</v>
      </c>
      <c r="K142">
        <f>IF(CheckList!K142="Sí",1,0)</f>
        <v>1</v>
      </c>
      <c r="L142">
        <f>IF(CheckList!L142="Sí",1,0)</f>
        <v>1</v>
      </c>
      <c r="M142">
        <f>IF(CheckList!M142="Sí",1,0)</f>
        <v>1</v>
      </c>
      <c r="N142">
        <f>IF(CheckList!N142="Sí",1,0)</f>
        <v>0</v>
      </c>
      <c r="O142">
        <f>IF(CheckList!O142="Sí",1,0)</f>
        <v>0</v>
      </c>
      <c r="P142">
        <f>IF(CheckList!P142="Sí",1,0)</f>
        <v>0</v>
      </c>
      <c r="Q142">
        <f>IF(CheckList!Q142="Sí",1,0)</f>
        <v>1</v>
      </c>
      <c r="R142">
        <f>IF(CheckList!R142="Sí",1,0)</f>
        <v>1</v>
      </c>
      <c r="S142">
        <f>IF(CheckList!S142="Sí",1,0)</f>
        <v>1</v>
      </c>
      <c r="T142" t="str">
        <f>CheckList!T142</f>
        <v>No</v>
      </c>
    </row>
    <row r="143" spans="1:20">
      <c r="A143">
        <f>CheckList!A143</f>
        <v>80</v>
      </c>
      <c r="B143">
        <f>CheckList!B143</f>
        <v>43390</v>
      </c>
      <c r="C143">
        <f>CheckList!C143</f>
        <v>1</v>
      </c>
      <c r="D143">
        <f>CheckList!D143</f>
        <v>0</v>
      </c>
      <c r="E143">
        <f>IF(CheckList!E143="Sí",1,0)</f>
        <v>1</v>
      </c>
      <c r="F143">
        <f>IF(CheckList!F143="Sí",1,0)</f>
        <v>1</v>
      </c>
      <c r="G143">
        <f>IF(CheckList!G143="Sí",1,0)</f>
        <v>1</v>
      </c>
      <c r="H143">
        <f>IF(CheckList!H143="Sí",1,0)</f>
        <v>0</v>
      </c>
      <c r="I143">
        <f>IF(CheckList!I143="Sí",1,0)</f>
        <v>0</v>
      </c>
      <c r="J143">
        <f>IF(CheckList!J143="Sí",1,0)</f>
        <v>0</v>
      </c>
      <c r="K143">
        <f>IF(CheckList!K143="Sí",1,0)</f>
        <v>0</v>
      </c>
      <c r="L143">
        <f>IF(CheckList!L143="Sí",1,0)</f>
        <v>1</v>
      </c>
      <c r="M143">
        <f>IF(CheckList!M143="Sí",1,0)</f>
        <v>1</v>
      </c>
      <c r="N143">
        <f>IF(CheckList!N143="Sí",1,0)</f>
        <v>1</v>
      </c>
      <c r="O143">
        <f>IF(CheckList!O143="Sí",1,0)</f>
        <v>0</v>
      </c>
      <c r="P143">
        <f>IF(CheckList!P143="Sí",1,0)</f>
        <v>0</v>
      </c>
      <c r="Q143">
        <f>IF(CheckList!Q143="Sí",1,0)</f>
        <v>1</v>
      </c>
      <c r="R143">
        <f>IF(CheckList!R143="Sí",1,0)</f>
        <v>1</v>
      </c>
      <c r="S143">
        <f>IF(CheckList!S143="Sí",1,0)</f>
        <v>1</v>
      </c>
      <c r="T143" t="str">
        <f>CheckList!T143</f>
        <v>No</v>
      </c>
    </row>
    <row r="144" spans="1:20">
      <c r="A144">
        <f>CheckList!A144</f>
        <v>80</v>
      </c>
      <c r="B144">
        <f>CheckList!B144</f>
        <v>43488</v>
      </c>
      <c r="C144">
        <f>CheckList!C144</f>
        <v>2</v>
      </c>
      <c r="D144" t="str">
        <f>CheckList!D144</f>
        <v>Griselda</v>
      </c>
      <c r="E144">
        <f>IF(CheckList!E144="Sí",1,0)</f>
        <v>1</v>
      </c>
      <c r="F144">
        <f>IF(CheckList!F144="Sí",1,0)</f>
        <v>1</v>
      </c>
      <c r="G144">
        <f>IF(CheckList!G144="Sí",1,0)</f>
        <v>1</v>
      </c>
      <c r="H144">
        <f>IF(CheckList!H144="Sí",1,0)</f>
        <v>1</v>
      </c>
      <c r="I144">
        <f>IF(CheckList!I144="Sí",1,0)</f>
        <v>1</v>
      </c>
      <c r="J144">
        <f>IF(CheckList!J144="Sí",1,0)</f>
        <v>1</v>
      </c>
      <c r="K144">
        <f>IF(CheckList!K144="Sí",1,0)</f>
        <v>1</v>
      </c>
      <c r="L144">
        <f>IF(CheckList!L144="Sí",1,0)</f>
        <v>1</v>
      </c>
      <c r="M144">
        <f>IF(CheckList!M144="Sí",1,0)</f>
        <v>1</v>
      </c>
      <c r="N144">
        <f>IF(CheckList!N144="Sí",1,0)</f>
        <v>1</v>
      </c>
      <c r="O144">
        <f>IF(CheckList!O144="Sí",1,0)</f>
        <v>0</v>
      </c>
      <c r="P144">
        <f>IF(CheckList!P144="Sí",1,0)</f>
        <v>0</v>
      </c>
      <c r="Q144">
        <f>IF(CheckList!Q144="Sí",1,0)</f>
        <v>1</v>
      </c>
      <c r="R144">
        <f>IF(CheckList!R144="Sí",1,0)</f>
        <v>1</v>
      </c>
      <c r="S144">
        <f>IF(CheckList!S144="Sí",1,0)</f>
        <v>1</v>
      </c>
      <c r="T144" t="str">
        <f>CheckList!T144</f>
        <v>Sí</v>
      </c>
    </row>
    <row r="145" spans="1:20">
      <c r="A145">
        <f>CheckList!A145</f>
        <v>81</v>
      </c>
      <c r="B145">
        <f>CheckList!B145</f>
        <v>43392</v>
      </c>
      <c r="C145">
        <f>CheckList!C145</f>
        <v>1</v>
      </c>
      <c r="D145" t="str">
        <f>CheckList!D145</f>
        <v>Griselda</v>
      </c>
      <c r="E145">
        <f>IF(CheckList!E145="Sí",1,0)</f>
        <v>1</v>
      </c>
      <c r="F145">
        <f>IF(CheckList!F145="Sí",1,0)</f>
        <v>1</v>
      </c>
      <c r="G145">
        <f>IF(CheckList!G145="Sí",1,0)</f>
        <v>1</v>
      </c>
      <c r="H145">
        <f>IF(CheckList!H145="Sí",1,0)</f>
        <v>0</v>
      </c>
      <c r="I145">
        <f>IF(CheckList!I145="Sí",1,0)</f>
        <v>0</v>
      </c>
      <c r="J145">
        <f>IF(CheckList!J145="Sí",1,0)</f>
        <v>1</v>
      </c>
      <c r="K145">
        <f>IF(CheckList!K145="Sí",1,0)</f>
        <v>1</v>
      </c>
      <c r="L145">
        <f>IF(CheckList!L145="Sí",1,0)</f>
        <v>1</v>
      </c>
      <c r="M145">
        <f>IF(CheckList!M145="Sí",1,0)</f>
        <v>0</v>
      </c>
      <c r="N145">
        <f>IF(CheckList!N145="Sí",1,0)</f>
        <v>0</v>
      </c>
      <c r="O145">
        <f>IF(CheckList!O145="Sí",1,0)</f>
        <v>0</v>
      </c>
      <c r="P145">
        <f>IF(CheckList!P145="Sí",1,0)</f>
        <v>0</v>
      </c>
      <c r="Q145">
        <f>IF(CheckList!Q145="Sí",1,0)</f>
        <v>1</v>
      </c>
      <c r="R145">
        <f>IF(CheckList!R145="Sí",1,0)</f>
        <v>1</v>
      </c>
      <c r="S145">
        <f>IF(CheckList!S145="Sí",1,0)</f>
        <v>1</v>
      </c>
      <c r="T145" t="str">
        <f>CheckList!T145</f>
        <v>No</v>
      </c>
    </row>
    <row r="146" spans="1:20">
      <c r="A146">
        <f>CheckList!A146</f>
        <v>81</v>
      </c>
      <c r="B146">
        <f>CheckList!B146</f>
        <v>43448</v>
      </c>
      <c r="C146">
        <f>CheckList!C146</f>
        <v>2</v>
      </c>
      <c r="D146" t="str">
        <f>CheckList!D146</f>
        <v>Griselda</v>
      </c>
      <c r="E146">
        <f>IF(CheckList!E146="Sí",1,0)</f>
        <v>1</v>
      </c>
      <c r="F146">
        <f>IF(CheckList!F146="Sí",1,0)</f>
        <v>1</v>
      </c>
      <c r="G146">
        <f>IF(CheckList!G146="Sí",1,0)</f>
        <v>1</v>
      </c>
      <c r="H146">
        <f>IF(CheckList!H146="Sí",1,0)</f>
        <v>1</v>
      </c>
      <c r="I146">
        <f>IF(CheckList!I146="Sí",1,0)</f>
        <v>1</v>
      </c>
      <c r="J146">
        <f>IF(CheckList!J146="Sí",1,0)</f>
        <v>1</v>
      </c>
      <c r="K146">
        <f>IF(CheckList!K146="Sí",1,0)</f>
        <v>1</v>
      </c>
      <c r="L146">
        <f>IF(CheckList!L146="Sí",1,0)</f>
        <v>1</v>
      </c>
      <c r="M146">
        <f>IF(CheckList!M146="Sí",1,0)</f>
        <v>1</v>
      </c>
      <c r="N146">
        <f>IF(CheckList!N146="Sí",1,0)</f>
        <v>0</v>
      </c>
      <c r="O146">
        <f>IF(CheckList!O146="Sí",1,0)</f>
        <v>0</v>
      </c>
      <c r="P146">
        <f>IF(CheckList!P146="Sí",1,0)</f>
        <v>0</v>
      </c>
      <c r="Q146">
        <f>IF(CheckList!Q146="Sí",1,0)</f>
        <v>1</v>
      </c>
      <c r="R146">
        <f>IF(CheckList!R146="Sí",1,0)</f>
        <v>1</v>
      </c>
      <c r="S146">
        <f>IF(CheckList!S146="Sí",1,0)</f>
        <v>1</v>
      </c>
      <c r="T146" t="str">
        <f>CheckList!T146</f>
        <v>Sí</v>
      </c>
    </row>
    <row r="147" spans="1:20">
      <c r="A147">
        <f>CheckList!A147</f>
        <v>82</v>
      </c>
      <c r="B147">
        <f>CheckList!B147</f>
        <v>43397</v>
      </c>
      <c r="C147">
        <f>CheckList!C147</f>
        <v>1</v>
      </c>
      <c r="D147" t="str">
        <f>CheckList!D147</f>
        <v>Griselda</v>
      </c>
      <c r="E147">
        <f>IF(CheckList!E147="Sí",1,0)</f>
        <v>1</v>
      </c>
      <c r="F147">
        <f>IF(CheckList!F147="Sí",1,0)</f>
        <v>1</v>
      </c>
      <c r="G147">
        <f>IF(CheckList!G147="Sí",1,0)</f>
        <v>1</v>
      </c>
      <c r="H147">
        <f>IF(CheckList!H147="Sí",1,0)</f>
        <v>1</v>
      </c>
      <c r="I147">
        <f>IF(CheckList!I147="Sí",1,0)</f>
        <v>1</v>
      </c>
      <c r="J147">
        <f>IF(CheckList!J147="Sí",1,0)</f>
        <v>1</v>
      </c>
      <c r="K147">
        <f>IF(CheckList!K147="Sí",1,0)</f>
        <v>1</v>
      </c>
      <c r="L147">
        <f>IF(CheckList!L147="Sí",1,0)</f>
        <v>1</v>
      </c>
      <c r="M147">
        <f>IF(CheckList!M147="Sí",1,0)</f>
        <v>1</v>
      </c>
      <c r="N147">
        <f>IF(CheckList!N147="Sí",1,0)</f>
        <v>0</v>
      </c>
      <c r="O147">
        <f>IF(CheckList!O147="Sí",1,0)</f>
        <v>0</v>
      </c>
      <c r="P147">
        <f>IF(CheckList!P147="Sí",1,0)</f>
        <v>0</v>
      </c>
      <c r="Q147">
        <f>IF(CheckList!Q147="Sí",1,0)</f>
        <v>1</v>
      </c>
      <c r="R147">
        <f>IF(CheckList!R147="Sí",1,0)</f>
        <v>1</v>
      </c>
      <c r="S147">
        <f>IF(CheckList!S147="Sí",1,0)</f>
        <v>0</v>
      </c>
      <c r="T147" t="str">
        <f>CheckList!T147</f>
        <v>No</v>
      </c>
    </row>
    <row r="148" spans="1:20">
      <c r="A148">
        <f>CheckList!A148</f>
        <v>82</v>
      </c>
      <c r="B148">
        <f>CheckList!B148</f>
        <v>43615</v>
      </c>
      <c r="C148">
        <f>CheckList!C148</f>
        <v>2</v>
      </c>
      <c r="D148" t="str">
        <f>CheckList!D148</f>
        <v>Ane Uriarte Beitia</v>
      </c>
      <c r="E148">
        <f>IF(CheckList!E148="Sí",1,0)</f>
        <v>1</v>
      </c>
      <c r="F148">
        <f>IF(CheckList!F148="Sí",1,0)</f>
        <v>1</v>
      </c>
      <c r="G148">
        <f>IF(CheckList!G148="Sí",1,0)</f>
        <v>1</v>
      </c>
      <c r="H148">
        <f>IF(CheckList!H148="Sí",1,0)</f>
        <v>1</v>
      </c>
      <c r="I148">
        <f>IF(CheckList!I148="Sí",1,0)</f>
        <v>1</v>
      </c>
      <c r="J148">
        <f>IF(CheckList!J148="Sí",1,0)</f>
        <v>1</v>
      </c>
      <c r="K148">
        <f>IF(CheckList!K148="Sí",1,0)</f>
        <v>1</v>
      </c>
      <c r="L148">
        <f>IF(CheckList!L148="Sí",1,0)</f>
        <v>1</v>
      </c>
      <c r="M148">
        <f>IF(CheckList!M148="Sí",1,0)</f>
        <v>1</v>
      </c>
      <c r="N148">
        <f>IF(CheckList!N148="Sí",1,0)</f>
        <v>1</v>
      </c>
      <c r="O148">
        <f>IF(CheckList!O148="Sí",1,0)</f>
        <v>0</v>
      </c>
      <c r="P148">
        <f>IF(CheckList!P148="Sí",1,0)</f>
        <v>0</v>
      </c>
      <c r="Q148">
        <f>IF(CheckList!Q148="Sí",1,0)</f>
        <v>1</v>
      </c>
      <c r="R148">
        <f>IF(CheckList!R148="Sí",1,0)</f>
        <v>1</v>
      </c>
      <c r="S148">
        <f>IF(CheckList!S148="Sí",1,0)</f>
        <v>1</v>
      </c>
      <c r="T148" t="str">
        <f>CheckList!T148</f>
        <v>No</v>
      </c>
    </row>
    <row r="149" spans="1:20">
      <c r="A149">
        <f>CheckList!A149</f>
        <v>83</v>
      </c>
      <c r="B149">
        <f>CheckList!B149</f>
        <v>43403</v>
      </c>
      <c r="C149">
        <f>CheckList!C149</f>
        <v>1</v>
      </c>
      <c r="D149" t="str">
        <f>CheckList!D149</f>
        <v>Oihane</v>
      </c>
      <c r="E149">
        <f>IF(CheckList!E149="Sí",1,0)</f>
        <v>1</v>
      </c>
      <c r="F149">
        <f>IF(CheckList!F149="Sí",1,0)</f>
        <v>1</v>
      </c>
      <c r="G149">
        <f>IF(CheckList!G149="Sí",1,0)</f>
        <v>1</v>
      </c>
      <c r="H149">
        <f>IF(CheckList!H149="Sí",1,0)</f>
        <v>0</v>
      </c>
      <c r="I149">
        <f>IF(CheckList!I149="Sí",1,0)</f>
        <v>0</v>
      </c>
      <c r="J149">
        <f>IF(CheckList!J149="Sí",1,0)</f>
        <v>1</v>
      </c>
      <c r="K149">
        <f>IF(CheckList!K149="Sí",1,0)</f>
        <v>1</v>
      </c>
      <c r="L149">
        <f>IF(CheckList!L149="Sí",1,0)</f>
        <v>1</v>
      </c>
      <c r="M149">
        <f>IF(CheckList!M149="Sí",1,0)</f>
        <v>1</v>
      </c>
      <c r="N149">
        <f>IF(CheckList!N149="Sí",1,0)</f>
        <v>1</v>
      </c>
      <c r="O149">
        <f>IF(CheckList!O149="Sí",1,0)</f>
        <v>0</v>
      </c>
      <c r="P149">
        <f>IF(CheckList!P149="Sí",1,0)</f>
        <v>0</v>
      </c>
      <c r="Q149">
        <f>IF(CheckList!Q149="Sí",1,0)</f>
        <v>1</v>
      </c>
      <c r="R149">
        <f>IF(CheckList!R149="Sí",1,0)</f>
        <v>1</v>
      </c>
      <c r="S149">
        <f>IF(CheckList!S149="Sí",1,0)</f>
        <v>0</v>
      </c>
      <c r="T149" t="str">
        <f>CheckList!T149</f>
        <v>No</v>
      </c>
    </row>
    <row r="150" spans="1:20">
      <c r="A150">
        <f>CheckList!A150</f>
        <v>84</v>
      </c>
      <c r="B150">
        <f>CheckList!B150</f>
        <v>43410</v>
      </c>
      <c r="C150">
        <f>CheckList!C150</f>
        <v>1</v>
      </c>
      <c r="D150" t="str">
        <f>CheckList!D150</f>
        <v>Griselda</v>
      </c>
      <c r="E150">
        <f>IF(CheckList!E150="Sí",1,0)</f>
        <v>1</v>
      </c>
      <c r="F150">
        <f>IF(CheckList!F150="Sí",1,0)</f>
        <v>1</v>
      </c>
      <c r="G150">
        <f>IF(CheckList!G150="Sí",1,0)</f>
        <v>1</v>
      </c>
      <c r="H150">
        <f>IF(CheckList!H150="Sí",1,0)</f>
        <v>1</v>
      </c>
      <c r="I150">
        <f>IF(CheckList!I150="Sí",1,0)</f>
        <v>1</v>
      </c>
      <c r="J150">
        <f>IF(CheckList!J150="Sí",1,0)</f>
        <v>1</v>
      </c>
      <c r="K150">
        <f>IF(CheckList!K150="Sí",1,0)</f>
        <v>1</v>
      </c>
      <c r="L150">
        <f>IF(CheckList!L150="Sí",1,0)</f>
        <v>1</v>
      </c>
      <c r="M150">
        <f>IF(CheckList!M150="Sí",1,0)</f>
        <v>1</v>
      </c>
      <c r="N150">
        <f>IF(CheckList!N150="Sí",1,0)</f>
        <v>0</v>
      </c>
      <c r="O150">
        <f>IF(CheckList!O150="Sí",1,0)</f>
        <v>0</v>
      </c>
      <c r="P150">
        <f>IF(CheckList!P150="Sí",1,0)</f>
        <v>0</v>
      </c>
      <c r="Q150">
        <f>IF(CheckList!Q150="Sí",1,0)</f>
        <v>1</v>
      </c>
      <c r="R150">
        <f>IF(CheckList!R150="Sí",1,0)</f>
        <v>1</v>
      </c>
      <c r="S150">
        <f>IF(CheckList!S150="Sí",1,0)</f>
        <v>1</v>
      </c>
      <c r="T150" t="str">
        <f>CheckList!T150</f>
        <v>No</v>
      </c>
    </row>
    <row r="151" spans="1:20">
      <c r="A151">
        <f>CheckList!A151</f>
        <v>85</v>
      </c>
      <c r="B151">
        <f>CheckList!B151</f>
        <v>43411</v>
      </c>
      <c r="C151">
        <f>CheckList!C151</f>
        <v>1</v>
      </c>
      <c r="D151" t="str">
        <f>CheckList!D151</f>
        <v>Griselda</v>
      </c>
      <c r="E151">
        <f>IF(CheckList!E151="Sí",1,0)</f>
        <v>1</v>
      </c>
      <c r="F151">
        <f>IF(CheckList!F151="Sí",1,0)</f>
        <v>1</v>
      </c>
      <c r="G151">
        <f>IF(CheckList!G151="Sí",1,0)</f>
        <v>1</v>
      </c>
      <c r="H151">
        <f>IF(CheckList!H151="Sí",1,0)</f>
        <v>1</v>
      </c>
      <c r="I151">
        <f>IF(CheckList!I151="Sí",1,0)</f>
        <v>0</v>
      </c>
      <c r="J151">
        <f>IF(CheckList!J151="Sí",1,0)</f>
        <v>1</v>
      </c>
      <c r="K151">
        <f>IF(CheckList!K151="Sí",1,0)</f>
        <v>1</v>
      </c>
      <c r="L151">
        <f>IF(CheckList!L151="Sí",1,0)</f>
        <v>1</v>
      </c>
      <c r="M151">
        <f>IF(CheckList!M151="Sí",1,0)</f>
        <v>1</v>
      </c>
      <c r="N151">
        <f>IF(CheckList!N151="Sí",1,0)</f>
        <v>0</v>
      </c>
      <c r="O151">
        <f>IF(CheckList!O151="Sí",1,0)</f>
        <v>0</v>
      </c>
      <c r="P151">
        <f>IF(CheckList!P151="Sí",1,0)</f>
        <v>0</v>
      </c>
      <c r="Q151">
        <f>IF(CheckList!Q151="Sí",1,0)</f>
        <v>1</v>
      </c>
      <c r="R151">
        <f>IF(CheckList!R151="Sí",1,0)</f>
        <v>1</v>
      </c>
      <c r="S151">
        <f>IF(CheckList!S151="Sí",1,0)</f>
        <v>1</v>
      </c>
      <c r="T151" t="str">
        <f>CheckList!T151</f>
        <v>No</v>
      </c>
    </row>
    <row r="152" spans="1:20">
      <c r="A152">
        <f>CheckList!A152</f>
        <v>85</v>
      </c>
      <c r="B152">
        <f>CheckList!B152</f>
        <v>43502</v>
      </c>
      <c r="C152">
        <f>CheckList!C152</f>
        <v>2</v>
      </c>
      <c r="D152">
        <f>CheckList!D152</f>
        <v>0</v>
      </c>
      <c r="E152">
        <f>IF(CheckList!E152="Sí",1,0)</f>
        <v>1</v>
      </c>
      <c r="F152">
        <f>IF(CheckList!F152="Sí",1,0)</f>
        <v>1</v>
      </c>
      <c r="G152">
        <f>IF(CheckList!G152="Sí",1,0)</f>
        <v>1</v>
      </c>
      <c r="H152">
        <f>IF(CheckList!H152="Sí",1,0)</f>
        <v>1</v>
      </c>
      <c r="I152">
        <f>IF(CheckList!I152="Sí",1,0)</f>
        <v>1</v>
      </c>
      <c r="J152">
        <f>IF(CheckList!J152="Sí",1,0)</f>
        <v>1</v>
      </c>
      <c r="K152">
        <f>IF(CheckList!K152="Sí",1,0)</f>
        <v>1</v>
      </c>
      <c r="L152">
        <f>IF(CheckList!L152="Sí",1,0)</f>
        <v>1</v>
      </c>
      <c r="M152">
        <f>IF(CheckList!M152="Sí",1,0)</f>
        <v>1</v>
      </c>
      <c r="N152">
        <f>IF(CheckList!N152="Sí",1,0)</f>
        <v>1</v>
      </c>
      <c r="O152">
        <f>IF(CheckList!O152="Sí",1,0)</f>
        <v>0</v>
      </c>
      <c r="P152">
        <f>IF(CheckList!P152="Sí",1,0)</f>
        <v>0</v>
      </c>
      <c r="Q152">
        <f>IF(CheckList!Q152="Sí",1,0)</f>
        <v>1</v>
      </c>
      <c r="R152">
        <f>IF(CheckList!R152="Sí",1,0)</f>
        <v>1</v>
      </c>
      <c r="S152">
        <f>IF(CheckList!S152="Sí",1,0)</f>
        <v>1</v>
      </c>
      <c r="T152" t="str">
        <f>CheckList!T152</f>
        <v>Sí</v>
      </c>
    </row>
    <row r="153" spans="1:20">
      <c r="A153">
        <f>CheckList!A153</f>
        <v>86</v>
      </c>
      <c r="B153">
        <f>CheckList!B153</f>
        <v>43412</v>
      </c>
      <c r="C153">
        <f>CheckList!C153</f>
        <v>1</v>
      </c>
      <c r="D153" t="str">
        <f>CheckList!D153</f>
        <v>Griselda</v>
      </c>
      <c r="E153">
        <f>IF(CheckList!E153="Sí",1,0)</f>
        <v>1</v>
      </c>
      <c r="F153">
        <f>IF(CheckList!F153="Sí",1,0)</f>
        <v>1</v>
      </c>
      <c r="G153">
        <f>IF(CheckList!G153="Sí",1,0)</f>
        <v>1</v>
      </c>
      <c r="H153">
        <f>IF(CheckList!H153="Sí",1,0)</f>
        <v>1</v>
      </c>
      <c r="I153">
        <f>IF(CheckList!I153="Sí",1,0)</f>
        <v>0</v>
      </c>
      <c r="J153">
        <f>IF(CheckList!J153="Sí",1,0)</f>
        <v>1</v>
      </c>
      <c r="K153">
        <f>IF(CheckList!K153="Sí",1,0)</f>
        <v>0</v>
      </c>
      <c r="L153">
        <f>IF(CheckList!L153="Sí",1,0)</f>
        <v>1</v>
      </c>
      <c r="M153">
        <f>IF(CheckList!M153="Sí",1,0)</f>
        <v>1</v>
      </c>
      <c r="N153">
        <f>IF(CheckList!N153="Sí",1,0)</f>
        <v>0</v>
      </c>
      <c r="O153">
        <f>IF(CheckList!O153="Sí",1,0)</f>
        <v>0</v>
      </c>
      <c r="P153">
        <f>IF(CheckList!P153="Sí",1,0)</f>
        <v>0</v>
      </c>
      <c r="Q153">
        <f>IF(CheckList!Q153="Sí",1,0)</f>
        <v>1</v>
      </c>
      <c r="R153">
        <f>IF(CheckList!R153="Sí",1,0)</f>
        <v>1</v>
      </c>
      <c r="S153">
        <f>IF(CheckList!S153="Sí",1,0)</f>
        <v>1</v>
      </c>
      <c r="T153" t="str">
        <f>CheckList!T153</f>
        <v>No</v>
      </c>
    </row>
    <row r="154" spans="1:20">
      <c r="A154">
        <f>CheckList!A154</f>
        <v>86</v>
      </c>
      <c r="B154">
        <f>CheckList!B154</f>
        <v>43494</v>
      </c>
      <c r="C154">
        <f>CheckList!C154</f>
        <v>2</v>
      </c>
      <c r="D154" t="str">
        <f>CheckList!D154</f>
        <v>Griselda</v>
      </c>
      <c r="E154">
        <f>IF(CheckList!E154="Sí",1,0)</f>
        <v>1</v>
      </c>
      <c r="F154">
        <f>IF(CheckList!F154="Sí",1,0)</f>
        <v>1</v>
      </c>
      <c r="G154">
        <f>IF(CheckList!G154="Sí",1,0)</f>
        <v>1</v>
      </c>
      <c r="H154">
        <f>IF(CheckList!H154="Sí",1,0)</f>
        <v>1</v>
      </c>
      <c r="I154">
        <f>IF(CheckList!I154="Sí",1,0)</f>
        <v>1</v>
      </c>
      <c r="J154">
        <f>IF(CheckList!J154="Sí",1,0)</f>
        <v>1</v>
      </c>
      <c r="K154">
        <f>IF(CheckList!K154="Sí",1,0)</f>
        <v>1</v>
      </c>
      <c r="L154">
        <f>IF(CheckList!L154="Sí",1,0)</f>
        <v>1</v>
      </c>
      <c r="M154">
        <f>IF(CheckList!M154="Sí",1,0)</f>
        <v>1</v>
      </c>
      <c r="N154">
        <f>IF(CheckList!N154="Sí",1,0)</f>
        <v>1</v>
      </c>
      <c r="O154">
        <f>IF(CheckList!O154="Sí",1,0)</f>
        <v>0</v>
      </c>
      <c r="P154">
        <f>IF(CheckList!P154="Sí",1,0)</f>
        <v>0</v>
      </c>
      <c r="Q154">
        <f>IF(CheckList!Q154="Sí",1,0)</f>
        <v>1</v>
      </c>
      <c r="R154">
        <f>IF(CheckList!R154="Sí",1,0)</f>
        <v>1</v>
      </c>
      <c r="S154">
        <f>IF(CheckList!S154="Sí",1,0)</f>
        <v>1</v>
      </c>
      <c r="T154" t="str">
        <f>CheckList!T154</f>
        <v>No</v>
      </c>
    </row>
    <row r="155" spans="1:20">
      <c r="A155">
        <f>CheckList!A155</f>
        <v>87</v>
      </c>
      <c r="B155">
        <f>CheckList!B155</f>
        <v>43417</v>
      </c>
      <c r="C155">
        <f>CheckList!C155</f>
        <v>1</v>
      </c>
      <c r="D155" t="str">
        <f>CheckList!D155</f>
        <v>Ohiane</v>
      </c>
      <c r="E155">
        <f>IF(CheckList!E155="Sí",1,0)</f>
        <v>1</v>
      </c>
      <c r="F155">
        <f>IF(CheckList!F155="Sí",1,0)</f>
        <v>1</v>
      </c>
      <c r="G155">
        <f>IF(CheckList!G155="Sí",1,0)</f>
        <v>1</v>
      </c>
      <c r="H155">
        <f>IF(CheckList!H155="Sí",1,0)</f>
        <v>0</v>
      </c>
      <c r="I155">
        <f>IF(CheckList!I155="Sí",1,0)</f>
        <v>0</v>
      </c>
      <c r="J155">
        <f>IF(CheckList!J155="Sí",1,0)</f>
        <v>1</v>
      </c>
      <c r="K155">
        <f>IF(CheckList!K155="Sí",1,0)</f>
        <v>1</v>
      </c>
      <c r="L155">
        <f>IF(CheckList!L155="Sí",1,0)</f>
        <v>1</v>
      </c>
      <c r="M155">
        <f>IF(CheckList!M155="Sí",1,0)</f>
        <v>1</v>
      </c>
      <c r="N155">
        <f>IF(CheckList!N155="Sí",1,0)</f>
        <v>1</v>
      </c>
      <c r="O155">
        <f>IF(CheckList!O155="Sí",1,0)</f>
        <v>0</v>
      </c>
      <c r="P155">
        <f>IF(CheckList!P155="Sí",1,0)</f>
        <v>0</v>
      </c>
      <c r="Q155">
        <f>IF(CheckList!Q155="Sí",1,0)</f>
        <v>1</v>
      </c>
      <c r="R155">
        <f>IF(CheckList!R155="Sí",1,0)</f>
        <v>1</v>
      </c>
      <c r="S155">
        <f>IF(CheckList!S155="Sí",1,0)</f>
        <v>0</v>
      </c>
      <c r="T155" t="str">
        <f>CheckList!T155</f>
        <v>No</v>
      </c>
    </row>
    <row r="156" spans="1:20">
      <c r="A156">
        <f>CheckList!A156</f>
        <v>87</v>
      </c>
      <c r="B156">
        <f>CheckList!B156</f>
        <v>43495</v>
      </c>
      <c r="C156">
        <f>CheckList!C156</f>
        <v>2</v>
      </c>
      <c r="D156" t="str">
        <f>CheckList!D156</f>
        <v>Griselda</v>
      </c>
      <c r="E156">
        <f>IF(CheckList!E156="Sí",1,0)</f>
        <v>1</v>
      </c>
      <c r="F156">
        <f>IF(CheckList!F156="Sí",1,0)</f>
        <v>1</v>
      </c>
      <c r="G156">
        <f>IF(CheckList!G156="Sí",1,0)</f>
        <v>1</v>
      </c>
      <c r="H156">
        <f>IF(CheckList!H156="Sí",1,0)</f>
        <v>1</v>
      </c>
      <c r="I156">
        <f>IF(CheckList!I156="Sí",1,0)</f>
        <v>1</v>
      </c>
      <c r="J156">
        <f>IF(CheckList!J156="Sí",1,0)</f>
        <v>1</v>
      </c>
      <c r="K156">
        <f>IF(CheckList!K156="Sí",1,0)</f>
        <v>1</v>
      </c>
      <c r="L156">
        <f>IF(CheckList!L156="Sí",1,0)</f>
        <v>1</v>
      </c>
      <c r="M156">
        <f>IF(CheckList!M156="Sí",1,0)</f>
        <v>1</v>
      </c>
      <c r="N156">
        <f>IF(CheckList!N156="Sí",1,0)</f>
        <v>0</v>
      </c>
      <c r="O156">
        <f>IF(CheckList!O156="Sí",1,0)</f>
        <v>0</v>
      </c>
      <c r="P156">
        <f>IF(CheckList!P156="Sí",1,0)</f>
        <v>0</v>
      </c>
      <c r="Q156">
        <f>IF(CheckList!Q156="Sí",1,0)</f>
        <v>1</v>
      </c>
      <c r="R156">
        <f>IF(CheckList!R156="Sí",1,0)</f>
        <v>1</v>
      </c>
      <c r="S156">
        <f>IF(CheckList!S156="Sí",1,0)</f>
        <v>1</v>
      </c>
      <c r="T156" t="str">
        <f>CheckList!T156</f>
        <v>Sí</v>
      </c>
    </row>
    <row r="157" spans="1:20">
      <c r="A157">
        <f>CheckList!A157</f>
        <v>88</v>
      </c>
      <c r="B157">
        <f>CheckList!B157</f>
        <v>43431</v>
      </c>
      <c r="C157">
        <f>CheckList!C157</f>
        <v>1</v>
      </c>
      <c r="D157" t="str">
        <f>CheckList!D157</f>
        <v>Oihane</v>
      </c>
      <c r="E157">
        <f>IF(CheckList!E157="Sí",1,0)</f>
        <v>0</v>
      </c>
      <c r="F157">
        <f>IF(CheckList!F157="Sí",1,0)</f>
        <v>0</v>
      </c>
      <c r="G157">
        <f>IF(CheckList!G157="Sí",1,0)</f>
        <v>1</v>
      </c>
      <c r="H157">
        <f>IF(CheckList!H157="Sí",1,0)</f>
        <v>0</v>
      </c>
      <c r="I157">
        <f>IF(CheckList!I157="Sí",1,0)</f>
        <v>0</v>
      </c>
      <c r="J157">
        <f>IF(CheckList!J157="Sí",1,0)</f>
        <v>1</v>
      </c>
      <c r="K157">
        <f>IF(CheckList!K157="Sí",1,0)</f>
        <v>1</v>
      </c>
      <c r="L157">
        <f>IF(CheckList!L157="Sí",1,0)</f>
        <v>1</v>
      </c>
      <c r="M157">
        <f>IF(CheckList!M157="Sí",1,0)</f>
        <v>1</v>
      </c>
      <c r="N157">
        <f>IF(CheckList!N157="Sí",1,0)</f>
        <v>1</v>
      </c>
      <c r="O157">
        <f>IF(CheckList!O157="Sí",1,0)</f>
        <v>0</v>
      </c>
      <c r="P157">
        <f>IF(CheckList!P157="Sí",1,0)</f>
        <v>0</v>
      </c>
      <c r="Q157">
        <f>IF(CheckList!Q157="Sí",1,0)</f>
        <v>1</v>
      </c>
      <c r="R157">
        <f>IF(CheckList!R157="Sí",1,0)</f>
        <v>1</v>
      </c>
      <c r="S157">
        <f>IF(CheckList!S157="Sí",1,0)</f>
        <v>0</v>
      </c>
      <c r="T157" t="str">
        <f>CheckList!T157</f>
        <v>No</v>
      </c>
    </row>
    <row r="158" spans="1:20">
      <c r="A158">
        <f>CheckList!A158</f>
        <v>88</v>
      </c>
      <c r="B158">
        <f>CheckList!B158</f>
        <v>43508</v>
      </c>
      <c r="C158">
        <f>CheckList!C158</f>
        <v>2</v>
      </c>
      <c r="D158" t="str">
        <f>CheckList!D158</f>
        <v>Ohiane</v>
      </c>
      <c r="E158">
        <f>IF(CheckList!E158="Sí",1,0)</f>
        <v>1</v>
      </c>
      <c r="F158">
        <f>IF(CheckList!F158="Sí",1,0)</f>
        <v>1</v>
      </c>
      <c r="G158">
        <f>IF(CheckList!G158="Sí",1,0)</f>
        <v>1</v>
      </c>
      <c r="H158">
        <f>IF(CheckList!H158="Sí",1,0)</f>
        <v>1</v>
      </c>
      <c r="I158">
        <f>IF(CheckList!I158="Sí",1,0)</f>
        <v>0</v>
      </c>
      <c r="J158">
        <f>IF(CheckList!J158="Sí",1,0)</f>
        <v>1</v>
      </c>
      <c r="K158">
        <f>IF(CheckList!K158="Sí",1,0)</f>
        <v>1</v>
      </c>
      <c r="L158">
        <f>IF(CheckList!L158="Sí",1,0)</f>
        <v>1</v>
      </c>
      <c r="M158">
        <f>IF(CheckList!M158="Sí",1,0)</f>
        <v>1</v>
      </c>
      <c r="N158">
        <f>IF(CheckList!N158="Sí",1,0)</f>
        <v>1</v>
      </c>
      <c r="O158">
        <f>IF(CheckList!O158="Sí",1,0)</f>
        <v>0</v>
      </c>
      <c r="P158">
        <f>IF(CheckList!P158="Sí",1,0)</f>
        <v>0</v>
      </c>
      <c r="Q158">
        <f>IF(CheckList!Q158="Sí",1,0)</f>
        <v>1</v>
      </c>
      <c r="R158">
        <f>IF(CheckList!R158="Sí",1,0)</f>
        <v>1</v>
      </c>
      <c r="S158">
        <f>IF(CheckList!S158="Sí",1,0)</f>
        <v>1</v>
      </c>
      <c r="T158" t="str">
        <f>CheckList!T158</f>
        <v>No</v>
      </c>
    </row>
    <row r="159" spans="1:20">
      <c r="A159">
        <f>CheckList!A159</f>
        <v>89</v>
      </c>
      <c r="B159">
        <f>CheckList!B159</f>
        <v>43434</v>
      </c>
      <c r="C159">
        <f>CheckList!C159</f>
        <v>1</v>
      </c>
      <c r="D159">
        <f>CheckList!D159</f>
        <v>0</v>
      </c>
      <c r="E159">
        <f>IF(CheckList!E159="Sí",1,0)</f>
        <v>1</v>
      </c>
      <c r="F159">
        <f>IF(CheckList!F159="Sí",1,0)</f>
        <v>1</v>
      </c>
      <c r="G159">
        <f>IF(CheckList!G159="Sí",1,0)</f>
        <v>1</v>
      </c>
      <c r="H159">
        <f>IF(CheckList!H159="Sí",1,0)</f>
        <v>1</v>
      </c>
      <c r="I159">
        <f>IF(CheckList!I159="Sí",1,0)</f>
        <v>0</v>
      </c>
      <c r="J159">
        <f>IF(CheckList!J159="Sí",1,0)</f>
        <v>1</v>
      </c>
      <c r="K159">
        <f>IF(CheckList!K159="Sí",1,0)</f>
        <v>1</v>
      </c>
      <c r="L159">
        <f>IF(CheckList!L159="Sí",1,0)</f>
        <v>1</v>
      </c>
      <c r="M159">
        <f>IF(CheckList!M159="Sí",1,0)</f>
        <v>1</v>
      </c>
      <c r="N159">
        <f>IF(CheckList!N159="Sí",1,0)</f>
        <v>0</v>
      </c>
      <c r="O159">
        <f>IF(CheckList!O159="Sí",1,0)</f>
        <v>0</v>
      </c>
      <c r="P159">
        <f>IF(CheckList!P159="Sí",1,0)</f>
        <v>0</v>
      </c>
      <c r="Q159">
        <f>IF(CheckList!Q159="Sí",1,0)</f>
        <v>1</v>
      </c>
      <c r="R159">
        <f>IF(CheckList!R159="Sí",1,0)</f>
        <v>1</v>
      </c>
      <c r="S159">
        <f>IF(CheckList!S159="Sí",1,0)</f>
        <v>1</v>
      </c>
      <c r="T159" t="str">
        <f>CheckList!T159</f>
        <v>No</v>
      </c>
    </row>
    <row r="160" spans="1:20">
      <c r="A160">
        <f>CheckList!A160</f>
        <v>89</v>
      </c>
      <c r="B160">
        <f>CheckList!B160</f>
        <v>43531</v>
      </c>
      <c r="C160">
        <f>CheckList!C160</f>
        <v>2</v>
      </c>
      <c r="D160" t="str">
        <f>CheckList!D160</f>
        <v>Griselda</v>
      </c>
      <c r="E160">
        <f>IF(CheckList!E160="Sí",1,0)</f>
        <v>1</v>
      </c>
      <c r="F160">
        <f>IF(CheckList!F160="Sí",1,0)</f>
        <v>1</v>
      </c>
      <c r="G160">
        <f>IF(CheckList!G160="Sí",1,0)</f>
        <v>1</v>
      </c>
      <c r="H160">
        <f>IF(CheckList!H160="Sí",1,0)</f>
        <v>1</v>
      </c>
      <c r="I160">
        <f>IF(CheckList!I160="Sí",1,0)</f>
        <v>1</v>
      </c>
      <c r="J160">
        <f>IF(CheckList!J160="Sí",1,0)</f>
        <v>1</v>
      </c>
      <c r="K160">
        <f>IF(CheckList!K160="Sí",1,0)</f>
        <v>1</v>
      </c>
      <c r="L160">
        <f>IF(CheckList!L160="Sí",1,0)</f>
        <v>1</v>
      </c>
      <c r="M160">
        <f>IF(CheckList!M160="Sí",1,0)</f>
        <v>1</v>
      </c>
      <c r="N160">
        <f>IF(CheckList!N160="Sí",1,0)</f>
        <v>0</v>
      </c>
      <c r="O160">
        <f>IF(CheckList!O160="Sí",1,0)</f>
        <v>0</v>
      </c>
      <c r="P160">
        <f>IF(CheckList!P160="Sí",1,0)</f>
        <v>0</v>
      </c>
      <c r="Q160">
        <f>IF(CheckList!Q160="Sí",1,0)</f>
        <v>1</v>
      </c>
      <c r="R160">
        <f>IF(CheckList!R160="Sí",1,0)</f>
        <v>1</v>
      </c>
      <c r="S160">
        <f>IF(CheckList!S160="Sí",1,0)</f>
        <v>1</v>
      </c>
      <c r="T160" t="str">
        <f>CheckList!T160</f>
        <v>No</v>
      </c>
    </row>
    <row r="161" spans="1:20">
      <c r="A161">
        <f>CheckList!A161</f>
        <v>90</v>
      </c>
      <c r="B161">
        <f>CheckList!B161</f>
        <v>43448</v>
      </c>
      <c r="C161">
        <f>CheckList!C161</f>
        <v>1</v>
      </c>
      <c r="D161">
        <f>CheckList!D161</f>
        <v>0</v>
      </c>
      <c r="E161">
        <f>IF(CheckList!E161="Sí",1,0)</f>
        <v>1</v>
      </c>
      <c r="F161">
        <f>IF(CheckList!F161="Sí",1,0)</f>
        <v>1</v>
      </c>
      <c r="G161">
        <f>IF(CheckList!G161="Sí",1,0)</f>
        <v>1</v>
      </c>
      <c r="H161">
        <f>IF(CheckList!H161="Sí",1,0)</f>
        <v>1</v>
      </c>
      <c r="I161">
        <f>IF(CheckList!I161="Sí",1,0)</f>
        <v>0</v>
      </c>
      <c r="J161">
        <f>IF(CheckList!J161="Sí",1,0)</f>
        <v>1</v>
      </c>
      <c r="K161">
        <f>IF(CheckList!K161="Sí",1,0)</f>
        <v>1</v>
      </c>
      <c r="L161">
        <f>IF(CheckList!L161="Sí",1,0)</f>
        <v>1</v>
      </c>
      <c r="M161">
        <f>IF(CheckList!M161="Sí",1,0)</f>
        <v>1</v>
      </c>
      <c r="N161">
        <f>IF(CheckList!N161="Sí",1,0)</f>
        <v>0</v>
      </c>
      <c r="O161">
        <f>IF(CheckList!O161="Sí",1,0)</f>
        <v>0</v>
      </c>
      <c r="P161">
        <f>IF(CheckList!P161="Sí",1,0)</f>
        <v>0</v>
      </c>
      <c r="Q161">
        <f>IF(CheckList!Q161="Sí",1,0)</f>
        <v>0</v>
      </c>
      <c r="R161">
        <f>IF(CheckList!R161="Sí",1,0)</f>
        <v>0</v>
      </c>
      <c r="S161">
        <f>IF(CheckList!S161="Sí",1,0)</f>
        <v>0</v>
      </c>
      <c r="T161" t="str">
        <f>CheckList!T161</f>
        <v>Sí</v>
      </c>
    </row>
    <row r="162" spans="1:20">
      <c r="A162">
        <f>CheckList!A162</f>
        <v>90</v>
      </c>
      <c r="B162">
        <f>CheckList!B162</f>
        <v>43488</v>
      </c>
      <c r="C162">
        <f>CheckList!C162</f>
        <v>2</v>
      </c>
      <c r="D162" t="str">
        <f>CheckList!D162</f>
        <v>Griselda</v>
      </c>
      <c r="E162">
        <f>IF(CheckList!E162="Sí",1,0)</f>
        <v>1</v>
      </c>
      <c r="F162">
        <f>IF(CheckList!F162="Sí",1,0)</f>
        <v>1</v>
      </c>
      <c r="G162">
        <f>IF(CheckList!G162="Sí",1,0)</f>
        <v>1</v>
      </c>
      <c r="H162">
        <f>IF(CheckList!H162="Sí",1,0)</f>
        <v>1</v>
      </c>
      <c r="I162">
        <f>IF(CheckList!I162="Sí",1,0)</f>
        <v>1</v>
      </c>
      <c r="J162">
        <f>IF(CheckList!J162="Sí",1,0)</f>
        <v>1</v>
      </c>
      <c r="K162">
        <f>IF(CheckList!K162="Sí",1,0)</f>
        <v>1</v>
      </c>
      <c r="L162">
        <f>IF(CheckList!L162="Sí",1,0)</f>
        <v>1</v>
      </c>
      <c r="M162">
        <f>IF(CheckList!M162="Sí",1,0)</f>
        <v>1</v>
      </c>
      <c r="N162">
        <f>IF(CheckList!N162="Sí",1,0)</f>
        <v>1</v>
      </c>
      <c r="O162">
        <f>IF(CheckList!O162="Sí",1,0)</f>
        <v>0</v>
      </c>
      <c r="P162">
        <f>IF(CheckList!P162="Sí",1,0)</f>
        <v>0</v>
      </c>
      <c r="Q162">
        <f>IF(CheckList!Q162="Sí",1,0)</f>
        <v>1</v>
      </c>
      <c r="R162">
        <f>IF(CheckList!R162="Sí",1,0)</f>
        <v>1</v>
      </c>
      <c r="S162">
        <f>IF(CheckList!S162="Sí",1,0)</f>
        <v>1</v>
      </c>
      <c r="T162" t="str">
        <f>CheckList!T162</f>
        <v>Sí</v>
      </c>
    </row>
    <row r="163" spans="1:20">
      <c r="A163">
        <f>CheckList!A163</f>
        <v>91</v>
      </c>
      <c r="B163">
        <f>CheckList!B163</f>
        <v>43452</v>
      </c>
      <c r="C163">
        <f>CheckList!C163</f>
        <v>1</v>
      </c>
      <c r="D163" t="str">
        <f>CheckList!D163</f>
        <v>Griselda</v>
      </c>
      <c r="E163">
        <f>IF(CheckList!E163="Sí",1,0)</f>
        <v>1</v>
      </c>
      <c r="F163">
        <f>IF(CheckList!F163="Sí",1,0)</f>
        <v>1</v>
      </c>
      <c r="G163">
        <f>IF(CheckList!G163="Sí",1,0)</f>
        <v>1</v>
      </c>
      <c r="H163">
        <f>IF(CheckList!H163="Sí",1,0)</f>
        <v>0</v>
      </c>
      <c r="I163">
        <f>IF(CheckList!I163="Sí",1,0)</f>
        <v>0</v>
      </c>
      <c r="J163">
        <f>IF(CheckList!J163="Sí",1,0)</f>
        <v>1</v>
      </c>
      <c r="K163">
        <f>IF(CheckList!K163="Sí",1,0)</f>
        <v>0</v>
      </c>
      <c r="L163">
        <f>IF(CheckList!L163="Sí",1,0)</f>
        <v>1</v>
      </c>
      <c r="M163">
        <f>IF(CheckList!M163="Sí",1,0)</f>
        <v>1</v>
      </c>
      <c r="N163">
        <f>IF(CheckList!N163="Sí",1,0)</f>
        <v>0</v>
      </c>
      <c r="O163">
        <f>IF(CheckList!O163="Sí",1,0)</f>
        <v>0</v>
      </c>
      <c r="P163">
        <f>IF(CheckList!P163="Sí",1,0)</f>
        <v>0</v>
      </c>
      <c r="Q163">
        <f>IF(CheckList!Q163="Sí",1,0)</f>
        <v>0</v>
      </c>
      <c r="R163">
        <f>IF(CheckList!R163="Sí",1,0)</f>
        <v>0</v>
      </c>
      <c r="S163">
        <f>IF(CheckList!S163="Sí",1,0)</f>
        <v>1</v>
      </c>
      <c r="T163" t="str">
        <f>CheckList!T163</f>
        <v>No</v>
      </c>
    </row>
    <row r="164" spans="1:20">
      <c r="A164">
        <f>CheckList!A164</f>
        <v>91</v>
      </c>
      <c r="B164">
        <f>CheckList!B164</f>
        <v>43494</v>
      </c>
      <c r="C164">
        <f>CheckList!C164</f>
        <v>2</v>
      </c>
      <c r="D164" t="str">
        <f>CheckList!D164</f>
        <v>Oihane Barneto</v>
      </c>
      <c r="E164">
        <f>IF(CheckList!E164="Sí",1,0)</f>
        <v>1</v>
      </c>
      <c r="F164">
        <f>IF(CheckList!F164="Sí",1,0)</f>
        <v>1</v>
      </c>
      <c r="G164">
        <f>IF(CheckList!G164="Sí",1,0)</f>
        <v>1</v>
      </c>
      <c r="H164">
        <f>IF(CheckList!H164="Sí",1,0)</f>
        <v>1</v>
      </c>
      <c r="I164">
        <f>IF(CheckList!I164="Sí",1,0)</f>
        <v>1</v>
      </c>
      <c r="J164">
        <f>IF(CheckList!J164="Sí",1,0)</f>
        <v>1</v>
      </c>
      <c r="K164">
        <f>IF(CheckList!K164="Sí",1,0)</f>
        <v>1</v>
      </c>
      <c r="L164">
        <f>IF(CheckList!L164="Sí",1,0)</f>
        <v>0</v>
      </c>
      <c r="M164">
        <f>IF(CheckList!M164="Sí",1,0)</f>
        <v>1</v>
      </c>
      <c r="N164">
        <f>IF(CheckList!N164="Sí",1,0)</f>
        <v>1</v>
      </c>
      <c r="O164">
        <f>IF(CheckList!O164="Sí",1,0)</f>
        <v>0</v>
      </c>
      <c r="P164">
        <f>IF(CheckList!P164="Sí",1,0)</f>
        <v>0</v>
      </c>
      <c r="Q164">
        <f>IF(CheckList!Q164="Sí",1,0)</f>
        <v>1</v>
      </c>
      <c r="R164">
        <f>IF(CheckList!R164="Sí",1,0)</f>
        <v>1</v>
      </c>
      <c r="S164">
        <f>IF(CheckList!S164="Sí",1,0)</f>
        <v>1</v>
      </c>
      <c r="T164" t="str">
        <f>CheckList!T164</f>
        <v>Sí</v>
      </c>
    </row>
    <row r="165" spans="1:20">
      <c r="A165">
        <f>CheckList!A165</f>
        <v>92</v>
      </c>
      <c r="B165">
        <f>CheckList!B165</f>
        <v>43452</v>
      </c>
      <c r="C165">
        <f>CheckList!C165</f>
        <v>1</v>
      </c>
      <c r="D165" t="str">
        <f>CheckList!D165</f>
        <v>Griselda</v>
      </c>
      <c r="E165">
        <f>IF(CheckList!E165="Sí",1,0)</f>
        <v>1</v>
      </c>
      <c r="F165">
        <f>IF(CheckList!F165="Sí",1,0)</f>
        <v>1</v>
      </c>
      <c r="G165">
        <f>IF(CheckList!G165="Sí",1,0)</f>
        <v>1</v>
      </c>
      <c r="H165">
        <f>IF(CheckList!H165="Sí",1,0)</f>
        <v>1</v>
      </c>
      <c r="I165">
        <f>IF(CheckList!I165="Sí",1,0)</f>
        <v>0</v>
      </c>
      <c r="J165">
        <f>IF(CheckList!J165="Sí",1,0)</f>
        <v>1</v>
      </c>
      <c r="K165">
        <f>IF(CheckList!K165="Sí",1,0)</f>
        <v>1</v>
      </c>
      <c r="L165">
        <f>IF(CheckList!L165="Sí",1,0)</f>
        <v>1</v>
      </c>
      <c r="M165">
        <f>IF(CheckList!M165="Sí",1,0)</f>
        <v>1</v>
      </c>
      <c r="N165">
        <f>IF(CheckList!N165="Sí",1,0)</f>
        <v>1</v>
      </c>
      <c r="O165">
        <f>IF(CheckList!O165="Sí",1,0)</f>
        <v>0</v>
      </c>
      <c r="P165">
        <f>IF(CheckList!P165="Sí",1,0)</f>
        <v>0</v>
      </c>
      <c r="Q165">
        <f>IF(CheckList!Q165="Sí",1,0)</f>
        <v>1</v>
      </c>
      <c r="R165">
        <f>IF(CheckList!R165="Sí",1,0)</f>
        <v>1</v>
      </c>
      <c r="S165">
        <f>IF(CheckList!S165="Sí",1,0)</f>
        <v>1</v>
      </c>
      <c r="T165" t="str">
        <f>CheckList!T165</f>
        <v>No</v>
      </c>
    </row>
    <row r="166" spans="1:20">
      <c r="A166">
        <f>CheckList!A166</f>
        <v>92</v>
      </c>
      <c r="B166">
        <f>CheckList!B166</f>
        <v>43636</v>
      </c>
      <c r="C166">
        <f>CheckList!C166</f>
        <v>2</v>
      </c>
      <c r="D166" t="str">
        <f>CheckList!D166</f>
        <v>Griselda</v>
      </c>
      <c r="E166">
        <f>IF(CheckList!E166="Sí",1,0)</f>
        <v>1</v>
      </c>
      <c r="F166">
        <f>IF(CheckList!F166="Sí",1,0)</f>
        <v>1</v>
      </c>
      <c r="G166">
        <f>IF(CheckList!G166="Sí",1,0)</f>
        <v>1</v>
      </c>
      <c r="H166">
        <f>IF(CheckList!H166="Sí",1,0)</f>
        <v>1</v>
      </c>
      <c r="I166">
        <f>IF(CheckList!I166="Sí",1,0)</f>
        <v>1</v>
      </c>
      <c r="J166">
        <f>IF(CheckList!J166="Sí",1,0)</f>
        <v>1</v>
      </c>
      <c r="K166">
        <f>IF(CheckList!K166="Sí",1,0)</f>
        <v>1</v>
      </c>
      <c r="L166">
        <f>IF(CheckList!L166="Sí",1,0)</f>
        <v>1</v>
      </c>
      <c r="M166">
        <f>IF(CheckList!M166="Sí",1,0)</f>
        <v>1</v>
      </c>
      <c r="N166">
        <f>IF(CheckList!N166="Sí",1,0)</f>
        <v>1</v>
      </c>
      <c r="O166">
        <f>IF(CheckList!O166="Sí",1,0)</f>
        <v>0</v>
      </c>
      <c r="P166">
        <f>IF(CheckList!P166="Sí",1,0)</f>
        <v>0</v>
      </c>
      <c r="Q166">
        <f>IF(CheckList!Q166="Sí",1,0)</f>
        <v>1</v>
      </c>
      <c r="R166">
        <f>IF(CheckList!R166="Sí",1,0)</f>
        <v>1</v>
      </c>
      <c r="S166">
        <f>IF(CheckList!S166="Sí",1,0)</f>
        <v>1</v>
      </c>
      <c r="T166" t="str">
        <f>CheckList!T166</f>
        <v>Sí</v>
      </c>
    </row>
    <row r="167" spans="1:20">
      <c r="A167">
        <f>CheckList!A167</f>
        <v>93</v>
      </c>
      <c r="B167">
        <f>CheckList!B167</f>
        <v>43473</v>
      </c>
      <c r="C167">
        <f>CheckList!C167</f>
        <v>1</v>
      </c>
      <c r="D167" t="str">
        <f>CheckList!D167</f>
        <v>Griselda</v>
      </c>
      <c r="E167">
        <f>IF(CheckList!E167="Sí",1,0)</f>
        <v>1</v>
      </c>
      <c r="F167">
        <f>IF(CheckList!F167="Sí",1,0)</f>
        <v>1</v>
      </c>
      <c r="G167">
        <f>IF(CheckList!G167="Sí",1,0)</f>
        <v>1</v>
      </c>
      <c r="H167">
        <f>IF(CheckList!H167="Sí",1,0)</f>
        <v>1</v>
      </c>
      <c r="I167">
        <f>IF(CheckList!I167="Sí",1,0)</f>
        <v>0</v>
      </c>
      <c r="J167">
        <f>IF(CheckList!J167="Sí",1,0)</f>
        <v>1</v>
      </c>
      <c r="K167">
        <f>IF(CheckList!K167="Sí",1,0)</f>
        <v>1</v>
      </c>
      <c r="L167">
        <f>IF(CheckList!L167="Sí",1,0)</f>
        <v>1</v>
      </c>
      <c r="M167">
        <f>IF(CheckList!M167="Sí",1,0)</f>
        <v>1</v>
      </c>
      <c r="N167">
        <f>IF(CheckList!N167="Sí",1,0)</f>
        <v>0</v>
      </c>
      <c r="O167">
        <f>IF(CheckList!O167="Sí",1,0)</f>
        <v>0</v>
      </c>
      <c r="P167">
        <f>IF(CheckList!P167="Sí",1,0)</f>
        <v>0</v>
      </c>
      <c r="Q167">
        <f>IF(CheckList!Q167="Sí",1,0)</f>
        <v>1</v>
      </c>
      <c r="R167">
        <f>IF(CheckList!R167="Sí",1,0)</f>
        <v>1</v>
      </c>
      <c r="S167">
        <f>IF(CheckList!S167="Sí",1,0)</f>
        <v>1</v>
      </c>
      <c r="T167" t="str">
        <f>CheckList!T167</f>
        <v>No</v>
      </c>
    </row>
    <row r="168" spans="1:20">
      <c r="A168">
        <f>CheckList!A168</f>
        <v>94</v>
      </c>
      <c r="B168">
        <f>CheckList!B168</f>
        <v>43476</v>
      </c>
      <c r="C168">
        <f>CheckList!C168</f>
        <v>1</v>
      </c>
      <c r="D168" t="str">
        <f>CheckList!D168</f>
        <v>Griselda</v>
      </c>
      <c r="E168">
        <f>IF(CheckList!E168="Sí",1,0)</f>
        <v>1</v>
      </c>
      <c r="F168">
        <f>IF(CheckList!F168="Sí",1,0)</f>
        <v>1</v>
      </c>
      <c r="G168">
        <f>IF(CheckList!G168="Sí",1,0)</f>
        <v>1</v>
      </c>
      <c r="H168">
        <f>IF(CheckList!H168="Sí",1,0)</f>
        <v>1</v>
      </c>
      <c r="I168">
        <f>IF(CheckList!I168="Sí",1,0)</f>
        <v>0</v>
      </c>
      <c r="J168">
        <f>IF(CheckList!J168="Sí",1,0)</f>
        <v>1</v>
      </c>
      <c r="K168">
        <f>IF(CheckList!K168="Sí",1,0)</f>
        <v>1</v>
      </c>
      <c r="L168">
        <f>IF(CheckList!L168="Sí",1,0)</f>
        <v>1</v>
      </c>
      <c r="M168">
        <f>IF(CheckList!M168="Sí",1,0)</f>
        <v>1</v>
      </c>
      <c r="N168">
        <f>IF(CheckList!N168="Sí",1,0)</f>
        <v>0</v>
      </c>
      <c r="O168">
        <f>IF(CheckList!O168="Sí",1,0)</f>
        <v>0</v>
      </c>
      <c r="P168">
        <f>IF(CheckList!P168="Sí",1,0)</f>
        <v>0</v>
      </c>
      <c r="Q168">
        <f>IF(CheckList!Q168="Sí",1,0)</f>
        <v>1</v>
      </c>
      <c r="R168">
        <f>IF(CheckList!R168="Sí",1,0)</f>
        <v>1</v>
      </c>
      <c r="S168">
        <f>IF(CheckList!S168="Sí",1,0)</f>
        <v>1</v>
      </c>
      <c r="T168" t="str">
        <f>CheckList!T168</f>
        <v>No</v>
      </c>
    </row>
    <row r="169" spans="1:20">
      <c r="A169">
        <f>CheckList!A169</f>
        <v>94</v>
      </c>
      <c r="B169">
        <f>CheckList!B169</f>
        <v>43608</v>
      </c>
      <c r="C169">
        <f>CheckList!C169</f>
        <v>2</v>
      </c>
      <c r="D169">
        <f>CheckList!D169</f>
        <v>0</v>
      </c>
      <c r="E169">
        <f>IF(CheckList!E169="Sí",1,0)</f>
        <v>1</v>
      </c>
      <c r="F169">
        <f>IF(CheckList!F169="Sí",1,0)</f>
        <v>1</v>
      </c>
      <c r="G169">
        <f>IF(CheckList!G169="Sí",1,0)</f>
        <v>1</v>
      </c>
      <c r="H169">
        <f>IF(CheckList!H169="Sí",1,0)</f>
        <v>1</v>
      </c>
      <c r="I169">
        <f>IF(CheckList!I169="Sí",1,0)</f>
        <v>0</v>
      </c>
      <c r="J169">
        <f>IF(CheckList!J169="Sí",1,0)</f>
        <v>1</v>
      </c>
      <c r="K169">
        <f>IF(CheckList!K169="Sí",1,0)</f>
        <v>1</v>
      </c>
      <c r="L169">
        <f>IF(CheckList!L169="Sí",1,0)</f>
        <v>0</v>
      </c>
      <c r="M169">
        <f>IF(CheckList!M169="Sí",1,0)</f>
        <v>1</v>
      </c>
      <c r="N169">
        <f>IF(CheckList!N169="Sí",1,0)</f>
        <v>0</v>
      </c>
      <c r="O169">
        <f>IF(CheckList!O169="Sí",1,0)</f>
        <v>1</v>
      </c>
      <c r="P169">
        <f>IF(CheckList!P169="Sí",1,0)</f>
        <v>1</v>
      </c>
      <c r="Q169">
        <f>IF(CheckList!Q169="Sí",1,0)</f>
        <v>1</v>
      </c>
      <c r="R169">
        <f>IF(CheckList!R169="Sí",1,0)</f>
        <v>1</v>
      </c>
      <c r="S169">
        <f>IF(CheckList!S169="Sí",1,0)</f>
        <v>0</v>
      </c>
      <c r="T169" t="str">
        <f>CheckList!T169</f>
        <v>No</v>
      </c>
    </row>
    <row r="170" spans="1:20">
      <c r="A170">
        <f>CheckList!A170</f>
        <v>95</v>
      </c>
      <c r="B170">
        <f>CheckList!B170</f>
        <v>43481</v>
      </c>
      <c r="C170">
        <f>CheckList!C170</f>
        <v>1</v>
      </c>
      <c r="D170" t="str">
        <f>CheckList!D170</f>
        <v>Griselda</v>
      </c>
      <c r="E170">
        <f>IF(CheckList!E170="Sí",1,0)</f>
        <v>1</v>
      </c>
      <c r="F170">
        <f>IF(CheckList!F170="Sí",1,0)</f>
        <v>1</v>
      </c>
      <c r="G170">
        <f>IF(CheckList!G170="Sí",1,0)</f>
        <v>1</v>
      </c>
      <c r="H170">
        <f>IF(CheckList!H170="Sí",1,0)</f>
        <v>0</v>
      </c>
      <c r="I170">
        <f>IF(CheckList!I170="Sí",1,0)</f>
        <v>0</v>
      </c>
      <c r="J170">
        <f>IF(CheckList!J170="Sí",1,0)</f>
        <v>1</v>
      </c>
      <c r="K170">
        <f>IF(CheckList!K170="Sí",1,0)</f>
        <v>1</v>
      </c>
      <c r="L170">
        <f>IF(CheckList!L170="Sí",1,0)</f>
        <v>1</v>
      </c>
      <c r="M170">
        <f>IF(CheckList!M170="Sí",1,0)</f>
        <v>1</v>
      </c>
      <c r="N170">
        <f>IF(CheckList!N170="Sí",1,0)</f>
        <v>0</v>
      </c>
      <c r="O170">
        <f>IF(CheckList!O170="Sí",1,0)</f>
        <v>0</v>
      </c>
      <c r="P170">
        <f>IF(CheckList!P170="Sí",1,0)</f>
        <v>0</v>
      </c>
      <c r="Q170">
        <f>IF(CheckList!Q170="Sí",1,0)</f>
        <v>1</v>
      </c>
      <c r="R170">
        <f>IF(CheckList!R170="Sí",1,0)</f>
        <v>1</v>
      </c>
      <c r="S170">
        <f>IF(CheckList!S170="Sí",1,0)</f>
        <v>1</v>
      </c>
      <c r="T170" t="str">
        <f>CheckList!T170</f>
        <v>No</v>
      </c>
    </row>
    <row r="171" spans="1:20">
      <c r="A171">
        <f>CheckList!A171</f>
        <v>96</v>
      </c>
      <c r="B171">
        <f>CheckList!B171</f>
        <v>43487</v>
      </c>
      <c r="C171">
        <f>CheckList!C171</f>
        <v>1</v>
      </c>
      <c r="D171" t="str">
        <f>CheckList!D171</f>
        <v>Griselda</v>
      </c>
      <c r="E171">
        <f>IF(CheckList!E171="Sí",1,0)</f>
        <v>1</v>
      </c>
      <c r="F171">
        <f>IF(CheckList!F171="Sí",1,0)</f>
        <v>1</v>
      </c>
      <c r="G171">
        <f>IF(CheckList!G171="Sí",1,0)</f>
        <v>1</v>
      </c>
      <c r="H171">
        <f>IF(CheckList!H171="Sí",1,0)</f>
        <v>0</v>
      </c>
      <c r="I171">
        <f>IF(CheckList!I171="Sí",1,0)</f>
        <v>0</v>
      </c>
      <c r="J171">
        <f>IF(CheckList!J171="Sí",1,0)</f>
        <v>0</v>
      </c>
      <c r="K171">
        <f>IF(CheckList!K171="Sí",1,0)</f>
        <v>1</v>
      </c>
      <c r="L171">
        <f>IF(CheckList!L171="Sí",1,0)</f>
        <v>1</v>
      </c>
      <c r="M171">
        <f>IF(CheckList!M171="Sí",1,0)</f>
        <v>1</v>
      </c>
      <c r="N171">
        <f>IF(CheckList!N171="Sí",1,0)</f>
        <v>0</v>
      </c>
      <c r="O171">
        <f>IF(CheckList!O171="Sí",1,0)</f>
        <v>0</v>
      </c>
      <c r="P171">
        <f>IF(CheckList!P171="Sí",1,0)</f>
        <v>0</v>
      </c>
      <c r="Q171">
        <f>IF(CheckList!Q171="Sí",1,0)</f>
        <v>1</v>
      </c>
      <c r="R171">
        <f>IF(CheckList!R171="Sí",1,0)</f>
        <v>1</v>
      </c>
      <c r="S171">
        <f>IF(CheckList!S171="Sí",1,0)</f>
        <v>1</v>
      </c>
      <c r="T171" t="str">
        <f>CheckList!T171</f>
        <v>No</v>
      </c>
    </row>
    <row r="172" spans="1:20">
      <c r="A172">
        <f>CheckList!A172</f>
        <v>96</v>
      </c>
      <c r="B172">
        <f>CheckList!B172</f>
        <v>43525</v>
      </c>
      <c r="C172">
        <f>CheckList!C172</f>
        <v>2</v>
      </c>
      <c r="D172" t="str">
        <f>CheckList!D172</f>
        <v>Griselda</v>
      </c>
      <c r="E172">
        <f>IF(CheckList!E172="Sí",1,0)</f>
        <v>1</v>
      </c>
      <c r="F172">
        <f>IF(CheckList!F172="Sí",1,0)</f>
        <v>1</v>
      </c>
      <c r="G172">
        <f>IF(CheckList!G172="Sí",1,0)</f>
        <v>1</v>
      </c>
      <c r="H172">
        <f>IF(CheckList!H172="Sí",1,0)</f>
        <v>1</v>
      </c>
      <c r="I172">
        <f>IF(CheckList!I172="Sí",1,0)</f>
        <v>1</v>
      </c>
      <c r="J172">
        <f>IF(CheckList!J172="Sí",1,0)</f>
        <v>1</v>
      </c>
      <c r="K172">
        <f>IF(CheckList!K172="Sí",1,0)</f>
        <v>0</v>
      </c>
      <c r="L172">
        <f>IF(CheckList!L172="Sí",1,0)</f>
        <v>1</v>
      </c>
      <c r="M172">
        <f>IF(CheckList!M172="Sí",1,0)</f>
        <v>1</v>
      </c>
      <c r="N172">
        <f>IF(CheckList!N172="Sí",1,0)</f>
        <v>1</v>
      </c>
      <c r="O172">
        <f>IF(CheckList!O172="Sí",1,0)</f>
        <v>0</v>
      </c>
      <c r="P172">
        <f>IF(CheckList!P172="Sí",1,0)</f>
        <v>0</v>
      </c>
      <c r="Q172">
        <f>IF(CheckList!Q172="Sí",1,0)</f>
        <v>1</v>
      </c>
      <c r="R172">
        <f>IF(CheckList!R172="Sí",1,0)</f>
        <v>1</v>
      </c>
      <c r="S172">
        <f>IF(CheckList!S172="Sí",1,0)</f>
        <v>1</v>
      </c>
      <c r="T172" t="str">
        <f>CheckList!T172</f>
        <v>Sí</v>
      </c>
    </row>
    <row r="173" spans="1:20">
      <c r="A173">
        <f>CheckList!A173</f>
        <v>97</v>
      </c>
      <c r="B173">
        <f>CheckList!B173</f>
        <v>43494</v>
      </c>
      <c r="C173">
        <f>CheckList!C173</f>
        <v>1</v>
      </c>
      <c r="D173" t="str">
        <f>CheckList!D173</f>
        <v>Griselda</v>
      </c>
      <c r="E173">
        <f>IF(CheckList!E173="Sí",1,0)</f>
        <v>1</v>
      </c>
      <c r="F173">
        <f>IF(CheckList!F173="Sí",1,0)</f>
        <v>1</v>
      </c>
      <c r="G173">
        <f>IF(CheckList!G173="Sí",1,0)</f>
        <v>1</v>
      </c>
      <c r="H173">
        <f>IF(CheckList!H173="Sí",1,0)</f>
        <v>1</v>
      </c>
      <c r="I173">
        <f>IF(CheckList!I173="Sí",1,0)</f>
        <v>0</v>
      </c>
      <c r="J173">
        <f>IF(CheckList!J173="Sí",1,0)</f>
        <v>0</v>
      </c>
      <c r="K173">
        <f>IF(CheckList!K173="Sí",1,0)</f>
        <v>1</v>
      </c>
      <c r="L173">
        <f>IF(CheckList!L173="Sí",1,0)</f>
        <v>1</v>
      </c>
      <c r="M173">
        <f>IF(CheckList!M173="Sí",1,0)</f>
        <v>1</v>
      </c>
      <c r="N173">
        <f>IF(CheckList!N173="Sí",1,0)</f>
        <v>0</v>
      </c>
      <c r="O173">
        <f>IF(CheckList!O173="Sí",1,0)</f>
        <v>0</v>
      </c>
      <c r="P173">
        <f>IF(CheckList!P173="Sí",1,0)</f>
        <v>0</v>
      </c>
      <c r="Q173">
        <f>IF(CheckList!Q173="Sí",1,0)</f>
        <v>1</v>
      </c>
      <c r="R173">
        <f>IF(CheckList!R173="Sí",1,0)</f>
        <v>1</v>
      </c>
      <c r="S173">
        <f>IF(CheckList!S173="Sí",1,0)</f>
        <v>0</v>
      </c>
      <c r="T173" t="str">
        <f>CheckList!T173</f>
        <v>No</v>
      </c>
    </row>
    <row r="174" spans="1:20">
      <c r="A174">
        <f>CheckList!A174</f>
        <v>97</v>
      </c>
      <c r="B174">
        <f>CheckList!B174</f>
        <v>43494</v>
      </c>
      <c r="C174">
        <f>CheckList!C174</f>
        <v>1</v>
      </c>
      <c r="D174" t="str">
        <f>CheckList!D174</f>
        <v>Griselda</v>
      </c>
      <c r="E174">
        <f>IF(CheckList!E174="Sí",1,0)</f>
        <v>1</v>
      </c>
      <c r="F174">
        <f>IF(CheckList!F174="Sí",1,0)</f>
        <v>1</v>
      </c>
      <c r="G174">
        <f>IF(CheckList!G174="Sí",1,0)</f>
        <v>1</v>
      </c>
      <c r="H174">
        <f>IF(CheckList!H174="Sí",1,0)</f>
        <v>1</v>
      </c>
      <c r="I174">
        <f>IF(CheckList!I174="Sí",1,0)</f>
        <v>0</v>
      </c>
      <c r="J174">
        <f>IF(CheckList!J174="Sí",1,0)</f>
        <v>0</v>
      </c>
      <c r="K174">
        <f>IF(CheckList!K174="Sí",1,0)</f>
        <v>1</v>
      </c>
      <c r="L174">
        <f>IF(CheckList!L174="Sí",1,0)</f>
        <v>1</v>
      </c>
      <c r="M174">
        <f>IF(CheckList!M174="Sí",1,0)</f>
        <v>1</v>
      </c>
      <c r="N174">
        <f>IF(CheckList!N174="Sí",1,0)</f>
        <v>0</v>
      </c>
      <c r="O174">
        <f>IF(CheckList!O174="Sí",1,0)</f>
        <v>0</v>
      </c>
      <c r="P174">
        <f>IF(CheckList!P174="Sí",1,0)</f>
        <v>0</v>
      </c>
      <c r="Q174">
        <f>IF(CheckList!Q174="Sí",1,0)</f>
        <v>1</v>
      </c>
      <c r="R174">
        <f>IF(CheckList!R174="Sí",1,0)</f>
        <v>1</v>
      </c>
      <c r="S174">
        <f>IF(CheckList!S174="Sí",1,0)</f>
        <v>0</v>
      </c>
      <c r="T174" t="str">
        <f>CheckList!T174</f>
        <v>No</v>
      </c>
    </row>
    <row r="175" spans="1:20">
      <c r="A175">
        <f>CheckList!A175</f>
        <v>98</v>
      </c>
      <c r="B175">
        <f>CheckList!B175</f>
        <v>43522</v>
      </c>
      <c r="C175">
        <f>CheckList!C175</f>
        <v>1</v>
      </c>
      <c r="D175" t="str">
        <f>CheckList!D175</f>
        <v>Oihane Barneto</v>
      </c>
      <c r="E175">
        <f>IF(CheckList!E175="Sí",1,0)</f>
        <v>1</v>
      </c>
      <c r="F175">
        <f>IF(CheckList!F175="Sí",1,0)</f>
        <v>1</v>
      </c>
      <c r="G175">
        <f>IF(CheckList!G175="Sí",1,0)</f>
        <v>1</v>
      </c>
      <c r="H175">
        <f>IF(CheckList!H175="Sí",1,0)</f>
        <v>1</v>
      </c>
      <c r="I175">
        <f>IF(CheckList!I175="Sí",1,0)</f>
        <v>0</v>
      </c>
      <c r="J175">
        <f>IF(CheckList!J175="Sí",1,0)</f>
        <v>1</v>
      </c>
      <c r="K175">
        <f>IF(CheckList!K175="Sí",1,0)</f>
        <v>1</v>
      </c>
      <c r="L175">
        <f>IF(CheckList!L175="Sí",1,0)</f>
        <v>1</v>
      </c>
      <c r="M175">
        <f>IF(CheckList!M175="Sí",1,0)</f>
        <v>1</v>
      </c>
      <c r="N175">
        <f>IF(CheckList!N175="Sí",1,0)</f>
        <v>1</v>
      </c>
      <c r="O175">
        <f>IF(CheckList!O175="Sí",1,0)</f>
        <v>0</v>
      </c>
      <c r="P175">
        <f>IF(CheckList!P175="Sí",1,0)</f>
        <v>0</v>
      </c>
      <c r="Q175">
        <f>IF(CheckList!Q175="Sí",1,0)</f>
        <v>1</v>
      </c>
      <c r="R175">
        <f>IF(CheckList!R175="Sí",1,0)</f>
        <v>1</v>
      </c>
      <c r="S175">
        <f>IF(CheckList!S175="Sí",1,0)</f>
        <v>0</v>
      </c>
      <c r="T175" t="str">
        <f>CheckList!T175</f>
        <v>No</v>
      </c>
    </row>
    <row r="176" spans="1:20">
      <c r="A176">
        <f>CheckList!A176</f>
        <v>98</v>
      </c>
      <c r="B176">
        <f>CheckList!B176</f>
        <v>43620</v>
      </c>
      <c r="C176">
        <f>CheckList!C176</f>
        <v>2</v>
      </c>
      <c r="D176">
        <f>CheckList!D176</f>
        <v>0</v>
      </c>
      <c r="E176">
        <f>IF(CheckList!E176="Sí",1,0)</f>
        <v>1</v>
      </c>
      <c r="F176">
        <f>IF(CheckList!F176="Sí",1,0)</f>
        <v>1</v>
      </c>
      <c r="G176">
        <f>IF(CheckList!G176="Sí",1,0)</f>
        <v>1</v>
      </c>
      <c r="H176">
        <f>IF(CheckList!H176="Sí",1,0)</f>
        <v>1</v>
      </c>
      <c r="I176">
        <f>IF(CheckList!I176="Sí",1,0)</f>
        <v>1</v>
      </c>
      <c r="J176">
        <f>IF(CheckList!J176="Sí",1,0)</f>
        <v>1</v>
      </c>
      <c r="K176">
        <f>IF(CheckList!K176="Sí",1,0)</f>
        <v>1</v>
      </c>
      <c r="L176">
        <f>IF(CheckList!L176="Sí",1,0)</f>
        <v>1</v>
      </c>
      <c r="M176">
        <f>IF(CheckList!M176="Sí",1,0)</f>
        <v>1</v>
      </c>
      <c r="N176">
        <f>IF(CheckList!N176="Sí",1,0)</f>
        <v>1</v>
      </c>
      <c r="O176">
        <f>IF(CheckList!O176="Sí",1,0)</f>
        <v>0</v>
      </c>
      <c r="P176">
        <f>IF(CheckList!P176="Sí",1,0)</f>
        <v>0</v>
      </c>
      <c r="Q176">
        <f>IF(CheckList!Q176="Sí",1,0)</f>
        <v>1</v>
      </c>
      <c r="R176">
        <f>IF(CheckList!R176="Sí",1,0)</f>
        <v>1</v>
      </c>
      <c r="S176">
        <f>IF(CheckList!S176="Sí",1,0)</f>
        <v>1</v>
      </c>
      <c r="T176" t="str">
        <f>CheckList!T176</f>
        <v>Sí</v>
      </c>
    </row>
    <row r="177" spans="1:20">
      <c r="A177">
        <f>CheckList!A177</f>
        <v>99</v>
      </c>
      <c r="B177">
        <f>CheckList!B177</f>
        <v>43524</v>
      </c>
      <c r="C177">
        <f>CheckList!C177</f>
        <v>1</v>
      </c>
      <c r="D177" t="str">
        <f>CheckList!D177</f>
        <v>Griselda</v>
      </c>
      <c r="E177">
        <f>IF(CheckList!E177="Sí",1,0)</f>
        <v>1</v>
      </c>
      <c r="F177">
        <f>IF(CheckList!F177="Sí",1,0)</f>
        <v>1</v>
      </c>
      <c r="G177">
        <f>IF(CheckList!G177="Sí",1,0)</f>
        <v>1</v>
      </c>
      <c r="H177">
        <f>IF(CheckList!H177="Sí",1,0)</f>
        <v>1</v>
      </c>
      <c r="I177">
        <f>IF(CheckList!I177="Sí",1,0)</f>
        <v>0</v>
      </c>
      <c r="J177">
        <f>IF(CheckList!J177="Sí",1,0)</f>
        <v>1</v>
      </c>
      <c r="K177">
        <f>IF(CheckList!K177="Sí",1,0)</f>
        <v>1</v>
      </c>
      <c r="L177">
        <f>IF(CheckList!L177="Sí",1,0)</f>
        <v>1</v>
      </c>
      <c r="M177">
        <f>IF(CheckList!M177="Sí",1,0)</f>
        <v>1</v>
      </c>
      <c r="N177">
        <f>IF(CheckList!N177="Sí",1,0)</f>
        <v>0</v>
      </c>
      <c r="O177">
        <f>IF(CheckList!O177="Sí",1,0)</f>
        <v>0</v>
      </c>
      <c r="P177">
        <f>IF(CheckList!P177="Sí",1,0)</f>
        <v>0</v>
      </c>
      <c r="Q177">
        <f>IF(CheckList!Q177="Sí",1,0)</f>
        <v>1</v>
      </c>
      <c r="R177">
        <f>IF(CheckList!R177="Sí",1,0)</f>
        <v>1</v>
      </c>
      <c r="S177">
        <f>IF(CheckList!S177="Sí",1,0)</f>
        <v>1</v>
      </c>
      <c r="T177" t="str">
        <f>CheckList!T177</f>
        <v>Sí</v>
      </c>
    </row>
    <row r="178" spans="1:20">
      <c r="A178">
        <f>CheckList!A178</f>
        <v>99</v>
      </c>
      <c r="B178">
        <f>CheckList!B178</f>
        <v>43620</v>
      </c>
      <c r="C178">
        <f>CheckList!C178</f>
        <v>2</v>
      </c>
      <c r="D178">
        <f>CheckList!D178</f>
        <v>0</v>
      </c>
      <c r="E178">
        <f>IF(CheckList!E178="Sí",1,0)</f>
        <v>1</v>
      </c>
      <c r="F178">
        <f>IF(CheckList!F178="Sí",1,0)</f>
        <v>1</v>
      </c>
      <c r="G178">
        <f>IF(CheckList!G178="Sí",1,0)</f>
        <v>1</v>
      </c>
      <c r="H178">
        <f>IF(CheckList!H178="Sí",1,0)</f>
        <v>1</v>
      </c>
      <c r="I178">
        <f>IF(CheckList!I178="Sí",1,0)</f>
        <v>1</v>
      </c>
      <c r="J178">
        <f>IF(CheckList!J178="Sí",1,0)</f>
        <v>1</v>
      </c>
      <c r="K178">
        <f>IF(CheckList!K178="Sí",1,0)</f>
        <v>1</v>
      </c>
      <c r="L178">
        <f>IF(CheckList!L178="Sí",1,0)</f>
        <v>1</v>
      </c>
      <c r="M178">
        <f>IF(CheckList!M178="Sí",1,0)</f>
        <v>1</v>
      </c>
      <c r="N178">
        <f>IF(CheckList!N178="Sí",1,0)</f>
        <v>1</v>
      </c>
      <c r="O178">
        <f>IF(CheckList!O178="Sí",1,0)</f>
        <v>0</v>
      </c>
      <c r="P178">
        <f>IF(CheckList!P178="Sí",1,0)</f>
        <v>0</v>
      </c>
      <c r="Q178">
        <f>IF(CheckList!Q178="Sí",1,0)</f>
        <v>1</v>
      </c>
      <c r="R178">
        <f>IF(CheckList!R178="Sí",1,0)</f>
        <v>1</v>
      </c>
      <c r="S178">
        <f>IF(CheckList!S178="Sí",1,0)</f>
        <v>1</v>
      </c>
      <c r="T178" t="str">
        <f>CheckList!T178</f>
        <v>No</v>
      </c>
    </row>
    <row r="179" spans="1:20">
      <c r="A179">
        <f>CheckList!A179</f>
        <v>100</v>
      </c>
      <c r="B179">
        <f>CheckList!B179</f>
        <v>43557</v>
      </c>
      <c r="C179">
        <f>CheckList!C179</f>
        <v>1</v>
      </c>
      <c r="D179" t="str">
        <f>CheckList!D179</f>
        <v>Oihane Barneto</v>
      </c>
      <c r="E179">
        <f>IF(CheckList!E179="Sí",1,0)</f>
        <v>0</v>
      </c>
      <c r="F179">
        <f>IF(CheckList!F179="Sí",1,0)</f>
        <v>0</v>
      </c>
      <c r="G179">
        <f>IF(CheckList!G179="Sí",1,0)</f>
        <v>0</v>
      </c>
      <c r="H179">
        <f>IF(CheckList!H179="Sí",1,0)</f>
        <v>1</v>
      </c>
      <c r="I179">
        <f>IF(CheckList!I179="Sí",1,0)</f>
        <v>0</v>
      </c>
      <c r="J179">
        <f>IF(CheckList!J179="Sí",1,0)</f>
        <v>1</v>
      </c>
      <c r="K179">
        <f>IF(CheckList!K179="Sí",1,0)</f>
        <v>0</v>
      </c>
      <c r="L179">
        <f>IF(CheckList!L179="Sí",1,0)</f>
        <v>1</v>
      </c>
      <c r="M179">
        <f>IF(CheckList!M179="Sí",1,0)</f>
        <v>1</v>
      </c>
      <c r="N179">
        <f>IF(CheckList!N179="Sí",1,0)</f>
        <v>1</v>
      </c>
      <c r="O179">
        <f>IF(CheckList!O179="Sí",1,0)</f>
        <v>0</v>
      </c>
      <c r="P179">
        <f>IF(CheckList!P179="Sí",1,0)</f>
        <v>0</v>
      </c>
      <c r="Q179">
        <f>IF(CheckList!Q179="Sí",1,0)</f>
        <v>1</v>
      </c>
      <c r="R179">
        <f>IF(CheckList!R179="Sí",1,0)</f>
        <v>1</v>
      </c>
      <c r="S179">
        <f>IF(CheckList!S179="Sí",1,0)</f>
        <v>0</v>
      </c>
      <c r="T179" t="str">
        <f>CheckList!T179</f>
        <v>No</v>
      </c>
    </row>
    <row r="180" spans="1:20">
      <c r="A180">
        <f>CheckList!A180</f>
        <v>100</v>
      </c>
      <c r="B180">
        <f>CheckList!B180</f>
        <v>43641</v>
      </c>
      <c r="C180">
        <f>CheckList!C180</f>
        <v>2</v>
      </c>
      <c r="D180" t="str">
        <f>CheckList!D180</f>
        <v>Griselda</v>
      </c>
      <c r="E180">
        <f>IF(CheckList!E180="Sí",1,0)</f>
        <v>1</v>
      </c>
      <c r="F180">
        <f>IF(CheckList!F180="Sí",1,0)</f>
        <v>1</v>
      </c>
      <c r="G180">
        <f>IF(CheckList!G180="Sí",1,0)</f>
        <v>1</v>
      </c>
      <c r="H180">
        <f>IF(CheckList!H180="Sí",1,0)</f>
        <v>0</v>
      </c>
      <c r="I180">
        <f>IF(CheckList!I180="Sí",1,0)</f>
        <v>0</v>
      </c>
      <c r="J180">
        <f>IF(CheckList!J180="Sí",1,0)</f>
        <v>0</v>
      </c>
      <c r="K180">
        <f>IF(CheckList!K180="Sí",1,0)</f>
        <v>0</v>
      </c>
      <c r="L180">
        <f>IF(CheckList!L180="Sí",1,0)</f>
        <v>1</v>
      </c>
      <c r="M180">
        <f>IF(CheckList!M180="Sí",1,0)</f>
        <v>1</v>
      </c>
      <c r="N180">
        <f>IF(CheckList!N180="Sí",1,0)</f>
        <v>0</v>
      </c>
      <c r="O180">
        <f>IF(CheckList!O180="Sí",1,0)</f>
        <v>0</v>
      </c>
      <c r="P180">
        <f>IF(CheckList!P180="Sí",1,0)</f>
        <v>0</v>
      </c>
      <c r="Q180">
        <f>IF(CheckList!Q180="Sí",1,0)</f>
        <v>0</v>
      </c>
      <c r="R180">
        <f>IF(CheckList!R180="Sí",1,0)</f>
        <v>0</v>
      </c>
      <c r="S180">
        <f>IF(CheckList!S180="Sí",1,0)</f>
        <v>1</v>
      </c>
      <c r="T180" t="str">
        <f>CheckList!T180</f>
        <v>No</v>
      </c>
    </row>
    <row r="181" spans="1:20">
      <c r="A181">
        <f>CheckList!A181</f>
        <v>101</v>
      </c>
      <c r="B181">
        <f>CheckList!B181</f>
        <v>43564</v>
      </c>
      <c r="C181">
        <f>CheckList!C181</f>
        <v>1</v>
      </c>
      <c r="D181" t="str">
        <f>CheckList!D181</f>
        <v>Griselda</v>
      </c>
      <c r="E181">
        <f>IF(CheckList!E181="Sí",1,0)</f>
        <v>1</v>
      </c>
      <c r="F181">
        <f>IF(CheckList!F181="Sí",1,0)</f>
        <v>1</v>
      </c>
      <c r="G181">
        <f>IF(CheckList!G181="Sí",1,0)</f>
        <v>1</v>
      </c>
      <c r="H181">
        <f>IF(CheckList!H181="Sí",1,0)</f>
        <v>0</v>
      </c>
      <c r="I181">
        <f>IF(CheckList!I181="Sí",1,0)</f>
        <v>0</v>
      </c>
      <c r="J181">
        <f>IF(CheckList!J181="Sí",1,0)</f>
        <v>1</v>
      </c>
      <c r="K181">
        <f>IF(CheckList!K181="Sí",1,0)</f>
        <v>1</v>
      </c>
      <c r="L181">
        <f>IF(CheckList!L181="Sí",1,0)</f>
        <v>1</v>
      </c>
      <c r="M181">
        <f>IF(CheckList!M181="Sí",1,0)</f>
        <v>1</v>
      </c>
      <c r="N181">
        <f>IF(CheckList!N181="Sí",1,0)</f>
        <v>0</v>
      </c>
      <c r="O181">
        <f>IF(CheckList!O181="Sí",1,0)</f>
        <v>0</v>
      </c>
      <c r="P181">
        <f>IF(CheckList!P181="Sí",1,0)</f>
        <v>0</v>
      </c>
      <c r="Q181">
        <f>IF(CheckList!Q181="Sí",1,0)</f>
        <v>1</v>
      </c>
      <c r="R181">
        <f>IF(CheckList!R181="Sí",1,0)</f>
        <v>1</v>
      </c>
      <c r="S181">
        <f>IF(CheckList!S181="Sí",1,0)</f>
        <v>1</v>
      </c>
      <c r="T181" t="str">
        <f>CheckList!T181</f>
        <v>No</v>
      </c>
    </row>
    <row r="182" spans="1:20">
      <c r="A182">
        <f>CheckList!A182</f>
        <v>101</v>
      </c>
      <c r="B182">
        <f>CheckList!B182</f>
        <v>43607</v>
      </c>
      <c r="C182">
        <f>CheckList!C182</f>
        <v>2</v>
      </c>
      <c r="D182">
        <f>CheckList!D182</f>
        <v>0</v>
      </c>
      <c r="E182">
        <f>IF(CheckList!E182="Sí",1,0)</f>
        <v>1</v>
      </c>
      <c r="F182">
        <f>IF(CheckList!F182="Sí",1,0)</f>
        <v>1</v>
      </c>
      <c r="G182">
        <f>IF(CheckList!G182="Sí",1,0)</f>
        <v>1</v>
      </c>
      <c r="H182">
        <f>IF(CheckList!H182="Sí",1,0)</f>
        <v>0</v>
      </c>
      <c r="I182">
        <f>IF(CheckList!I182="Sí",1,0)</f>
        <v>0</v>
      </c>
      <c r="J182">
        <f>IF(CheckList!J182="Sí",1,0)</f>
        <v>1</v>
      </c>
      <c r="K182">
        <f>IF(CheckList!K182="Sí",1,0)</f>
        <v>1</v>
      </c>
      <c r="L182">
        <f>IF(CheckList!L182="Sí",1,0)</f>
        <v>1</v>
      </c>
      <c r="M182">
        <f>IF(CheckList!M182="Sí",1,0)</f>
        <v>1</v>
      </c>
      <c r="N182">
        <f>IF(CheckList!N182="Sí",1,0)</f>
        <v>0</v>
      </c>
      <c r="O182">
        <f>IF(CheckList!O182="Sí",1,0)</f>
        <v>0</v>
      </c>
      <c r="P182">
        <f>IF(CheckList!P182="Sí",1,0)</f>
        <v>0</v>
      </c>
      <c r="Q182">
        <f>IF(CheckList!Q182="Sí",1,0)</f>
        <v>1</v>
      </c>
      <c r="R182">
        <f>IF(CheckList!R182="Sí",1,0)</f>
        <v>1</v>
      </c>
      <c r="S182">
        <f>IF(CheckList!S182="Sí",1,0)</f>
        <v>1</v>
      </c>
      <c r="T182" t="str">
        <f>CheckList!T182</f>
        <v>Sí</v>
      </c>
    </row>
    <row r="183" spans="1:20">
      <c r="A183">
        <f>CheckList!A183</f>
        <v>102</v>
      </c>
      <c r="B183">
        <f>CheckList!B183</f>
        <v>43578</v>
      </c>
      <c r="C183">
        <f>CheckList!C183</f>
        <v>1</v>
      </c>
      <c r="D183" t="str">
        <f>CheckList!D183</f>
        <v>Griselda</v>
      </c>
      <c r="E183">
        <f>IF(CheckList!E183="Sí",1,0)</f>
        <v>1</v>
      </c>
      <c r="F183">
        <f>IF(CheckList!F183="Sí",1,0)</f>
        <v>1</v>
      </c>
      <c r="G183">
        <f>IF(CheckList!G183="Sí",1,0)</f>
        <v>1</v>
      </c>
      <c r="H183">
        <f>IF(CheckList!H183="Sí",1,0)</f>
        <v>1</v>
      </c>
      <c r="I183">
        <f>IF(CheckList!I183="Sí",1,0)</f>
        <v>0</v>
      </c>
      <c r="J183">
        <f>IF(CheckList!J183="Sí",1,0)</f>
        <v>1</v>
      </c>
      <c r="K183">
        <f>IF(CheckList!K183="Sí",1,0)</f>
        <v>0</v>
      </c>
      <c r="L183">
        <f>IF(CheckList!L183="Sí",1,0)</f>
        <v>1</v>
      </c>
      <c r="M183">
        <f>IF(CheckList!M183="Sí",1,0)</f>
        <v>1</v>
      </c>
      <c r="N183">
        <f>IF(CheckList!N183="Sí",1,0)</f>
        <v>0</v>
      </c>
      <c r="O183">
        <f>IF(CheckList!O183="Sí",1,0)</f>
        <v>0</v>
      </c>
      <c r="P183">
        <f>IF(CheckList!P183="Sí",1,0)</f>
        <v>0</v>
      </c>
      <c r="Q183">
        <f>IF(CheckList!Q183="Sí",1,0)</f>
        <v>0</v>
      </c>
      <c r="R183">
        <f>IF(CheckList!R183="Sí",1,0)</f>
        <v>0</v>
      </c>
      <c r="S183">
        <f>IF(CheckList!S183="Sí",1,0)</f>
        <v>1</v>
      </c>
      <c r="T183" t="str">
        <f>CheckList!T183</f>
        <v>No</v>
      </c>
    </row>
    <row r="184" spans="1:20">
      <c r="A184">
        <f>CheckList!A184</f>
        <v>102</v>
      </c>
      <c r="B184">
        <f>CheckList!B184</f>
        <v>43609</v>
      </c>
      <c r="C184">
        <f>CheckList!C184</f>
        <v>2</v>
      </c>
      <c r="D184">
        <f>CheckList!D184</f>
        <v>0</v>
      </c>
      <c r="E184">
        <f>IF(CheckList!E184="Sí",1,0)</f>
        <v>1</v>
      </c>
      <c r="F184">
        <f>IF(CheckList!F184="Sí",1,0)</f>
        <v>1</v>
      </c>
      <c r="G184">
        <f>IF(CheckList!G184="Sí",1,0)</f>
        <v>1</v>
      </c>
      <c r="H184">
        <f>IF(CheckList!H184="Sí",1,0)</f>
        <v>1</v>
      </c>
      <c r="I184">
        <f>IF(CheckList!I184="Sí",1,0)</f>
        <v>1</v>
      </c>
      <c r="J184">
        <f>IF(CheckList!J184="Sí",1,0)</f>
        <v>1</v>
      </c>
      <c r="K184">
        <f>IF(CheckList!K184="Sí",1,0)</f>
        <v>1</v>
      </c>
      <c r="L184">
        <f>IF(CheckList!L184="Sí",1,0)</f>
        <v>1</v>
      </c>
      <c r="M184">
        <f>IF(CheckList!M184="Sí",1,0)</f>
        <v>1</v>
      </c>
      <c r="N184">
        <f>IF(CheckList!N184="Sí",1,0)</f>
        <v>1</v>
      </c>
      <c r="O184">
        <f>IF(CheckList!O184="Sí",1,0)</f>
        <v>0</v>
      </c>
      <c r="P184">
        <f>IF(CheckList!P184="Sí",1,0)</f>
        <v>0</v>
      </c>
      <c r="Q184">
        <f>IF(CheckList!Q184="Sí",1,0)</f>
        <v>1</v>
      </c>
      <c r="R184">
        <f>IF(CheckList!R184="Sí",1,0)</f>
        <v>1</v>
      </c>
      <c r="S184">
        <f>IF(CheckList!S184="Sí",1,0)</f>
        <v>1</v>
      </c>
      <c r="T184" t="str">
        <f>CheckList!T184</f>
        <v>Sí</v>
      </c>
    </row>
    <row r="185" spans="1:20">
      <c r="A185">
        <f>CheckList!A185</f>
        <v>103</v>
      </c>
      <c r="B185">
        <f>CheckList!B185</f>
        <v>43581</v>
      </c>
      <c r="C185">
        <f>CheckList!C185</f>
        <v>1</v>
      </c>
      <c r="D185" t="str">
        <f>CheckList!D185</f>
        <v>Griselda</v>
      </c>
      <c r="E185">
        <f>IF(CheckList!E185="Sí",1,0)</f>
        <v>1</v>
      </c>
      <c r="F185">
        <f>IF(CheckList!F185="Sí",1,0)</f>
        <v>1</v>
      </c>
      <c r="G185">
        <f>IF(CheckList!G185="Sí",1,0)</f>
        <v>1</v>
      </c>
      <c r="H185">
        <f>IF(CheckList!H185="Sí",1,0)</f>
        <v>1</v>
      </c>
      <c r="I185">
        <f>IF(CheckList!I185="Sí",1,0)</f>
        <v>1</v>
      </c>
      <c r="J185">
        <f>IF(CheckList!J185="Sí",1,0)</f>
        <v>1</v>
      </c>
      <c r="K185">
        <f>IF(CheckList!K185="Sí",1,0)</f>
        <v>1</v>
      </c>
      <c r="L185">
        <f>IF(CheckList!L185="Sí",1,0)</f>
        <v>1</v>
      </c>
      <c r="M185">
        <f>IF(CheckList!M185="Sí",1,0)</f>
        <v>1</v>
      </c>
      <c r="N185">
        <f>IF(CheckList!N185="Sí",1,0)</f>
        <v>1</v>
      </c>
      <c r="O185">
        <f>IF(CheckList!O185="Sí",1,0)</f>
        <v>0</v>
      </c>
      <c r="P185">
        <f>IF(CheckList!P185="Sí",1,0)</f>
        <v>0</v>
      </c>
      <c r="Q185">
        <f>IF(CheckList!Q185="Sí",1,0)</f>
        <v>1</v>
      </c>
      <c r="R185">
        <f>IF(CheckList!R185="Sí",1,0)</f>
        <v>1</v>
      </c>
      <c r="S185">
        <f>IF(CheckList!S185="Sí",1,0)</f>
        <v>1</v>
      </c>
      <c r="T185" t="str">
        <f>CheckList!T185</f>
        <v>No</v>
      </c>
    </row>
    <row r="186" spans="1:20">
      <c r="A186">
        <f>CheckList!A186</f>
        <v>103</v>
      </c>
      <c r="B186">
        <f>CheckList!B186</f>
        <v>43643</v>
      </c>
      <c r="C186">
        <f>CheckList!C186</f>
        <v>2</v>
      </c>
      <c r="D186" t="str">
        <f>CheckList!D186</f>
        <v>Griselda</v>
      </c>
      <c r="E186">
        <f>IF(CheckList!E186="Sí",1,0)</f>
        <v>1</v>
      </c>
      <c r="F186">
        <f>IF(CheckList!F186="Sí",1,0)</f>
        <v>1</v>
      </c>
      <c r="G186">
        <f>IF(CheckList!G186="Sí",1,0)</f>
        <v>1</v>
      </c>
      <c r="H186">
        <f>IF(CheckList!H186="Sí",1,0)</f>
        <v>1</v>
      </c>
      <c r="I186">
        <f>IF(CheckList!I186="Sí",1,0)</f>
        <v>1</v>
      </c>
      <c r="J186">
        <f>IF(CheckList!J186="Sí",1,0)</f>
        <v>1</v>
      </c>
      <c r="K186">
        <f>IF(CheckList!K186="Sí",1,0)</f>
        <v>1</v>
      </c>
      <c r="L186">
        <f>IF(CheckList!L186="Sí",1,0)</f>
        <v>1</v>
      </c>
      <c r="M186">
        <f>IF(CheckList!M186="Sí",1,0)</f>
        <v>1</v>
      </c>
      <c r="N186">
        <f>IF(CheckList!N186="Sí",1,0)</f>
        <v>1</v>
      </c>
      <c r="O186">
        <f>IF(CheckList!O186="Sí",1,0)</f>
        <v>0</v>
      </c>
      <c r="P186">
        <f>IF(CheckList!P186="Sí",1,0)</f>
        <v>0</v>
      </c>
      <c r="Q186">
        <f>IF(CheckList!Q186="Sí",1,0)</f>
        <v>1</v>
      </c>
      <c r="R186">
        <f>IF(CheckList!R186="Sí",1,0)</f>
        <v>0</v>
      </c>
      <c r="S186">
        <f>IF(CheckList!S186="Sí",1,0)</f>
        <v>1</v>
      </c>
      <c r="T186" t="str">
        <f>CheckList!T186</f>
        <v>Sí</v>
      </c>
    </row>
    <row r="187" spans="1:20">
      <c r="A187">
        <f>CheckList!A187</f>
        <v>104</v>
      </c>
      <c r="B187">
        <f>CheckList!B187</f>
        <v>43587</v>
      </c>
      <c r="C187">
        <f>CheckList!C187</f>
        <v>1</v>
      </c>
      <c r="D187" t="str">
        <f>CheckList!D187</f>
        <v>Griselda</v>
      </c>
      <c r="E187">
        <f>IF(CheckList!E187="Sí",1,0)</f>
        <v>1</v>
      </c>
      <c r="F187">
        <f>IF(CheckList!F187="Sí",1,0)</f>
        <v>1</v>
      </c>
      <c r="G187">
        <f>IF(CheckList!G187="Sí",1,0)</f>
        <v>1</v>
      </c>
      <c r="H187">
        <f>IF(CheckList!H187="Sí",1,0)</f>
        <v>0</v>
      </c>
      <c r="I187">
        <f>IF(CheckList!I187="Sí",1,0)</f>
        <v>0</v>
      </c>
      <c r="J187">
        <f>IF(CheckList!J187="Sí",1,0)</f>
        <v>1</v>
      </c>
      <c r="K187">
        <f>IF(CheckList!K187="Sí",1,0)</f>
        <v>1</v>
      </c>
      <c r="L187">
        <f>IF(CheckList!L187="Sí",1,0)</f>
        <v>1</v>
      </c>
      <c r="M187">
        <f>IF(CheckList!M187="Sí",1,0)</f>
        <v>1</v>
      </c>
      <c r="N187">
        <f>IF(CheckList!N187="Sí",1,0)</f>
        <v>0</v>
      </c>
      <c r="O187">
        <f>IF(CheckList!O187="Sí",1,0)</f>
        <v>0</v>
      </c>
      <c r="P187">
        <f>IF(CheckList!P187="Sí",1,0)</f>
        <v>0</v>
      </c>
      <c r="Q187">
        <f>IF(CheckList!Q187="Sí",1,0)</f>
        <v>0</v>
      </c>
      <c r="R187">
        <f>IF(CheckList!R187="Sí",1,0)</f>
        <v>0</v>
      </c>
      <c r="S187">
        <f>IF(CheckList!S187="Sí",1,0)</f>
        <v>0</v>
      </c>
      <c r="T187" t="str">
        <f>CheckList!T187</f>
        <v>No</v>
      </c>
    </row>
    <row r="188" spans="1:20">
      <c r="A188">
        <f>CheckList!A188</f>
        <v>104</v>
      </c>
      <c r="B188">
        <f>CheckList!B188</f>
        <v>43627</v>
      </c>
      <c r="C188">
        <f>CheckList!C188</f>
        <v>2</v>
      </c>
      <c r="D188" t="str">
        <f>CheckList!D188</f>
        <v>Oihane Barneto</v>
      </c>
      <c r="E188">
        <f>IF(CheckList!E188="Sí",1,0)</f>
        <v>0</v>
      </c>
      <c r="F188">
        <f>IF(CheckList!F188="Sí",1,0)</f>
        <v>1</v>
      </c>
      <c r="G188">
        <f>IF(CheckList!G188="Sí",1,0)</f>
        <v>1</v>
      </c>
      <c r="H188">
        <f>IF(CheckList!H188="Sí",1,0)</f>
        <v>1</v>
      </c>
      <c r="I188">
        <f>IF(CheckList!I188="Sí",1,0)</f>
        <v>1</v>
      </c>
      <c r="J188">
        <f>IF(CheckList!J188="Sí",1,0)</f>
        <v>1</v>
      </c>
      <c r="K188">
        <f>IF(CheckList!K188="Sí",1,0)</f>
        <v>0</v>
      </c>
      <c r="L188">
        <f>IF(CheckList!L188="Sí",1,0)</f>
        <v>1</v>
      </c>
      <c r="M188">
        <f>IF(CheckList!M188="Sí",1,0)</f>
        <v>1</v>
      </c>
      <c r="N188">
        <f>IF(CheckList!N188="Sí",1,0)</f>
        <v>1</v>
      </c>
      <c r="O188">
        <f>IF(CheckList!O188="Sí",1,0)</f>
        <v>0</v>
      </c>
      <c r="P188">
        <f>IF(CheckList!P188="Sí",1,0)</f>
        <v>0</v>
      </c>
      <c r="Q188">
        <f>IF(CheckList!Q188="Sí",1,0)</f>
        <v>1</v>
      </c>
      <c r="R188">
        <f>IF(CheckList!R188="Sí",1,0)</f>
        <v>1</v>
      </c>
      <c r="S188">
        <f>IF(CheckList!S188="Sí",1,0)</f>
        <v>0</v>
      </c>
      <c r="T188" t="str">
        <f>CheckList!T188</f>
        <v>No</v>
      </c>
    </row>
    <row r="189" spans="1:20">
      <c r="A189">
        <f>CheckList!A189</f>
        <v>105</v>
      </c>
      <c r="B189">
        <f>CheckList!B189</f>
        <v>43601</v>
      </c>
      <c r="C189">
        <f>CheckList!C189</f>
        <v>1</v>
      </c>
      <c r="D189" t="str">
        <f>CheckList!D189</f>
        <v>Griselda</v>
      </c>
      <c r="E189">
        <f>IF(CheckList!E189="Sí",1,0)</f>
        <v>1</v>
      </c>
      <c r="F189">
        <f>IF(CheckList!F189="Sí",1,0)</f>
        <v>1</v>
      </c>
      <c r="G189">
        <f>IF(CheckList!G189="Sí",1,0)</f>
        <v>1</v>
      </c>
      <c r="H189">
        <f>IF(CheckList!H189="Sí",1,0)</f>
        <v>1</v>
      </c>
      <c r="I189">
        <f>IF(CheckList!I189="Sí",1,0)</f>
        <v>1</v>
      </c>
      <c r="J189">
        <f>IF(CheckList!J189="Sí",1,0)</f>
        <v>1</v>
      </c>
      <c r="K189">
        <f>IF(CheckList!K189="Sí",1,0)</f>
        <v>1</v>
      </c>
      <c r="L189">
        <f>IF(CheckList!L189="Sí",1,0)</f>
        <v>1</v>
      </c>
      <c r="M189">
        <f>IF(CheckList!M189="Sí",1,0)</f>
        <v>1</v>
      </c>
      <c r="N189">
        <f>IF(CheckList!N189="Sí",1,0)</f>
        <v>1</v>
      </c>
      <c r="O189">
        <f>IF(CheckList!O189="Sí",1,0)</f>
        <v>0</v>
      </c>
      <c r="P189">
        <f>IF(CheckList!P189="Sí",1,0)</f>
        <v>0</v>
      </c>
      <c r="Q189">
        <f>IF(CheckList!Q189="Sí",1,0)</f>
        <v>1</v>
      </c>
      <c r="R189">
        <f>IF(CheckList!R189="Sí",1,0)</f>
        <v>1</v>
      </c>
      <c r="S189">
        <f>IF(CheckList!S189="Sí",1,0)</f>
        <v>0</v>
      </c>
      <c r="T189" t="str">
        <f>CheckList!T189</f>
        <v>No</v>
      </c>
    </row>
    <row r="190" spans="1:20">
      <c r="A190">
        <f>CheckList!A190</f>
        <v>106</v>
      </c>
      <c r="B190">
        <f>CheckList!B190</f>
        <v>43620</v>
      </c>
      <c r="C190">
        <f>CheckList!C190</f>
        <v>1</v>
      </c>
      <c r="D190">
        <f>CheckList!D190</f>
        <v>0</v>
      </c>
      <c r="E190">
        <f>IF(CheckList!E190="Sí",1,0)</f>
        <v>1</v>
      </c>
      <c r="F190">
        <f>IF(CheckList!F190="Sí",1,0)</f>
        <v>1</v>
      </c>
      <c r="G190">
        <f>IF(CheckList!G190="Sí",1,0)</f>
        <v>1</v>
      </c>
      <c r="H190">
        <f>IF(CheckList!H190="Sí",1,0)</f>
        <v>0</v>
      </c>
      <c r="I190">
        <f>IF(CheckList!I190="Sí",1,0)</f>
        <v>1</v>
      </c>
      <c r="J190">
        <f>IF(CheckList!J190="Sí",1,0)</f>
        <v>1</v>
      </c>
      <c r="K190">
        <f>IF(CheckList!K190="Sí",1,0)</f>
        <v>1</v>
      </c>
      <c r="L190">
        <f>IF(CheckList!L190="Sí",1,0)</f>
        <v>1</v>
      </c>
      <c r="M190">
        <f>IF(CheckList!M190="Sí",1,0)</f>
        <v>1</v>
      </c>
      <c r="N190">
        <f>IF(CheckList!N190="Sí",1,0)</f>
        <v>1</v>
      </c>
      <c r="O190">
        <f>IF(CheckList!O190="Sí",1,0)</f>
        <v>0</v>
      </c>
      <c r="P190">
        <f>IF(CheckList!P190="Sí",1,0)</f>
        <v>0</v>
      </c>
      <c r="Q190">
        <f>IF(CheckList!Q190="Sí",1,0)</f>
        <v>1</v>
      </c>
      <c r="R190">
        <f>IF(CheckList!R190="Sí",1,0)</f>
        <v>1</v>
      </c>
      <c r="S190">
        <f>IF(CheckList!S190="Sí",1,0)</f>
        <v>0</v>
      </c>
      <c r="T190" t="str">
        <f>CheckList!T190</f>
        <v>No</v>
      </c>
    </row>
    <row r="191" spans="1:20">
      <c r="A191">
        <f>CheckList!A191</f>
        <v>106</v>
      </c>
      <c r="B191">
        <f>CheckList!B191</f>
        <v>43781</v>
      </c>
      <c r="C191">
        <f>CheckList!C191</f>
        <v>2</v>
      </c>
      <c r="D191">
        <f>CheckList!D191</f>
        <v>0</v>
      </c>
      <c r="E191">
        <f>IF(CheckList!E191="Sí",1,0)</f>
        <v>1</v>
      </c>
      <c r="F191">
        <f>IF(CheckList!F191="Sí",1,0)</f>
        <v>1</v>
      </c>
      <c r="G191">
        <f>IF(CheckList!G191="Sí",1,0)</f>
        <v>1</v>
      </c>
      <c r="H191">
        <f>IF(CheckList!H191="Sí",1,0)</f>
        <v>0</v>
      </c>
      <c r="I191">
        <f>IF(CheckList!I191="Sí",1,0)</f>
        <v>0</v>
      </c>
      <c r="J191">
        <f>IF(CheckList!J191="Sí",1,0)</f>
        <v>1</v>
      </c>
      <c r="K191">
        <f>IF(CheckList!K191="Sí",1,0)</f>
        <v>1</v>
      </c>
      <c r="L191">
        <f>IF(CheckList!L191="Sí",1,0)</f>
        <v>1</v>
      </c>
      <c r="M191">
        <f>IF(CheckList!M191="Sí",1,0)</f>
        <v>1</v>
      </c>
      <c r="N191">
        <f>IF(CheckList!N191="Sí",1,0)</f>
        <v>1</v>
      </c>
      <c r="O191">
        <f>IF(CheckList!O191="Sí",1,0)</f>
        <v>0</v>
      </c>
      <c r="P191">
        <f>IF(CheckList!P191="Sí",1,0)</f>
        <v>0</v>
      </c>
      <c r="Q191">
        <f>IF(CheckList!Q191="Sí",1,0)</f>
        <v>1</v>
      </c>
      <c r="R191">
        <f>IF(CheckList!R191="Sí",1,0)</f>
        <v>1</v>
      </c>
      <c r="S191">
        <f>IF(CheckList!S191="Sí",1,0)</f>
        <v>1</v>
      </c>
      <c r="T191" t="str">
        <f>CheckList!T191</f>
        <v>Sí</v>
      </c>
    </row>
    <row r="192" spans="1:20">
      <c r="A192">
        <f>CheckList!A192</f>
        <v>107</v>
      </c>
      <c r="B192">
        <f>CheckList!B192</f>
        <v>43641</v>
      </c>
      <c r="C192">
        <f>CheckList!C192</f>
        <v>1</v>
      </c>
      <c r="D192">
        <f>CheckList!D192</f>
        <v>0</v>
      </c>
      <c r="E192">
        <f>IF(CheckList!E192="Sí",1,0)</f>
        <v>1</v>
      </c>
      <c r="F192">
        <f>IF(CheckList!F192="Sí",1,0)</f>
        <v>1</v>
      </c>
      <c r="G192">
        <f>IF(CheckList!G192="Sí",1,0)</f>
        <v>1</v>
      </c>
      <c r="H192">
        <f>IF(CheckList!H192="Sí",1,0)</f>
        <v>1</v>
      </c>
      <c r="I192">
        <f>IF(CheckList!I192="Sí",1,0)</f>
        <v>0</v>
      </c>
      <c r="J192">
        <f>IF(CheckList!J192="Sí",1,0)</f>
        <v>1</v>
      </c>
      <c r="K192">
        <f>IF(CheckList!K192="Sí",1,0)</f>
        <v>1</v>
      </c>
      <c r="L192">
        <f>IF(CheckList!L192="Sí",1,0)</f>
        <v>1</v>
      </c>
      <c r="M192">
        <f>IF(CheckList!M192="Sí",1,0)</f>
        <v>1</v>
      </c>
      <c r="N192">
        <f>IF(CheckList!N192="Sí",1,0)</f>
        <v>1</v>
      </c>
      <c r="O192">
        <f>IF(CheckList!O192="Sí",1,0)</f>
        <v>0</v>
      </c>
      <c r="P192">
        <f>IF(CheckList!P192="Sí",1,0)</f>
        <v>0</v>
      </c>
      <c r="Q192">
        <f>IF(CheckList!Q192="Sí",1,0)</f>
        <v>1</v>
      </c>
      <c r="R192">
        <f>IF(CheckList!R192="Sí",1,0)</f>
        <v>1</v>
      </c>
      <c r="S192">
        <f>IF(CheckList!S192="Sí",1,0)</f>
        <v>0</v>
      </c>
      <c r="T192" t="str">
        <f>CheckList!T192</f>
        <v>No</v>
      </c>
    </row>
    <row r="193" spans="1:20">
      <c r="A193">
        <f>CheckList!A193</f>
        <v>107</v>
      </c>
      <c r="B193">
        <f>CheckList!B193</f>
        <v>43754</v>
      </c>
      <c r="C193">
        <f>CheckList!C193</f>
        <v>2</v>
      </c>
      <c r="D193">
        <f>CheckList!D193</f>
        <v>0</v>
      </c>
      <c r="E193">
        <f>IF(CheckList!E193="Sí",1,0)</f>
        <v>1</v>
      </c>
      <c r="F193">
        <f>IF(CheckList!F193="Sí",1,0)</f>
        <v>1</v>
      </c>
      <c r="G193">
        <f>IF(CheckList!G193="Sí",1,0)</f>
        <v>1</v>
      </c>
      <c r="H193">
        <f>IF(CheckList!H193="Sí",1,0)</f>
        <v>1</v>
      </c>
      <c r="I193">
        <f>IF(CheckList!I193="Sí",1,0)</f>
        <v>1</v>
      </c>
      <c r="J193">
        <f>IF(CheckList!J193="Sí",1,0)</f>
        <v>0</v>
      </c>
      <c r="K193">
        <f>IF(CheckList!K193="Sí",1,0)</f>
        <v>1</v>
      </c>
      <c r="L193">
        <f>IF(CheckList!L193="Sí",1,0)</f>
        <v>1</v>
      </c>
      <c r="M193">
        <f>IF(CheckList!M193="Sí",1,0)</f>
        <v>1</v>
      </c>
      <c r="N193">
        <f>IF(CheckList!N193="Sí",1,0)</f>
        <v>1</v>
      </c>
      <c r="O193">
        <f>IF(CheckList!O193="Sí",1,0)</f>
        <v>0</v>
      </c>
      <c r="P193">
        <f>IF(CheckList!P193="Sí",1,0)</f>
        <v>0</v>
      </c>
      <c r="Q193">
        <f>IF(CheckList!Q193="Sí",1,0)</f>
        <v>1</v>
      </c>
      <c r="R193">
        <f>IF(CheckList!R193="Sí",1,0)</f>
        <v>1</v>
      </c>
      <c r="S193">
        <f>IF(CheckList!S193="Sí",1,0)</f>
        <v>1</v>
      </c>
      <c r="T193" t="str">
        <f>CheckList!T193</f>
        <v>Sí</v>
      </c>
    </row>
    <row r="194" spans="1:20">
      <c r="A194">
        <f>CheckList!A194</f>
        <v>108</v>
      </c>
      <c r="B194">
        <f>CheckList!B194</f>
        <v>43649</v>
      </c>
      <c r="C194">
        <f>CheckList!C194</f>
        <v>1</v>
      </c>
      <c r="D194">
        <f>CheckList!D194</f>
        <v>0</v>
      </c>
      <c r="E194">
        <f>IF(CheckList!E194="Sí",1,0)</f>
        <v>0</v>
      </c>
      <c r="F194">
        <f>IF(CheckList!F194="Sí",1,0)</f>
        <v>1</v>
      </c>
      <c r="G194">
        <f>IF(CheckList!G194="Sí",1,0)</f>
        <v>1</v>
      </c>
      <c r="H194">
        <f>IF(CheckList!H194="Sí",1,0)</f>
        <v>1</v>
      </c>
      <c r="I194">
        <f>IF(CheckList!I194="Sí",1,0)</f>
        <v>1</v>
      </c>
      <c r="J194">
        <f>IF(CheckList!J194="Sí",1,0)</f>
        <v>1</v>
      </c>
      <c r="K194">
        <f>IF(CheckList!K194="Sí",1,0)</f>
        <v>1</v>
      </c>
      <c r="L194">
        <f>IF(CheckList!L194="Sí",1,0)</f>
        <v>1</v>
      </c>
      <c r="M194">
        <f>IF(CheckList!M194="Sí",1,0)</f>
        <v>0</v>
      </c>
      <c r="N194">
        <f>IF(CheckList!N194="Sí",1,0)</f>
        <v>0</v>
      </c>
      <c r="O194">
        <f>IF(CheckList!O194="Sí",1,0)</f>
        <v>1</v>
      </c>
      <c r="P194">
        <f>IF(CheckList!P194="Sí",1,0)</f>
        <v>1</v>
      </c>
      <c r="Q194">
        <f>IF(CheckList!Q194="Sí",1,0)</f>
        <v>1</v>
      </c>
      <c r="R194">
        <f>IF(CheckList!R194="Sí",1,0)</f>
        <v>1</v>
      </c>
      <c r="S194">
        <f>IF(CheckList!S194="Sí",1,0)</f>
        <v>0</v>
      </c>
      <c r="T194" t="str">
        <f>CheckList!T194</f>
        <v>No</v>
      </c>
    </row>
    <row r="195" spans="1:20">
      <c r="A195">
        <f>CheckList!A195</f>
        <v>108</v>
      </c>
      <c r="B195">
        <f>CheckList!B195</f>
        <v>43732</v>
      </c>
      <c r="C195">
        <f>CheckList!C195</f>
        <v>2</v>
      </c>
      <c r="D195" t="str">
        <f>CheckList!D195</f>
        <v>Ana Manzano</v>
      </c>
      <c r="E195">
        <f>IF(CheckList!E195="Sí",1,0)</f>
        <v>1</v>
      </c>
      <c r="F195">
        <f>IF(CheckList!F195="Sí",1,0)</f>
        <v>1</v>
      </c>
      <c r="G195">
        <f>IF(CheckList!G195="Sí",1,0)</f>
        <v>1</v>
      </c>
      <c r="H195">
        <f>IF(CheckList!H195="Sí",1,0)</f>
        <v>1</v>
      </c>
      <c r="I195">
        <f>IF(CheckList!I195="Sí",1,0)</f>
        <v>1</v>
      </c>
      <c r="J195">
        <f>IF(CheckList!J195="Sí",1,0)</f>
        <v>1</v>
      </c>
      <c r="K195">
        <f>IF(CheckList!K195="Sí",1,0)</f>
        <v>1</v>
      </c>
      <c r="L195">
        <f>IF(CheckList!L195="Sí",1,0)</f>
        <v>1</v>
      </c>
      <c r="M195">
        <f>IF(CheckList!M195="Sí",1,0)</f>
        <v>1</v>
      </c>
      <c r="N195">
        <f>IF(CheckList!N195="Sí",1,0)</f>
        <v>1</v>
      </c>
      <c r="O195">
        <f>IF(CheckList!O195="Sí",1,0)</f>
        <v>0</v>
      </c>
      <c r="P195">
        <f>IF(CheckList!P195="Sí",1,0)</f>
        <v>0</v>
      </c>
      <c r="Q195">
        <f>IF(CheckList!Q195="Sí",1,0)</f>
        <v>1</v>
      </c>
      <c r="R195">
        <f>IF(CheckList!R195="Sí",1,0)</f>
        <v>1</v>
      </c>
      <c r="S195">
        <f>IF(CheckList!S195="Sí",1,0)</f>
        <v>1</v>
      </c>
      <c r="T195" t="str">
        <f>CheckList!T195</f>
        <v>Sí</v>
      </c>
    </row>
    <row r="196" spans="1:20">
      <c r="A196">
        <f>CheckList!A196</f>
        <v>109</v>
      </c>
      <c r="B196">
        <f>CheckList!B196</f>
        <v>43774</v>
      </c>
      <c r="C196">
        <f>CheckList!C196</f>
        <v>1</v>
      </c>
      <c r="D196">
        <f>CheckList!D196</f>
        <v>0</v>
      </c>
      <c r="E196">
        <f>IF(CheckList!E196="Sí",1,0)</f>
        <v>0</v>
      </c>
      <c r="F196">
        <f>IF(CheckList!F196="Sí",1,0)</f>
        <v>1</v>
      </c>
      <c r="G196">
        <f>IF(CheckList!G196="Sí",1,0)</f>
        <v>1</v>
      </c>
      <c r="H196">
        <f>IF(CheckList!H196="Sí",1,0)</f>
        <v>0</v>
      </c>
      <c r="I196">
        <f>IF(CheckList!I196="Sí",1,0)</f>
        <v>0</v>
      </c>
      <c r="J196">
        <f>IF(CheckList!J196="Sí",1,0)</f>
        <v>1</v>
      </c>
      <c r="K196">
        <f>IF(CheckList!K196="Sí",1,0)</f>
        <v>0</v>
      </c>
      <c r="L196">
        <f>IF(CheckList!L196="Sí",1,0)</f>
        <v>1</v>
      </c>
      <c r="M196">
        <f>IF(CheckList!M196="Sí",1,0)</f>
        <v>0</v>
      </c>
      <c r="N196">
        <f>IF(CheckList!N196="Sí",1,0)</f>
        <v>1</v>
      </c>
      <c r="O196">
        <f>IF(CheckList!O196="Sí",1,0)</f>
        <v>0</v>
      </c>
      <c r="P196">
        <f>IF(CheckList!P196="Sí",1,0)</f>
        <v>0</v>
      </c>
      <c r="Q196">
        <f>IF(CheckList!Q196="Sí",1,0)</f>
        <v>1</v>
      </c>
      <c r="R196">
        <f>IF(CheckList!R196="Sí",1,0)</f>
        <v>1</v>
      </c>
      <c r="S196">
        <f>IF(CheckList!S196="Sí",1,0)</f>
        <v>0</v>
      </c>
      <c r="T196" t="str">
        <f>CheckList!T196</f>
        <v>No</v>
      </c>
    </row>
    <row r="197" spans="1:20">
      <c r="A197">
        <f>CheckList!A197</f>
        <v>109</v>
      </c>
      <c r="B197">
        <f>CheckList!B197</f>
        <v>43811</v>
      </c>
      <c r="C197">
        <f>CheckList!C197</f>
        <v>2</v>
      </c>
      <c r="D197">
        <f>CheckList!D197</f>
        <v>0</v>
      </c>
      <c r="E197">
        <f>IF(CheckList!E197="Sí",1,0)</f>
        <v>1</v>
      </c>
      <c r="F197">
        <f>IF(CheckList!F197="Sí",1,0)</f>
        <v>1</v>
      </c>
      <c r="G197">
        <f>IF(CheckList!G197="Sí",1,0)</f>
        <v>1</v>
      </c>
      <c r="H197">
        <f>IF(CheckList!H197="Sí",1,0)</f>
        <v>0</v>
      </c>
      <c r="I197">
        <f>IF(CheckList!I197="Sí",1,0)</f>
        <v>1</v>
      </c>
      <c r="J197">
        <f>IF(CheckList!J197="Sí",1,0)</f>
        <v>1</v>
      </c>
      <c r="K197">
        <f>IF(CheckList!K197="Sí",1,0)</f>
        <v>1</v>
      </c>
      <c r="L197">
        <f>IF(CheckList!L197="Sí",1,0)</f>
        <v>1</v>
      </c>
      <c r="M197">
        <f>IF(CheckList!M197="Sí",1,0)</f>
        <v>1</v>
      </c>
      <c r="N197">
        <f>IF(CheckList!N197="Sí",1,0)</f>
        <v>1</v>
      </c>
      <c r="O197">
        <f>IF(CheckList!O197="Sí",1,0)</f>
        <v>0</v>
      </c>
      <c r="P197">
        <f>IF(CheckList!P197="Sí",1,0)</f>
        <v>0</v>
      </c>
      <c r="Q197">
        <f>IF(CheckList!Q197="Sí",1,0)</f>
        <v>1</v>
      </c>
      <c r="R197">
        <f>IF(CheckList!R197="Sí",1,0)</f>
        <v>1</v>
      </c>
      <c r="S197">
        <f>IF(CheckList!S197="Sí",1,0)</f>
        <v>1</v>
      </c>
      <c r="T197" t="str">
        <f>CheckList!T197</f>
        <v>Sí</v>
      </c>
    </row>
    <row r="198" spans="1:20">
      <c r="A198">
        <f>CheckList!A198</f>
        <v>110</v>
      </c>
      <c r="B198">
        <f>CheckList!B198</f>
        <v>43817</v>
      </c>
      <c r="C198">
        <f>CheckList!C198</f>
        <v>1</v>
      </c>
      <c r="D198">
        <f>CheckList!D198</f>
        <v>0</v>
      </c>
      <c r="E198">
        <f>IF(CheckList!E198="Sí",1,0)</f>
        <v>1</v>
      </c>
      <c r="F198">
        <f>IF(CheckList!F198="Sí",1,0)</f>
        <v>1</v>
      </c>
      <c r="G198">
        <f>IF(CheckList!G198="Sí",1,0)</f>
        <v>1</v>
      </c>
      <c r="H198">
        <f>IF(CheckList!H198="Sí",1,0)</f>
        <v>0</v>
      </c>
      <c r="I198">
        <f>IF(CheckList!I198="Sí",1,0)</f>
        <v>0</v>
      </c>
      <c r="J198">
        <f>IF(CheckList!J198="Sí",1,0)</f>
        <v>1</v>
      </c>
      <c r="K198">
        <f>IF(CheckList!K198="Sí",1,0)</f>
        <v>0</v>
      </c>
      <c r="L198">
        <f>IF(CheckList!L198="Sí",1,0)</f>
        <v>0</v>
      </c>
      <c r="M198">
        <f>IF(CheckList!M198="Sí",1,0)</f>
        <v>0</v>
      </c>
      <c r="N198">
        <f>IF(CheckList!N198="Sí",1,0)</f>
        <v>1</v>
      </c>
      <c r="O198">
        <f>IF(CheckList!O198="Sí",1,0)</f>
        <v>0</v>
      </c>
      <c r="P198">
        <f>IF(CheckList!P198="Sí",1,0)</f>
        <v>0</v>
      </c>
      <c r="Q198">
        <f>IF(CheckList!Q198="Sí",1,0)</f>
        <v>1</v>
      </c>
      <c r="R198">
        <f>IF(CheckList!R198="Sí",1,0)</f>
        <v>1</v>
      </c>
      <c r="S198">
        <f>IF(CheckList!S198="Sí",1,0)</f>
        <v>1</v>
      </c>
      <c r="T198" t="str">
        <f>CheckList!T198</f>
        <v>Sí</v>
      </c>
    </row>
    <row r="199" spans="1:20">
      <c r="A199">
        <f>CheckList!A199</f>
        <v>110</v>
      </c>
      <c r="B199">
        <f>CheckList!B199</f>
        <v>43515</v>
      </c>
      <c r="C199">
        <f>CheckList!C199</f>
        <v>2</v>
      </c>
      <c r="D199">
        <f>CheckList!D199</f>
        <v>0</v>
      </c>
      <c r="E199">
        <f>IF(CheckList!E199="Sí",1,0)</f>
        <v>1</v>
      </c>
      <c r="F199">
        <f>IF(CheckList!F199="Sí",1,0)</f>
        <v>1</v>
      </c>
      <c r="G199">
        <f>IF(CheckList!G199="Sí",1,0)</f>
        <v>1</v>
      </c>
      <c r="H199">
        <f>IF(CheckList!H199="Sí",1,0)</f>
        <v>1</v>
      </c>
      <c r="I199">
        <f>IF(CheckList!I199="Sí",1,0)</f>
        <v>1</v>
      </c>
      <c r="J199">
        <f>IF(CheckList!J199="Sí",1,0)</f>
        <v>1</v>
      </c>
      <c r="K199">
        <f>IF(CheckList!K199="Sí",1,0)</f>
        <v>1</v>
      </c>
      <c r="L199">
        <f>IF(CheckList!L199="Sí",1,0)</f>
        <v>1</v>
      </c>
      <c r="M199">
        <f>IF(CheckList!M199="Sí",1,0)</f>
        <v>1</v>
      </c>
      <c r="N199">
        <f>IF(CheckList!N199="Sí",1,0)</f>
        <v>0</v>
      </c>
      <c r="O199">
        <f>IF(CheckList!O199="Sí",1,0)</f>
        <v>0</v>
      </c>
      <c r="P199">
        <f>IF(CheckList!P199="Sí",1,0)</f>
        <v>1</v>
      </c>
      <c r="Q199">
        <f>IF(CheckList!Q199="Sí",1,0)</f>
        <v>1</v>
      </c>
      <c r="R199">
        <f>IF(CheckList!R199="Sí",1,0)</f>
        <v>1</v>
      </c>
      <c r="S199">
        <f>IF(CheckList!S199="Sí",1,0)</f>
        <v>1</v>
      </c>
      <c r="T199" t="str">
        <f>CheckList!T199</f>
        <v>Sí</v>
      </c>
    </row>
    <row r="200" spans="1:20">
      <c r="A200">
        <f>CheckList!A200</f>
        <v>111</v>
      </c>
      <c r="B200">
        <f>CheckList!B200</f>
        <v>43846</v>
      </c>
      <c r="C200">
        <f>CheckList!C200</f>
        <v>1</v>
      </c>
      <c r="D200">
        <f>CheckList!D200</f>
        <v>0</v>
      </c>
      <c r="E200">
        <f>IF(CheckList!E200="Sí",1,0)</f>
        <v>1</v>
      </c>
      <c r="F200">
        <f>IF(CheckList!F200="Sí",1,0)</f>
        <v>1</v>
      </c>
      <c r="G200">
        <f>IF(CheckList!G200="Sí",1,0)</f>
        <v>1</v>
      </c>
      <c r="H200">
        <f>IF(CheckList!H200="Sí",1,0)</f>
        <v>1</v>
      </c>
      <c r="I200">
        <f>IF(CheckList!I200="Sí",1,0)</f>
        <v>0</v>
      </c>
      <c r="J200">
        <f>IF(CheckList!J200="Sí",1,0)</f>
        <v>1</v>
      </c>
      <c r="K200">
        <f>IF(CheckList!K200="Sí",1,0)</f>
        <v>1</v>
      </c>
      <c r="L200">
        <f>IF(CheckList!L200="Sí",1,0)</f>
        <v>1</v>
      </c>
      <c r="M200">
        <f>IF(CheckList!M200="Sí",1,0)</f>
        <v>0</v>
      </c>
      <c r="N200">
        <f>IF(CheckList!N200="Sí",1,0)</f>
        <v>1</v>
      </c>
      <c r="O200">
        <f>IF(CheckList!O200="Sí",1,0)</f>
        <v>0</v>
      </c>
      <c r="P200">
        <f>IF(CheckList!P200="Sí",1,0)</f>
        <v>0</v>
      </c>
      <c r="Q200">
        <f>IF(CheckList!Q200="Sí",1,0)</f>
        <v>1</v>
      </c>
      <c r="R200">
        <f>IF(CheckList!R200="Sí",1,0)</f>
        <v>1</v>
      </c>
      <c r="S200">
        <f>IF(CheckList!S200="Sí",1,0)</f>
        <v>1</v>
      </c>
      <c r="T200" t="str">
        <f>CheckList!T200</f>
        <v>Sí</v>
      </c>
    </row>
    <row r="201" spans="1:20">
      <c r="A201">
        <f>CheckList!A201</f>
        <v>111</v>
      </c>
      <c r="B201">
        <f>CheckList!B201</f>
        <v>43879</v>
      </c>
      <c r="C201">
        <f>CheckList!C201</f>
        <v>2</v>
      </c>
      <c r="D201">
        <f>CheckList!D201</f>
        <v>0</v>
      </c>
      <c r="E201">
        <f>IF(CheckList!E201="Sí",1,0)</f>
        <v>1</v>
      </c>
      <c r="F201">
        <f>IF(CheckList!F201="Sí",1,0)</f>
        <v>1</v>
      </c>
      <c r="G201">
        <f>IF(CheckList!G201="Sí",1,0)</f>
        <v>1</v>
      </c>
      <c r="H201">
        <f>IF(CheckList!H201="Sí",1,0)</f>
        <v>1</v>
      </c>
      <c r="I201">
        <f>IF(CheckList!I201="Sí",1,0)</f>
        <v>1</v>
      </c>
      <c r="J201">
        <f>IF(CheckList!J201="Sí",1,0)</f>
        <v>1</v>
      </c>
      <c r="K201">
        <f>IF(CheckList!K201="Sí",1,0)</f>
        <v>1</v>
      </c>
      <c r="L201">
        <f>IF(CheckList!L201="Sí",1,0)</f>
        <v>1</v>
      </c>
      <c r="M201">
        <f>IF(CheckList!M201="Sí",1,0)</f>
        <v>1</v>
      </c>
      <c r="N201">
        <f>IF(CheckList!N201="Sí",1,0)</f>
        <v>1</v>
      </c>
      <c r="O201">
        <f>IF(CheckList!O201="Sí",1,0)</f>
        <v>0</v>
      </c>
      <c r="P201">
        <f>IF(CheckList!P201="Sí",1,0)</f>
        <v>0</v>
      </c>
      <c r="Q201">
        <f>IF(CheckList!Q201="Sí",1,0)</f>
        <v>1</v>
      </c>
      <c r="R201">
        <f>IF(CheckList!R201="Sí",1,0)</f>
        <v>1</v>
      </c>
      <c r="S201">
        <f>IF(CheckList!S201="Sí",1,0)</f>
        <v>1</v>
      </c>
      <c r="T201" t="str">
        <f>CheckList!T201</f>
        <v>Sí</v>
      </c>
    </row>
    <row r="202" spans="1:20">
      <c r="A202">
        <f>CheckList!A202</f>
        <v>112</v>
      </c>
      <c r="B202">
        <f>CheckList!B202</f>
        <v>43860</v>
      </c>
      <c r="C202">
        <f>CheckList!C202</f>
        <v>1</v>
      </c>
      <c r="D202">
        <f>CheckList!D202</f>
        <v>0</v>
      </c>
      <c r="E202">
        <f>IF(CheckList!E202="Sí",1,0)</f>
        <v>1</v>
      </c>
      <c r="F202">
        <f>IF(CheckList!F202="Sí",1,0)</f>
        <v>1</v>
      </c>
      <c r="G202">
        <f>IF(CheckList!G202="Sí",1,0)</f>
        <v>1</v>
      </c>
      <c r="H202">
        <f>IF(CheckList!H202="Sí",1,0)</f>
        <v>0</v>
      </c>
      <c r="I202">
        <f>IF(CheckList!I202="Sí",1,0)</f>
        <v>0</v>
      </c>
      <c r="J202">
        <f>IF(CheckList!J202="Sí",1,0)</f>
        <v>1</v>
      </c>
      <c r="K202">
        <f>IF(CheckList!K202="Sí",1,0)</f>
        <v>1</v>
      </c>
      <c r="L202">
        <f>IF(CheckList!L202="Sí",1,0)</f>
        <v>1</v>
      </c>
      <c r="M202">
        <f>IF(CheckList!M202="Sí",1,0)</f>
        <v>1</v>
      </c>
      <c r="N202">
        <f>IF(CheckList!N202="Sí",1,0)</f>
        <v>1</v>
      </c>
      <c r="O202">
        <f>IF(CheckList!O202="Sí",1,0)</f>
        <v>0</v>
      </c>
      <c r="P202">
        <f>IF(CheckList!P202="Sí",1,0)</f>
        <v>1</v>
      </c>
      <c r="Q202">
        <f>IF(CheckList!Q202="Sí",1,0)</f>
        <v>0</v>
      </c>
      <c r="R202">
        <f>IF(CheckList!R202="Sí",1,0)</f>
        <v>0</v>
      </c>
      <c r="S202">
        <f>IF(CheckList!S202="Sí",1,0)</f>
        <v>0</v>
      </c>
      <c r="T202" t="str">
        <f>CheckList!T202</f>
        <v>Sí</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A119" workbookViewId="0">
      <selection sqref="A1:XFD1048576"/>
    </sheetView>
  </sheetViews>
  <sheetFormatPr baseColWidth="10" defaultRowHeight="14" x14ac:dyDescent="0"/>
  <cols>
    <col min="1" max="7" width="10.83203125" style="12"/>
    <col min="9" max="16384" width="10.83203125" style="12"/>
  </cols>
  <sheetData>
    <row r="1" spans="1:7" s="12" customFormat="1">
      <c r="A1" s="12" t="s">
        <v>0</v>
      </c>
      <c r="B1" s="12" t="s">
        <v>159</v>
      </c>
      <c r="C1" s="12" t="s">
        <v>2</v>
      </c>
      <c r="D1" s="12" t="s">
        <v>540</v>
      </c>
      <c r="E1" s="12" t="s">
        <v>260</v>
      </c>
      <c r="F1" s="12" t="s">
        <v>157</v>
      </c>
      <c r="G1" s="12" t="s">
        <v>158</v>
      </c>
    </row>
    <row r="2" spans="1:7" s="12" customFormat="1">
      <c r="A2" s="12" t="s">
        <v>269</v>
      </c>
      <c r="B2" s="12" t="s">
        <v>228</v>
      </c>
      <c r="C2" s="12" t="s">
        <v>19</v>
      </c>
      <c r="D2" s="12" t="s">
        <v>541</v>
      </c>
      <c r="E2" s="14">
        <v>13</v>
      </c>
      <c r="F2" s="12">
        <v>125</v>
      </c>
      <c r="G2" s="12">
        <v>85</v>
      </c>
    </row>
    <row r="3" spans="1:7" s="12" customFormat="1">
      <c r="A3" s="12" t="s">
        <v>278</v>
      </c>
      <c r="B3" s="12" t="s">
        <v>228</v>
      </c>
      <c r="C3" s="12" t="s">
        <v>19</v>
      </c>
      <c r="D3" s="12" t="s">
        <v>541</v>
      </c>
      <c r="E3" s="14">
        <v>12</v>
      </c>
      <c r="F3" s="12">
        <v>136</v>
      </c>
      <c r="G3" s="12">
        <v>89</v>
      </c>
    </row>
    <row r="4" spans="1:7" s="12" customFormat="1">
      <c r="A4" s="12" t="s">
        <v>274</v>
      </c>
      <c r="B4" s="12" t="s">
        <v>26</v>
      </c>
      <c r="C4" s="12" t="s">
        <v>19</v>
      </c>
      <c r="D4" s="12" t="s">
        <v>541</v>
      </c>
      <c r="E4" s="14">
        <v>12</v>
      </c>
      <c r="F4" s="12">
        <v>129</v>
      </c>
      <c r="G4" s="12">
        <v>86</v>
      </c>
    </row>
    <row r="5" spans="1:7" s="12" customFormat="1">
      <c r="A5" s="12" t="s">
        <v>311</v>
      </c>
      <c r="B5" s="12" t="s">
        <v>26</v>
      </c>
      <c r="C5" s="12" t="s">
        <v>19</v>
      </c>
      <c r="D5" s="12" t="s">
        <v>541</v>
      </c>
      <c r="E5" s="14">
        <v>15</v>
      </c>
      <c r="F5" s="12">
        <v>142</v>
      </c>
      <c r="G5" s="12">
        <v>76</v>
      </c>
    </row>
    <row r="6" spans="1:7" s="12" customFormat="1">
      <c r="A6" s="12" t="s">
        <v>286</v>
      </c>
      <c r="B6" s="12" t="s">
        <v>26</v>
      </c>
      <c r="C6" s="12" t="s">
        <v>13</v>
      </c>
      <c r="D6" s="12" t="s">
        <v>541</v>
      </c>
      <c r="E6" s="14">
        <v>14</v>
      </c>
      <c r="F6" s="12">
        <v>123</v>
      </c>
      <c r="G6" s="12">
        <v>77</v>
      </c>
    </row>
    <row r="7" spans="1:7" s="12" customFormat="1">
      <c r="A7" s="12" t="s">
        <v>302</v>
      </c>
      <c r="B7" s="12" t="s">
        <v>228</v>
      </c>
      <c r="C7" s="12" t="s">
        <v>19</v>
      </c>
      <c r="D7" s="12" t="s">
        <v>541</v>
      </c>
      <c r="E7" s="14">
        <v>4</v>
      </c>
      <c r="F7" s="12">
        <v>110</v>
      </c>
      <c r="G7" s="12">
        <v>71</v>
      </c>
    </row>
    <row r="8" spans="1:7" s="12" customFormat="1">
      <c r="A8" s="12" t="s">
        <v>309</v>
      </c>
      <c r="B8" s="12" t="s">
        <v>26</v>
      </c>
      <c r="C8" s="12" t="s">
        <v>19</v>
      </c>
      <c r="D8" s="12" t="s">
        <v>541</v>
      </c>
      <c r="E8" s="14">
        <v>14</v>
      </c>
      <c r="F8" s="12">
        <v>140</v>
      </c>
      <c r="G8" s="12">
        <v>84</v>
      </c>
    </row>
    <row r="9" spans="1:7" s="12" customFormat="1">
      <c r="A9" s="12" t="s">
        <v>310</v>
      </c>
      <c r="B9" s="12" t="s">
        <v>26</v>
      </c>
      <c r="C9" s="12" t="s">
        <v>13</v>
      </c>
      <c r="D9" s="12" t="s">
        <v>541</v>
      </c>
      <c r="E9" s="14">
        <v>14</v>
      </c>
      <c r="F9" s="12">
        <v>110</v>
      </c>
      <c r="G9" s="12">
        <v>62</v>
      </c>
    </row>
    <row r="10" spans="1:7" s="12" customFormat="1">
      <c r="A10" s="12" t="s">
        <v>342</v>
      </c>
      <c r="B10" s="12" t="s">
        <v>228</v>
      </c>
      <c r="C10" s="12" t="s">
        <v>19</v>
      </c>
      <c r="D10" s="12" t="s">
        <v>541</v>
      </c>
      <c r="E10" s="14">
        <v>10</v>
      </c>
      <c r="F10" s="12">
        <v>118</v>
      </c>
      <c r="G10" s="12">
        <v>68</v>
      </c>
    </row>
    <row r="11" spans="1:7" s="12" customFormat="1">
      <c r="A11" s="12" t="s">
        <v>349</v>
      </c>
      <c r="B11" s="12" t="s">
        <v>26</v>
      </c>
      <c r="C11" s="12" t="s">
        <v>19</v>
      </c>
      <c r="D11" s="12" t="s">
        <v>541</v>
      </c>
      <c r="E11" s="14">
        <v>13</v>
      </c>
      <c r="F11" s="12">
        <v>126</v>
      </c>
      <c r="G11" s="12">
        <v>91</v>
      </c>
    </row>
    <row r="12" spans="1:7" s="12" customFormat="1">
      <c r="A12" s="12" t="s">
        <v>357</v>
      </c>
      <c r="B12" s="12" t="s">
        <v>228</v>
      </c>
      <c r="C12" s="12" t="s">
        <v>13</v>
      </c>
      <c r="D12" s="12" t="s">
        <v>541</v>
      </c>
      <c r="E12" s="14">
        <v>14</v>
      </c>
      <c r="F12" s="12">
        <v>113</v>
      </c>
      <c r="G12" s="12">
        <v>75</v>
      </c>
    </row>
    <row r="13" spans="1:7" s="12" customFormat="1">
      <c r="A13" s="12" t="s">
        <v>363</v>
      </c>
      <c r="B13" s="12" t="s">
        <v>26</v>
      </c>
      <c r="C13" s="12" t="s">
        <v>19</v>
      </c>
      <c r="D13" s="12" t="s">
        <v>541</v>
      </c>
      <c r="E13" s="14">
        <v>18</v>
      </c>
      <c r="F13" s="12">
        <v>140</v>
      </c>
      <c r="G13" s="12">
        <v>92</v>
      </c>
    </row>
    <row r="14" spans="1:7" s="12" customFormat="1">
      <c r="A14" s="12" t="s">
        <v>368</v>
      </c>
      <c r="B14" s="12" t="s">
        <v>26</v>
      </c>
      <c r="C14" s="12" t="s">
        <v>13</v>
      </c>
      <c r="D14" s="12" t="s">
        <v>541</v>
      </c>
      <c r="E14" s="14">
        <v>14</v>
      </c>
      <c r="F14" s="12">
        <v>105</v>
      </c>
      <c r="G14" s="12">
        <v>69</v>
      </c>
    </row>
    <row r="15" spans="1:7" s="12" customFormat="1">
      <c r="A15" s="12" t="s">
        <v>372</v>
      </c>
      <c r="B15" s="12" t="s">
        <v>228</v>
      </c>
      <c r="C15" s="12" t="s">
        <v>19</v>
      </c>
      <c r="D15" s="12" t="s">
        <v>541</v>
      </c>
      <c r="E15" s="14">
        <v>15</v>
      </c>
      <c r="F15" s="12">
        <v>142</v>
      </c>
      <c r="G15" s="12">
        <v>76</v>
      </c>
    </row>
    <row r="16" spans="1:7" s="12" customFormat="1">
      <c r="A16" s="12" t="s">
        <v>376</v>
      </c>
      <c r="B16" s="12" t="s">
        <v>26</v>
      </c>
      <c r="C16" s="12" t="s">
        <v>19</v>
      </c>
      <c r="D16" s="12" t="s">
        <v>541</v>
      </c>
      <c r="E16" s="14">
        <v>14</v>
      </c>
      <c r="F16" s="12">
        <v>106</v>
      </c>
      <c r="G16" s="12">
        <v>68</v>
      </c>
    </row>
    <row r="17" spans="1:7" s="12" customFormat="1">
      <c r="A17" s="12" t="s">
        <v>381</v>
      </c>
      <c r="B17" s="12" t="s">
        <v>228</v>
      </c>
      <c r="C17" s="12" t="s">
        <v>19</v>
      </c>
      <c r="D17" s="12" t="s">
        <v>541</v>
      </c>
      <c r="E17" s="14">
        <v>4</v>
      </c>
      <c r="F17" s="12">
        <v>133</v>
      </c>
      <c r="G17" s="12">
        <v>71</v>
      </c>
    </row>
    <row r="18" spans="1:7" s="12" customFormat="1">
      <c r="A18" s="12" t="s">
        <v>281</v>
      </c>
      <c r="B18" s="12" t="s">
        <v>26</v>
      </c>
      <c r="C18" s="12" t="s">
        <v>13</v>
      </c>
      <c r="D18" s="12" t="s">
        <v>541</v>
      </c>
      <c r="E18" s="14">
        <v>16</v>
      </c>
      <c r="F18" s="12">
        <v>139</v>
      </c>
      <c r="G18" s="12">
        <v>85</v>
      </c>
    </row>
    <row r="19" spans="1:7" s="12" customFormat="1">
      <c r="A19" s="12" t="s">
        <v>375</v>
      </c>
      <c r="B19" s="12" t="s">
        <v>228</v>
      </c>
      <c r="C19" s="12" t="s">
        <v>13</v>
      </c>
      <c r="D19" s="12" t="s">
        <v>541</v>
      </c>
      <c r="E19" s="14">
        <v>22</v>
      </c>
      <c r="F19" s="12">
        <v>137</v>
      </c>
      <c r="G19" s="12">
        <v>86</v>
      </c>
    </row>
    <row r="20" spans="1:7" s="12" customFormat="1">
      <c r="A20" s="12" t="s">
        <v>386</v>
      </c>
      <c r="B20" s="12" t="s">
        <v>228</v>
      </c>
      <c r="C20" s="12" t="s">
        <v>13</v>
      </c>
      <c r="D20" s="12" t="s">
        <v>541</v>
      </c>
      <c r="E20" s="14">
        <v>8</v>
      </c>
      <c r="F20" s="12">
        <v>112</v>
      </c>
      <c r="G20" s="12">
        <v>74</v>
      </c>
    </row>
    <row r="21" spans="1:7" s="12" customFormat="1">
      <c r="A21" s="12" t="s">
        <v>307</v>
      </c>
      <c r="B21" s="12" t="s">
        <v>228</v>
      </c>
      <c r="C21" s="12" t="s">
        <v>19</v>
      </c>
      <c r="D21" s="12" t="s">
        <v>541</v>
      </c>
      <c r="E21" s="14">
        <v>73</v>
      </c>
      <c r="F21" s="12">
        <v>125</v>
      </c>
      <c r="G21" s="12">
        <v>78</v>
      </c>
    </row>
    <row r="22" spans="1:7" s="12" customFormat="1">
      <c r="A22" s="12" t="s">
        <v>290</v>
      </c>
      <c r="B22" s="12" t="s">
        <v>26</v>
      </c>
      <c r="C22" s="12" t="s">
        <v>19</v>
      </c>
      <c r="D22" s="12" t="s">
        <v>541</v>
      </c>
      <c r="E22" s="14">
        <v>6</v>
      </c>
      <c r="F22" s="12">
        <v>125</v>
      </c>
      <c r="G22" s="12">
        <v>77</v>
      </c>
    </row>
    <row r="23" spans="1:7" s="12" customFormat="1">
      <c r="A23" s="12" t="s">
        <v>406</v>
      </c>
      <c r="B23" s="12" t="s">
        <v>26</v>
      </c>
      <c r="C23" s="12" t="s">
        <v>13</v>
      </c>
      <c r="D23" s="12" t="s">
        <v>541</v>
      </c>
      <c r="E23" s="14">
        <v>14</v>
      </c>
      <c r="F23" s="12">
        <v>110</v>
      </c>
      <c r="G23" s="12">
        <v>76</v>
      </c>
    </row>
    <row r="24" spans="1:7" s="12" customFormat="1">
      <c r="A24" s="12" t="s">
        <v>411</v>
      </c>
      <c r="B24" s="12" t="s">
        <v>228</v>
      </c>
      <c r="C24" s="12" t="s">
        <v>13</v>
      </c>
      <c r="D24" s="12" t="s">
        <v>541</v>
      </c>
      <c r="E24" s="14">
        <v>14</v>
      </c>
      <c r="F24" s="12">
        <v>118</v>
      </c>
      <c r="G24" s="12">
        <v>75</v>
      </c>
    </row>
    <row r="25" spans="1:7" s="12" customFormat="1">
      <c r="A25" s="12" t="s">
        <v>414</v>
      </c>
      <c r="B25" s="12" t="s">
        <v>228</v>
      </c>
      <c r="C25" s="12" t="s">
        <v>19</v>
      </c>
      <c r="D25" s="12" t="s">
        <v>541</v>
      </c>
      <c r="E25" s="14">
        <v>12</v>
      </c>
      <c r="F25" s="12">
        <v>136</v>
      </c>
      <c r="G25" s="12">
        <v>76</v>
      </c>
    </row>
    <row r="26" spans="1:7" s="12" customFormat="1">
      <c r="A26" s="12" t="s">
        <v>417</v>
      </c>
      <c r="B26" s="12" t="s">
        <v>26</v>
      </c>
      <c r="C26" s="12" t="s">
        <v>13</v>
      </c>
      <c r="D26" s="12" t="s">
        <v>541</v>
      </c>
      <c r="E26" s="14">
        <v>14</v>
      </c>
      <c r="F26" s="12">
        <v>130</v>
      </c>
      <c r="G26" s="12">
        <v>83</v>
      </c>
    </row>
    <row r="27" spans="1:7" s="12" customFormat="1">
      <c r="A27" s="12" t="s">
        <v>409</v>
      </c>
      <c r="B27" s="12" t="s">
        <v>228</v>
      </c>
      <c r="C27" s="12" t="s">
        <v>13</v>
      </c>
      <c r="D27" s="12" t="s">
        <v>541</v>
      </c>
      <c r="E27" s="14">
        <v>14</v>
      </c>
      <c r="F27" s="12">
        <v>122</v>
      </c>
      <c r="G27" s="12">
        <v>78</v>
      </c>
    </row>
    <row r="28" spans="1:7" s="12" customFormat="1">
      <c r="A28" s="12" t="s">
        <v>353</v>
      </c>
      <c r="B28" s="12" t="s">
        <v>26</v>
      </c>
      <c r="C28" s="12" t="s">
        <v>19</v>
      </c>
      <c r="D28" s="12" t="s">
        <v>541</v>
      </c>
      <c r="E28" s="14">
        <v>14</v>
      </c>
      <c r="F28" s="12">
        <v>130</v>
      </c>
      <c r="G28" s="12">
        <v>79</v>
      </c>
    </row>
    <row r="29" spans="1:7" s="12" customFormat="1">
      <c r="A29" s="12" t="s">
        <v>412</v>
      </c>
      <c r="B29" s="12" t="s">
        <v>26</v>
      </c>
      <c r="C29" s="12" t="s">
        <v>13</v>
      </c>
      <c r="D29" s="12" t="s">
        <v>541</v>
      </c>
      <c r="E29" s="14">
        <v>13</v>
      </c>
      <c r="F29" s="12">
        <v>118</v>
      </c>
      <c r="G29" s="12">
        <v>79</v>
      </c>
    </row>
    <row r="30" spans="1:7" s="12" customFormat="1">
      <c r="A30" s="12" t="s">
        <v>437</v>
      </c>
      <c r="B30" s="12" t="s">
        <v>26</v>
      </c>
      <c r="C30" s="12" t="s">
        <v>19</v>
      </c>
      <c r="D30" s="12" t="s">
        <v>541</v>
      </c>
      <c r="E30" s="14">
        <v>7</v>
      </c>
      <c r="F30" s="12">
        <v>133</v>
      </c>
      <c r="G30" s="12">
        <v>68</v>
      </c>
    </row>
    <row r="31" spans="1:7" s="12" customFormat="1">
      <c r="A31" s="12" t="s">
        <v>431</v>
      </c>
      <c r="B31" s="12" t="s">
        <v>26</v>
      </c>
      <c r="C31" s="12" t="s">
        <v>13</v>
      </c>
      <c r="D31" s="12" t="s">
        <v>541</v>
      </c>
      <c r="E31" s="14">
        <v>14</v>
      </c>
      <c r="F31" s="12">
        <v>113</v>
      </c>
      <c r="G31" s="12">
        <v>59</v>
      </c>
    </row>
    <row r="32" spans="1:7" s="12" customFormat="1">
      <c r="A32" s="12" t="s">
        <v>439</v>
      </c>
      <c r="B32" s="12" t="s">
        <v>228</v>
      </c>
      <c r="C32" s="12" t="s">
        <v>13</v>
      </c>
      <c r="D32" s="12" t="s">
        <v>541</v>
      </c>
      <c r="E32" s="14">
        <v>18</v>
      </c>
      <c r="F32" s="12">
        <v>139</v>
      </c>
      <c r="G32" s="12">
        <v>95</v>
      </c>
    </row>
    <row r="33" spans="1:7" s="12" customFormat="1">
      <c r="A33" s="12" t="s">
        <v>446</v>
      </c>
      <c r="B33" s="12" t="s">
        <v>228</v>
      </c>
      <c r="C33" s="12" t="s">
        <v>19</v>
      </c>
      <c r="D33" s="12" t="s">
        <v>541</v>
      </c>
      <c r="E33" s="14">
        <v>13</v>
      </c>
      <c r="F33" s="12">
        <v>124</v>
      </c>
      <c r="G33" s="12">
        <v>84</v>
      </c>
    </row>
    <row r="34" spans="1:7" s="12" customFormat="1">
      <c r="A34" s="12" t="s">
        <v>333</v>
      </c>
      <c r="B34" s="12" t="s">
        <v>26</v>
      </c>
      <c r="C34" s="12" t="s">
        <v>19</v>
      </c>
      <c r="D34" s="12" t="s">
        <v>541</v>
      </c>
      <c r="E34" s="14">
        <v>11</v>
      </c>
      <c r="F34" s="12">
        <v>118</v>
      </c>
      <c r="G34" s="12">
        <v>76</v>
      </c>
    </row>
    <row r="35" spans="1:7" s="12" customFormat="1">
      <c r="A35" s="12" t="s">
        <v>449</v>
      </c>
      <c r="B35" s="12" t="s">
        <v>228</v>
      </c>
      <c r="C35" s="12" t="s">
        <v>19</v>
      </c>
      <c r="D35" s="12" t="s">
        <v>541</v>
      </c>
      <c r="E35" s="14">
        <v>7</v>
      </c>
      <c r="F35" s="12">
        <v>114</v>
      </c>
      <c r="G35" s="12">
        <v>67</v>
      </c>
    </row>
    <row r="36" spans="1:7" s="12" customFormat="1">
      <c r="A36" s="12" t="s">
        <v>451</v>
      </c>
      <c r="B36" s="12" t="s">
        <v>26</v>
      </c>
      <c r="C36" s="12" t="s">
        <v>19</v>
      </c>
      <c r="D36" s="12" t="s">
        <v>541</v>
      </c>
      <c r="E36" s="14">
        <v>13</v>
      </c>
      <c r="F36" s="12">
        <v>127</v>
      </c>
      <c r="G36" s="12">
        <v>86</v>
      </c>
    </row>
    <row r="37" spans="1:7" s="12" customFormat="1">
      <c r="A37" s="12" t="s">
        <v>454</v>
      </c>
      <c r="B37" s="12" t="s">
        <v>26</v>
      </c>
      <c r="C37" s="12" t="s">
        <v>13</v>
      </c>
      <c r="D37" s="12" t="s">
        <v>541</v>
      </c>
      <c r="E37" s="14">
        <v>14</v>
      </c>
      <c r="F37" s="12">
        <v>116</v>
      </c>
      <c r="G37" s="12">
        <v>73</v>
      </c>
    </row>
    <row r="38" spans="1:7" s="12" customFormat="1">
      <c r="A38" s="12" t="s">
        <v>458</v>
      </c>
      <c r="B38" s="12" t="s">
        <v>26</v>
      </c>
      <c r="C38" s="12" t="s">
        <v>19</v>
      </c>
      <c r="D38" s="12" t="s">
        <v>541</v>
      </c>
      <c r="E38" s="14">
        <v>14</v>
      </c>
      <c r="F38" s="12">
        <v>112</v>
      </c>
      <c r="G38" s="12">
        <v>71</v>
      </c>
    </row>
    <row r="39" spans="1:7" s="12" customFormat="1">
      <c r="A39" s="12" t="s">
        <v>464</v>
      </c>
      <c r="B39" s="12" t="s">
        <v>228</v>
      </c>
      <c r="C39" s="12" t="s">
        <v>13</v>
      </c>
      <c r="D39" s="12" t="s">
        <v>541</v>
      </c>
      <c r="E39" s="14">
        <v>11</v>
      </c>
      <c r="F39" s="12">
        <v>111</v>
      </c>
      <c r="G39" s="12">
        <v>71</v>
      </c>
    </row>
    <row r="40" spans="1:7" s="12" customFormat="1">
      <c r="A40" s="12" t="s">
        <v>466</v>
      </c>
      <c r="B40" s="12" t="s">
        <v>26</v>
      </c>
      <c r="C40" s="12" t="s">
        <v>13</v>
      </c>
      <c r="D40" s="12" t="s">
        <v>541</v>
      </c>
      <c r="E40" s="14">
        <v>13</v>
      </c>
      <c r="F40" s="12">
        <v>117</v>
      </c>
      <c r="G40" s="12">
        <v>82</v>
      </c>
    </row>
    <row r="41" spans="1:7" s="12" customFormat="1">
      <c r="A41" s="12" t="s">
        <v>468</v>
      </c>
      <c r="B41" s="12" t="s">
        <v>228</v>
      </c>
      <c r="C41" s="12" t="s">
        <v>13</v>
      </c>
      <c r="D41" s="12" t="s">
        <v>541</v>
      </c>
      <c r="E41" s="14">
        <v>10</v>
      </c>
      <c r="F41" s="12">
        <v>134</v>
      </c>
      <c r="G41" s="12">
        <v>88</v>
      </c>
    </row>
    <row r="42" spans="1:7" s="12" customFormat="1">
      <c r="A42" s="12" t="s">
        <v>470</v>
      </c>
      <c r="B42" s="12" t="s">
        <v>26</v>
      </c>
      <c r="C42" s="12" t="s">
        <v>13</v>
      </c>
      <c r="D42" s="12" t="s">
        <v>541</v>
      </c>
      <c r="E42" s="14">
        <v>15</v>
      </c>
      <c r="F42" s="12">
        <v>122</v>
      </c>
      <c r="G42" s="12">
        <v>74</v>
      </c>
    </row>
    <row r="43" spans="1:7" s="12" customFormat="1">
      <c r="A43" s="12" t="s">
        <v>298</v>
      </c>
      <c r="B43" s="12" t="s">
        <v>228</v>
      </c>
      <c r="C43" s="12" t="s">
        <v>19</v>
      </c>
      <c r="D43" s="12" t="s">
        <v>541</v>
      </c>
      <c r="E43" s="14">
        <v>13</v>
      </c>
      <c r="F43" s="12">
        <v>132</v>
      </c>
      <c r="G43" s="12">
        <v>65</v>
      </c>
    </row>
    <row r="44" spans="1:7" s="12" customFormat="1">
      <c r="A44" s="12" t="s">
        <v>396</v>
      </c>
      <c r="B44" s="12" t="s">
        <v>26</v>
      </c>
      <c r="C44" s="12" t="s">
        <v>13</v>
      </c>
      <c r="D44" s="12" t="s">
        <v>541</v>
      </c>
      <c r="E44" s="14">
        <v>14</v>
      </c>
      <c r="F44" s="12">
        <v>125</v>
      </c>
      <c r="G44" s="12">
        <v>83</v>
      </c>
    </row>
    <row r="45" spans="1:7" s="12" customFormat="1">
      <c r="A45" s="12" t="s">
        <v>480</v>
      </c>
      <c r="B45" s="12" t="s">
        <v>228</v>
      </c>
      <c r="C45" s="12" t="s">
        <v>13</v>
      </c>
      <c r="D45" s="12" t="s">
        <v>541</v>
      </c>
      <c r="E45" s="14">
        <v>20</v>
      </c>
      <c r="F45" s="12">
        <v>118</v>
      </c>
      <c r="G45" s="12">
        <v>84</v>
      </c>
    </row>
    <row r="46" spans="1:7" s="12" customFormat="1">
      <c r="A46" s="12" t="s">
        <v>482</v>
      </c>
      <c r="B46" s="12" t="s">
        <v>26</v>
      </c>
      <c r="C46" s="12" t="s">
        <v>19</v>
      </c>
      <c r="D46" s="12" t="s">
        <v>541</v>
      </c>
      <c r="E46" s="14">
        <v>15</v>
      </c>
      <c r="F46" s="12">
        <v>117</v>
      </c>
      <c r="G46" s="12">
        <v>75</v>
      </c>
    </row>
    <row r="47" spans="1:7" s="12" customFormat="1">
      <c r="A47" s="12" t="s">
        <v>322</v>
      </c>
      <c r="B47" s="12" t="s">
        <v>26</v>
      </c>
      <c r="C47" s="12" t="s">
        <v>19</v>
      </c>
      <c r="D47" s="12" t="s">
        <v>541</v>
      </c>
      <c r="E47" s="14">
        <v>10</v>
      </c>
      <c r="F47" s="12">
        <v>134</v>
      </c>
      <c r="G47" s="12">
        <v>83</v>
      </c>
    </row>
    <row r="48" spans="1:7" s="12" customFormat="1">
      <c r="A48" s="12" t="s">
        <v>435</v>
      </c>
      <c r="B48" s="12" t="s">
        <v>26</v>
      </c>
      <c r="C48" s="12" t="s">
        <v>13</v>
      </c>
      <c r="D48" s="12" t="s">
        <v>541</v>
      </c>
      <c r="E48" s="14">
        <v>8</v>
      </c>
      <c r="F48" s="12">
        <v>107</v>
      </c>
      <c r="G48" s="12">
        <v>64</v>
      </c>
    </row>
    <row r="49" spans="1:7" s="12" customFormat="1">
      <c r="A49" s="12" t="s">
        <v>490</v>
      </c>
      <c r="B49" s="12" t="s">
        <v>228</v>
      </c>
      <c r="C49" s="12" t="s">
        <v>13</v>
      </c>
      <c r="D49" s="12" t="s">
        <v>541</v>
      </c>
      <c r="E49" s="14">
        <v>11</v>
      </c>
      <c r="F49" s="12">
        <v>114</v>
      </c>
      <c r="G49" s="12">
        <v>79</v>
      </c>
    </row>
    <row r="50" spans="1:7" s="12" customFormat="1">
      <c r="A50" s="12" t="s">
        <v>485</v>
      </c>
      <c r="B50" s="12" t="s">
        <v>26</v>
      </c>
      <c r="C50" s="12" t="s">
        <v>13</v>
      </c>
      <c r="D50" s="12" t="s">
        <v>541</v>
      </c>
      <c r="E50" s="14">
        <v>11</v>
      </c>
      <c r="F50" s="12">
        <v>142</v>
      </c>
      <c r="G50" s="12">
        <v>82</v>
      </c>
    </row>
    <row r="51" spans="1:7" s="12" customFormat="1">
      <c r="A51" s="12" t="s">
        <v>495</v>
      </c>
      <c r="B51" s="12" t="s">
        <v>228</v>
      </c>
      <c r="C51" s="12" t="s">
        <v>19</v>
      </c>
      <c r="D51" s="12" t="s">
        <v>541</v>
      </c>
      <c r="E51" s="14">
        <v>4</v>
      </c>
      <c r="F51" s="12">
        <v>121</v>
      </c>
      <c r="G51" s="12">
        <v>83</v>
      </c>
    </row>
    <row r="52" spans="1:7" s="12" customFormat="1">
      <c r="A52" s="12" t="s">
        <v>379</v>
      </c>
      <c r="B52" s="12" t="s">
        <v>26</v>
      </c>
      <c r="C52" s="12" t="s">
        <v>13</v>
      </c>
      <c r="D52" s="12" t="s">
        <v>541</v>
      </c>
      <c r="E52" s="14">
        <v>14</v>
      </c>
      <c r="F52" s="12">
        <v>121</v>
      </c>
      <c r="G52" s="12">
        <v>79</v>
      </c>
    </row>
    <row r="53" spans="1:7" s="12" customFormat="1">
      <c r="A53" s="12" t="s">
        <v>327</v>
      </c>
      <c r="B53" s="12" t="s">
        <v>228</v>
      </c>
      <c r="C53" s="12" t="s">
        <v>13</v>
      </c>
      <c r="D53" s="12" t="s">
        <v>541</v>
      </c>
      <c r="E53" s="14">
        <v>14</v>
      </c>
      <c r="F53" s="12">
        <v>130</v>
      </c>
      <c r="G53" s="12">
        <v>78</v>
      </c>
    </row>
    <row r="54" spans="1:7" s="12" customFormat="1">
      <c r="A54" s="12" t="s">
        <v>374</v>
      </c>
      <c r="B54" s="12" t="s">
        <v>26</v>
      </c>
      <c r="C54" s="12" t="s">
        <v>19</v>
      </c>
      <c r="D54" s="12" t="s">
        <v>541</v>
      </c>
      <c r="E54" s="14">
        <v>17</v>
      </c>
      <c r="F54" s="12">
        <v>125</v>
      </c>
      <c r="G54" s="12">
        <v>76</v>
      </c>
    </row>
    <row r="55" spans="1:7" s="12" customFormat="1">
      <c r="A55" s="12" t="s">
        <v>359</v>
      </c>
      <c r="B55" s="12" t="s">
        <v>26</v>
      </c>
      <c r="C55" s="12" t="s">
        <v>19</v>
      </c>
      <c r="D55" s="12" t="s">
        <v>541</v>
      </c>
      <c r="E55" s="14">
        <v>16</v>
      </c>
      <c r="F55" s="12">
        <v>111</v>
      </c>
      <c r="G55" s="12">
        <v>73</v>
      </c>
    </row>
    <row r="56" spans="1:7" s="12" customFormat="1">
      <c r="A56" s="12" t="s">
        <v>369</v>
      </c>
      <c r="B56" s="12" t="s">
        <v>228</v>
      </c>
      <c r="C56" s="12" t="s">
        <v>19</v>
      </c>
      <c r="D56" s="12" t="s">
        <v>541</v>
      </c>
      <c r="E56" s="14">
        <v>19</v>
      </c>
      <c r="F56" s="12">
        <v>131</v>
      </c>
      <c r="G56" s="12">
        <v>76</v>
      </c>
    </row>
    <row r="57" spans="1:7" s="12" customFormat="1">
      <c r="A57" s="12" t="s">
        <v>395</v>
      </c>
      <c r="B57" s="12" t="s">
        <v>228</v>
      </c>
      <c r="C57" s="12" t="s">
        <v>19</v>
      </c>
      <c r="D57" s="12" t="s">
        <v>541</v>
      </c>
      <c r="E57" s="14">
        <v>15</v>
      </c>
      <c r="F57" s="12">
        <v>116</v>
      </c>
      <c r="G57" s="12">
        <v>72</v>
      </c>
    </row>
    <row r="58" spans="1:7" s="12" customFormat="1">
      <c r="A58" s="12" t="s">
        <v>504</v>
      </c>
      <c r="B58" s="12" t="s">
        <v>228</v>
      </c>
      <c r="C58" s="12" t="s">
        <v>13</v>
      </c>
      <c r="D58" s="12" t="s">
        <v>541</v>
      </c>
      <c r="E58" s="14">
        <v>9</v>
      </c>
      <c r="F58" s="12">
        <v>118</v>
      </c>
      <c r="G58" s="12">
        <v>72</v>
      </c>
    </row>
    <row r="59" spans="1:7" s="12" customFormat="1">
      <c r="A59" s="12" t="s">
        <v>484</v>
      </c>
      <c r="B59" s="12" t="s">
        <v>26</v>
      </c>
      <c r="C59" s="12" t="s">
        <v>19</v>
      </c>
      <c r="D59" s="12" t="s">
        <v>541</v>
      </c>
      <c r="E59" s="14">
        <v>16</v>
      </c>
      <c r="F59" s="12">
        <v>129</v>
      </c>
      <c r="G59" s="12">
        <v>75</v>
      </c>
    </row>
    <row r="60" spans="1:7" s="12" customFormat="1">
      <c r="A60" s="12" t="s">
        <v>408</v>
      </c>
      <c r="B60" s="12" t="s">
        <v>26</v>
      </c>
      <c r="C60" s="12" t="s">
        <v>19</v>
      </c>
      <c r="D60" s="12" t="s">
        <v>541</v>
      </c>
      <c r="E60" s="14">
        <v>9</v>
      </c>
      <c r="F60" s="12">
        <v>111</v>
      </c>
      <c r="G60" s="12">
        <v>67</v>
      </c>
    </row>
    <row r="61" spans="1:7" s="12" customFormat="1">
      <c r="A61" s="12" t="s">
        <v>337</v>
      </c>
      <c r="B61" s="12" t="s">
        <v>228</v>
      </c>
      <c r="C61" s="12" t="s">
        <v>13</v>
      </c>
      <c r="D61" s="12" t="s">
        <v>541</v>
      </c>
      <c r="E61" s="14">
        <v>10</v>
      </c>
      <c r="F61" s="12">
        <v>135</v>
      </c>
      <c r="G61" s="12">
        <v>95</v>
      </c>
    </row>
    <row r="62" spans="1:7" s="12" customFormat="1">
      <c r="A62" s="12" t="s">
        <v>426</v>
      </c>
      <c r="B62" s="12" t="s">
        <v>26</v>
      </c>
      <c r="C62" s="12" t="s">
        <v>13</v>
      </c>
      <c r="D62" s="12" t="s">
        <v>541</v>
      </c>
      <c r="E62" s="14">
        <v>14</v>
      </c>
      <c r="F62" s="12">
        <v>107</v>
      </c>
      <c r="G62" s="12">
        <v>69</v>
      </c>
    </row>
    <row r="63" spans="1:7" s="12" customFormat="1">
      <c r="A63" s="12" t="s">
        <v>332</v>
      </c>
      <c r="B63" s="12" t="s">
        <v>26</v>
      </c>
      <c r="C63" s="12" t="s">
        <v>13</v>
      </c>
      <c r="D63" s="12" t="s">
        <v>541</v>
      </c>
      <c r="E63" s="14">
        <v>13</v>
      </c>
      <c r="F63" s="12">
        <v>134</v>
      </c>
      <c r="G63" s="12">
        <v>77</v>
      </c>
    </row>
    <row r="64" spans="1:7" s="12" customFormat="1">
      <c r="A64" s="12" t="s">
        <v>430</v>
      </c>
      <c r="B64" s="12" t="s">
        <v>228</v>
      </c>
      <c r="C64" s="12" t="s">
        <v>19</v>
      </c>
      <c r="D64" s="12" t="s">
        <v>541</v>
      </c>
      <c r="E64" s="14">
        <v>13</v>
      </c>
      <c r="F64" s="12">
        <v>124</v>
      </c>
      <c r="G64" s="12">
        <v>67</v>
      </c>
    </row>
    <row r="65" spans="1:7" s="12" customFormat="1">
      <c r="A65" s="12" t="s">
        <v>305</v>
      </c>
      <c r="B65" s="12" t="s">
        <v>26</v>
      </c>
      <c r="C65" s="12" t="s">
        <v>19</v>
      </c>
      <c r="D65" s="12" t="s">
        <v>541</v>
      </c>
      <c r="E65" s="14">
        <v>14</v>
      </c>
      <c r="F65" s="12">
        <v>139</v>
      </c>
      <c r="G65" s="12">
        <v>86</v>
      </c>
    </row>
    <row r="66" spans="1:7" s="12" customFormat="1">
      <c r="A66" s="12" t="s">
        <v>403</v>
      </c>
      <c r="B66" s="12" t="s">
        <v>228</v>
      </c>
      <c r="C66" s="12" t="s">
        <v>19</v>
      </c>
      <c r="D66" s="12" t="s">
        <v>541</v>
      </c>
      <c r="E66" s="14">
        <v>13</v>
      </c>
      <c r="F66" s="12">
        <v>127</v>
      </c>
      <c r="G66" s="12">
        <v>86</v>
      </c>
    </row>
    <row r="67" spans="1:7" s="12" customFormat="1">
      <c r="A67" s="12" t="s">
        <v>271</v>
      </c>
      <c r="B67" s="12" t="s">
        <v>26</v>
      </c>
      <c r="C67" s="12" t="s">
        <v>19</v>
      </c>
      <c r="D67" s="12" t="s">
        <v>541</v>
      </c>
      <c r="E67" s="14">
        <v>14</v>
      </c>
      <c r="F67" s="12">
        <v>149</v>
      </c>
      <c r="G67" s="12">
        <v>73</v>
      </c>
    </row>
    <row r="68" spans="1:7" s="12" customFormat="1">
      <c r="A68" s="12" t="s">
        <v>459</v>
      </c>
      <c r="B68" s="12" t="s">
        <v>228</v>
      </c>
      <c r="C68" s="12" t="s">
        <v>19</v>
      </c>
      <c r="D68" s="12" t="s">
        <v>541</v>
      </c>
      <c r="E68" s="14">
        <v>13</v>
      </c>
      <c r="F68" s="12">
        <v>150</v>
      </c>
      <c r="G68" s="12">
        <v>80</v>
      </c>
    </row>
    <row r="69" spans="1:7" s="12" customFormat="1">
      <c r="A69" s="12" t="s">
        <v>443</v>
      </c>
      <c r="B69" s="12" t="s">
        <v>26</v>
      </c>
      <c r="C69" s="12" t="s">
        <v>13</v>
      </c>
      <c r="D69" s="12" t="s">
        <v>541</v>
      </c>
      <c r="E69" s="14">
        <v>17</v>
      </c>
      <c r="F69" s="12">
        <v>119</v>
      </c>
      <c r="G69" s="12">
        <v>77</v>
      </c>
    </row>
    <row r="70" spans="1:7" s="12" customFormat="1">
      <c r="A70" s="12" t="s">
        <v>502</v>
      </c>
      <c r="B70" s="12" t="s">
        <v>228</v>
      </c>
      <c r="C70" s="12" t="s">
        <v>19</v>
      </c>
      <c r="D70" s="12" t="s">
        <v>541</v>
      </c>
      <c r="E70" s="14">
        <v>21</v>
      </c>
      <c r="F70" s="12">
        <v>123</v>
      </c>
      <c r="G70" s="12">
        <v>74</v>
      </c>
    </row>
    <row r="71" spans="1:7" s="12" customFormat="1">
      <c r="A71" s="12" t="s">
        <v>421</v>
      </c>
      <c r="B71" s="12" t="s">
        <v>228</v>
      </c>
      <c r="C71" s="12" t="s">
        <v>13</v>
      </c>
      <c r="D71" s="12" t="s">
        <v>541</v>
      </c>
      <c r="E71" s="14">
        <v>12</v>
      </c>
      <c r="F71" s="12">
        <v>145</v>
      </c>
      <c r="G71" s="12">
        <v>85</v>
      </c>
    </row>
    <row r="72" spans="1:7" s="12" customFormat="1">
      <c r="A72" s="12" t="s">
        <v>530</v>
      </c>
      <c r="B72" s="12" t="s">
        <v>26</v>
      </c>
      <c r="C72" s="12" t="s">
        <v>19</v>
      </c>
      <c r="D72" s="12" t="s">
        <v>541</v>
      </c>
      <c r="E72" s="14">
        <v>12</v>
      </c>
      <c r="F72" s="12">
        <v>156</v>
      </c>
      <c r="G72" s="12">
        <v>97</v>
      </c>
    </row>
    <row r="73" spans="1:7" s="12" customFormat="1">
      <c r="A73" s="12" t="s">
        <v>475</v>
      </c>
      <c r="B73" s="12" t="s">
        <v>228</v>
      </c>
      <c r="C73" s="12" t="s">
        <v>19</v>
      </c>
      <c r="D73" s="12" t="s">
        <v>541</v>
      </c>
      <c r="E73" s="14">
        <v>4</v>
      </c>
      <c r="F73" s="12">
        <v>124</v>
      </c>
      <c r="G73" s="12">
        <v>74</v>
      </c>
    </row>
    <row r="74" spans="1:7" s="12" customFormat="1">
      <c r="A74" s="12" t="s">
        <v>511</v>
      </c>
      <c r="B74" s="12" t="s">
        <v>228</v>
      </c>
      <c r="C74" s="12" t="s">
        <v>19</v>
      </c>
      <c r="D74" s="12" t="s">
        <v>541</v>
      </c>
      <c r="E74" s="14">
        <v>15</v>
      </c>
      <c r="F74" s="12">
        <v>139</v>
      </c>
      <c r="G74" s="12">
        <v>83</v>
      </c>
    </row>
    <row r="75" spans="1:7" s="12" customFormat="1">
      <c r="A75" s="12" t="s">
        <v>534</v>
      </c>
      <c r="B75" s="12" t="s">
        <v>26</v>
      </c>
      <c r="C75" s="12" t="s">
        <v>19</v>
      </c>
      <c r="D75" s="12" t="s">
        <v>541</v>
      </c>
      <c r="E75" s="14">
        <v>10</v>
      </c>
      <c r="F75" s="12">
        <v>140</v>
      </c>
      <c r="G75" s="12">
        <v>92</v>
      </c>
    </row>
    <row r="76" spans="1:7" s="12" customFormat="1">
      <c r="A76" s="12" t="s">
        <v>537</v>
      </c>
      <c r="B76" s="12" t="s">
        <v>26</v>
      </c>
      <c r="C76" s="12" t="s">
        <v>19</v>
      </c>
      <c r="D76" s="12" t="s">
        <v>541</v>
      </c>
      <c r="E76" s="14">
        <v>16</v>
      </c>
      <c r="F76" s="12">
        <v>110</v>
      </c>
      <c r="G76" s="12">
        <v>70</v>
      </c>
    </row>
    <row r="77" spans="1:7" s="12" customFormat="1">
      <c r="A77" s="12" t="s">
        <v>269</v>
      </c>
      <c r="B77" s="12" t="s">
        <v>228</v>
      </c>
      <c r="C77" s="12" t="s">
        <v>19</v>
      </c>
      <c r="D77" s="12" t="s">
        <v>542</v>
      </c>
      <c r="E77" s="14">
        <v>13</v>
      </c>
      <c r="F77" s="14">
        <v>123.88</v>
      </c>
      <c r="G77" s="14">
        <v>83.88</v>
      </c>
    </row>
    <row r="78" spans="1:7" s="12" customFormat="1">
      <c r="A78" s="12" t="s">
        <v>278</v>
      </c>
      <c r="B78" s="12" t="s">
        <v>228</v>
      </c>
      <c r="C78" s="12" t="s">
        <v>19</v>
      </c>
      <c r="D78" s="12" t="s">
        <v>542</v>
      </c>
      <c r="E78" s="14">
        <v>12</v>
      </c>
      <c r="F78" s="14">
        <v>131.13</v>
      </c>
      <c r="G78" s="14">
        <v>83.25</v>
      </c>
    </row>
    <row r="79" spans="1:7" s="12" customFormat="1">
      <c r="A79" s="12" t="s">
        <v>274</v>
      </c>
      <c r="B79" s="12" t="s">
        <v>26</v>
      </c>
      <c r="C79" s="12" t="s">
        <v>19</v>
      </c>
      <c r="D79" s="12" t="s">
        <v>542</v>
      </c>
      <c r="E79" s="14">
        <v>12</v>
      </c>
      <c r="F79" s="14">
        <v>136.91999999999999</v>
      </c>
      <c r="G79" s="14">
        <v>85.83</v>
      </c>
    </row>
    <row r="80" spans="1:7" s="12" customFormat="1">
      <c r="A80" s="12" t="s">
        <v>311</v>
      </c>
      <c r="B80" s="12" t="s">
        <v>26</v>
      </c>
      <c r="C80" s="12" t="s">
        <v>19</v>
      </c>
      <c r="D80" s="12" t="s">
        <v>542</v>
      </c>
      <c r="E80" s="14">
        <v>15</v>
      </c>
      <c r="F80" s="14">
        <v>130.47</v>
      </c>
      <c r="G80" s="14">
        <v>77.73</v>
      </c>
    </row>
    <row r="81" spans="1:7" s="12" customFormat="1">
      <c r="A81" s="12" t="s">
        <v>286</v>
      </c>
      <c r="B81" s="12" t="s">
        <v>26</v>
      </c>
      <c r="C81" s="12" t="s">
        <v>13</v>
      </c>
      <c r="D81" s="12" t="s">
        <v>542</v>
      </c>
      <c r="E81" s="14">
        <v>14</v>
      </c>
      <c r="F81" s="14">
        <v>148</v>
      </c>
      <c r="G81" s="14">
        <v>90.93</v>
      </c>
    </row>
    <row r="82" spans="1:7" s="12" customFormat="1">
      <c r="A82" s="12" t="s">
        <v>302</v>
      </c>
      <c r="B82" s="12" t="s">
        <v>228</v>
      </c>
      <c r="C82" s="12" t="s">
        <v>19</v>
      </c>
      <c r="D82" s="12" t="s">
        <v>542</v>
      </c>
      <c r="E82" s="14">
        <v>4</v>
      </c>
      <c r="F82" s="14">
        <v>115.88</v>
      </c>
      <c r="G82" s="14">
        <v>69.88</v>
      </c>
    </row>
    <row r="83" spans="1:7" s="12" customFormat="1">
      <c r="A83" s="12" t="s">
        <v>309</v>
      </c>
      <c r="B83" s="12" t="s">
        <v>26</v>
      </c>
      <c r="C83" s="12" t="s">
        <v>19</v>
      </c>
      <c r="D83" s="12" t="s">
        <v>542</v>
      </c>
      <c r="E83" s="14">
        <v>14</v>
      </c>
      <c r="F83" s="14">
        <v>144.54</v>
      </c>
      <c r="G83" s="14">
        <v>76.61</v>
      </c>
    </row>
    <row r="84" spans="1:7" s="12" customFormat="1">
      <c r="A84" s="12" t="s">
        <v>310</v>
      </c>
      <c r="B84" s="12" t="s">
        <v>26</v>
      </c>
      <c r="C84" s="12" t="s">
        <v>13</v>
      </c>
      <c r="D84" s="12" t="s">
        <v>542</v>
      </c>
      <c r="E84" s="14">
        <v>14</v>
      </c>
      <c r="F84" s="14">
        <v>105.43</v>
      </c>
      <c r="G84" s="14">
        <v>62.43</v>
      </c>
    </row>
    <row r="85" spans="1:7" s="12" customFormat="1">
      <c r="A85" s="12" t="s">
        <v>342</v>
      </c>
      <c r="B85" s="12" t="s">
        <v>228</v>
      </c>
      <c r="C85" s="12" t="s">
        <v>19</v>
      </c>
      <c r="D85" s="12" t="s">
        <v>542</v>
      </c>
      <c r="E85" s="14">
        <v>10</v>
      </c>
      <c r="F85" s="14">
        <v>122.65</v>
      </c>
      <c r="G85" s="14">
        <v>69.2</v>
      </c>
    </row>
    <row r="86" spans="1:7" s="12" customFormat="1">
      <c r="A86" s="12" t="s">
        <v>349</v>
      </c>
      <c r="B86" s="12" t="s">
        <v>26</v>
      </c>
      <c r="C86" s="12" t="s">
        <v>19</v>
      </c>
      <c r="D86" s="12" t="s">
        <v>542</v>
      </c>
      <c r="E86" s="14">
        <v>13</v>
      </c>
      <c r="F86" s="14">
        <v>117</v>
      </c>
      <c r="G86" s="14">
        <v>89.62</v>
      </c>
    </row>
    <row r="87" spans="1:7" s="12" customFormat="1">
      <c r="A87" s="12" t="s">
        <v>357</v>
      </c>
      <c r="B87" s="12" t="s">
        <v>228</v>
      </c>
      <c r="C87" s="12" t="s">
        <v>13</v>
      </c>
      <c r="D87" s="12" t="s">
        <v>542</v>
      </c>
      <c r="E87" s="14">
        <v>14</v>
      </c>
      <c r="F87" s="14">
        <v>106.43</v>
      </c>
      <c r="G87" s="14">
        <v>73.430000000000007</v>
      </c>
    </row>
    <row r="88" spans="1:7" s="12" customFormat="1">
      <c r="A88" s="12" t="s">
        <v>363</v>
      </c>
      <c r="B88" s="12" t="s">
        <v>26</v>
      </c>
      <c r="C88" s="12" t="s">
        <v>19</v>
      </c>
      <c r="D88" s="12" t="s">
        <v>542</v>
      </c>
      <c r="E88" s="14">
        <v>18</v>
      </c>
      <c r="F88" s="14">
        <v>131.28</v>
      </c>
      <c r="G88" s="14">
        <v>90.83</v>
      </c>
    </row>
    <row r="89" spans="1:7" s="12" customFormat="1">
      <c r="A89" s="12" t="s">
        <v>368</v>
      </c>
      <c r="B89" s="12" t="s">
        <v>26</v>
      </c>
      <c r="C89" s="12" t="s">
        <v>13</v>
      </c>
      <c r="D89" s="12" t="s">
        <v>542</v>
      </c>
      <c r="E89" s="14">
        <v>14</v>
      </c>
      <c r="F89" s="14">
        <v>107.36</v>
      </c>
      <c r="G89" s="14">
        <v>68</v>
      </c>
    </row>
    <row r="90" spans="1:7" s="12" customFormat="1">
      <c r="A90" s="12" t="s">
        <v>372</v>
      </c>
      <c r="B90" s="12" t="s">
        <v>228</v>
      </c>
      <c r="C90" s="12" t="s">
        <v>19</v>
      </c>
      <c r="D90" s="12" t="s">
        <v>542</v>
      </c>
      <c r="E90" s="14">
        <v>15</v>
      </c>
      <c r="F90" s="14">
        <v>133.07</v>
      </c>
      <c r="G90" s="14">
        <v>75.33</v>
      </c>
    </row>
    <row r="91" spans="1:7" s="12" customFormat="1">
      <c r="A91" s="12" t="s">
        <v>376</v>
      </c>
      <c r="B91" s="12" t="s">
        <v>26</v>
      </c>
      <c r="C91" s="12" t="s">
        <v>19</v>
      </c>
      <c r="D91" s="12" t="s">
        <v>542</v>
      </c>
      <c r="E91" s="14">
        <v>14</v>
      </c>
      <c r="F91" s="14">
        <v>123.07</v>
      </c>
      <c r="G91" s="14">
        <v>74.64</v>
      </c>
    </row>
    <row r="92" spans="1:7" s="12" customFormat="1">
      <c r="A92" s="12" t="s">
        <v>381</v>
      </c>
      <c r="B92" s="12" t="s">
        <v>228</v>
      </c>
      <c r="C92" s="12" t="s">
        <v>19</v>
      </c>
      <c r="D92" s="12" t="s">
        <v>542</v>
      </c>
      <c r="E92" s="14">
        <v>4</v>
      </c>
      <c r="F92" s="14">
        <v>125</v>
      </c>
      <c r="G92" s="14">
        <v>72.25</v>
      </c>
    </row>
    <row r="93" spans="1:7" s="12" customFormat="1">
      <c r="A93" s="12" t="s">
        <v>281</v>
      </c>
      <c r="B93" s="12" t="s">
        <v>26</v>
      </c>
      <c r="C93" s="12" t="s">
        <v>13</v>
      </c>
      <c r="D93" s="12" t="s">
        <v>542</v>
      </c>
      <c r="E93" s="14">
        <v>16</v>
      </c>
      <c r="F93" s="14">
        <v>130.69</v>
      </c>
      <c r="G93" s="14">
        <v>84.31</v>
      </c>
    </row>
    <row r="94" spans="1:7" s="12" customFormat="1">
      <c r="A94" s="12" t="s">
        <v>375</v>
      </c>
      <c r="B94" s="12" t="s">
        <v>228</v>
      </c>
      <c r="C94" s="12" t="s">
        <v>13</v>
      </c>
      <c r="D94" s="12" t="s">
        <v>542</v>
      </c>
      <c r="E94" s="14">
        <v>22</v>
      </c>
      <c r="F94" s="14">
        <v>131.32</v>
      </c>
      <c r="G94" s="14">
        <v>91.18</v>
      </c>
    </row>
    <row r="95" spans="1:7" s="12" customFormat="1">
      <c r="A95" s="12" t="s">
        <v>386</v>
      </c>
      <c r="B95" s="12" t="s">
        <v>228</v>
      </c>
      <c r="C95" s="12" t="s">
        <v>13</v>
      </c>
      <c r="D95" s="12" t="s">
        <v>542</v>
      </c>
      <c r="E95" s="14">
        <v>8</v>
      </c>
      <c r="F95" s="14">
        <v>110.25</v>
      </c>
      <c r="G95" s="14">
        <v>73.44</v>
      </c>
    </row>
    <row r="96" spans="1:7" s="12" customFormat="1">
      <c r="A96" s="12" t="s">
        <v>307</v>
      </c>
      <c r="B96" s="12" t="s">
        <v>228</v>
      </c>
      <c r="C96" s="12" t="s">
        <v>19</v>
      </c>
      <c r="D96" s="12" t="s">
        <v>542</v>
      </c>
      <c r="E96" s="14">
        <v>73</v>
      </c>
      <c r="F96" s="14">
        <v>131.77000000000001</v>
      </c>
      <c r="G96" s="14">
        <v>84.31</v>
      </c>
    </row>
    <row r="97" spans="1:7" s="12" customFormat="1">
      <c r="A97" s="12" t="s">
        <v>290</v>
      </c>
      <c r="B97" s="12" t="s">
        <v>26</v>
      </c>
      <c r="C97" s="12" t="s">
        <v>19</v>
      </c>
      <c r="D97" s="12" t="s">
        <v>542</v>
      </c>
      <c r="E97" s="14">
        <v>6</v>
      </c>
      <c r="F97" s="14">
        <v>117.33</v>
      </c>
      <c r="G97" s="14">
        <v>73.83</v>
      </c>
    </row>
    <row r="98" spans="1:7" s="12" customFormat="1">
      <c r="A98" s="12" t="s">
        <v>406</v>
      </c>
      <c r="B98" s="12" t="s">
        <v>26</v>
      </c>
      <c r="C98" s="12" t="s">
        <v>13</v>
      </c>
      <c r="D98" s="12" t="s">
        <v>542</v>
      </c>
      <c r="E98" s="14">
        <v>14</v>
      </c>
      <c r="F98" s="14">
        <v>126.86</v>
      </c>
      <c r="G98" s="14">
        <v>85.64</v>
      </c>
    </row>
    <row r="99" spans="1:7" s="12" customFormat="1">
      <c r="A99" s="12" t="s">
        <v>411</v>
      </c>
      <c r="B99" s="12" t="s">
        <v>228</v>
      </c>
      <c r="C99" s="12" t="s">
        <v>13</v>
      </c>
      <c r="D99" s="12" t="s">
        <v>542</v>
      </c>
      <c r="E99" s="14">
        <v>14</v>
      </c>
      <c r="F99" s="14">
        <v>112.75</v>
      </c>
      <c r="G99" s="14">
        <v>77.39</v>
      </c>
    </row>
    <row r="100" spans="1:7" s="12" customFormat="1">
      <c r="A100" s="12" t="s">
        <v>414</v>
      </c>
      <c r="B100" s="12" t="s">
        <v>228</v>
      </c>
      <c r="C100" s="12" t="s">
        <v>19</v>
      </c>
      <c r="D100" s="12" t="s">
        <v>542</v>
      </c>
      <c r="E100" s="14">
        <v>12</v>
      </c>
      <c r="F100" s="14">
        <v>136.66999999999999</v>
      </c>
      <c r="G100" s="14">
        <v>79.38</v>
      </c>
    </row>
    <row r="101" spans="1:7" s="12" customFormat="1">
      <c r="A101" s="12" t="s">
        <v>417</v>
      </c>
      <c r="B101" s="12" t="s">
        <v>26</v>
      </c>
      <c r="C101" s="12" t="s">
        <v>13</v>
      </c>
      <c r="D101" s="12" t="s">
        <v>542</v>
      </c>
      <c r="E101" s="14">
        <v>14</v>
      </c>
      <c r="F101" s="14">
        <v>137.07</v>
      </c>
      <c r="G101" s="14">
        <v>81.430000000000007</v>
      </c>
    </row>
    <row r="102" spans="1:7" s="12" customFormat="1">
      <c r="A102" s="12" t="s">
        <v>409</v>
      </c>
      <c r="B102" s="12" t="s">
        <v>228</v>
      </c>
      <c r="C102" s="12" t="s">
        <v>13</v>
      </c>
      <c r="D102" s="12" t="s">
        <v>542</v>
      </c>
      <c r="E102" s="14">
        <v>14</v>
      </c>
      <c r="F102" s="14">
        <v>127.54</v>
      </c>
      <c r="G102" s="14">
        <v>75.680000000000007</v>
      </c>
    </row>
    <row r="103" spans="1:7" s="12" customFormat="1">
      <c r="A103" s="12" t="s">
        <v>353</v>
      </c>
      <c r="B103" s="12" t="s">
        <v>26</v>
      </c>
      <c r="C103" s="12" t="s">
        <v>19</v>
      </c>
      <c r="D103" s="12" t="s">
        <v>542</v>
      </c>
      <c r="E103" s="14">
        <v>14</v>
      </c>
      <c r="F103" s="14">
        <v>127.79</v>
      </c>
      <c r="G103" s="14">
        <v>71.569999999999993</v>
      </c>
    </row>
    <row r="104" spans="1:7" s="12" customFormat="1">
      <c r="A104" s="12" t="s">
        <v>412</v>
      </c>
      <c r="B104" s="12" t="s">
        <v>26</v>
      </c>
      <c r="C104" s="12" t="s">
        <v>13</v>
      </c>
      <c r="D104" s="12" t="s">
        <v>542</v>
      </c>
      <c r="E104" s="14">
        <v>13</v>
      </c>
      <c r="F104" s="14">
        <v>117.69</v>
      </c>
      <c r="G104" s="14">
        <v>79.77</v>
      </c>
    </row>
    <row r="105" spans="1:7" s="12" customFormat="1">
      <c r="A105" s="12" t="s">
        <v>437</v>
      </c>
      <c r="B105" s="12" t="s">
        <v>26</v>
      </c>
      <c r="C105" s="12" t="s">
        <v>19</v>
      </c>
      <c r="D105" s="12" t="s">
        <v>542</v>
      </c>
      <c r="E105" s="14">
        <v>7</v>
      </c>
      <c r="F105" s="14">
        <v>130.16999999999999</v>
      </c>
      <c r="G105" s="14">
        <v>54.71</v>
      </c>
    </row>
    <row r="106" spans="1:7" s="12" customFormat="1">
      <c r="A106" s="12" t="s">
        <v>431</v>
      </c>
      <c r="B106" s="12" t="s">
        <v>26</v>
      </c>
      <c r="C106" s="12" t="s">
        <v>13</v>
      </c>
      <c r="D106" s="12" t="s">
        <v>542</v>
      </c>
      <c r="E106" s="14">
        <v>14</v>
      </c>
      <c r="F106" s="14">
        <v>127.29</v>
      </c>
      <c r="G106" s="14">
        <v>70.069999999999993</v>
      </c>
    </row>
    <row r="107" spans="1:7" s="12" customFormat="1">
      <c r="A107" s="12" t="s">
        <v>439</v>
      </c>
      <c r="B107" s="12" t="s">
        <v>228</v>
      </c>
      <c r="C107" s="12" t="s">
        <v>13</v>
      </c>
      <c r="D107" s="12" t="s">
        <v>542</v>
      </c>
      <c r="E107" s="14">
        <v>18</v>
      </c>
      <c r="F107" s="14">
        <v>130.66999999999999</v>
      </c>
      <c r="G107" s="14">
        <v>93.11</v>
      </c>
    </row>
    <row r="108" spans="1:7" s="12" customFormat="1">
      <c r="A108" s="12" t="s">
        <v>446</v>
      </c>
      <c r="B108" s="12" t="s">
        <v>228</v>
      </c>
      <c r="C108" s="12" t="s">
        <v>19</v>
      </c>
      <c r="D108" s="12" t="s">
        <v>542</v>
      </c>
      <c r="E108" s="14">
        <v>13</v>
      </c>
      <c r="F108" s="14">
        <v>128.22999999999999</v>
      </c>
      <c r="G108" s="14">
        <v>84.65</v>
      </c>
    </row>
    <row r="109" spans="1:7" s="12" customFormat="1">
      <c r="A109" s="12" t="s">
        <v>333</v>
      </c>
      <c r="B109" s="12" t="s">
        <v>26</v>
      </c>
      <c r="C109" s="12" t="s">
        <v>19</v>
      </c>
      <c r="D109" s="12" t="s">
        <v>542</v>
      </c>
      <c r="E109" s="14">
        <v>11</v>
      </c>
      <c r="F109" s="14">
        <v>111.64</v>
      </c>
      <c r="G109" s="14">
        <v>73.64</v>
      </c>
    </row>
    <row r="110" spans="1:7" s="12" customFormat="1">
      <c r="A110" s="12" t="s">
        <v>449</v>
      </c>
      <c r="B110" s="12" t="s">
        <v>228</v>
      </c>
      <c r="C110" s="12" t="s">
        <v>19</v>
      </c>
      <c r="D110" s="12" t="s">
        <v>542</v>
      </c>
      <c r="E110" s="14">
        <v>7</v>
      </c>
      <c r="F110" s="14">
        <v>133.13999999999999</v>
      </c>
      <c r="G110" s="14">
        <v>84.36</v>
      </c>
    </row>
    <row r="111" spans="1:7" s="12" customFormat="1">
      <c r="A111" s="12" t="s">
        <v>451</v>
      </c>
      <c r="B111" s="12" t="s">
        <v>26</v>
      </c>
      <c r="C111" s="12" t="s">
        <v>19</v>
      </c>
      <c r="D111" s="12" t="s">
        <v>542</v>
      </c>
      <c r="E111" s="14">
        <v>13</v>
      </c>
      <c r="F111" s="14">
        <v>122.08</v>
      </c>
      <c r="G111" s="14">
        <v>87.54</v>
      </c>
    </row>
    <row r="112" spans="1:7" s="12" customFormat="1">
      <c r="A112" s="12" t="s">
        <v>454</v>
      </c>
      <c r="B112" s="12" t="s">
        <v>26</v>
      </c>
      <c r="C112" s="12" t="s">
        <v>13</v>
      </c>
      <c r="D112" s="12" t="s">
        <v>542</v>
      </c>
      <c r="E112" s="14">
        <v>14</v>
      </c>
      <c r="F112" s="14">
        <v>120.14</v>
      </c>
      <c r="G112" s="14">
        <v>67.14</v>
      </c>
    </row>
    <row r="113" spans="1:7" s="12" customFormat="1">
      <c r="A113" s="12" t="s">
        <v>458</v>
      </c>
      <c r="B113" s="12" t="s">
        <v>26</v>
      </c>
      <c r="C113" s="12" t="s">
        <v>19</v>
      </c>
      <c r="D113" s="12" t="s">
        <v>542</v>
      </c>
      <c r="E113" s="14">
        <v>14</v>
      </c>
      <c r="F113" s="14">
        <v>104.36</v>
      </c>
      <c r="G113" s="14">
        <v>71.959999999999994</v>
      </c>
    </row>
    <row r="114" spans="1:7" s="12" customFormat="1">
      <c r="A114" s="12" t="s">
        <v>464</v>
      </c>
      <c r="B114" s="12" t="s">
        <v>228</v>
      </c>
      <c r="C114" s="12" t="s">
        <v>13</v>
      </c>
      <c r="D114" s="12" t="s">
        <v>542</v>
      </c>
      <c r="E114" s="14">
        <v>11</v>
      </c>
      <c r="F114" s="14">
        <v>121.73</v>
      </c>
      <c r="G114" s="14">
        <v>82.23</v>
      </c>
    </row>
    <row r="115" spans="1:7" s="12" customFormat="1">
      <c r="A115" s="12" t="s">
        <v>466</v>
      </c>
      <c r="B115" s="12" t="s">
        <v>26</v>
      </c>
      <c r="C115" s="12" t="s">
        <v>13</v>
      </c>
      <c r="D115" s="12" t="s">
        <v>542</v>
      </c>
      <c r="E115" s="14">
        <v>13</v>
      </c>
      <c r="F115" s="14">
        <v>126.5</v>
      </c>
      <c r="G115" s="14">
        <v>89</v>
      </c>
    </row>
    <row r="116" spans="1:7" s="12" customFormat="1">
      <c r="A116" s="12" t="s">
        <v>468</v>
      </c>
      <c r="B116" s="12" t="s">
        <v>228</v>
      </c>
      <c r="C116" s="12" t="s">
        <v>13</v>
      </c>
      <c r="D116" s="12" t="s">
        <v>542</v>
      </c>
      <c r="E116" s="14">
        <v>10</v>
      </c>
      <c r="F116" s="14">
        <v>142.80000000000001</v>
      </c>
      <c r="G116" s="14">
        <v>85.3</v>
      </c>
    </row>
    <row r="117" spans="1:7" s="12" customFormat="1">
      <c r="A117" s="12" t="s">
        <v>470</v>
      </c>
      <c r="B117" s="12" t="s">
        <v>26</v>
      </c>
      <c r="C117" s="12" t="s">
        <v>13</v>
      </c>
      <c r="D117" s="12" t="s">
        <v>542</v>
      </c>
      <c r="E117" s="14">
        <v>15</v>
      </c>
      <c r="F117" s="14">
        <v>131.4</v>
      </c>
      <c r="G117" s="14">
        <v>84.8</v>
      </c>
    </row>
    <row r="118" spans="1:7" s="12" customFormat="1">
      <c r="A118" s="12" t="s">
        <v>298</v>
      </c>
      <c r="B118" s="12" t="s">
        <v>228</v>
      </c>
      <c r="C118" s="12" t="s">
        <v>19</v>
      </c>
      <c r="D118" s="12" t="s">
        <v>542</v>
      </c>
      <c r="E118" s="14">
        <v>13</v>
      </c>
      <c r="F118" s="14">
        <v>154.96</v>
      </c>
      <c r="G118" s="14">
        <v>72.5</v>
      </c>
    </row>
    <row r="119" spans="1:7" s="12" customFormat="1">
      <c r="A119" s="12" t="s">
        <v>396</v>
      </c>
      <c r="B119" s="12" t="s">
        <v>26</v>
      </c>
      <c r="C119" s="12" t="s">
        <v>13</v>
      </c>
      <c r="D119" s="12" t="s">
        <v>542</v>
      </c>
      <c r="E119" s="14">
        <v>14</v>
      </c>
      <c r="F119" s="14">
        <v>128.57</v>
      </c>
      <c r="G119" s="14">
        <v>79.290000000000006</v>
      </c>
    </row>
    <row r="120" spans="1:7" s="12" customFormat="1">
      <c r="A120" s="12" t="s">
        <v>480</v>
      </c>
      <c r="B120" s="12" t="s">
        <v>228</v>
      </c>
      <c r="C120" s="12" t="s">
        <v>13</v>
      </c>
      <c r="D120" s="12" t="s">
        <v>542</v>
      </c>
      <c r="E120" s="14">
        <v>20</v>
      </c>
      <c r="F120" s="14">
        <v>125.33</v>
      </c>
      <c r="G120" s="14">
        <v>88.55</v>
      </c>
    </row>
    <row r="121" spans="1:7" s="12" customFormat="1">
      <c r="A121" s="12" t="s">
        <v>482</v>
      </c>
      <c r="B121" s="12" t="s">
        <v>26</v>
      </c>
      <c r="C121" s="12" t="s">
        <v>19</v>
      </c>
      <c r="D121" s="12" t="s">
        <v>542</v>
      </c>
      <c r="E121" s="14">
        <v>15</v>
      </c>
      <c r="F121" s="14">
        <v>120.67</v>
      </c>
      <c r="G121" s="14">
        <v>76.400000000000006</v>
      </c>
    </row>
    <row r="122" spans="1:7" s="12" customFormat="1">
      <c r="A122" s="12" t="s">
        <v>322</v>
      </c>
      <c r="B122" s="12" t="s">
        <v>26</v>
      </c>
      <c r="C122" s="12" t="s">
        <v>19</v>
      </c>
      <c r="D122" s="12" t="s">
        <v>542</v>
      </c>
      <c r="E122" s="14">
        <v>10</v>
      </c>
      <c r="F122" s="14">
        <v>126.95</v>
      </c>
      <c r="G122" s="14">
        <v>85.5</v>
      </c>
    </row>
    <row r="123" spans="1:7" s="12" customFormat="1">
      <c r="A123" s="12" t="s">
        <v>435</v>
      </c>
      <c r="B123" s="12" t="s">
        <v>26</v>
      </c>
      <c r="C123" s="12" t="s">
        <v>13</v>
      </c>
      <c r="D123" s="12" t="s">
        <v>542</v>
      </c>
      <c r="E123" s="14">
        <v>8</v>
      </c>
      <c r="F123" s="14">
        <v>116.25</v>
      </c>
      <c r="G123" s="14">
        <v>75.13</v>
      </c>
    </row>
    <row r="124" spans="1:7" s="12" customFormat="1">
      <c r="A124" s="12" t="s">
        <v>490</v>
      </c>
      <c r="B124" s="12" t="s">
        <v>228</v>
      </c>
      <c r="C124" s="12" t="s">
        <v>13</v>
      </c>
      <c r="D124" s="12" t="s">
        <v>542</v>
      </c>
      <c r="E124" s="14">
        <v>11</v>
      </c>
      <c r="F124" s="14">
        <v>120.5</v>
      </c>
      <c r="G124" s="14">
        <v>85.64</v>
      </c>
    </row>
    <row r="125" spans="1:7" s="12" customFormat="1">
      <c r="A125" s="12" t="s">
        <v>485</v>
      </c>
      <c r="B125" s="12" t="s">
        <v>26</v>
      </c>
      <c r="C125" s="12" t="s">
        <v>13</v>
      </c>
      <c r="D125" s="12" t="s">
        <v>542</v>
      </c>
      <c r="E125" s="14">
        <v>11</v>
      </c>
      <c r="F125" s="14">
        <v>157.82</v>
      </c>
      <c r="G125" s="14">
        <v>92.36</v>
      </c>
    </row>
    <row r="126" spans="1:7" s="12" customFormat="1">
      <c r="A126" s="12" t="s">
        <v>495</v>
      </c>
      <c r="B126" s="12" t="s">
        <v>228</v>
      </c>
      <c r="C126" s="12" t="s">
        <v>19</v>
      </c>
      <c r="D126" s="12" t="s">
        <v>542</v>
      </c>
      <c r="E126" s="14">
        <v>4</v>
      </c>
      <c r="F126" s="14">
        <v>124.63</v>
      </c>
      <c r="G126" s="14">
        <v>86.88</v>
      </c>
    </row>
    <row r="127" spans="1:7" s="12" customFormat="1">
      <c r="A127" s="12" t="s">
        <v>379</v>
      </c>
      <c r="B127" s="12" t="s">
        <v>26</v>
      </c>
      <c r="C127" s="12" t="s">
        <v>13</v>
      </c>
      <c r="D127" s="12" t="s">
        <v>542</v>
      </c>
      <c r="E127" s="14">
        <v>14</v>
      </c>
      <c r="F127" s="14">
        <v>118.64</v>
      </c>
      <c r="G127" s="14">
        <v>85.07</v>
      </c>
    </row>
    <row r="128" spans="1:7" s="12" customFormat="1">
      <c r="A128" s="12" t="s">
        <v>327</v>
      </c>
      <c r="B128" s="12" t="s">
        <v>228</v>
      </c>
      <c r="C128" s="12" t="s">
        <v>13</v>
      </c>
      <c r="D128" s="12" t="s">
        <v>542</v>
      </c>
      <c r="E128" s="14">
        <v>14</v>
      </c>
      <c r="F128" s="14">
        <v>128.93</v>
      </c>
      <c r="G128" s="14">
        <v>82.21</v>
      </c>
    </row>
    <row r="129" spans="1:7" s="12" customFormat="1">
      <c r="A129" s="12" t="s">
        <v>374</v>
      </c>
      <c r="B129" s="12" t="s">
        <v>26</v>
      </c>
      <c r="C129" s="12" t="s">
        <v>19</v>
      </c>
      <c r="D129" s="12" t="s">
        <v>542</v>
      </c>
      <c r="E129" s="14">
        <v>17</v>
      </c>
      <c r="F129" s="14">
        <v>125.76</v>
      </c>
      <c r="G129" s="14">
        <v>77.47</v>
      </c>
    </row>
    <row r="130" spans="1:7" s="12" customFormat="1">
      <c r="A130" s="12" t="s">
        <v>359</v>
      </c>
      <c r="B130" s="12" t="s">
        <v>26</v>
      </c>
      <c r="C130" s="12" t="s">
        <v>19</v>
      </c>
      <c r="D130" s="12" t="s">
        <v>542</v>
      </c>
      <c r="E130" s="14">
        <v>16</v>
      </c>
      <c r="F130" s="14">
        <v>114.38</v>
      </c>
      <c r="G130" s="14">
        <v>78.13</v>
      </c>
    </row>
    <row r="131" spans="1:7" s="12" customFormat="1">
      <c r="A131" s="12" t="s">
        <v>369</v>
      </c>
      <c r="B131" s="12" t="s">
        <v>228</v>
      </c>
      <c r="C131" s="12" t="s">
        <v>19</v>
      </c>
      <c r="D131" s="12" t="s">
        <v>542</v>
      </c>
      <c r="E131" s="14">
        <v>19</v>
      </c>
      <c r="F131" s="14">
        <v>127.95</v>
      </c>
      <c r="G131" s="14">
        <v>78.209999999999994</v>
      </c>
    </row>
    <row r="132" spans="1:7" s="12" customFormat="1">
      <c r="A132" s="12" t="s">
        <v>395</v>
      </c>
      <c r="B132" s="12" t="s">
        <v>228</v>
      </c>
      <c r="C132" s="12" t="s">
        <v>19</v>
      </c>
      <c r="D132" s="12" t="s">
        <v>542</v>
      </c>
      <c r="E132" s="14">
        <v>15</v>
      </c>
      <c r="F132" s="14">
        <v>107.03</v>
      </c>
      <c r="G132" s="14">
        <v>65.37</v>
      </c>
    </row>
    <row r="133" spans="1:7" s="12" customFormat="1">
      <c r="A133" s="12" t="s">
        <v>504</v>
      </c>
      <c r="B133" s="12" t="s">
        <v>228</v>
      </c>
      <c r="C133" s="12" t="s">
        <v>13</v>
      </c>
      <c r="D133" s="12" t="s">
        <v>542</v>
      </c>
      <c r="E133" s="14">
        <v>9</v>
      </c>
      <c r="F133" s="14">
        <v>125.22</v>
      </c>
      <c r="G133" s="14">
        <v>81.39</v>
      </c>
    </row>
    <row r="134" spans="1:7" s="12" customFormat="1">
      <c r="A134" s="12" t="s">
        <v>484</v>
      </c>
      <c r="B134" s="12" t="s">
        <v>26</v>
      </c>
      <c r="C134" s="12" t="s">
        <v>19</v>
      </c>
      <c r="D134" s="12" t="s">
        <v>542</v>
      </c>
      <c r="E134" s="14">
        <v>16</v>
      </c>
      <c r="F134" s="14">
        <v>130.81</v>
      </c>
      <c r="G134" s="14">
        <v>76.38</v>
      </c>
    </row>
    <row r="135" spans="1:7" s="12" customFormat="1">
      <c r="A135" s="12" t="s">
        <v>408</v>
      </c>
      <c r="B135" s="12" t="s">
        <v>26</v>
      </c>
      <c r="C135" s="12" t="s">
        <v>19</v>
      </c>
      <c r="D135" s="12" t="s">
        <v>542</v>
      </c>
      <c r="E135" s="14">
        <v>9</v>
      </c>
      <c r="F135" s="14">
        <v>130.88999999999999</v>
      </c>
      <c r="G135" s="14">
        <v>73.67</v>
      </c>
    </row>
    <row r="136" spans="1:7" s="12" customFormat="1">
      <c r="A136" s="12" t="s">
        <v>337</v>
      </c>
      <c r="B136" s="12" t="s">
        <v>228</v>
      </c>
      <c r="C136" s="12" t="s">
        <v>13</v>
      </c>
      <c r="D136" s="12" t="s">
        <v>542</v>
      </c>
      <c r="E136" s="14">
        <v>10</v>
      </c>
      <c r="F136" s="14">
        <v>118.6</v>
      </c>
      <c r="G136" s="14">
        <v>82.75</v>
      </c>
    </row>
    <row r="137" spans="1:7" s="12" customFormat="1">
      <c r="A137" s="12" t="s">
        <v>426</v>
      </c>
      <c r="B137" s="12" t="s">
        <v>26</v>
      </c>
      <c r="C137" s="12" t="s">
        <v>13</v>
      </c>
      <c r="D137" s="12" t="s">
        <v>542</v>
      </c>
      <c r="E137" s="14">
        <v>14</v>
      </c>
      <c r="F137" s="14">
        <v>122.64</v>
      </c>
      <c r="G137" s="14">
        <v>80.430000000000007</v>
      </c>
    </row>
    <row r="138" spans="1:7" s="12" customFormat="1">
      <c r="A138" s="12" t="s">
        <v>332</v>
      </c>
      <c r="B138" s="12" t="s">
        <v>26</v>
      </c>
      <c r="C138" s="12" t="s">
        <v>13</v>
      </c>
      <c r="D138" s="12" t="s">
        <v>542</v>
      </c>
      <c r="E138" s="14">
        <v>13</v>
      </c>
      <c r="F138" s="14">
        <v>136.46</v>
      </c>
      <c r="G138" s="14">
        <v>84.23</v>
      </c>
    </row>
    <row r="139" spans="1:7" s="12" customFormat="1">
      <c r="A139" s="12" t="s">
        <v>430</v>
      </c>
      <c r="B139" s="12" t="s">
        <v>228</v>
      </c>
      <c r="C139" s="12" t="s">
        <v>19</v>
      </c>
      <c r="D139" s="12" t="s">
        <v>542</v>
      </c>
      <c r="E139" s="14">
        <v>13</v>
      </c>
      <c r="F139" s="14">
        <v>121.19</v>
      </c>
      <c r="G139" s="14">
        <v>79.92</v>
      </c>
    </row>
    <row r="140" spans="1:7" s="12" customFormat="1">
      <c r="A140" s="12" t="s">
        <v>305</v>
      </c>
      <c r="B140" s="12" t="s">
        <v>26</v>
      </c>
      <c r="C140" s="12" t="s">
        <v>19</v>
      </c>
      <c r="D140" s="12" t="s">
        <v>542</v>
      </c>
      <c r="E140" s="14">
        <v>14</v>
      </c>
      <c r="F140" s="14">
        <v>148.29</v>
      </c>
      <c r="G140" s="14">
        <v>92.21</v>
      </c>
    </row>
    <row r="141" spans="1:7" s="12" customFormat="1">
      <c r="A141" s="12" t="s">
        <v>403</v>
      </c>
      <c r="B141" s="12" t="s">
        <v>228</v>
      </c>
      <c r="C141" s="12" t="s">
        <v>19</v>
      </c>
      <c r="D141" s="12" t="s">
        <v>542</v>
      </c>
      <c r="E141" s="14">
        <v>13</v>
      </c>
      <c r="F141" s="14">
        <v>127.88</v>
      </c>
      <c r="G141" s="14">
        <v>89.92</v>
      </c>
    </row>
    <row r="142" spans="1:7" s="12" customFormat="1">
      <c r="A142" s="12" t="s">
        <v>271</v>
      </c>
      <c r="B142" s="12" t="s">
        <v>26</v>
      </c>
      <c r="C142" s="12" t="s">
        <v>19</v>
      </c>
      <c r="D142" s="12" t="s">
        <v>542</v>
      </c>
      <c r="E142" s="14">
        <v>14</v>
      </c>
      <c r="F142" s="14">
        <v>139.71</v>
      </c>
      <c r="G142" s="14">
        <v>78.209999999999994</v>
      </c>
    </row>
    <row r="143" spans="1:7" s="12" customFormat="1">
      <c r="A143" s="12" t="s">
        <v>459</v>
      </c>
      <c r="B143" s="12" t="s">
        <v>228</v>
      </c>
      <c r="C143" s="12" t="s">
        <v>19</v>
      </c>
      <c r="D143" s="12" t="s">
        <v>542</v>
      </c>
      <c r="E143" s="14">
        <v>13</v>
      </c>
      <c r="F143" s="14">
        <v>154.72999999999999</v>
      </c>
      <c r="G143" s="14">
        <v>84.5</v>
      </c>
    </row>
    <row r="144" spans="1:7" s="12" customFormat="1">
      <c r="A144" s="12" t="s">
        <v>443</v>
      </c>
      <c r="B144" s="12" t="s">
        <v>26</v>
      </c>
      <c r="C144" s="12" t="s">
        <v>13</v>
      </c>
      <c r="D144" s="12" t="s">
        <v>542</v>
      </c>
      <c r="E144" s="14">
        <v>17</v>
      </c>
      <c r="F144" s="14">
        <v>113.24</v>
      </c>
      <c r="G144" s="14">
        <v>82.47</v>
      </c>
    </row>
    <row r="145" spans="1:7" s="12" customFormat="1">
      <c r="A145" s="12" t="s">
        <v>502</v>
      </c>
      <c r="B145" s="12" t="s">
        <v>228</v>
      </c>
      <c r="C145" s="12" t="s">
        <v>19</v>
      </c>
      <c r="D145" s="12" t="s">
        <v>542</v>
      </c>
      <c r="E145" s="14">
        <v>21</v>
      </c>
      <c r="F145" s="14">
        <v>126.19</v>
      </c>
      <c r="G145" s="14">
        <v>66.209999999999994</v>
      </c>
    </row>
    <row r="146" spans="1:7" s="12" customFormat="1">
      <c r="A146" s="12" t="s">
        <v>421</v>
      </c>
      <c r="B146" s="12" t="s">
        <v>228</v>
      </c>
      <c r="C146" s="12" t="s">
        <v>13</v>
      </c>
      <c r="D146" s="12" t="s">
        <v>542</v>
      </c>
      <c r="E146" s="14">
        <v>12</v>
      </c>
      <c r="F146" s="14">
        <v>130.41999999999999</v>
      </c>
      <c r="G146" s="14">
        <v>76.790000000000006</v>
      </c>
    </row>
    <row r="147" spans="1:7" s="12" customFormat="1">
      <c r="A147" s="12" t="s">
        <v>530</v>
      </c>
      <c r="B147" s="12" t="s">
        <v>26</v>
      </c>
      <c r="C147" s="12" t="s">
        <v>19</v>
      </c>
      <c r="D147" s="12" t="s">
        <v>542</v>
      </c>
      <c r="E147" s="14">
        <v>12</v>
      </c>
      <c r="F147" s="14">
        <v>128.83000000000001</v>
      </c>
      <c r="G147" s="14">
        <v>77.08</v>
      </c>
    </row>
    <row r="148" spans="1:7" s="12" customFormat="1">
      <c r="A148" s="12" t="s">
        <v>475</v>
      </c>
      <c r="B148" s="12" t="s">
        <v>228</v>
      </c>
      <c r="C148" s="12" t="s">
        <v>19</v>
      </c>
      <c r="D148" s="12" t="s">
        <v>542</v>
      </c>
      <c r="E148" s="14">
        <v>4</v>
      </c>
      <c r="F148" s="14">
        <v>117</v>
      </c>
      <c r="G148" s="14">
        <v>78.25</v>
      </c>
    </row>
    <row r="149" spans="1:7" s="12" customFormat="1">
      <c r="A149" s="12" t="s">
        <v>511</v>
      </c>
      <c r="B149" s="12" t="s">
        <v>228</v>
      </c>
      <c r="C149" s="12" t="s">
        <v>19</v>
      </c>
      <c r="D149" s="12" t="s">
        <v>542</v>
      </c>
      <c r="E149" s="14">
        <v>15</v>
      </c>
      <c r="F149" s="14">
        <v>132.07</v>
      </c>
      <c r="G149" s="14">
        <v>86.3</v>
      </c>
    </row>
    <row r="150" spans="1:7" s="12" customFormat="1">
      <c r="A150" s="12" t="s">
        <v>534</v>
      </c>
      <c r="B150" s="12" t="s">
        <v>26</v>
      </c>
      <c r="C150" s="12" t="s">
        <v>19</v>
      </c>
      <c r="D150" s="12" t="s">
        <v>542</v>
      </c>
      <c r="E150" s="14">
        <v>10</v>
      </c>
      <c r="F150" s="14">
        <v>144.9</v>
      </c>
      <c r="G150" s="14">
        <v>90.2</v>
      </c>
    </row>
    <row r="151" spans="1:7" s="12" customFormat="1">
      <c r="A151" s="12" t="s">
        <v>537</v>
      </c>
      <c r="B151" s="12" t="s">
        <v>26</v>
      </c>
      <c r="C151" s="12" t="s">
        <v>19</v>
      </c>
      <c r="D151" s="12" t="s">
        <v>542</v>
      </c>
      <c r="E151" s="14">
        <v>16</v>
      </c>
      <c r="F151" s="14">
        <v>129.38</v>
      </c>
      <c r="G151" s="14">
        <v>80.19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workbookViewId="0">
      <selection activeCell="D2" sqref="D2"/>
    </sheetView>
  </sheetViews>
  <sheetFormatPr baseColWidth="10" defaultRowHeight="14" x14ac:dyDescent="0"/>
  <sheetData>
    <row r="1" spans="1:20">
      <c r="A1" t="s">
        <v>108</v>
      </c>
      <c r="B1" t="s">
        <v>109</v>
      </c>
      <c r="C1" t="s">
        <v>110</v>
      </c>
      <c r="D1" t="s">
        <v>111</v>
      </c>
      <c r="E1" t="s">
        <v>112</v>
      </c>
      <c r="F1" t="s">
        <v>113</v>
      </c>
      <c r="G1" t="s">
        <v>114</v>
      </c>
      <c r="H1" t="s">
        <v>115</v>
      </c>
      <c r="I1" t="s">
        <v>116</v>
      </c>
      <c r="J1" t="s">
        <v>117</v>
      </c>
      <c r="K1" t="s">
        <v>118</v>
      </c>
      <c r="L1" t="s">
        <v>119</v>
      </c>
      <c r="M1" t="s">
        <v>120</v>
      </c>
      <c r="N1" t="s">
        <v>121</v>
      </c>
      <c r="O1" t="s">
        <v>122</v>
      </c>
      <c r="P1" t="s">
        <v>123</v>
      </c>
      <c r="Q1" t="s">
        <v>124</v>
      </c>
      <c r="R1" t="s">
        <v>125</v>
      </c>
      <c r="S1" t="s">
        <v>126</v>
      </c>
      <c r="T1" t="s">
        <v>127</v>
      </c>
    </row>
    <row r="2" spans="1:20">
      <c r="A2">
        <v>1</v>
      </c>
      <c r="B2" s="2">
        <v>43062</v>
      </c>
      <c r="C2">
        <v>1</v>
      </c>
      <c r="D2" t="s">
        <v>128</v>
      </c>
      <c r="E2" t="s">
        <v>179</v>
      </c>
      <c r="F2" t="s">
        <v>179</v>
      </c>
      <c r="G2" t="s">
        <v>179</v>
      </c>
      <c r="H2" t="s">
        <v>179</v>
      </c>
      <c r="I2" t="s">
        <v>170</v>
      </c>
      <c r="J2" t="s">
        <v>170</v>
      </c>
      <c r="K2" t="s">
        <v>179</v>
      </c>
      <c r="L2" t="s">
        <v>179</v>
      </c>
      <c r="M2" t="s">
        <v>179</v>
      </c>
      <c r="N2" t="s">
        <v>179</v>
      </c>
      <c r="O2" t="s">
        <v>170</v>
      </c>
      <c r="P2" t="s">
        <v>170</v>
      </c>
      <c r="Q2" t="s">
        <v>179</v>
      </c>
      <c r="R2" t="s">
        <v>179</v>
      </c>
      <c r="S2" t="s">
        <v>170</v>
      </c>
      <c r="T2" t="s">
        <v>179</v>
      </c>
    </row>
    <row r="3" spans="1:20">
      <c r="A3">
        <v>1</v>
      </c>
      <c r="B3" s="2">
        <v>43116</v>
      </c>
      <c r="C3">
        <v>2</v>
      </c>
      <c r="D3" t="s">
        <v>129</v>
      </c>
      <c r="E3" t="s">
        <v>179</v>
      </c>
      <c r="F3" t="s">
        <v>179</v>
      </c>
      <c r="G3" t="s">
        <v>179</v>
      </c>
      <c r="H3" t="s">
        <v>179</v>
      </c>
      <c r="I3" t="s">
        <v>170</v>
      </c>
      <c r="J3" t="s">
        <v>179</v>
      </c>
      <c r="K3" t="s">
        <v>179</v>
      </c>
      <c r="L3" t="s">
        <v>179</v>
      </c>
      <c r="M3" t="s">
        <v>179</v>
      </c>
      <c r="N3" t="s">
        <v>179</v>
      </c>
      <c r="O3" t="s">
        <v>179</v>
      </c>
      <c r="P3" t="s">
        <v>179</v>
      </c>
      <c r="Q3" t="s">
        <v>179</v>
      </c>
      <c r="R3" t="s">
        <v>179</v>
      </c>
      <c r="S3" t="s">
        <v>179</v>
      </c>
      <c r="T3" t="s">
        <v>179</v>
      </c>
    </row>
    <row r="4" spans="1:20">
      <c r="A4">
        <v>2</v>
      </c>
      <c r="B4" s="2">
        <v>43062</v>
      </c>
      <c r="C4">
        <v>1</v>
      </c>
      <c r="D4" t="s">
        <v>130</v>
      </c>
      <c r="E4" t="s">
        <v>179</v>
      </c>
      <c r="F4" t="s">
        <v>179</v>
      </c>
      <c r="G4" t="s">
        <v>179</v>
      </c>
      <c r="H4" t="s">
        <v>179</v>
      </c>
      <c r="I4" t="s">
        <v>170</v>
      </c>
      <c r="J4" t="s">
        <v>170</v>
      </c>
      <c r="K4" t="s">
        <v>179</v>
      </c>
      <c r="L4" t="s">
        <v>179</v>
      </c>
      <c r="M4" t="s">
        <v>179</v>
      </c>
      <c r="N4" t="s">
        <v>179</v>
      </c>
      <c r="O4" t="s">
        <v>179</v>
      </c>
      <c r="P4" t="s">
        <v>179</v>
      </c>
      <c r="Q4" t="s">
        <v>179</v>
      </c>
      <c r="R4" t="s">
        <v>179</v>
      </c>
      <c r="S4" t="s">
        <v>179</v>
      </c>
      <c r="T4" t="s">
        <v>179</v>
      </c>
    </row>
    <row r="5" spans="1:20">
      <c r="A5">
        <v>3</v>
      </c>
      <c r="B5" s="2">
        <v>43063</v>
      </c>
      <c r="C5">
        <v>1</v>
      </c>
      <c r="D5" t="s">
        <v>131</v>
      </c>
      <c r="E5" t="s">
        <v>179</v>
      </c>
      <c r="F5" t="s">
        <v>170</v>
      </c>
      <c r="G5" t="s">
        <v>179</v>
      </c>
      <c r="H5" t="s">
        <v>179</v>
      </c>
      <c r="I5" t="s">
        <v>170</v>
      </c>
      <c r="J5" t="s">
        <v>170</v>
      </c>
      <c r="K5" t="s">
        <v>179</v>
      </c>
      <c r="L5" t="s">
        <v>170</v>
      </c>
      <c r="M5" t="s">
        <v>179</v>
      </c>
      <c r="N5" t="s">
        <v>179</v>
      </c>
      <c r="O5" t="s">
        <v>179</v>
      </c>
      <c r="P5" t="s">
        <v>179</v>
      </c>
      <c r="Q5" t="s">
        <v>179</v>
      </c>
      <c r="R5" t="s">
        <v>179</v>
      </c>
      <c r="S5" t="s">
        <v>179</v>
      </c>
      <c r="T5" t="s">
        <v>179</v>
      </c>
    </row>
    <row r="6" spans="1:20">
      <c r="A6">
        <v>3</v>
      </c>
      <c r="B6" s="2">
        <v>43112</v>
      </c>
      <c r="C6">
        <v>2</v>
      </c>
      <c r="D6" t="s">
        <v>132</v>
      </c>
      <c r="E6" t="s">
        <v>179</v>
      </c>
      <c r="F6" t="s">
        <v>179</v>
      </c>
      <c r="G6" t="s">
        <v>179</v>
      </c>
      <c r="H6" t="s">
        <v>179</v>
      </c>
      <c r="I6" t="s">
        <v>179</v>
      </c>
      <c r="J6" t="s">
        <v>179</v>
      </c>
      <c r="K6" t="s">
        <v>179</v>
      </c>
      <c r="L6" t="s">
        <v>179</v>
      </c>
      <c r="M6" t="s">
        <v>179</v>
      </c>
      <c r="N6" t="s">
        <v>179</v>
      </c>
      <c r="O6" t="s">
        <v>179</v>
      </c>
      <c r="P6" t="s">
        <v>179</v>
      </c>
      <c r="Q6" t="s">
        <v>179</v>
      </c>
      <c r="R6" t="s">
        <v>179</v>
      </c>
      <c r="S6" t="s">
        <v>179</v>
      </c>
      <c r="T6" t="s">
        <v>179</v>
      </c>
    </row>
    <row r="7" spans="1:20">
      <c r="A7">
        <v>4</v>
      </c>
      <c r="B7" s="2">
        <v>43067</v>
      </c>
      <c r="C7">
        <v>1</v>
      </c>
      <c r="D7" t="s">
        <v>131</v>
      </c>
      <c r="E7" t="s">
        <v>179</v>
      </c>
      <c r="F7" t="s">
        <v>179</v>
      </c>
      <c r="G7" t="s">
        <v>179</v>
      </c>
      <c r="H7" t="s">
        <v>179</v>
      </c>
      <c r="I7" t="s">
        <v>170</v>
      </c>
      <c r="J7" t="s">
        <v>179</v>
      </c>
      <c r="K7" t="s">
        <v>179</v>
      </c>
      <c r="L7" t="s">
        <v>179</v>
      </c>
      <c r="M7" t="s">
        <v>179</v>
      </c>
      <c r="N7" t="s">
        <v>179</v>
      </c>
      <c r="O7" t="s">
        <v>179</v>
      </c>
      <c r="P7" t="s">
        <v>179</v>
      </c>
      <c r="Q7" t="s">
        <v>179</v>
      </c>
      <c r="R7" t="s">
        <v>179</v>
      </c>
      <c r="S7" t="s">
        <v>179</v>
      </c>
      <c r="T7" t="s">
        <v>170</v>
      </c>
    </row>
    <row r="8" spans="1:20">
      <c r="A8">
        <v>4</v>
      </c>
      <c r="B8" s="2">
        <v>43119</v>
      </c>
      <c r="C8">
        <v>2</v>
      </c>
      <c r="E8" t="s">
        <v>179</v>
      </c>
      <c r="F8" t="s">
        <v>179</v>
      </c>
      <c r="G8" t="s">
        <v>179</v>
      </c>
      <c r="H8" t="s">
        <v>179</v>
      </c>
      <c r="I8" t="s">
        <v>179</v>
      </c>
      <c r="J8" t="s">
        <v>179</v>
      </c>
      <c r="K8" t="s">
        <v>179</v>
      </c>
      <c r="L8" t="s">
        <v>179</v>
      </c>
      <c r="M8" t="s">
        <v>179</v>
      </c>
      <c r="N8" t="s">
        <v>179</v>
      </c>
      <c r="O8" t="s">
        <v>179</v>
      </c>
      <c r="P8" t="s">
        <v>179</v>
      </c>
      <c r="Q8" t="s">
        <v>179</v>
      </c>
      <c r="R8" t="s">
        <v>179</v>
      </c>
      <c r="S8" t="s">
        <v>179</v>
      </c>
      <c r="T8" t="s">
        <v>179</v>
      </c>
    </row>
    <row r="9" spans="1:20">
      <c r="A9">
        <v>5</v>
      </c>
      <c r="B9" s="2">
        <v>43068</v>
      </c>
      <c r="C9">
        <v>1</v>
      </c>
      <c r="D9" t="s">
        <v>133</v>
      </c>
      <c r="E9" t="s">
        <v>179</v>
      </c>
      <c r="F9" t="s">
        <v>179</v>
      </c>
      <c r="G9" t="s">
        <v>179</v>
      </c>
      <c r="H9" t="s">
        <v>179</v>
      </c>
      <c r="I9" t="s">
        <v>179</v>
      </c>
      <c r="J9" t="s">
        <v>179</v>
      </c>
      <c r="K9" t="s">
        <v>179</v>
      </c>
      <c r="L9" t="s">
        <v>179</v>
      </c>
      <c r="M9" t="s">
        <v>179</v>
      </c>
      <c r="N9" t="s">
        <v>179</v>
      </c>
      <c r="O9" t="s">
        <v>179</v>
      </c>
      <c r="P9" t="s">
        <v>179</v>
      </c>
      <c r="Q9" t="s">
        <v>179</v>
      </c>
      <c r="R9" t="s">
        <v>179</v>
      </c>
      <c r="S9" t="s">
        <v>179</v>
      </c>
      <c r="T9" t="s">
        <v>179</v>
      </c>
    </row>
    <row r="10" spans="1:20">
      <c r="A10">
        <v>5</v>
      </c>
      <c r="B10" s="2">
        <v>43130</v>
      </c>
      <c r="C10">
        <v>2</v>
      </c>
      <c r="D10" t="s">
        <v>132</v>
      </c>
      <c r="E10" t="s">
        <v>179</v>
      </c>
      <c r="F10" t="s">
        <v>179</v>
      </c>
      <c r="G10" t="s">
        <v>179</v>
      </c>
      <c r="H10" t="s">
        <v>179</v>
      </c>
      <c r="I10" t="s">
        <v>179</v>
      </c>
      <c r="J10" t="s">
        <v>179</v>
      </c>
      <c r="K10" t="s">
        <v>179</v>
      </c>
      <c r="L10" t="s">
        <v>179</v>
      </c>
      <c r="M10" t="s">
        <v>179</v>
      </c>
      <c r="N10" t="s">
        <v>179</v>
      </c>
      <c r="O10" t="s">
        <v>179</v>
      </c>
      <c r="P10" t="s">
        <v>179</v>
      </c>
      <c r="Q10" t="s">
        <v>179</v>
      </c>
      <c r="R10" t="s">
        <v>179</v>
      </c>
      <c r="S10" t="s">
        <v>179</v>
      </c>
      <c r="T10" t="s">
        <v>179</v>
      </c>
    </row>
    <row r="11" spans="1:20">
      <c r="A11">
        <v>6</v>
      </c>
      <c r="B11" s="2">
        <v>43068</v>
      </c>
      <c r="C11">
        <v>1</v>
      </c>
      <c r="D11" t="s">
        <v>131</v>
      </c>
      <c r="E11" t="s">
        <v>179</v>
      </c>
      <c r="F11" t="s">
        <v>179</v>
      </c>
      <c r="G11" t="s">
        <v>179</v>
      </c>
      <c r="H11" t="s">
        <v>179</v>
      </c>
      <c r="I11" t="s">
        <v>170</v>
      </c>
      <c r="J11" t="s">
        <v>179</v>
      </c>
      <c r="K11" t="s">
        <v>179</v>
      </c>
      <c r="L11" t="s">
        <v>179</v>
      </c>
      <c r="M11" t="s">
        <v>179</v>
      </c>
      <c r="N11" t="s">
        <v>179</v>
      </c>
      <c r="O11" t="s">
        <v>179</v>
      </c>
      <c r="P11" t="s">
        <v>179</v>
      </c>
      <c r="Q11" t="s">
        <v>179</v>
      </c>
      <c r="R11" t="s">
        <v>179</v>
      </c>
      <c r="S11" t="s">
        <v>179</v>
      </c>
      <c r="T11" t="s">
        <v>179</v>
      </c>
    </row>
    <row r="12" spans="1:20">
      <c r="A12">
        <v>6</v>
      </c>
      <c r="B12" s="2">
        <v>43139</v>
      </c>
      <c r="C12">
        <v>2</v>
      </c>
      <c r="D12" t="s">
        <v>134</v>
      </c>
      <c r="E12" t="s">
        <v>179</v>
      </c>
      <c r="F12" t="s">
        <v>179</v>
      </c>
      <c r="G12" t="s">
        <v>179</v>
      </c>
      <c r="H12" t="s">
        <v>179</v>
      </c>
      <c r="I12" t="s">
        <v>170</v>
      </c>
      <c r="J12" t="s">
        <v>179</v>
      </c>
      <c r="K12" t="s">
        <v>179</v>
      </c>
      <c r="L12" t="s">
        <v>179</v>
      </c>
      <c r="M12" t="s">
        <v>179</v>
      </c>
      <c r="N12" t="s">
        <v>170</v>
      </c>
      <c r="O12" t="s">
        <v>179</v>
      </c>
      <c r="P12" t="s">
        <v>179</v>
      </c>
      <c r="Q12" t="s">
        <v>179</v>
      </c>
      <c r="R12" t="s">
        <v>179</v>
      </c>
      <c r="S12" t="s">
        <v>170</v>
      </c>
    </row>
    <row r="13" spans="1:20">
      <c r="A13">
        <v>7</v>
      </c>
      <c r="B13" s="2">
        <v>43070</v>
      </c>
      <c r="C13">
        <v>1</v>
      </c>
      <c r="D13" t="s">
        <v>131</v>
      </c>
      <c r="E13" t="s">
        <v>179</v>
      </c>
      <c r="G13" t="s">
        <v>179</v>
      </c>
      <c r="H13" t="s">
        <v>179</v>
      </c>
      <c r="I13" t="s">
        <v>170</v>
      </c>
      <c r="J13" t="s">
        <v>179</v>
      </c>
      <c r="K13" t="s">
        <v>179</v>
      </c>
      <c r="L13" t="s">
        <v>179</v>
      </c>
      <c r="M13" t="s">
        <v>179</v>
      </c>
      <c r="N13" t="s">
        <v>170</v>
      </c>
      <c r="O13" t="s">
        <v>179</v>
      </c>
      <c r="P13" t="s">
        <v>179</v>
      </c>
      <c r="Q13" t="s">
        <v>179</v>
      </c>
      <c r="R13" t="s">
        <v>179</v>
      </c>
      <c r="S13" t="s">
        <v>179</v>
      </c>
      <c r="T13" t="s">
        <v>170</v>
      </c>
    </row>
    <row r="14" spans="1:20">
      <c r="A14">
        <v>7</v>
      </c>
      <c r="B14" s="2">
        <v>43138</v>
      </c>
      <c r="C14">
        <v>2</v>
      </c>
      <c r="D14" t="s">
        <v>135</v>
      </c>
      <c r="E14" t="s">
        <v>179</v>
      </c>
      <c r="F14" t="s">
        <v>179</v>
      </c>
      <c r="G14" t="s">
        <v>179</v>
      </c>
      <c r="H14" t="s">
        <v>179</v>
      </c>
      <c r="I14" t="s">
        <v>179</v>
      </c>
      <c r="J14" t="s">
        <v>179</v>
      </c>
      <c r="K14" t="s">
        <v>179</v>
      </c>
      <c r="L14" t="s">
        <v>179</v>
      </c>
      <c r="M14" t="s">
        <v>179</v>
      </c>
      <c r="N14" t="s">
        <v>179</v>
      </c>
      <c r="O14" t="s">
        <v>179</v>
      </c>
      <c r="P14" t="s">
        <v>179</v>
      </c>
      <c r="Q14" t="s">
        <v>179</v>
      </c>
      <c r="R14" t="s">
        <v>179</v>
      </c>
      <c r="S14" t="s">
        <v>179</v>
      </c>
    </row>
    <row r="15" spans="1:20">
      <c r="A15">
        <v>8</v>
      </c>
      <c r="B15" s="2">
        <v>43082</v>
      </c>
      <c r="C15">
        <v>1</v>
      </c>
      <c r="D15" t="s">
        <v>134</v>
      </c>
      <c r="E15" t="s">
        <v>179</v>
      </c>
      <c r="F15" t="s">
        <v>179</v>
      </c>
      <c r="G15" t="s">
        <v>170</v>
      </c>
      <c r="H15" t="s">
        <v>179</v>
      </c>
      <c r="I15" t="s">
        <v>179</v>
      </c>
      <c r="J15" t="s">
        <v>179</v>
      </c>
      <c r="K15" t="s">
        <v>179</v>
      </c>
      <c r="L15" t="s">
        <v>179</v>
      </c>
      <c r="M15" t="s">
        <v>179</v>
      </c>
      <c r="N15" t="s">
        <v>179</v>
      </c>
      <c r="O15" t="s">
        <v>179</v>
      </c>
      <c r="P15" t="s">
        <v>179</v>
      </c>
      <c r="Q15" t="s">
        <v>179</v>
      </c>
      <c r="R15" t="s">
        <v>179</v>
      </c>
      <c r="S15" t="s">
        <v>170</v>
      </c>
      <c r="T15" t="s">
        <v>170</v>
      </c>
    </row>
    <row r="16" spans="1:20">
      <c r="A16">
        <v>8</v>
      </c>
      <c r="B16" s="2">
        <v>43158</v>
      </c>
      <c r="C16">
        <v>2</v>
      </c>
      <c r="D16" t="s">
        <v>134</v>
      </c>
      <c r="E16" t="s">
        <v>179</v>
      </c>
      <c r="F16" t="s">
        <v>179</v>
      </c>
      <c r="G16" t="s">
        <v>179</v>
      </c>
      <c r="H16" t="s">
        <v>179</v>
      </c>
      <c r="I16" t="s">
        <v>179</v>
      </c>
      <c r="J16" t="s">
        <v>179</v>
      </c>
      <c r="K16" t="s">
        <v>179</v>
      </c>
      <c r="L16" t="s">
        <v>179</v>
      </c>
      <c r="M16" t="s">
        <v>179</v>
      </c>
      <c r="N16" t="s">
        <v>179</v>
      </c>
      <c r="O16" t="s">
        <v>179</v>
      </c>
      <c r="P16" t="s">
        <v>179</v>
      </c>
      <c r="Q16" t="s">
        <v>179</v>
      </c>
      <c r="R16" t="s">
        <v>179</v>
      </c>
      <c r="S16" t="s">
        <v>179</v>
      </c>
      <c r="T16" t="s">
        <v>179</v>
      </c>
    </row>
    <row r="17" spans="1:20">
      <c r="A17">
        <v>9</v>
      </c>
      <c r="B17" s="2">
        <v>43081</v>
      </c>
      <c r="C17">
        <v>1</v>
      </c>
      <c r="D17" t="s">
        <v>134</v>
      </c>
      <c r="E17" t="s">
        <v>179</v>
      </c>
      <c r="F17" t="s">
        <v>170</v>
      </c>
      <c r="G17" t="s">
        <v>179</v>
      </c>
      <c r="H17" t="s">
        <v>179</v>
      </c>
      <c r="I17" t="s">
        <v>179</v>
      </c>
      <c r="J17" t="s">
        <v>179</v>
      </c>
      <c r="K17" t="s">
        <v>179</v>
      </c>
      <c r="L17" t="s">
        <v>179</v>
      </c>
      <c r="M17" t="s">
        <v>179</v>
      </c>
      <c r="N17" t="s">
        <v>179</v>
      </c>
      <c r="O17" t="s">
        <v>179</v>
      </c>
      <c r="P17" t="s">
        <v>179</v>
      </c>
      <c r="Q17" t="s">
        <v>179</v>
      </c>
      <c r="R17" t="s">
        <v>179</v>
      </c>
      <c r="S17" t="s">
        <v>170</v>
      </c>
      <c r="T17" t="s">
        <v>170</v>
      </c>
    </row>
    <row r="18" spans="1:20">
      <c r="A18">
        <v>9</v>
      </c>
      <c r="B18" s="2">
        <v>43146</v>
      </c>
      <c r="C18">
        <v>2</v>
      </c>
      <c r="D18" t="s">
        <v>134</v>
      </c>
      <c r="E18" t="s">
        <v>179</v>
      </c>
      <c r="F18" t="s">
        <v>179</v>
      </c>
      <c r="G18" t="s">
        <v>179</v>
      </c>
      <c r="H18" t="s">
        <v>179</v>
      </c>
      <c r="I18" t="s">
        <v>179</v>
      </c>
      <c r="J18" t="s">
        <v>179</v>
      </c>
      <c r="K18" t="s">
        <v>179</v>
      </c>
      <c r="L18" t="s">
        <v>179</v>
      </c>
      <c r="M18" t="s">
        <v>179</v>
      </c>
      <c r="N18" t="s">
        <v>179</v>
      </c>
      <c r="O18" t="s">
        <v>179</v>
      </c>
      <c r="P18" t="s">
        <v>179</v>
      </c>
      <c r="Q18" t="s">
        <v>179</v>
      </c>
      <c r="R18" t="s">
        <v>179</v>
      </c>
      <c r="S18" t="s">
        <v>179</v>
      </c>
      <c r="T18" t="s">
        <v>179</v>
      </c>
    </row>
    <row r="19" spans="1:20">
      <c r="A19">
        <v>10</v>
      </c>
      <c r="B19" s="2">
        <v>43088</v>
      </c>
      <c r="C19">
        <v>1</v>
      </c>
      <c r="D19" t="s">
        <v>134</v>
      </c>
      <c r="E19" t="s">
        <v>179</v>
      </c>
      <c r="F19" t="s">
        <v>179</v>
      </c>
      <c r="G19" t="s">
        <v>179</v>
      </c>
      <c r="H19" t="s">
        <v>179</v>
      </c>
      <c r="I19" t="s">
        <v>179</v>
      </c>
      <c r="J19" t="s">
        <v>179</v>
      </c>
      <c r="K19" t="s">
        <v>179</v>
      </c>
      <c r="L19" t="s">
        <v>170</v>
      </c>
      <c r="M19" t="s">
        <v>179</v>
      </c>
      <c r="N19" t="s">
        <v>179</v>
      </c>
      <c r="O19" t="s">
        <v>179</v>
      </c>
      <c r="P19" t="s">
        <v>179</v>
      </c>
      <c r="Q19" t="s">
        <v>179</v>
      </c>
      <c r="R19" t="s">
        <v>179</v>
      </c>
      <c r="S19" t="s">
        <v>170</v>
      </c>
      <c r="T19" t="s">
        <v>179</v>
      </c>
    </row>
    <row r="20" spans="1:20">
      <c r="A20">
        <v>10</v>
      </c>
      <c r="B20" s="2">
        <v>43154</v>
      </c>
      <c r="C20">
        <v>2</v>
      </c>
      <c r="D20" t="s">
        <v>134</v>
      </c>
      <c r="E20" t="s">
        <v>179</v>
      </c>
      <c r="F20" t="s">
        <v>179</v>
      </c>
      <c r="G20" t="s">
        <v>179</v>
      </c>
      <c r="H20" t="s">
        <v>179</v>
      </c>
      <c r="I20" t="s">
        <v>170</v>
      </c>
      <c r="J20" t="s">
        <v>179</v>
      </c>
      <c r="K20" t="s">
        <v>179</v>
      </c>
      <c r="L20" t="s">
        <v>179</v>
      </c>
      <c r="M20" t="s">
        <v>179</v>
      </c>
      <c r="N20" t="s">
        <v>170</v>
      </c>
      <c r="O20" t="s">
        <v>179</v>
      </c>
      <c r="P20" t="s">
        <v>179</v>
      </c>
      <c r="Q20" t="s">
        <v>179</v>
      </c>
      <c r="R20" t="s">
        <v>179</v>
      </c>
      <c r="S20" t="s">
        <v>179</v>
      </c>
      <c r="T20" t="s">
        <v>179</v>
      </c>
    </row>
    <row r="21" spans="1:20">
      <c r="A21">
        <v>11</v>
      </c>
      <c r="B21" s="2">
        <v>43088</v>
      </c>
      <c r="C21">
        <v>1</v>
      </c>
      <c r="D21" t="s">
        <v>134</v>
      </c>
      <c r="E21" t="s">
        <v>179</v>
      </c>
      <c r="F21" t="s">
        <v>179</v>
      </c>
      <c r="G21" t="s">
        <v>179</v>
      </c>
      <c r="H21" t="s">
        <v>179</v>
      </c>
      <c r="I21" t="s">
        <v>170</v>
      </c>
      <c r="J21" t="s">
        <v>179</v>
      </c>
      <c r="K21" t="s">
        <v>170</v>
      </c>
      <c r="L21" t="s">
        <v>179</v>
      </c>
      <c r="M21" t="s">
        <v>179</v>
      </c>
      <c r="N21" t="s">
        <v>170</v>
      </c>
      <c r="O21" t="s">
        <v>170</v>
      </c>
      <c r="P21" t="s">
        <v>170</v>
      </c>
      <c r="Q21" t="s">
        <v>179</v>
      </c>
      <c r="R21" t="s">
        <v>179</v>
      </c>
      <c r="S21" t="s">
        <v>170</v>
      </c>
      <c r="T21" t="s">
        <v>170</v>
      </c>
    </row>
    <row r="22" spans="1:20">
      <c r="A22">
        <v>12</v>
      </c>
      <c r="B22" s="2">
        <v>43089</v>
      </c>
      <c r="C22">
        <v>1</v>
      </c>
      <c r="D22" t="s">
        <v>134</v>
      </c>
      <c r="E22" t="s">
        <v>179</v>
      </c>
      <c r="F22" t="s">
        <v>170</v>
      </c>
      <c r="G22" t="s">
        <v>179</v>
      </c>
      <c r="H22" t="s">
        <v>170</v>
      </c>
      <c r="I22" t="s">
        <v>170</v>
      </c>
      <c r="J22" t="s">
        <v>179</v>
      </c>
      <c r="K22" t="s">
        <v>179</v>
      </c>
      <c r="L22" t="s">
        <v>179</v>
      </c>
      <c r="M22" t="s">
        <v>179</v>
      </c>
      <c r="N22" t="s">
        <v>170</v>
      </c>
      <c r="O22" t="s">
        <v>179</v>
      </c>
      <c r="P22" t="s">
        <v>179</v>
      </c>
      <c r="Q22" t="s">
        <v>179</v>
      </c>
      <c r="R22" t="s">
        <v>179</v>
      </c>
      <c r="S22" t="s">
        <v>170</v>
      </c>
    </row>
    <row r="23" spans="1:20">
      <c r="A23">
        <v>12</v>
      </c>
      <c r="B23" s="2">
        <v>43200</v>
      </c>
      <c r="C23">
        <v>2</v>
      </c>
      <c r="D23" t="s">
        <v>134</v>
      </c>
      <c r="E23" t="s">
        <v>179</v>
      </c>
      <c r="F23" t="s">
        <v>179</v>
      </c>
      <c r="G23" t="s">
        <v>179</v>
      </c>
      <c r="H23" t="s">
        <v>179</v>
      </c>
      <c r="I23" t="s">
        <v>179</v>
      </c>
      <c r="J23" t="s">
        <v>179</v>
      </c>
      <c r="K23" t="s">
        <v>179</v>
      </c>
      <c r="L23" t="s">
        <v>179</v>
      </c>
      <c r="M23" t="s">
        <v>179</v>
      </c>
      <c r="N23" t="s">
        <v>179</v>
      </c>
      <c r="O23" t="s">
        <v>179</v>
      </c>
      <c r="P23" t="s">
        <v>179</v>
      </c>
      <c r="Q23" t="s">
        <v>179</v>
      </c>
      <c r="R23" t="s">
        <v>179</v>
      </c>
      <c r="S23" t="s">
        <v>179</v>
      </c>
      <c r="T23" t="s">
        <v>179</v>
      </c>
    </row>
    <row r="24" spans="1:20">
      <c r="A24">
        <v>13</v>
      </c>
      <c r="B24" s="2">
        <v>43068</v>
      </c>
      <c r="C24">
        <v>1</v>
      </c>
      <c r="D24" t="s">
        <v>134</v>
      </c>
      <c r="E24" t="s">
        <v>179</v>
      </c>
      <c r="F24" t="s">
        <v>170</v>
      </c>
      <c r="G24" t="s">
        <v>179</v>
      </c>
      <c r="H24" t="s">
        <v>170</v>
      </c>
      <c r="I24" t="s">
        <v>170</v>
      </c>
      <c r="J24" t="s">
        <v>179</v>
      </c>
      <c r="K24" t="s">
        <v>179</v>
      </c>
      <c r="L24" t="s">
        <v>170</v>
      </c>
      <c r="M24" t="s">
        <v>179</v>
      </c>
      <c r="N24" t="s">
        <v>170</v>
      </c>
      <c r="O24" t="s">
        <v>179</v>
      </c>
      <c r="P24" t="s">
        <v>179</v>
      </c>
      <c r="Q24" t="s">
        <v>179</v>
      </c>
      <c r="R24" t="s">
        <v>179</v>
      </c>
      <c r="S24" t="s">
        <v>170</v>
      </c>
      <c r="T24" t="s">
        <v>170</v>
      </c>
    </row>
    <row r="25" spans="1:20">
      <c r="A25">
        <v>13</v>
      </c>
      <c r="B25" s="2">
        <v>43132</v>
      </c>
      <c r="C25">
        <v>2</v>
      </c>
      <c r="D25" t="s">
        <v>132</v>
      </c>
      <c r="E25" t="s">
        <v>179</v>
      </c>
      <c r="F25" t="s">
        <v>179</v>
      </c>
      <c r="G25" t="s">
        <v>179</v>
      </c>
      <c r="H25" t="s">
        <v>179</v>
      </c>
      <c r="I25" t="s">
        <v>179</v>
      </c>
      <c r="J25" t="s">
        <v>179</v>
      </c>
      <c r="K25" t="s">
        <v>179</v>
      </c>
      <c r="L25" t="s">
        <v>179</v>
      </c>
      <c r="M25" t="s">
        <v>179</v>
      </c>
      <c r="N25" t="s">
        <v>179</v>
      </c>
      <c r="O25" t="s">
        <v>179</v>
      </c>
      <c r="P25" t="s">
        <v>179</v>
      </c>
      <c r="Q25" t="s">
        <v>179</v>
      </c>
      <c r="R25" t="s">
        <v>179</v>
      </c>
      <c r="S25" t="s">
        <v>179</v>
      </c>
      <c r="T25" t="s">
        <v>179</v>
      </c>
    </row>
    <row r="26" spans="1:20">
      <c r="A26">
        <v>14</v>
      </c>
      <c r="B26" s="2">
        <v>43096</v>
      </c>
      <c r="C26">
        <v>1</v>
      </c>
      <c r="D26" t="s">
        <v>134</v>
      </c>
      <c r="E26" t="s">
        <v>179</v>
      </c>
      <c r="F26" t="s">
        <v>170</v>
      </c>
      <c r="G26" t="s">
        <v>179</v>
      </c>
      <c r="H26" t="s">
        <v>179</v>
      </c>
      <c r="I26" t="s">
        <v>179</v>
      </c>
      <c r="J26" t="s">
        <v>179</v>
      </c>
      <c r="K26" t="s">
        <v>179</v>
      </c>
      <c r="L26" t="s">
        <v>179</v>
      </c>
      <c r="M26" t="s">
        <v>179</v>
      </c>
      <c r="N26" t="s">
        <v>179</v>
      </c>
      <c r="O26" t="s">
        <v>179</v>
      </c>
      <c r="P26" t="s">
        <v>179</v>
      </c>
      <c r="Q26" t="s">
        <v>179</v>
      </c>
      <c r="R26" t="s">
        <v>179</v>
      </c>
      <c r="S26" t="s">
        <v>170</v>
      </c>
      <c r="T26" t="s">
        <v>170</v>
      </c>
    </row>
    <row r="27" spans="1:20">
      <c r="A27">
        <v>14</v>
      </c>
      <c r="B27" s="2">
        <v>43117</v>
      </c>
      <c r="C27">
        <v>2</v>
      </c>
      <c r="D27" t="s">
        <v>132</v>
      </c>
      <c r="E27" t="s">
        <v>179</v>
      </c>
      <c r="F27" t="s">
        <v>179</v>
      </c>
      <c r="G27" t="s">
        <v>179</v>
      </c>
      <c r="H27" t="s">
        <v>179</v>
      </c>
      <c r="I27" t="s">
        <v>179</v>
      </c>
      <c r="J27" t="s">
        <v>179</v>
      </c>
      <c r="K27" t="s">
        <v>179</v>
      </c>
      <c r="L27" t="s">
        <v>179</v>
      </c>
      <c r="M27" t="s">
        <v>179</v>
      </c>
      <c r="N27" t="s">
        <v>179</v>
      </c>
      <c r="O27" t="s">
        <v>170</v>
      </c>
      <c r="P27" t="s">
        <v>170</v>
      </c>
      <c r="Q27" t="s">
        <v>179</v>
      </c>
      <c r="R27" t="s">
        <v>179</v>
      </c>
      <c r="S27" t="s">
        <v>179</v>
      </c>
      <c r="T27" t="s">
        <v>179</v>
      </c>
    </row>
    <row r="28" spans="1:20">
      <c r="A28">
        <v>15</v>
      </c>
      <c r="B28" s="2">
        <v>42764</v>
      </c>
      <c r="C28">
        <v>1</v>
      </c>
      <c r="D28" t="s">
        <v>134</v>
      </c>
      <c r="E28" t="s">
        <v>179</v>
      </c>
      <c r="F28" t="s">
        <v>170</v>
      </c>
      <c r="G28" t="s">
        <v>179</v>
      </c>
      <c r="H28" t="s">
        <v>179</v>
      </c>
      <c r="I28" t="s">
        <v>170</v>
      </c>
      <c r="J28" t="s">
        <v>179</v>
      </c>
      <c r="K28" t="s">
        <v>170</v>
      </c>
      <c r="L28" t="s">
        <v>179</v>
      </c>
      <c r="M28" t="s">
        <v>179</v>
      </c>
      <c r="N28" t="s">
        <v>170</v>
      </c>
      <c r="O28" t="s">
        <v>170</v>
      </c>
      <c r="P28" t="s">
        <v>170</v>
      </c>
      <c r="Q28" t="s">
        <v>179</v>
      </c>
      <c r="R28" t="s">
        <v>179</v>
      </c>
      <c r="S28" t="s">
        <v>170</v>
      </c>
      <c r="T28" t="s">
        <v>170</v>
      </c>
    </row>
    <row r="29" spans="1:20">
      <c r="A29">
        <v>16</v>
      </c>
      <c r="B29" s="2">
        <v>43098</v>
      </c>
      <c r="C29">
        <v>1</v>
      </c>
      <c r="D29" t="s">
        <v>134</v>
      </c>
      <c r="E29" t="s">
        <v>170</v>
      </c>
      <c r="F29" t="s">
        <v>170</v>
      </c>
      <c r="G29" t="s">
        <v>179</v>
      </c>
      <c r="H29" t="s">
        <v>179</v>
      </c>
      <c r="I29" t="s">
        <v>170</v>
      </c>
      <c r="J29" t="s">
        <v>179</v>
      </c>
      <c r="K29" t="s">
        <v>179</v>
      </c>
      <c r="L29" t="s">
        <v>179</v>
      </c>
      <c r="M29" t="s">
        <v>170</v>
      </c>
      <c r="N29" t="s">
        <v>170</v>
      </c>
      <c r="O29" t="s">
        <v>179</v>
      </c>
      <c r="P29" t="s">
        <v>179</v>
      </c>
      <c r="Q29" t="s">
        <v>179</v>
      </c>
      <c r="R29" t="s">
        <v>179</v>
      </c>
      <c r="S29" t="s">
        <v>170</v>
      </c>
      <c r="T29" t="s">
        <v>170</v>
      </c>
    </row>
    <row r="30" spans="1:20">
      <c r="A30">
        <v>16</v>
      </c>
      <c r="B30" s="2">
        <v>43209</v>
      </c>
      <c r="C30">
        <v>2</v>
      </c>
      <c r="E30" t="s">
        <v>179</v>
      </c>
      <c r="F30" t="s">
        <v>179</v>
      </c>
      <c r="G30" t="s">
        <v>179</v>
      </c>
      <c r="H30" t="s">
        <v>179</v>
      </c>
      <c r="I30" t="s">
        <v>179</v>
      </c>
      <c r="J30" t="s">
        <v>179</v>
      </c>
      <c r="K30" t="s">
        <v>179</v>
      </c>
      <c r="L30" t="s">
        <v>179</v>
      </c>
      <c r="M30" t="s">
        <v>179</v>
      </c>
      <c r="N30" t="s">
        <v>170</v>
      </c>
      <c r="O30" t="s">
        <v>179</v>
      </c>
      <c r="P30" t="s">
        <v>179</v>
      </c>
      <c r="Q30" t="s">
        <v>179</v>
      </c>
      <c r="R30" t="s">
        <v>179</v>
      </c>
      <c r="S30" t="s">
        <v>179</v>
      </c>
      <c r="T30" t="s">
        <v>179</v>
      </c>
    </row>
    <row r="31" spans="1:20">
      <c r="A31">
        <v>17</v>
      </c>
      <c r="B31" s="2">
        <v>43108</v>
      </c>
      <c r="C31">
        <v>1</v>
      </c>
      <c r="D31" t="s">
        <v>132</v>
      </c>
      <c r="E31" t="s">
        <v>179</v>
      </c>
      <c r="F31" t="s">
        <v>179</v>
      </c>
      <c r="G31" t="s">
        <v>170</v>
      </c>
      <c r="H31" t="s">
        <v>170</v>
      </c>
      <c r="I31" t="s">
        <v>170</v>
      </c>
      <c r="J31" t="s">
        <v>170</v>
      </c>
      <c r="K31" t="s">
        <v>179</v>
      </c>
      <c r="L31" t="s">
        <v>179</v>
      </c>
      <c r="M31" t="s">
        <v>170</v>
      </c>
      <c r="N31" t="s">
        <v>179</v>
      </c>
      <c r="O31" t="s">
        <v>170</v>
      </c>
      <c r="P31" t="s">
        <v>170</v>
      </c>
      <c r="Q31" t="s">
        <v>179</v>
      </c>
      <c r="R31" t="s">
        <v>179</v>
      </c>
      <c r="S31" t="s">
        <v>179</v>
      </c>
      <c r="T31" t="s">
        <v>170</v>
      </c>
    </row>
    <row r="32" spans="1:20">
      <c r="A32">
        <v>17</v>
      </c>
      <c r="B32" s="2">
        <v>43203</v>
      </c>
      <c r="C32">
        <v>2</v>
      </c>
      <c r="D32" t="s">
        <v>134</v>
      </c>
      <c r="E32" t="s">
        <v>179</v>
      </c>
      <c r="F32" t="s">
        <v>179</v>
      </c>
      <c r="G32" t="s">
        <v>179</v>
      </c>
      <c r="H32" t="s">
        <v>179</v>
      </c>
      <c r="I32" t="s">
        <v>179</v>
      </c>
      <c r="J32" t="s">
        <v>179</v>
      </c>
      <c r="K32" t="s">
        <v>179</v>
      </c>
      <c r="L32" t="s">
        <v>179</v>
      </c>
      <c r="M32" t="s">
        <v>179</v>
      </c>
      <c r="N32" t="s">
        <v>170</v>
      </c>
      <c r="O32" t="s">
        <v>179</v>
      </c>
      <c r="P32" t="s">
        <v>179</v>
      </c>
      <c r="Q32" t="s">
        <v>179</v>
      </c>
      <c r="R32" t="s">
        <v>179</v>
      </c>
      <c r="S32" t="s">
        <v>179</v>
      </c>
      <c r="T32" t="s">
        <v>179</v>
      </c>
    </row>
    <row r="33" spans="1:20">
      <c r="A33">
        <v>18</v>
      </c>
      <c r="B33" s="2">
        <v>43110</v>
      </c>
      <c r="C33">
        <v>1</v>
      </c>
      <c r="D33" t="s">
        <v>136</v>
      </c>
      <c r="E33" t="s">
        <v>179</v>
      </c>
      <c r="F33" t="s">
        <v>179</v>
      </c>
      <c r="G33" t="s">
        <v>179</v>
      </c>
      <c r="H33" t="s">
        <v>170</v>
      </c>
      <c r="I33" t="s">
        <v>170</v>
      </c>
      <c r="J33" t="s">
        <v>170</v>
      </c>
      <c r="K33" t="s">
        <v>170</v>
      </c>
      <c r="L33" t="s">
        <v>179</v>
      </c>
      <c r="M33" t="s">
        <v>179</v>
      </c>
      <c r="N33" t="s">
        <v>179</v>
      </c>
      <c r="O33" t="s">
        <v>170</v>
      </c>
      <c r="P33" t="s">
        <v>170</v>
      </c>
      <c r="Q33" t="s">
        <v>179</v>
      </c>
      <c r="R33" t="s">
        <v>179</v>
      </c>
      <c r="S33" t="s">
        <v>170</v>
      </c>
      <c r="T33" t="s">
        <v>170</v>
      </c>
    </row>
    <row r="34" spans="1:20">
      <c r="A34">
        <v>19</v>
      </c>
      <c r="B34" s="2">
        <v>42745</v>
      </c>
      <c r="C34">
        <v>1</v>
      </c>
      <c r="D34" t="s">
        <v>136</v>
      </c>
      <c r="E34" t="s">
        <v>170</v>
      </c>
      <c r="F34" t="s">
        <v>170</v>
      </c>
      <c r="G34" t="s">
        <v>179</v>
      </c>
      <c r="H34" t="s">
        <v>179</v>
      </c>
      <c r="J34" t="s">
        <v>179</v>
      </c>
      <c r="K34" t="s">
        <v>179</v>
      </c>
      <c r="L34" t="s">
        <v>170</v>
      </c>
      <c r="M34" t="s">
        <v>179</v>
      </c>
      <c r="N34" t="s">
        <v>179</v>
      </c>
      <c r="O34" t="s">
        <v>170</v>
      </c>
      <c r="P34" t="s">
        <v>170</v>
      </c>
      <c r="Q34" t="s">
        <v>179</v>
      </c>
      <c r="R34" t="s">
        <v>179</v>
      </c>
      <c r="S34" t="s">
        <v>170</v>
      </c>
      <c r="T34" t="s">
        <v>170</v>
      </c>
    </row>
    <row r="35" spans="1:20">
      <c r="A35">
        <v>20</v>
      </c>
      <c r="B35" s="2">
        <v>43111</v>
      </c>
      <c r="C35">
        <v>1</v>
      </c>
      <c r="D35" t="s">
        <v>132</v>
      </c>
      <c r="E35" t="s">
        <v>179</v>
      </c>
      <c r="F35" t="s">
        <v>179</v>
      </c>
      <c r="G35" t="s">
        <v>179</v>
      </c>
      <c r="H35" t="s">
        <v>179</v>
      </c>
      <c r="I35" t="s">
        <v>170</v>
      </c>
      <c r="J35" t="s">
        <v>179</v>
      </c>
      <c r="K35" t="s">
        <v>179</v>
      </c>
      <c r="L35" t="s">
        <v>179</v>
      </c>
      <c r="M35" t="s">
        <v>179</v>
      </c>
      <c r="N35" t="s">
        <v>179</v>
      </c>
      <c r="O35" t="s">
        <v>179</v>
      </c>
      <c r="P35" t="s">
        <v>179</v>
      </c>
      <c r="Q35" t="s">
        <v>179</v>
      </c>
      <c r="R35" t="s">
        <v>179</v>
      </c>
      <c r="S35" t="s">
        <v>170</v>
      </c>
      <c r="T35" t="s">
        <v>170</v>
      </c>
    </row>
    <row r="36" spans="1:20">
      <c r="A36">
        <v>20</v>
      </c>
      <c r="B36" s="2">
        <v>43230</v>
      </c>
      <c r="C36">
        <v>2</v>
      </c>
      <c r="D36" t="s">
        <v>134</v>
      </c>
      <c r="E36" t="s">
        <v>179</v>
      </c>
      <c r="F36" t="s">
        <v>179</v>
      </c>
      <c r="G36" t="s">
        <v>179</v>
      </c>
      <c r="H36" t="s">
        <v>179</v>
      </c>
      <c r="I36" t="s">
        <v>179</v>
      </c>
      <c r="J36" t="s">
        <v>179</v>
      </c>
      <c r="K36" t="s">
        <v>179</v>
      </c>
      <c r="L36" t="s">
        <v>179</v>
      </c>
      <c r="M36" t="s">
        <v>179</v>
      </c>
      <c r="N36" t="s">
        <v>170</v>
      </c>
      <c r="O36" t="s">
        <v>179</v>
      </c>
      <c r="P36" t="s">
        <v>179</v>
      </c>
      <c r="Q36" t="s">
        <v>179</v>
      </c>
      <c r="R36" t="s">
        <v>179</v>
      </c>
      <c r="S36" t="s">
        <v>179</v>
      </c>
      <c r="T36" t="s">
        <v>179</v>
      </c>
    </row>
    <row r="37" spans="1:20">
      <c r="A37">
        <v>21</v>
      </c>
      <c r="B37" s="2">
        <v>43116</v>
      </c>
      <c r="C37">
        <v>1</v>
      </c>
      <c r="D37" t="s">
        <v>129</v>
      </c>
      <c r="E37" t="s">
        <v>179</v>
      </c>
      <c r="F37" t="s">
        <v>179</v>
      </c>
      <c r="G37" t="s">
        <v>179</v>
      </c>
      <c r="H37" t="s">
        <v>170</v>
      </c>
      <c r="I37" t="s">
        <v>170</v>
      </c>
      <c r="J37" t="s">
        <v>179</v>
      </c>
      <c r="K37" t="s">
        <v>179</v>
      </c>
      <c r="L37" t="s">
        <v>179</v>
      </c>
      <c r="M37" t="s">
        <v>179</v>
      </c>
      <c r="N37" t="s">
        <v>179</v>
      </c>
      <c r="O37" t="s">
        <v>179</v>
      </c>
      <c r="P37" t="s">
        <v>179</v>
      </c>
      <c r="Q37" t="s">
        <v>179</v>
      </c>
      <c r="R37" t="s">
        <v>179</v>
      </c>
      <c r="S37" t="s">
        <v>179</v>
      </c>
      <c r="T37" t="s">
        <v>170</v>
      </c>
    </row>
    <row r="38" spans="1:20">
      <c r="A38">
        <v>21</v>
      </c>
      <c r="B38" s="2">
        <v>43207</v>
      </c>
      <c r="C38">
        <v>2</v>
      </c>
      <c r="E38" t="s">
        <v>179</v>
      </c>
      <c r="F38" t="s">
        <v>179</v>
      </c>
      <c r="G38" t="s">
        <v>179</v>
      </c>
      <c r="H38" t="s">
        <v>179</v>
      </c>
      <c r="I38" t="s">
        <v>179</v>
      </c>
      <c r="J38" t="s">
        <v>179</v>
      </c>
      <c r="K38" t="s">
        <v>179</v>
      </c>
      <c r="L38" t="s">
        <v>179</v>
      </c>
      <c r="M38" t="s">
        <v>179</v>
      </c>
      <c r="N38" t="s">
        <v>179</v>
      </c>
      <c r="O38" t="s">
        <v>179</v>
      </c>
      <c r="P38" t="s">
        <v>179</v>
      </c>
      <c r="Q38" t="s">
        <v>179</v>
      </c>
      <c r="R38" t="s">
        <v>179</v>
      </c>
      <c r="S38" t="s">
        <v>179</v>
      </c>
      <c r="T38" t="s">
        <v>179</v>
      </c>
    </row>
    <row r="39" spans="1:20">
      <c r="A39">
        <v>22</v>
      </c>
      <c r="B39" s="2">
        <v>43117</v>
      </c>
      <c r="C39">
        <v>1</v>
      </c>
      <c r="D39" t="s">
        <v>132</v>
      </c>
      <c r="E39" t="s">
        <v>179</v>
      </c>
      <c r="F39" t="s">
        <v>179</v>
      </c>
      <c r="G39" t="s">
        <v>179</v>
      </c>
      <c r="H39" t="s">
        <v>170</v>
      </c>
      <c r="I39" t="s">
        <v>170</v>
      </c>
      <c r="J39" t="s">
        <v>170</v>
      </c>
      <c r="K39" t="s">
        <v>170</v>
      </c>
      <c r="L39" t="s">
        <v>170</v>
      </c>
      <c r="M39" t="s">
        <v>179</v>
      </c>
      <c r="N39" t="s">
        <v>179</v>
      </c>
      <c r="O39" t="s">
        <v>179</v>
      </c>
      <c r="P39" t="s">
        <v>179</v>
      </c>
      <c r="Q39" t="s">
        <v>179</v>
      </c>
      <c r="R39" t="s">
        <v>179</v>
      </c>
      <c r="S39" t="s">
        <v>179</v>
      </c>
      <c r="T39" t="s">
        <v>170</v>
      </c>
    </row>
    <row r="40" spans="1:20">
      <c r="A40">
        <v>22</v>
      </c>
      <c r="B40" s="2">
        <v>43300</v>
      </c>
      <c r="C40">
        <v>2</v>
      </c>
      <c r="D40" t="s">
        <v>134</v>
      </c>
      <c r="E40" t="s">
        <v>179</v>
      </c>
      <c r="F40" t="s">
        <v>179</v>
      </c>
      <c r="G40" t="s">
        <v>179</v>
      </c>
      <c r="H40" t="s">
        <v>179</v>
      </c>
      <c r="I40" t="s">
        <v>179</v>
      </c>
      <c r="J40" t="s">
        <v>179</v>
      </c>
      <c r="K40" t="s">
        <v>179</v>
      </c>
      <c r="L40" t="s">
        <v>179</v>
      </c>
      <c r="M40" t="s">
        <v>179</v>
      </c>
      <c r="N40" t="s">
        <v>179</v>
      </c>
      <c r="O40" t="s">
        <v>179</v>
      </c>
      <c r="P40" t="s">
        <v>179</v>
      </c>
      <c r="Q40" t="s">
        <v>179</v>
      </c>
      <c r="R40" t="s">
        <v>179</v>
      </c>
      <c r="S40" t="s">
        <v>179</v>
      </c>
      <c r="T40" t="s">
        <v>170</v>
      </c>
    </row>
    <row r="41" spans="1:20">
      <c r="A41">
        <v>23</v>
      </c>
      <c r="B41" s="2">
        <v>43119</v>
      </c>
      <c r="C41">
        <v>1</v>
      </c>
      <c r="D41" t="s">
        <v>132</v>
      </c>
      <c r="E41" t="s">
        <v>179</v>
      </c>
      <c r="F41" t="s">
        <v>179</v>
      </c>
      <c r="G41" t="s">
        <v>179</v>
      </c>
      <c r="H41" t="s">
        <v>170</v>
      </c>
      <c r="I41" t="s">
        <v>170</v>
      </c>
      <c r="J41" t="s">
        <v>179</v>
      </c>
      <c r="K41" t="s">
        <v>179</v>
      </c>
      <c r="L41" t="s">
        <v>179</v>
      </c>
      <c r="M41" t="s">
        <v>179</v>
      </c>
      <c r="N41" t="s">
        <v>179</v>
      </c>
      <c r="O41" t="s">
        <v>170</v>
      </c>
      <c r="P41" t="s">
        <v>170</v>
      </c>
      <c r="Q41" t="s">
        <v>179</v>
      </c>
      <c r="R41" t="s">
        <v>179</v>
      </c>
      <c r="S41" t="s">
        <v>170</v>
      </c>
      <c r="T41" t="s">
        <v>170</v>
      </c>
    </row>
    <row r="42" spans="1:20">
      <c r="A42">
        <v>23</v>
      </c>
      <c r="B42" s="2">
        <v>43209</v>
      </c>
      <c r="C42">
        <v>2</v>
      </c>
      <c r="D42" t="s">
        <v>134</v>
      </c>
      <c r="E42" t="s">
        <v>179</v>
      </c>
      <c r="F42" t="s">
        <v>179</v>
      </c>
      <c r="G42" t="s">
        <v>179</v>
      </c>
      <c r="H42" t="s">
        <v>179</v>
      </c>
      <c r="I42" t="s">
        <v>179</v>
      </c>
      <c r="J42" t="s">
        <v>179</v>
      </c>
      <c r="K42" t="s">
        <v>179</v>
      </c>
      <c r="L42" t="s">
        <v>179</v>
      </c>
      <c r="M42" t="s">
        <v>179</v>
      </c>
      <c r="N42" t="s">
        <v>170</v>
      </c>
      <c r="O42" t="s">
        <v>179</v>
      </c>
      <c r="P42" t="s">
        <v>179</v>
      </c>
      <c r="Q42" t="s">
        <v>179</v>
      </c>
      <c r="R42" t="s">
        <v>179</v>
      </c>
      <c r="S42" t="s">
        <v>179</v>
      </c>
      <c r="T42" t="s">
        <v>179</v>
      </c>
    </row>
    <row r="43" spans="1:20">
      <c r="A43">
        <v>24</v>
      </c>
      <c r="B43" s="2">
        <v>43119</v>
      </c>
      <c r="C43">
        <v>1</v>
      </c>
      <c r="D43" t="s">
        <v>136</v>
      </c>
      <c r="E43" t="s">
        <v>179</v>
      </c>
      <c r="F43" t="s">
        <v>179</v>
      </c>
      <c r="G43" t="s">
        <v>179</v>
      </c>
      <c r="H43" t="s">
        <v>179</v>
      </c>
      <c r="I43" t="s">
        <v>170</v>
      </c>
      <c r="J43" t="s">
        <v>179</v>
      </c>
      <c r="K43" t="s">
        <v>179</v>
      </c>
      <c r="L43" t="s">
        <v>179</v>
      </c>
      <c r="M43" t="s">
        <v>179</v>
      </c>
      <c r="N43" t="s">
        <v>179</v>
      </c>
      <c r="O43" t="s">
        <v>170</v>
      </c>
      <c r="P43" t="s">
        <v>170</v>
      </c>
      <c r="Q43" t="s">
        <v>179</v>
      </c>
      <c r="R43" t="s">
        <v>179</v>
      </c>
      <c r="S43" t="s">
        <v>179</v>
      </c>
      <c r="T43" t="s">
        <v>170</v>
      </c>
    </row>
    <row r="44" spans="1:20">
      <c r="A44">
        <v>25</v>
      </c>
      <c r="B44" s="2">
        <v>43119</v>
      </c>
      <c r="C44">
        <v>1</v>
      </c>
      <c r="D44" t="s">
        <v>132</v>
      </c>
      <c r="E44" t="s">
        <v>179</v>
      </c>
      <c r="F44" t="s">
        <v>179</v>
      </c>
      <c r="G44" t="s">
        <v>179</v>
      </c>
      <c r="H44" t="s">
        <v>179</v>
      </c>
      <c r="I44" t="s">
        <v>170</v>
      </c>
      <c r="J44" t="s">
        <v>170</v>
      </c>
      <c r="K44" t="s">
        <v>179</v>
      </c>
      <c r="L44" t="s">
        <v>179</v>
      </c>
      <c r="M44" t="s">
        <v>179</v>
      </c>
      <c r="N44" t="s">
        <v>179</v>
      </c>
      <c r="O44" t="s">
        <v>170</v>
      </c>
      <c r="P44" t="s">
        <v>170</v>
      </c>
      <c r="Q44" t="s">
        <v>179</v>
      </c>
      <c r="R44" t="s">
        <v>179</v>
      </c>
      <c r="S44" t="s">
        <v>170</v>
      </c>
      <c r="T44" t="s">
        <v>170</v>
      </c>
    </row>
    <row r="45" spans="1:20">
      <c r="A45">
        <v>25</v>
      </c>
      <c r="B45" s="2">
        <v>43291</v>
      </c>
      <c r="C45">
        <v>2</v>
      </c>
      <c r="D45" t="s">
        <v>134</v>
      </c>
      <c r="E45" t="s">
        <v>179</v>
      </c>
      <c r="F45" t="s">
        <v>179</v>
      </c>
      <c r="G45" t="s">
        <v>179</v>
      </c>
      <c r="H45" t="s">
        <v>179</v>
      </c>
      <c r="I45" t="s">
        <v>179</v>
      </c>
      <c r="J45" t="s">
        <v>179</v>
      </c>
      <c r="K45" t="s">
        <v>179</v>
      </c>
      <c r="L45" t="s">
        <v>179</v>
      </c>
      <c r="M45" t="s">
        <v>179</v>
      </c>
      <c r="N45" t="s">
        <v>170</v>
      </c>
      <c r="O45" t="s">
        <v>179</v>
      </c>
      <c r="P45" t="s">
        <v>179</v>
      </c>
      <c r="Q45" t="s">
        <v>179</v>
      </c>
      <c r="R45" t="s">
        <v>179</v>
      </c>
      <c r="S45" t="s">
        <v>179</v>
      </c>
      <c r="T45" t="s">
        <v>179</v>
      </c>
    </row>
    <row r="46" spans="1:20">
      <c r="A46">
        <v>26</v>
      </c>
      <c r="B46" s="2">
        <v>43123</v>
      </c>
      <c r="C46">
        <v>1</v>
      </c>
      <c r="D46" t="s">
        <v>136</v>
      </c>
      <c r="E46" t="s">
        <v>179</v>
      </c>
      <c r="F46" t="s">
        <v>179</v>
      </c>
      <c r="G46" t="s">
        <v>179</v>
      </c>
      <c r="H46" t="s">
        <v>179</v>
      </c>
      <c r="I46" t="s">
        <v>179</v>
      </c>
      <c r="J46" t="s">
        <v>179</v>
      </c>
      <c r="K46" t="s">
        <v>179</v>
      </c>
      <c r="L46" t="s">
        <v>179</v>
      </c>
      <c r="M46" t="s">
        <v>179</v>
      </c>
      <c r="N46" t="s">
        <v>179</v>
      </c>
      <c r="O46" t="s">
        <v>170</v>
      </c>
      <c r="P46" t="s">
        <v>170</v>
      </c>
      <c r="Q46" t="s">
        <v>179</v>
      </c>
      <c r="R46" t="s">
        <v>179</v>
      </c>
      <c r="S46" t="s">
        <v>179</v>
      </c>
      <c r="T46" t="s">
        <v>179</v>
      </c>
    </row>
    <row r="47" spans="1:20">
      <c r="A47">
        <v>27</v>
      </c>
      <c r="B47" s="2">
        <v>43124</v>
      </c>
      <c r="C47">
        <v>1</v>
      </c>
      <c r="D47" t="s">
        <v>132</v>
      </c>
      <c r="E47" t="s">
        <v>179</v>
      </c>
      <c r="F47" t="s">
        <v>179</v>
      </c>
      <c r="G47" t="s">
        <v>179</v>
      </c>
      <c r="H47" t="s">
        <v>170</v>
      </c>
      <c r="I47" t="s">
        <v>170</v>
      </c>
      <c r="J47" t="s">
        <v>170</v>
      </c>
      <c r="K47" t="s">
        <v>179</v>
      </c>
      <c r="L47" t="s">
        <v>179</v>
      </c>
      <c r="M47" t="s">
        <v>179</v>
      </c>
      <c r="N47" t="s">
        <v>179</v>
      </c>
      <c r="O47" t="s">
        <v>170</v>
      </c>
      <c r="P47" t="s">
        <v>170</v>
      </c>
      <c r="Q47" t="s">
        <v>179</v>
      </c>
      <c r="R47" t="s">
        <v>179</v>
      </c>
      <c r="S47" t="s">
        <v>179</v>
      </c>
      <c r="T47" t="s">
        <v>170</v>
      </c>
    </row>
    <row r="48" spans="1:20">
      <c r="A48">
        <v>27</v>
      </c>
      <c r="B48" s="2">
        <v>43292</v>
      </c>
      <c r="C48">
        <v>2</v>
      </c>
      <c r="D48" t="s">
        <v>134</v>
      </c>
      <c r="E48" t="s">
        <v>179</v>
      </c>
      <c r="F48" t="s">
        <v>179</v>
      </c>
      <c r="G48" t="s">
        <v>179</v>
      </c>
      <c r="H48" t="s">
        <v>179</v>
      </c>
      <c r="I48" t="s">
        <v>179</v>
      </c>
      <c r="J48" t="s">
        <v>179</v>
      </c>
      <c r="K48" t="s">
        <v>179</v>
      </c>
      <c r="L48" t="s">
        <v>179</v>
      </c>
      <c r="M48" t="s">
        <v>179</v>
      </c>
      <c r="N48" t="s">
        <v>170</v>
      </c>
      <c r="O48" t="s">
        <v>179</v>
      </c>
      <c r="P48" t="s">
        <v>179</v>
      </c>
      <c r="Q48" t="s">
        <v>179</v>
      </c>
      <c r="R48" t="s">
        <v>179</v>
      </c>
      <c r="S48" t="s">
        <v>179</v>
      </c>
      <c r="T48" t="s">
        <v>170</v>
      </c>
    </row>
    <row r="49" spans="1:20">
      <c r="A49">
        <v>28</v>
      </c>
      <c r="B49" s="2">
        <v>43125</v>
      </c>
      <c r="C49">
        <v>1</v>
      </c>
      <c r="D49" t="s">
        <v>132</v>
      </c>
      <c r="E49" t="s">
        <v>179</v>
      </c>
      <c r="F49" t="s">
        <v>179</v>
      </c>
      <c r="G49" t="s">
        <v>179</v>
      </c>
      <c r="H49" t="s">
        <v>170</v>
      </c>
      <c r="I49" t="s">
        <v>170</v>
      </c>
      <c r="J49" t="s">
        <v>170</v>
      </c>
      <c r="K49" t="s">
        <v>179</v>
      </c>
      <c r="L49" t="s">
        <v>179</v>
      </c>
      <c r="M49" t="s">
        <v>179</v>
      </c>
      <c r="N49" t="s">
        <v>179</v>
      </c>
      <c r="O49" t="s">
        <v>179</v>
      </c>
      <c r="P49" t="s">
        <v>179</v>
      </c>
      <c r="Q49" t="s">
        <v>179</v>
      </c>
      <c r="R49" t="s">
        <v>179</v>
      </c>
      <c r="S49" t="s">
        <v>179</v>
      </c>
      <c r="T49" t="s">
        <v>179</v>
      </c>
    </row>
    <row r="50" spans="1:20">
      <c r="A50">
        <v>28</v>
      </c>
      <c r="B50" s="2">
        <v>43173</v>
      </c>
      <c r="C50">
        <v>2</v>
      </c>
      <c r="D50" t="s">
        <v>134</v>
      </c>
      <c r="E50" t="s">
        <v>179</v>
      </c>
      <c r="F50" t="s">
        <v>179</v>
      </c>
      <c r="G50" t="s">
        <v>179</v>
      </c>
      <c r="H50" t="s">
        <v>179</v>
      </c>
      <c r="I50" t="s">
        <v>179</v>
      </c>
      <c r="J50" t="s">
        <v>179</v>
      </c>
      <c r="K50" t="s">
        <v>179</v>
      </c>
      <c r="L50" t="s">
        <v>179</v>
      </c>
      <c r="M50" t="s">
        <v>179</v>
      </c>
      <c r="N50" t="s">
        <v>170</v>
      </c>
      <c r="O50" t="s">
        <v>179</v>
      </c>
      <c r="P50" t="s">
        <v>179</v>
      </c>
      <c r="Q50" t="s">
        <v>179</v>
      </c>
      <c r="R50" t="s">
        <v>179</v>
      </c>
      <c r="S50" t="s">
        <v>179</v>
      </c>
      <c r="T50" t="s">
        <v>179</v>
      </c>
    </row>
    <row r="51" spans="1:20">
      <c r="A51">
        <v>29</v>
      </c>
      <c r="B51" s="2">
        <v>43126</v>
      </c>
      <c r="C51">
        <v>1</v>
      </c>
      <c r="E51" t="s">
        <v>179</v>
      </c>
      <c r="F51" t="s">
        <v>179</v>
      </c>
      <c r="G51" t="s">
        <v>179</v>
      </c>
      <c r="H51" t="s">
        <v>170</v>
      </c>
      <c r="I51" t="s">
        <v>170</v>
      </c>
      <c r="J51" t="s">
        <v>170</v>
      </c>
      <c r="K51" t="s">
        <v>179</v>
      </c>
      <c r="L51" t="s">
        <v>179</v>
      </c>
      <c r="M51" t="s">
        <v>179</v>
      </c>
      <c r="N51" t="s">
        <v>179</v>
      </c>
      <c r="O51" t="s">
        <v>170</v>
      </c>
      <c r="P51" t="s">
        <v>170</v>
      </c>
      <c r="Q51" t="s">
        <v>179</v>
      </c>
      <c r="R51" t="s">
        <v>179</v>
      </c>
      <c r="S51" t="s">
        <v>170</v>
      </c>
      <c r="T51" t="s">
        <v>170</v>
      </c>
    </row>
    <row r="52" spans="1:20">
      <c r="A52">
        <v>29</v>
      </c>
      <c r="B52" s="2">
        <v>43251</v>
      </c>
      <c r="C52">
        <v>2</v>
      </c>
      <c r="D52" t="s">
        <v>134</v>
      </c>
      <c r="E52" t="s">
        <v>179</v>
      </c>
      <c r="F52" t="s">
        <v>179</v>
      </c>
      <c r="G52" t="s">
        <v>179</v>
      </c>
      <c r="H52" t="s">
        <v>179</v>
      </c>
      <c r="I52" t="s">
        <v>179</v>
      </c>
      <c r="J52" t="s">
        <v>179</v>
      </c>
      <c r="K52" t="s">
        <v>179</v>
      </c>
      <c r="L52" t="s">
        <v>179</v>
      </c>
      <c r="M52" t="s">
        <v>179</v>
      </c>
      <c r="N52" t="s">
        <v>179</v>
      </c>
      <c r="O52" t="s">
        <v>179</v>
      </c>
      <c r="P52" t="s">
        <v>179</v>
      </c>
      <c r="Q52" t="s">
        <v>179</v>
      </c>
      <c r="R52" t="s">
        <v>179</v>
      </c>
      <c r="S52" t="s">
        <v>179</v>
      </c>
      <c r="T52" t="s">
        <v>179</v>
      </c>
    </row>
    <row r="53" spans="1:20">
      <c r="A53">
        <v>30</v>
      </c>
      <c r="B53" s="2">
        <v>43126</v>
      </c>
      <c r="C53">
        <v>1</v>
      </c>
      <c r="D53" t="s">
        <v>132</v>
      </c>
      <c r="E53" t="s">
        <v>170</v>
      </c>
      <c r="F53" t="s">
        <v>170</v>
      </c>
      <c r="G53" t="s">
        <v>170</v>
      </c>
      <c r="H53" t="s">
        <v>170</v>
      </c>
      <c r="I53" t="s">
        <v>170</v>
      </c>
      <c r="J53" t="s">
        <v>170</v>
      </c>
      <c r="K53" t="s">
        <v>179</v>
      </c>
      <c r="L53" t="s">
        <v>179</v>
      </c>
      <c r="M53" t="s">
        <v>179</v>
      </c>
      <c r="N53" t="s">
        <v>179</v>
      </c>
      <c r="O53" t="s">
        <v>170</v>
      </c>
      <c r="P53" t="s">
        <v>170</v>
      </c>
      <c r="Q53" t="s">
        <v>179</v>
      </c>
      <c r="R53" t="s">
        <v>179</v>
      </c>
      <c r="S53" t="s">
        <v>170</v>
      </c>
      <c r="T53" t="s">
        <v>170</v>
      </c>
    </row>
    <row r="54" spans="1:20">
      <c r="A54">
        <v>30</v>
      </c>
      <c r="B54" s="2">
        <v>43235</v>
      </c>
      <c r="C54">
        <v>2</v>
      </c>
      <c r="D54" t="s">
        <v>134</v>
      </c>
      <c r="E54" t="s">
        <v>179</v>
      </c>
      <c r="F54" t="s">
        <v>179</v>
      </c>
      <c r="G54" t="s">
        <v>179</v>
      </c>
      <c r="H54" t="s">
        <v>179</v>
      </c>
      <c r="I54" t="s">
        <v>179</v>
      </c>
      <c r="J54" t="s">
        <v>179</v>
      </c>
      <c r="K54" t="s">
        <v>179</v>
      </c>
      <c r="L54" t="s">
        <v>179</v>
      </c>
      <c r="M54" t="s">
        <v>179</v>
      </c>
      <c r="N54" t="s">
        <v>170</v>
      </c>
      <c r="O54" t="s">
        <v>179</v>
      </c>
      <c r="P54" t="s">
        <v>179</v>
      </c>
      <c r="Q54" t="s">
        <v>179</v>
      </c>
      <c r="R54" t="s">
        <v>179</v>
      </c>
      <c r="S54" t="s">
        <v>179</v>
      </c>
      <c r="T54" t="s">
        <v>170</v>
      </c>
    </row>
    <row r="55" spans="1:20">
      <c r="A55">
        <v>31</v>
      </c>
      <c r="B55" s="2">
        <v>43130</v>
      </c>
      <c r="C55">
        <v>1</v>
      </c>
      <c r="D55" t="s">
        <v>132</v>
      </c>
      <c r="E55" t="s">
        <v>170</v>
      </c>
      <c r="F55" t="s">
        <v>179</v>
      </c>
      <c r="G55" t="s">
        <v>179</v>
      </c>
      <c r="H55" t="s">
        <v>170</v>
      </c>
      <c r="I55" t="s">
        <v>170</v>
      </c>
      <c r="J55" t="s">
        <v>179</v>
      </c>
      <c r="K55" t="s">
        <v>179</v>
      </c>
      <c r="L55" t="s">
        <v>179</v>
      </c>
      <c r="M55" t="s">
        <v>179</v>
      </c>
      <c r="N55" t="s">
        <v>179</v>
      </c>
      <c r="O55" t="s">
        <v>170</v>
      </c>
      <c r="P55" t="s">
        <v>170</v>
      </c>
      <c r="Q55" t="s">
        <v>179</v>
      </c>
      <c r="R55" t="s">
        <v>179</v>
      </c>
      <c r="S55" t="s">
        <v>170</v>
      </c>
      <c r="T55" t="s">
        <v>170</v>
      </c>
    </row>
    <row r="56" spans="1:20">
      <c r="A56">
        <v>31</v>
      </c>
      <c r="B56" s="2">
        <v>43368</v>
      </c>
      <c r="C56">
        <v>2</v>
      </c>
      <c r="E56" t="s">
        <v>179</v>
      </c>
      <c r="F56" t="s">
        <v>179</v>
      </c>
      <c r="G56" t="s">
        <v>179</v>
      </c>
      <c r="H56" t="s">
        <v>179</v>
      </c>
      <c r="I56" t="s">
        <v>179</v>
      </c>
      <c r="J56" t="s">
        <v>179</v>
      </c>
      <c r="K56" t="s">
        <v>179</v>
      </c>
      <c r="L56" t="s">
        <v>179</v>
      </c>
      <c r="M56" t="s">
        <v>179</v>
      </c>
      <c r="N56" t="s">
        <v>179</v>
      </c>
      <c r="O56" t="s">
        <v>170</v>
      </c>
      <c r="P56" t="s">
        <v>170</v>
      </c>
      <c r="Q56" t="s">
        <v>179</v>
      </c>
      <c r="R56" t="s">
        <v>179</v>
      </c>
      <c r="S56" t="s">
        <v>179</v>
      </c>
      <c r="T56" t="s">
        <v>179</v>
      </c>
    </row>
    <row r="57" spans="1:20">
      <c r="A57">
        <v>32</v>
      </c>
      <c r="B57" s="2">
        <v>43130</v>
      </c>
      <c r="C57">
        <v>1</v>
      </c>
      <c r="D57" t="s">
        <v>136</v>
      </c>
      <c r="E57" t="s">
        <v>179</v>
      </c>
      <c r="F57" t="s">
        <v>179</v>
      </c>
      <c r="G57" t="s">
        <v>179</v>
      </c>
      <c r="H57" t="s">
        <v>179</v>
      </c>
      <c r="I57" t="s">
        <v>179</v>
      </c>
      <c r="J57" t="s">
        <v>179</v>
      </c>
      <c r="K57" t="s">
        <v>179</v>
      </c>
      <c r="L57" t="s">
        <v>179</v>
      </c>
      <c r="M57" t="s">
        <v>179</v>
      </c>
      <c r="N57" t="s">
        <v>179</v>
      </c>
      <c r="O57" t="s">
        <v>170</v>
      </c>
      <c r="P57" t="s">
        <v>170</v>
      </c>
      <c r="Q57" t="s">
        <v>179</v>
      </c>
      <c r="R57" t="s">
        <v>179</v>
      </c>
      <c r="S57" t="s">
        <v>170</v>
      </c>
      <c r="T57" t="s">
        <v>170</v>
      </c>
    </row>
    <row r="58" spans="1:20">
      <c r="A58">
        <v>33</v>
      </c>
      <c r="B58" s="2">
        <v>43131</v>
      </c>
      <c r="C58">
        <v>1</v>
      </c>
      <c r="D58" t="s">
        <v>132</v>
      </c>
      <c r="E58" t="s">
        <v>170</v>
      </c>
      <c r="F58" t="s">
        <v>179</v>
      </c>
      <c r="G58" t="s">
        <v>179</v>
      </c>
      <c r="H58" t="s">
        <v>170</v>
      </c>
      <c r="I58" t="s">
        <v>170</v>
      </c>
      <c r="J58" t="s">
        <v>170</v>
      </c>
      <c r="K58" t="s">
        <v>179</v>
      </c>
      <c r="L58" t="s">
        <v>179</v>
      </c>
      <c r="M58" t="s">
        <v>179</v>
      </c>
      <c r="N58" t="s">
        <v>179</v>
      </c>
      <c r="O58" t="s">
        <v>170</v>
      </c>
      <c r="P58" t="s">
        <v>170</v>
      </c>
      <c r="Q58" t="s">
        <v>179</v>
      </c>
      <c r="R58" t="s">
        <v>179</v>
      </c>
      <c r="S58" t="s">
        <v>179</v>
      </c>
      <c r="T58" t="s">
        <v>170</v>
      </c>
    </row>
    <row r="59" spans="1:20">
      <c r="A59">
        <v>33</v>
      </c>
      <c r="B59" s="2">
        <v>43256</v>
      </c>
      <c r="C59">
        <v>2</v>
      </c>
      <c r="D59" t="s">
        <v>134</v>
      </c>
      <c r="E59" t="s">
        <v>179</v>
      </c>
      <c r="F59" t="s">
        <v>179</v>
      </c>
      <c r="G59" t="s">
        <v>179</v>
      </c>
      <c r="H59" t="s">
        <v>179</v>
      </c>
      <c r="I59" t="s">
        <v>179</v>
      </c>
      <c r="J59" t="s">
        <v>179</v>
      </c>
      <c r="K59" t="s">
        <v>179</v>
      </c>
      <c r="L59" t="s">
        <v>179</v>
      </c>
      <c r="M59" t="s">
        <v>179</v>
      </c>
      <c r="N59" t="s">
        <v>170</v>
      </c>
      <c r="O59" t="s">
        <v>179</v>
      </c>
      <c r="P59" t="s">
        <v>179</v>
      </c>
      <c r="Q59" t="s">
        <v>179</v>
      </c>
      <c r="R59" t="s">
        <v>179</v>
      </c>
      <c r="S59" t="s">
        <v>179</v>
      </c>
      <c r="T59" t="s">
        <v>179</v>
      </c>
    </row>
    <row r="60" spans="1:20">
      <c r="A60">
        <v>34</v>
      </c>
      <c r="B60" s="2">
        <v>43137</v>
      </c>
      <c r="C60">
        <v>1</v>
      </c>
      <c r="D60" t="s">
        <v>132</v>
      </c>
      <c r="E60" t="s">
        <v>179</v>
      </c>
      <c r="F60" t="s">
        <v>179</v>
      </c>
      <c r="G60" t="s">
        <v>179</v>
      </c>
      <c r="H60" t="s">
        <v>170</v>
      </c>
      <c r="I60" t="s">
        <v>170</v>
      </c>
      <c r="J60" t="s">
        <v>179</v>
      </c>
      <c r="K60" t="s">
        <v>179</v>
      </c>
      <c r="L60" t="s">
        <v>179</v>
      </c>
      <c r="M60" t="s">
        <v>179</v>
      </c>
      <c r="N60" t="s">
        <v>179</v>
      </c>
      <c r="O60" t="s">
        <v>170</v>
      </c>
      <c r="P60" t="s">
        <v>170</v>
      </c>
      <c r="Q60" t="s">
        <v>179</v>
      </c>
      <c r="R60" t="s">
        <v>179</v>
      </c>
      <c r="S60" t="s">
        <v>170</v>
      </c>
      <c r="T60" t="s">
        <v>170</v>
      </c>
    </row>
    <row r="61" spans="1:20">
      <c r="A61">
        <v>34</v>
      </c>
      <c r="B61" s="2">
        <v>43312</v>
      </c>
      <c r="C61">
        <v>2</v>
      </c>
      <c r="D61" t="s">
        <v>134</v>
      </c>
      <c r="E61" t="s">
        <v>179</v>
      </c>
      <c r="F61" t="s">
        <v>179</v>
      </c>
      <c r="G61" t="s">
        <v>179</v>
      </c>
      <c r="H61" t="s">
        <v>179</v>
      </c>
      <c r="I61" t="s">
        <v>179</v>
      </c>
      <c r="J61" t="s">
        <v>179</v>
      </c>
      <c r="K61" t="s">
        <v>179</v>
      </c>
      <c r="L61" t="s">
        <v>179</v>
      </c>
      <c r="M61" t="s">
        <v>179</v>
      </c>
      <c r="N61" t="s">
        <v>170</v>
      </c>
      <c r="O61" t="s">
        <v>179</v>
      </c>
      <c r="P61" t="s">
        <v>179</v>
      </c>
      <c r="Q61" t="s">
        <v>170</v>
      </c>
      <c r="R61" t="s">
        <v>170</v>
      </c>
      <c r="S61" t="s">
        <v>170</v>
      </c>
      <c r="T61" t="s">
        <v>170</v>
      </c>
    </row>
    <row r="62" spans="1:20">
      <c r="A62">
        <v>35</v>
      </c>
      <c r="B62" s="2">
        <v>43138</v>
      </c>
      <c r="C62">
        <v>1</v>
      </c>
      <c r="D62" t="s">
        <v>135</v>
      </c>
      <c r="E62" t="s">
        <v>179</v>
      </c>
      <c r="F62" t="s">
        <v>179</v>
      </c>
      <c r="G62" t="s">
        <v>179</v>
      </c>
      <c r="H62" t="s">
        <v>179</v>
      </c>
      <c r="I62" t="s">
        <v>179</v>
      </c>
      <c r="J62" t="s">
        <v>179</v>
      </c>
      <c r="K62" t="s">
        <v>179</v>
      </c>
      <c r="L62" t="s">
        <v>179</v>
      </c>
      <c r="M62" t="s">
        <v>179</v>
      </c>
      <c r="N62" t="s">
        <v>179</v>
      </c>
      <c r="O62" t="s">
        <v>179</v>
      </c>
      <c r="P62" t="s">
        <v>179</v>
      </c>
      <c r="Q62" t="s">
        <v>179</v>
      </c>
      <c r="R62" t="s">
        <v>179</v>
      </c>
      <c r="S62" t="s">
        <v>179</v>
      </c>
      <c r="T62" t="s">
        <v>179</v>
      </c>
    </row>
    <row r="63" spans="1:20">
      <c r="A63">
        <v>35</v>
      </c>
      <c r="B63" s="2">
        <v>43236</v>
      </c>
      <c r="C63">
        <v>2</v>
      </c>
      <c r="D63" t="s">
        <v>134</v>
      </c>
      <c r="E63" t="s">
        <v>179</v>
      </c>
      <c r="F63" t="s">
        <v>179</v>
      </c>
      <c r="G63" t="s">
        <v>179</v>
      </c>
      <c r="H63" t="s">
        <v>179</v>
      </c>
      <c r="I63" t="s">
        <v>179</v>
      </c>
      <c r="J63" t="s">
        <v>179</v>
      </c>
      <c r="K63" t="s">
        <v>179</v>
      </c>
      <c r="L63" t="s">
        <v>179</v>
      </c>
      <c r="M63" t="s">
        <v>179</v>
      </c>
      <c r="N63" t="s">
        <v>179</v>
      </c>
      <c r="O63" t="s">
        <v>179</v>
      </c>
      <c r="P63" t="s">
        <v>179</v>
      </c>
      <c r="Q63" t="s">
        <v>179</v>
      </c>
      <c r="R63" t="s">
        <v>179</v>
      </c>
      <c r="S63" t="s">
        <v>179</v>
      </c>
      <c r="T63" t="s">
        <v>179</v>
      </c>
    </row>
    <row r="64" spans="1:20">
      <c r="A64">
        <v>36</v>
      </c>
      <c r="B64" s="2">
        <v>43144</v>
      </c>
      <c r="C64">
        <v>1</v>
      </c>
      <c r="D64" t="s">
        <v>134</v>
      </c>
      <c r="E64" t="s">
        <v>179</v>
      </c>
      <c r="F64" t="s">
        <v>170</v>
      </c>
      <c r="G64" t="s">
        <v>179</v>
      </c>
      <c r="H64" t="s">
        <v>170</v>
      </c>
      <c r="I64" t="s">
        <v>170</v>
      </c>
      <c r="J64" t="s">
        <v>179</v>
      </c>
      <c r="K64" t="s">
        <v>179</v>
      </c>
      <c r="L64" t="s">
        <v>179</v>
      </c>
      <c r="M64" t="s">
        <v>179</v>
      </c>
      <c r="N64" t="s">
        <v>179</v>
      </c>
      <c r="O64" t="s">
        <v>179</v>
      </c>
      <c r="P64" t="s">
        <v>179</v>
      </c>
      <c r="Q64" t="s">
        <v>179</v>
      </c>
      <c r="R64" t="s">
        <v>179</v>
      </c>
      <c r="S64" t="s">
        <v>179</v>
      </c>
      <c r="T64" t="s">
        <v>170</v>
      </c>
    </row>
    <row r="65" spans="1:20">
      <c r="A65">
        <v>36</v>
      </c>
      <c r="B65" s="2">
        <v>43242</v>
      </c>
      <c r="C65">
        <v>2</v>
      </c>
      <c r="D65" t="s">
        <v>134</v>
      </c>
      <c r="E65" t="s">
        <v>179</v>
      </c>
      <c r="F65" t="s">
        <v>179</v>
      </c>
      <c r="G65" t="s">
        <v>179</v>
      </c>
      <c r="H65" t="s">
        <v>179</v>
      </c>
      <c r="I65" t="s">
        <v>179</v>
      </c>
      <c r="J65" t="s">
        <v>179</v>
      </c>
      <c r="K65" t="s">
        <v>179</v>
      </c>
      <c r="L65" t="s">
        <v>179</v>
      </c>
      <c r="M65" t="s">
        <v>179</v>
      </c>
      <c r="N65" t="s">
        <v>179</v>
      </c>
      <c r="O65" t="s">
        <v>179</v>
      </c>
      <c r="P65" t="s">
        <v>179</v>
      </c>
      <c r="Q65" t="s">
        <v>179</v>
      </c>
      <c r="R65" t="s">
        <v>179</v>
      </c>
      <c r="S65" t="s">
        <v>179</v>
      </c>
      <c r="T65" t="s">
        <v>179</v>
      </c>
    </row>
    <row r="66" spans="1:20">
      <c r="A66">
        <v>37</v>
      </c>
      <c r="B66" s="2">
        <v>43133</v>
      </c>
      <c r="C66">
        <v>1</v>
      </c>
      <c r="D66" t="s">
        <v>134</v>
      </c>
      <c r="E66" t="s">
        <v>179</v>
      </c>
      <c r="F66" t="s">
        <v>179</v>
      </c>
      <c r="G66" t="s">
        <v>179</v>
      </c>
      <c r="H66" t="s">
        <v>179</v>
      </c>
      <c r="I66" t="s">
        <v>170</v>
      </c>
      <c r="J66" t="s">
        <v>179</v>
      </c>
      <c r="K66" t="s">
        <v>179</v>
      </c>
      <c r="L66" t="s">
        <v>179</v>
      </c>
      <c r="M66" t="s">
        <v>179</v>
      </c>
      <c r="N66" t="s">
        <v>170</v>
      </c>
      <c r="O66" t="s">
        <v>179</v>
      </c>
      <c r="P66" t="s">
        <v>179</v>
      </c>
      <c r="Q66" t="s">
        <v>179</v>
      </c>
      <c r="R66" t="s">
        <v>179</v>
      </c>
      <c r="S66" t="s">
        <v>170</v>
      </c>
      <c r="T66" t="s">
        <v>170</v>
      </c>
    </row>
    <row r="67" spans="1:20">
      <c r="A67">
        <v>37</v>
      </c>
      <c r="B67" s="2">
        <v>43237</v>
      </c>
      <c r="C67">
        <v>2</v>
      </c>
      <c r="D67" t="s">
        <v>134</v>
      </c>
      <c r="E67" t="s">
        <v>179</v>
      </c>
      <c r="F67" t="s">
        <v>179</v>
      </c>
      <c r="G67" t="s">
        <v>179</v>
      </c>
      <c r="H67" t="s">
        <v>179</v>
      </c>
      <c r="I67" t="s">
        <v>179</v>
      </c>
      <c r="J67" t="s">
        <v>179</v>
      </c>
      <c r="K67" t="s">
        <v>179</v>
      </c>
      <c r="L67" t="s">
        <v>179</v>
      </c>
      <c r="M67" t="s">
        <v>179</v>
      </c>
      <c r="N67" t="s">
        <v>170</v>
      </c>
      <c r="O67" t="s">
        <v>179</v>
      </c>
      <c r="P67" t="s">
        <v>179</v>
      </c>
      <c r="Q67" t="s">
        <v>179</v>
      </c>
      <c r="R67" t="s">
        <v>179</v>
      </c>
      <c r="S67" t="s">
        <v>179</v>
      </c>
      <c r="T67" t="s">
        <v>179</v>
      </c>
    </row>
    <row r="68" spans="1:20">
      <c r="A68">
        <v>38</v>
      </c>
      <c r="B68" s="2">
        <v>43146</v>
      </c>
      <c r="C68">
        <v>1</v>
      </c>
      <c r="D68" t="s">
        <v>134</v>
      </c>
      <c r="E68" t="s">
        <v>179</v>
      </c>
      <c r="F68" t="s">
        <v>179</v>
      </c>
      <c r="G68" t="s">
        <v>179</v>
      </c>
      <c r="H68" t="s">
        <v>179</v>
      </c>
      <c r="I68" t="s">
        <v>170</v>
      </c>
      <c r="J68" t="s">
        <v>179</v>
      </c>
      <c r="K68" t="s">
        <v>179</v>
      </c>
      <c r="L68" t="s">
        <v>179</v>
      </c>
      <c r="M68" t="s">
        <v>179</v>
      </c>
      <c r="N68" t="s">
        <v>170</v>
      </c>
      <c r="O68" t="s">
        <v>179</v>
      </c>
      <c r="P68" t="s">
        <v>179</v>
      </c>
      <c r="Q68" t="s">
        <v>179</v>
      </c>
      <c r="R68" t="s">
        <v>179</v>
      </c>
      <c r="S68" t="s">
        <v>179</v>
      </c>
      <c r="T68" t="s">
        <v>170</v>
      </c>
    </row>
    <row r="69" spans="1:20">
      <c r="A69">
        <v>38</v>
      </c>
      <c r="B69" s="2">
        <v>43182</v>
      </c>
      <c r="C69">
        <v>2</v>
      </c>
      <c r="E69" t="s">
        <v>179</v>
      </c>
      <c r="F69" t="s">
        <v>179</v>
      </c>
      <c r="G69" t="s">
        <v>179</v>
      </c>
      <c r="H69" t="s">
        <v>179</v>
      </c>
      <c r="I69" t="s">
        <v>179</v>
      </c>
      <c r="J69" t="s">
        <v>179</v>
      </c>
      <c r="K69" t="s">
        <v>179</v>
      </c>
      <c r="L69" t="s">
        <v>179</v>
      </c>
      <c r="M69" t="s">
        <v>179</v>
      </c>
      <c r="N69" t="s">
        <v>170</v>
      </c>
      <c r="O69" t="s">
        <v>179</v>
      </c>
      <c r="P69" t="s">
        <v>179</v>
      </c>
      <c r="Q69" t="s">
        <v>179</v>
      </c>
      <c r="R69" t="s">
        <v>179</v>
      </c>
      <c r="S69" t="s">
        <v>179</v>
      </c>
      <c r="T69" t="s">
        <v>170</v>
      </c>
    </row>
    <row r="70" spans="1:20">
      <c r="A70">
        <v>39</v>
      </c>
      <c r="B70" s="2">
        <v>43154</v>
      </c>
      <c r="C70">
        <v>1</v>
      </c>
      <c r="D70" t="s">
        <v>134</v>
      </c>
      <c r="E70" t="s">
        <v>179</v>
      </c>
      <c r="F70" t="s">
        <v>179</v>
      </c>
      <c r="G70" t="s">
        <v>179</v>
      </c>
      <c r="H70" t="s">
        <v>179</v>
      </c>
      <c r="I70" t="s">
        <v>170</v>
      </c>
      <c r="J70" t="s">
        <v>179</v>
      </c>
      <c r="K70" t="s">
        <v>179</v>
      </c>
      <c r="L70" t="s">
        <v>179</v>
      </c>
      <c r="M70" t="s">
        <v>179</v>
      </c>
      <c r="N70" t="s">
        <v>170</v>
      </c>
      <c r="O70" t="s">
        <v>179</v>
      </c>
      <c r="P70" t="s">
        <v>179</v>
      </c>
      <c r="Q70" t="s">
        <v>179</v>
      </c>
      <c r="R70" t="s">
        <v>179</v>
      </c>
      <c r="S70" t="s">
        <v>179</v>
      </c>
      <c r="T70" t="s">
        <v>170</v>
      </c>
    </row>
    <row r="71" spans="1:20">
      <c r="A71">
        <v>39</v>
      </c>
      <c r="B71" s="2">
        <v>43243</v>
      </c>
      <c r="C71">
        <v>2</v>
      </c>
      <c r="D71" t="s">
        <v>134</v>
      </c>
      <c r="E71" t="s">
        <v>179</v>
      </c>
      <c r="F71" t="s">
        <v>179</v>
      </c>
      <c r="G71" t="s">
        <v>179</v>
      </c>
      <c r="H71" t="s">
        <v>179</v>
      </c>
      <c r="I71" t="s">
        <v>179</v>
      </c>
      <c r="K71" t="s">
        <v>179</v>
      </c>
      <c r="L71" t="s">
        <v>179</v>
      </c>
      <c r="M71" t="s">
        <v>179</v>
      </c>
      <c r="N71" t="s">
        <v>170</v>
      </c>
      <c r="O71" t="s">
        <v>179</v>
      </c>
      <c r="P71" t="s">
        <v>179</v>
      </c>
      <c r="Q71" t="s">
        <v>179</v>
      </c>
      <c r="R71" t="s">
        <v>179</v>
      </c>
      <c r="S71" t="s">
        <v>179</v>
      </c>
      <c r="T71" t="s">
        <v>179</v>
      </c>
    </row>
    <row r="72" spans="1:20">
      <c r="A72">
        <v>40</v>
      </c>
      <c r="B72" s="2">
        <v>43160</v>
      </c>
      <c r="C72">
        <v>1</v>
      </c>
      <c r="D72" t="s">
        <v>134</v>
      </c>
      <c r="E72" t="s">
        <v>179</v>
      </c>
      <c r="F72" t="s">
        <v>170</v>
      </c>
      <c r="G72" t="s">
        <v>179</v>
      </c>
      <c r="H72" t="s">
        <v>179</v>
      </c>
      <c r="I72" t="s">
        <v>170</v>
      </c>
      <c r="J72" t="s">
        <v>179</v>
      </c>
      <c r="K72" t="s">
        <v>179</v>
      </c>
      <c r="L72" t="s">
        <v>179</v>
      </c>
      <c r="M72" t="s">
        <v>179</v>
      </c>
      <c r="N72" t="s">
        <v>170</v>
      </c>
      <c r="O72" t="s">
        <v>179</v>
      </c>
      <c r="P72" t="s">
        <v>179</v>
      </c>
      <c r="Q72" t="s">
        <v>179</v>
      </c>
      <c r="R72" t="s">
        <v>179</v>
      </c>
      <c r="S72" t="s">
        <v>179</v>
      </c>
      <c r="T72" t="s">
        <v>170</v>
      </c>
    </row>
    <row r="73" spans="1:20">
      <c r="A73">
        <v>40</v>
      </c>
      <c r="B73" s="2">
        <v>43375</v>
      </c>
      <c r="C73">
        <v>2</v>
      </c>
      <c r="E73" t="s">
        <v>179</v>
      </c>
      <c r="F73" t="s">
        <v>179</v>
      </c>
      <c r="G73" t="s">
        <v>179</v>
      </c>
      <c r="H73" t="s">
        <v>179</v>
      </c>
      <c r="I73" t="s">
        <v>179</v>
      </c>
      <c r="J73" t="s">
        <v>179</v>
      </c>
      <c r="K73" t="s">
        <v>179</v>
      </c>
      <c r="L73" t="s">
        <v>179</v>
      </c>
      <c r="M73" t="s">
        <v>179</v>
      </c>
      <c r="N73" t="s">
        <v>179</v>
      </c>
      <c r="O73" t="s">
        <v>179</v>
      </c>
      <c r="P73" t="s">
        <v>179</v>
      </c>
      <c r="Q73" t="s">
        <v>179</v>
      </c>
      <c r="R73" t="s">
        <v>179</v>
      </c>
      <c r="S73" t="s">
        <v>179</v>
      </c>
      <c r="T73" t="s">
        <v>179</v>
      </c>
    </row>
    <row r="74" spans="1:20">
      <c r="A74">
        <v>41</v>
      </c>
      <c r="B74" s="2">
        <v>43168</v>
      </c>
      <c r="C74">
        <v>1</v>
      </c>
      <c r="D74" t="s">
        <v>134</v>
      </c>
      <c r="E74" t="s">
        <v>179</v>
      </c>
      <c r="F74" t="s">
        <v>179</v>
      </c>
      <c r="G74" t="s">
        <v>179</v>
      </c>
      <c r="H74" t="s">
        <v>170</v>
      </c>
      <c r="I74" t="s">
        <v>170</v>
      </c>
      <c r="J74" t="s">
        <v>170</v>
      </c>
      <c r="K74" t="s">
        <v>179</v>
      </c>
      <c r="L74" t="s">
        <v>179</v>
      </c>
      <c r="M74" t="s">
        <v>170</v>
      </c>
      <c r="N74" t="s">
        <v>170</v>
      </c>
      <c r="O74" t="s">
        <v>179</v>
      </c>
      <c r="P74" t="s">
        <v>179</v>
      </c>
      <c r="Q74" t="s">
        <v>179</v>
      </c>
      <c r="R74" t="s">
        <v>179</v>
      </c>
      <c r="S74" t="s">
        <v>170</v>
      </c>
      <c r="T74" t="s">
        <v>170</v>
      </c>
    </row>
    <row r="75" spans="1:20">
      <c r="A75">
        <v>41</v>
      </c>
      <c r="B75" s="2">
        <v>43242</v>
      </c>
      <c r="C75">
        <v>2</v>
      </c>
      <c r="D75" t="s">
        <v>129</v>
      </c>
      <c r="E75" t="s">
        <v>179</v>
      </c>
      <c r="F75" t="s">
        <v>179</v>
      </c>
      <c r="G75" t="s">
        <v>179</v>
      </c>
      <c r="H75" t="s">
        <v>179</v>
      </c>
      <c r="I75" t="s">
        <v>179</v>
      </c>
      <c r="J75" t="s">
        <v>179</v>
      </c>
      <c r="K75" t="s">
        <v>179</v>
      </c>
      <c r="L75" t="s">
        <v>179</v>
      </c>
      <c r="M75" t="s">
        <v>179</v>
      </c>
      <c r="N75" t="s">
        <v>179</v>
      </c>
      <c r="O75" t="s">
        <v>179</v>
      </c>
      <c r="P75" t="s">
        <v>179</v>
      </c>
      <c r="Q75" t="s">
        <v>179</v>
      </c>
      <c r="R75" t="s">
        <v>179</v>
      </c>
      <c r="S75" t="s">
        <v>179</v>
      </c>
      <c r="T75" t="s">
        <v>179</v>
      </c>
    </row>
    <row r="76" spans="1:20">
      <c r="A76">
        <v>42</v>
      </c>
      <c r="B76" s="2">
        <v>43172</v>
      </c>
      <c r="C76">
        <v>1</v>
      </c>
      <c r="D76" t="s">
        <v>134</v>
      </c>
      <c r="E76" t="s">
        <v>179</v>
      </c>
      <c r="F76" t="s">
        <v>179</v>
      </c>
      <c r="G76" t="s">
        <v>179</v>
      </c>
      <c r="H76" t="s">
        <v>179</v>
      </c>
      <c r="I76" t="s">
        <v>170</v>
      </c>
      <c r="J76" t="s">
        <v>179</v>
      </c>
      <c r="K76" t="s">
        <v>170</v>
      </c>
      <c r="L76" t="s">
        <v>179</v>
      </c>
      <c r="M76" t="s">
        <v>179</v>
      </c>
      <c r="N76" t="s">
        <v>170</v>
      </c>
      <c r="O76" t="s">
        <v>179</v>
      </c>
      <c r="P76" t="s">
        <v>179</v>
      </c>
      <c r="Q76" t="s">
        <v>179</v>
      </c>
      <c r="R76" t="s">
        <v>179</v>
      </c>
      <c r="S76" t="s">
        <v>170</v>
      </c>
      <c r="T76" t="s">
        <v>170</v>
      </c>
    </row>
    <row r="77" spans="1:20">
      <c r="A77">
        <v>42</v>
      </c>
      <c r="B77" s="2">
        <v>43268</v>
      </c>
      <c r="C77">
        <v>2</v>
      </c>
      <c r="D77" t="s">
        <v>134</v>
      </c>
      <c r="E77" t="s">
        <v>179</v>
      </c>
      <c r="F77" t="s">
        <v>179</v>
      </c>
      <c r="G77" t="s">
        <v>179</v>
      </c>
      <c r="H77" t="s">
        <v>179</v>
      </c>
      <c r="I77" t="s">
        <v>179</v>
      </c>
      <c r="J77" t="s">
        <v>179</v>
      </c>
      <c r="K77" t="s">
        <v>179</v>
      </c>
      <c r="L77" t="s">
        <v>179</v>
      </c>
      <c r="M77" t="s">
        <v>179</v>
      </c>
      <c r="N77" t="s">
        <v>179</v>
      </c>
      <c r="O77" t="s">
        <v>179</v>
      </c>
      <c r="P77" t="s">
        <v>179</v>
      </c>
      <c r="Q77" t="s">
        <v>179</v>
      </c>
      <c r="R77" t="s">
        <v>179</v>
      </c>
      <c r="S77" t="s">
        <v>179</v>
      </c>
      <c r="T77" t="s">
        <v>179</v>
      </c>
    </row>
    <row r="78" spans="1:20">
      <c r="A78">
        <v>43</v>
      </c>
      <c r="B78" s="2">
        <v>43172</v>
      </c>
      <c r="C78">
        <v>1</v>
      </c>
      <c r="D78" t="s">
        <v>134</v>
      </c>
      <c r="E78" t="s">
        <v>179</v>
      </c>
      <c r="F78" t="s">
        <v>179</v>
      </c>
      <c r="G78" t="s">
        <v>179</v>
      </c>
      <c r="H78" t="s">
        <v>170</v>
      </c>
      <c r="I78" t="s">
        <v>170</v>
      </c>
      <c r="J78" t="s">
        <v>179</v>
      </c>
      <c r="K78" t="s">
        <v>170</v>
      </c>
      <c r="L78" t="s">
        <v>179</v>
      </c>
      <c r="M78" t="s">
        <v>179</v>
      </c>
      <c r="N78" t="s">
        <v>170</v>
      </c>
      <c r="O78" t="s">
        <v>170</v>
      </c>
      <c r="P78" t="s">
        <v>170</v>
      </c>
      <c r="Q78" t="s">
        <v>179</v>
      </c>
      <c r="R78" t="s">
        <v>179</v>
      </c>
      <c r="S78" t="s">
        <v>179</v>
      </c>
      <c r="T78" t="s">
        <v>179</v>
      </c>
    </row>
    <row r="79" spans="1:20">
      <c r="A79">
        <v>44</v>
      </c>
      <c r="B79" s="2">
        <v>43370</v>
      </c>
      <c r="C79">
        <v>2</v>
      </c>
      <c r="E79" t="s">
        <v>179</v>
      </c>
      <c r="F79" t="s">
        <v>179</v>
      </c>
      <c r="G79" t="s">
        <v>179</v>
      </c>
      <c r="H79" t="s">
        <v>179</v>
      </c>
      <c r="I79" t="s">
        <v>179</v>
      </c>
      <c r="J79" t="s">
        <v>179</v>
      </c>
      <c r="K79" t="s">
        <v>179</v>
      </c>
      <c r="L79" t="s">
        <v>179</v>
      </c>
      <c r="M79" t="s">
        <v>179</v>
      </c>
      <c r="N79" t="s">
        <v>179</v>
      </c>
      <c r="O79" t="s">
        <v>170</v>
      </c>
      <c r="P79" t="s">
        <v>170</v>
      </c>
      <c r="Q79" t="s">
        <v>179</v>
      </c>
      <c r="R79" t="s">
        <v>179</v>
      </c>
      <c r="S79" t="s">
        <v>179</v>
      </c>
      <c r="T79" t="s">
        <v>179</v>
      </c>
    </row>
    <row r="80" spans="1:20">
      <c r="A80">
        <v>44</v>
      </c>
      <c r="B80" s="2">
        <v>43175</v>
      </c>
      <c r="C80">
        <v>1</v>
      </c>
      <c r="D80" t="s">
        <v>134</v>
      </c>
      <c r="E80" t="s">
        <v>179</v>
      </c>
      <c r="F80" t="s">
        <v>179</v>
      </c>
      <c r="G80" t="s">
        <v>179</v>
      </c>
      <c r="H80" t="s">
        <v>170</v>
      </c>
      <c r="I80" t="s">
        <v>179</v>
      </c>
      <c r="J80" t="s">
        <v>179</v>
      </c>
      <c r="K80" t="s">
        <v>179</v>
      </c>
      <c r="L80" t="s">
        <v>179</v>
      </c>
      <c r="M80" t="s">
        <v>179</v>
      </c>
      <c r="N80" t="s">
        <v>170</v>
      </c>
      <c r="O80" t="s">
        <v>170</v>
      </c>
      <c r="P80" t="s">
        <v>170</v>
      </c>
      <c r="Q80" t="s">
        <v>179</v>
      </c>
      <c r="R80" t="s">
        <v>179</v>
      </c>
      <c r="S80" t="s">
        <v>179</v>
      </c>
      <c r="T80" t="s">
        <v>170</v>
      </c>
    </row>
    <row r="81" spans="1:20">
      <c r="A81">
        <v>45</v>
      </c>
      <c r="B81" s="2">
        <v>43179</v>
      </c>
      <c r="C81">
        <v>1</v>
      </c>
      <c r="D81" t="s">
        <v>134</v>
      </c>
      <c r="E81" t="s">
        <v>179</v>
      </c>
      <c r="F81" t="s">
        <v>179</v>
      </c>
      <c r="G81" t="s">
        <v>179</v>
      </c>
      <c r="H81" t="s">
        <v>179</v>
      </c>
      <c r="I81" t="s">
        <v>179</v>
      </c>
      <c r="J81" t="s">
        <v>179</v>
      </c>
      <c r="K81" t="s">
        <v>179</v>
      </c>
      <c r="L81" t="s">
        <v>179</v>
      </c>
      <c r="M81" t="s">
        <v>179</v>
      </c>
      <c r="N81" t="s">
        <v>170</v>
      </c>
      <c r="O81" t="s">
        <v>179</v>
      </c>
      <c r="P81" t="s">
        <v>170</v>
      </c>
      <c r="Q81" t="s">
        <v>170</v>
      </c>
      <c r="R81" t="s">
        <v>170</v>
      </c>
      <c r="S81" t="s">
        <v>179</v>
      </c>
      <c r="T81" t="s">
        <v>170</v>
      </c>
    </row>
    <row r="82" spans="1:20">
      <c r="A82">
        <v>45</v>
      </c>
      <c r="B82" s="2">
        <v>43258</v>
      </c>
      <c r="C82">
        <v>2</v>
      </c>
      <c r="E82" t="s">
        <v>179</v>
      </c>
      <c r="F82" t="s">
        <v>179</v>
      </c>
      <c r="G82" t="s">
        <v>179</v>
      </c>
      <c r="H82" t="s">
        <v>179</v>
      </c>
      <c r="I82" t="s">
        <v>179</v>
      </c>
      <c r="J82" t="s">
        <v>179</v>
      </c>
      <c r="K82" t="s">
        <v>179</v>
      </c>
      <c r="L82" t="s">
        <v>179</v>
      </c>
      <c r="M82" t="s">
        <v>179</v>
      </c>
      <c r="N82" t="s">
        <v>170</v>
      </c>
      <c r="O82" t="s">
        <v>179</v>
      </c>
      <c r="P82" t="s">
        <v>179</v>
      </c>
      <c r="Q82" t="s">
        <v>179</v>
      </c>
      <c r="R82" t="s">
        <v>179</v>
      </c>
      <c r="S82" t="s">
        <v>179</v>
      </c>
      <c r="T82" t="s">
        <v>179</v>
      </c>
    </row>
    <row r="83" spans="1:20">
      <c r="A83">
        <v>46</v>
      </c>
      <c r="B83" s="2">
        <v>43180</v>
      </c>
      <c r="C83">
        <v>1</v>
      </c>
      <c r="D83" t="s">
        <v>134</v>
      </c>
      <c r="E83" t="s">
        <v>179</v>
      </c>
      <c r="F83" t="s">
        <v>179</v>
      </c>
      <c r="G83" t="s">
        <v>179</v>
      </c>
      <c r="H83" t="s">
        <v>179</v>
      </c>
      <c r="I83" t="s">
        <v>170</v>
      </c>
      <c r="J83" t="s">
        <v>179</v>
      </c>
      <c r="K83" t="s">
        <v>179</v>
      </c>
      <c r="L83" t="s">
        <v>179</v>
      </c>
      <c r="M83" t="s">
        <v>179</v>
      </c>
      <c r="N83" t="s">
        <v>170</v>
      </c>
      <c r="O83" t="s">
        <v>179</v>
      </c>
      <c r="P83" t="s">
        <v>179</v>
      </c>
      <c r="Q83" t="s">
        <v>179</v>
      </c>
      <c r="R83" t="s">
        <v>179</v>
      </c>
      <c r="S83" t="s">
        <v>179</v>
      </c>
      <c r="T83" t="s">
        <v>170</v>
      </c>
    </row>
    <row r="84" spans="1:20">
      <c r="A84">
        <v>46</v>
      </c>
      <c r="B84" s="2">
        <v>43370</v>
      </c>
      <c r="C84">
        <v>2</v>
      </c>
      <c r="D84" t="s">
        <v>137</v>
      </c>
      <c r="E84" t="s">
        <v>179</v>
      </c>
      <c r="F84" t="s">
        <v>179</v>
      </c>
      <c r="G84" t="s">
        <v>179</v>
      </c>
      <c r="H84" t="s">
        <v>179</v>
      </c>
      <c r="I84" t="s">
        <v>179</v>
      </c>
      <c r="J84" t="s">
        <v>179</v>
      </c>
      <c r="K84" t="s">
        <v>179</v>
      </c>
      <c r="L84" t="s">
        <v>179</v>
      </c>
      <c r="M84" t="s">
        <v>179</v>
      </c>
      <c r="N84" t="s">
        <v>179</v>
      </c>
      <c r="O84" t="s">
        <v>179</v>
      </c>
      <c r="P84" t="s">
        <v>179</v>
      </c>
      <c r="Q84" t="s">
        <v>179</v>
      </c>
      <c r="R84" t="s">
        <v>179</v>
      </c>
      <c r="S84" t="s">
        <v>179</v>
      </c>
      <c r="T84" t="s">
        <v>179</v>
      </c>
    </row>
    <row r="85" spans="1:20">
      <c r="A85">
        <v>47</v>
      </c>
      <c r="B85" s="2">
        <v>43182</v>
      </c>
      <c r="C85">
        <v>1</v>
      </c>
      <c r="D85" t="s">
        <v>134</v>
      </c>
      <c r="E85" t="s">
        <v>179</v>
      </c>
      <c r="F85" t="s">
        <v>179</v>
      </c>
      <c r="G85" t="s">
        <v>179</v>
      </c>
      <c r="H85" t="s">
        <v>179</v>
      </c>
      <c r="I85" t="s">
        <v>179</v>
      </c>
      <c r="J85" t="s">
        <v>179</v>
      </c>
      <c r="K85" t="s">
        <v>179</v>
      </c>
      <c r="L85" t="s">
        <v>179</v>
      </c>
      <c r="M85" t="s">
        <v>179</v>
      </c>
      <c r="N85" t="s">
        <v>170</v>
      </c>
      <c r="O85" t="s">
        <v>179</v>
      </c>
      <c r="P85" t="s">
        <v>179</v>
      </c>
      <c r="Q85" t="s">
        <v>170</v>
      </c>
      <c r="R85" t="s">
        <v>170</v>
      </c>
      <c r="S85" t="s">
        <v>179</v>
      </c>
      <c r="T85" t="s">
        <v>179</v>
      </c>
    </row>
    <row r="86" spans="1:20">
      <c r="A86">
        <v>47</v>
      </c>
      <c r="B86" s="2">
        <v>43362</v>
      </c>
      <c r="C86">
        <v>2</v>
      </c>
      <c r="E86" t="s">
        <v>179</v>
      </c>
      <c r="F86" t="s">
        <v>179</v>
      </c>
      <c r="G86" t="s">
        <v>179</v>
      </c>
      <c r="H86" t="s">
        <v>179</v>
      </c>
      <c r="I86" t="s">
        <v>179</v>
      </c>
      <c r="J86" t="s">
        <v>179</v>
      </c>
      <c r="K86" t="s">
        <v>179</v>
      </c>
      <c r="L86" t="s">
        <v>179</v>
      </c>
      <c r="M86" t="s">
        <v>179</v>
      </c>
      <c r="N86" t="s">
        <v>179</v>
      </c>
      <c r="O86" t="s">
        <v>170</v>
      </c>
      <c r="P86" t="s">
        <v>170</v>
      </c>
      <c r="Q86" t="s">
        <v>179</v>
      </c>
      <c r="R86" t="s">
        <v>179</v>
      </c>
      <c r="S86" t="s">
        <v>179</v>
      </c>
      <c r="T86" t="s">
        <v>179</v>
      </c>
    </row>
    <row r="87" spans="1:20">
      <c r="A87">
        <v>48</v>
      </c>
      <c r="B87" s="2">
        <v>43182</v>
      </c>
      <c r="C87">
        <v>1</v>
      </c>
      <c r="D87" t="s">
        <v>134</v>
      </c>
      <c r="E87" t="s">
        <v>179</v>
      </c>
      <c r="F87" t="s">
        <v>179</v>
      </c>
      <c r="G87" t="s">
        <v>179</v>
      </c>
      <c r="H87" t="s">
        <v>170</v>
      </c>
      <c r="I87" t="s">
        <v>170</v>
      </c>
      <c r="J87" t="s">
        <v>179</v>
      </c>
      <c r="K87" t="s">
        <v>170</v>
      </c>
      <c r="L87" t="s">
        <v>179</v>
      </c>
      <c r="M87" t="s">
        <v>170</v>
      </c>
      <c r="N87" t="s">
        <v>170</v>
      </c>
      <c r="O87" t="s">
        <v>170</v>
      </c>
      <c r="P87" t="s">
        <v>170</v>
      </c>
      <c r="Q87" t="s">
        <v>179</v>
      </c>
      <c r="R87" t="s">
        <v>179</v>
      </c>
      <c r="S87" t="s">
        <v>179</v>
      </c>
      <c r="T87" t="s">
        <v>170</v>
      </c>
    </row>
    <row r="88" spans="1:20">
      <c r="A88">
        <v>48</v>
      </c>
      <c r="B88" s="2">
        <v>43364</v>
      </c>
      <c r="C88">
        <v>2</v>
      </c>
      <c r="D88" t="s">
        <v>138</v>
      </c>
      <c r="E88" t="s">
        <v>179</v>
      </c>
      <c r="F88" t="s">
        <v>179</v>
      </c>
      <c r="G88" t="s">
        <v>179</v>
      </c>
      <c r="H88" t="s">
        <v>179</v>
      </c>
      <c r="I88" t="s">
        <v>179</v>
      </c>
      <c r="J88" t="s">
        <v>179</v>
      </c>
      <c r="K88" t="s">
        <v>179</v>
      </c>
      <c r="L88" t="s">
        <v>179</v>
      </c>
      <c r="M88" t="s">
        <v>179</v>
      </c>
      <c r="N88" t="s">
        <v>179</v>
      </c>
      <c r="O88" t="s">
        <v>170</v>
      </c>
      <c r="P88" t="s">
        <v>170</v>
      </c>
      <c r="Q88" t="s">
        <v>179</v>
      </c>
      <c r="R88" t="s">
        <v>179</v>
      </c>
      <c r="S88" t="s">
        <v>179</v>
      </c>
      <c r="T88" t="s">
        <v>179</v>
      </c>
    </row>
    <row r="89" spans="1:20">
      <c r="A89">
        <v>49</v>
      </c>
      <c r="B89" s="2">
        <v>43186</v>
      </c>
      <c r="C89">
        <v>1</v>
      </c>
      <c r="D89" t="s">
        <v>138</v>
      </c>
      <c r="E89" t="s">
        <v>179</v>
      </c>
      <c r="F89" t="s">
        <v>179</v>
      </c>
      <c r="G89" t="s">
        <v>179</v>
      </c>
      <c r="H89" t="s">
        <v>179</v>
      </c>
      <c r="I89" t="s">
        <v>179</v>
      </c>
      <c r="J89" t="s">
        <v>179</v>
      </c>
      <c r="K89" t="s">
        <v>179</v>
      </c>
      <c r="L89" t="s">
        <v>179</v>
      </c>
      <c r="M89" t="s">
        <v>179</v>
      </c>
      <c r="N89" t="s">
        <v>170</v>
      </c>
      <c r="O89" t="s">
        <v>179</v>
      </c>
      <c r="P89" t="s">
        <v>179</v>
      </c>
      <c r="Q89" t="s">
        <v>179</v>
      </c>
      <c r="R89" t="s">
        <v>179</v>
      </c>
      <c r="S89" t="s">
        <v>179</v>
      </c>
      <c r="T89" t="s">
        <v>170</v>
      </c>
    </row>
    <row r="90" spans="1:20">
      <c r="A90">
        <v>49</v>
      </c>
      <c r="B90" s="2">
        <v>43256</v>
      </c>
      <c r="C90">
        <v>2</v>
      </c>
      <c r="D90" t="s">
        <v>134</v>
      </c>
      <c r="E90" t="s">
        <v>179</v>
      </c>
      <c r="F90" t="s">
        <v>179</v>
      </c>
      <c r="G90" t="s">
        <v>179</v>
      </c>
      <c r="H90" t="s">
        <v>179</v>
      </c>
      <c r="I90" t="s">
        <v>179</v>
      </c>
      <c r="J90" t="s">
        <v>179</v>
      </c>
      <c r="K90" t="s">
        <v>179</v>
      </c>
      <c r="L90" t="s">
        <v>179</v>
      </c>
      <c r="M90" t="s">
        <v>179</v>
      </c>
      <c r="N90" t="s">
        <v>179</v>
      </c>
      <c r="O90" t="s">
        <v>179</v>
      </c>
      <c r="P90" t="s">
        <v>179</v>
      </c>
      <c r="Q90" t="s">
        <v>179</v>
      </c>
      <c r="R90" t="s">
        <v>179</v>
      </c>
      <c r="S90" t="s">
        <v>179</v>
      </c>
      <c r="T90" t="s">
        <v>179</v>
      </c>
    </row>
    <row r="91" spans="1:20">
      <c r="A91">
        <v>50</v>
      </c>
      <c r="B91" s="2">
        <v>43193</v>
      </c>
      <c r="C91">
        <v>1</v>
      </c>
      <c r="D91" t="s">
        <v>134</v>
      </c>
      <c r="E91" t="s">
        <v>179</v>
      </c>
      <c r="F91" t="s">
        <v>179</v>
      </c>
      <c r="G91" t="s">
        <v>179</v>
      </c>
      <c r="H91" t="s">
        <v>170</v>
      </c>
      <c r="I91" t="s">
        <v>170</v>
      </c>
      <c r="J91" t="s">
        <v>170</v>
      </c>
      <c r="K91" t="s">
        <v>170</v>
      </c>
      <c r="L91" t="s">
        <v>179</v>
      </c>
      <c r="M91" t="s">
        <v>179</v>
      </c>
      <c r="N91" t="s">
        <v>170</v>
      </c>
      <c r="O91" t="s">
        <v>179</v>
      </c>
      <c r="P91" t="s">
        <v>170</v>
      </c>
      <c r="Q91" t="s">
        <v>170</v>
      </c>
      <c r="R91" t="s">
        <v>170</v>
      </c>
      <c r="S91" t="s">
        <v>170</v>
      </c>
      <c r="T91" t="s">
        <v>170</v>
      </c>
    </row>
    <row r="92" spans="1:20">
      <c r="A92">
        <v>50</v>
      </c>
      <c r="B92" s="2">
        <v>43193</v>
      </c>
      <c r="C92">
        <v>2</v>
      </c>
      <c r="D92" t="s">
        <v>134</v>
      </c>
      <c r="E92" t="s">
        <v>179</v>
      </c>
      <c r="F92" t="s">
        <v>179</v>
      </c>
      <c r="G92" t="s">
        <v>179</v>
      </c>
      <c r="H92" t="s">
        <v>179</v>
      </c>
      <c r="I92" t="s">
        <v>179</v>
      </c>
      <c r="J92" t="s">
        <v>179</v>
      </c>
      <c r="K92" t="s">
        <v>179</v>
      </c>
      <c r="L92" t="s">
        <v>179</v>
      </c>
      <c r="M92" t="s">
        <v>179</v>
      </c>
      <c r="N92" t="s">
        <v>179</v>
      </c>
      <c r="O92" t="s">
        <v>179</v>
      </c>
      <c r="P92" t="s">
        <v>179</v>
      </c>
      <c r="Q92" t="s">
        <v>170</v>
      </c>
      <c r="R92" t="s">
        <v>170</v>
      </c>
      <c r="S92" t="s">
        <v>179</v>
      </c>
      <c r="T92" t="s">
        <v>179</v>
      </c>
    </row>
    <row r="93" spans="1:20">
      <c r="A93">
        <v>51</v>
      </c>
      <c r="B93" s="2">
        <v>43203</v>
      </c>
      <c r="C93">
        <v>1</v>
      </c>
      <c r="D93" t="s">
        <v>134</v>
      </c>
      <c r="E93" t="s">
        <v>179</v>
      </c>
      <c r="F93" t="s">
        <v>179</v>
      </c>
      <c r="G93" t="s">
        <v>179</v>
      </c>
      <c r="H93" t="s">
        <v>179</v>
      </c>
      <c r="I93" t="s">
        <v>179</v>
      </c>
      <c r="J93" t="s">
        <v>179</v>
      </c>
      <c r="K93" t="s">
        <v>179</v>
      </c>
      <c r="L93" t="s">
        <v>179</v>
      </c>
      <c r="M93" t="s">
        <v>179</v>
      </c>
      <c r="N93" t="s">
        <v>179</v>
      </c>
      <c r="O93" t="s">
        <v>170</v>
      </c>
      <c r="P93" t="s">
        <v>170</v>
      </c>
      <c r="Q93" t="s">
        <v>170</v>
      </c>
      <c r="R93" t="s">
        <v>170</v>
      </c>
      <c r="S93" t="s">
        <v>179</v>
      </c>
      <c r="T93" t="s">
        <v>170</v>
      </c>
    </row>
    <row r="94" spans="1:20">
      <c r="A94">
        <v>52</v>
      </c>
      <c r="B94" s="2">
        <v>43245</v>
      </c>
      <c r="C94">
        <v>1</v>
      </c>
      <c r="D94" t="s">
        <v>134</v>
      </c>
      <c r="E94" t="s">
        <v>179</v>
      </c>
      <c r="F94" t="s">
        <v>179</v>
      </c>
      <c r="G94" t="s">
        <v>179</v>
      </c>
      <c r="H94" t="s">
        <v>179</v>
      </c>
      <c r="I94" t="s">
        <v>170</v>
      </c>
      <c r="J94" t="s">
        <v>179</v>
      </c>
      <c r="K94" t="s">
        <v>179</v>
      </c>
      <c r="L94" t="s">
        <v>170</v>
      </c>
      <c r="M94" t="s">
        <v>179</v>
      </c>
      <c r="N94" t="s">
        <v>170</v>
      </c>
      <c r="O94" t="s">
        <v>170</v>
      </c>
      <c r="P94" t="s">
        <v>170</v>
      </c>
      <c r="Q94" t="s">
        <v>179</v>
      </c>
      <c r="R94" t="s">
        <v>179</v>
      </c>
      <c r="S94" t="s">
        <v>179</v>
      </c>
    </row>
    <row r="95" spans="1:20">
      <c r="A95">
        <v>52</v>
      </c>
      <c r="B95" s="2">
        <v>43299</v>
      </c>
      <c r="C95">
        <v>2</v>
      </c>
      <c r="D95" t="s">
        <v>134</v>
      </c>
      <c r="E95" t="s">
        <v>179</v>
      </c>
      <c r="F95" t="s">
        <v>179</v>
      </c>
      <c r="G95" t="s">
        <v>179</v>
      </c>
      <c r="H95" t="s">
        <v>179</v>
      </c>
      <c r="I95" t="s">
        <v>179</v>
      </c>
      <c r="J95" t="s">
        <v>179</v>
      </c>
      <c r="K95" t="s">
        <v>179</v>
      </c>
      <c r="L95" t="s">
        <v>179</v>
      </c>
      <c r="M95" t="s">
        <v>179</v>
      </c>
      <c r="N95" t="s">
        <v>170</v>
      </c>
      <c r="O95" t="s">
        <v>179</v>
      </c>
      <c r="P95" t="s">
        <v>179</v>
      </c>
      <c r="Q95" t="s">
        <v>179</v>
      </c>
      <c r="R95" t="s">
        <v>179</v>
      </c>
      <c r="S95" t="s">
        <v>179</v>
      </c>
      <c r="T95" t="s">
        <v>170</v>
      </c>
    </row>
    <row r="96" spans="1:20">
      <c r="A96">
        <v>53</v>
      </c>
      <c r="B96" s="2">
        <v>43228</v>
      </c>
      <c r="C96">
        <v>1</v>
      </c>
      <c r="D96" t="s">
        <v>129</v>
      </c>
      <c r="E96" t="s">
        <v>179</v>
      </c>
      <c r="F96" t="s">
        <v>179</v>
      </c>
      <c r="G96" t="s">
        <v>179</v>
      </c>
      <c r="H96" t="s">
        <v>170</v>
      </c>
      <c r="I96" t="s">
        <v>170</v>
      </c>
      <c r="J96" t="s">
        <v>179</v>
      </c>
      <c r="K96" t="s">
        <v>179</v>
      </c>
      <c r="L96" t="s">
        <v>179</v>
      </c>
      <c r="M96" t="s">
        <v>179</v>
      </c>
      <c r="N96" t="s">
        <v>179</v>
      </c>
      <c r="O96" t="s">
        <v>179</v>
      </c>
      <c r="P96" t="s">
        <v>179</v>
      </c>
      <c r="Q96" t="s">
        <v>179</v>
      </c>
      <c r="R96" t="s">
        <v>179</v>
      </c>
      <c r="S96" t="s">
        <v>170</v>
      </c>
      <c r="T96" t="s">
        <v>170</v>
      </c>
    </row>
    <row r="97" spans="1:20">
      <c r="A97">
        <v>53</v>
      </c>
      <c r="B97" s="2">
        <v>43270</v>
      </c>
      <c r="C97">
        <v>2</v>
      </c>
      <c r="D97" t="s">
        <v>134</v>
      </c>
      <c r="E97" t="s">
        <v>179</v>
      </c>
      <c r="F97" t="s">
        <v>179</v>
      </c>
      <c r="G97" t="s">
        <v>179</v>
      </c>
      <c r="H97" t="s">
        <v>179</v>
      </c>
      <c r="I97" t="s">
        <v>170</v>
      </c>
      <c r="J97" t="s">
        <v>179</v>
      </c>
      <c r="K97" t="s">
        <v>179</v>
      </c>
      <c r="L97" t="s">
        <v>179</v>
      </c>
      <c r="M97" t="s">
        <v>179</v>
      </c>
      <c r="N97" t="s">
        <v>179</v>
      </c>
      <c r="O97" t="s">
        <v>179</v>
      </c>
      <c r="P97" t="s">
        <v>179</v>
      </c>
      <c r="Q97" t="s">
        <v>179</v>
      </c>
      <c r="R97" t="s">
        <v>179</v>
      </c>
      <c r="S97" t="s">
        <v>179</v>
      </c>
      <c r="T97" t="s">
        <v>179</v>
      </c>
    </row>
    <row r="98" spans="1:20">
      <c r="A98">
        <v>54</v>
      </c>
      <c r="B98" s="2">
        <v>43262</v>
      </c>
      <c r="C98">
        <v>1</v>
      </c>
      <c r="D98" t="s">
        <v>134</v>
      </c>
      <c r="E98" t="s">
        <v>179</v>
      </c>
      <c r="F98" t="s">
        <v>179</v>
      </c>
      <c r="G98" t="s">
        <v>179</v>
      </c>
      <c r="H98" t="s">
        <v>179</v>
      </c>
      <c r="I98" t="s">
        <v>170</v>
      </c>
      <c r="J98" t="s">
        <v>179</v>
      </c>
      <c r="K98" t="s">
        <v>179</v>
      </c>
      <c r="L98" t="s">
        <v>179</v>
      </c>
      <c r="M98" t="s">
        <v>179</v>
      </c>
      <c r="N98" t="s">
        <v>179</v>
      </c>
      <c r="O98" t="s">
        <v>179</v>
      </c>
      <c r="P98" t="s">
        <v>179</v>
      </c>
      <c r="Q98" t="s">
        <v>179</v>
      </c>
      <c r="R98" t="s">
        <v>179</v>
      </c>
      <c r="S98" t="s">
        <v>179</v>
      </c>
      <c r="T98" t="s">
        <v>170</v>
      </c>
    </row>
    <row r="99" spans="1:20">
      <c r="A99">
        <v>54</v>
      </c>
      <c r="B99" s="2">
        <v>43250</v>
      </c>
      <c r="C99">
        <v>2</v>
      </c>
      <c r="E99" t="s">
        <v>179</v>
      </c>
      <c r="F99" t="s">
        <v>179</v>
      </c>
      <c r="G99" t="s">
        <v>179</v>
      </c>
      <c r="H99" t="s">
        <v>179</v>
      </c>
      <c r="I99" t="s">
        <v>179</v>
      </c>
      <c r="J99" t="s">
        <v>179</v>
      </c>
      <c r="K99" t="s">
        <v>179</v>
      </c>
      <c r="L99" t="s">
        <v>179</v>
      </c>
      <c r="M99" t="s">
        <v>179</v>
      </c>
      <c r="N99" t="s">
        <v>179</v>
      </c>
      <c r="O99" t="s">
        <v>179</v>
      </c>
      <c r="P99" t="s">
        <v>179</v>
      </c>
      <c r="Q99" t="s">
        <v>179</v>
      </c>
      <c r="R99" t="s">
        <v>179</v>
      </c>
      <c r="S99" t="s">
        <v>179</v>
      </c>
      <c r="T99" t="s">
        <v>179</v>
      </c>
    </row>
    <row r="100" spans="1:20">
      <c r="A100">
        <v>55</v>
      </c>
      <c r="B100" s="2">
        <v>43235</v>
      </c>
      <c r="C100">
        <v>1</v>
      </c>
      <c r="D100" t="s">
        <v>134</v>
      </c>
      <c r="E100" t="s">
        <v>179</v>
      </c>
      <c r="F100" t="s">
        <v>170</v>
      </c>
      <c r="G100" t="s">
        <v>179</v>
      </c>
      <c r="H100" t="s">
        <v>170</v>
      </c>
      <c r="I100" t="s">
        <v>170</v>
      </c>
      <c r="J100" t="s">
        <v>170</v>
      </c>
      <c r="K100" t="s">
        <v>170</v>
      </c>
      <c r="L100" t="s">
        <v>179</v>
      </c>
      <c r="M100" t="s">
        <v>170</v>
      </c>
      <c r="O100" t="s">
        <v>170</v>
      </c>
      <c r="P100" t="s">
        <v>179</v>
      </c>
      <c r="Q100" t="s">
        <v>170</v>
      </c>
      <c r="R100" t="s">
        <v>170</v>
      </c>
      <c r="S100" t="s">
        <v>170</v>
      </c>
      <c r="T100" t="s">
        <v>170</v>
      </c>
    </row>
    <row r="101" spans="1:20">
      <c r="A101">
        <v>55</v>
      </c>
      <c r="B101" s="2">
        <v>43299</v>
      </c>
      <c r="C101">
        <v>2</v>
      </c>
      <c r="E101" t="s">
        <v>179</v>
      </c>
      <c r="F101" t="s">
        <v>179</v>
      </c>
      <c r="G101" t="s">
        <v>179</v>
      </c>
      <c r="H101" t="s">
        <v>179</v>
      </c>
      <c r="I101" t="s">
        <v>179</v>
      </c>
      <c r="J101" t="s">
        <v>179</v>
      </c>
      <c r="K101" t="s">
        <v>179</v>
      </c>
      <c r="L101" t="s">
        <v>179</v>
      </c>
      <c r="M101" t="s">
        <v>179</v>
      </c>
      <c r="N101" t="s">
        <v>179</v>
      </c>
      <c r="O101" t="s">
        <v>179</v>
      </c>
      <c r="P101" t="s">
        <v>179</v>
      </c>
      <c r="Q101" t="s">
        <v>179</v>
      </c>
      <c r="R101" t="s">
        <v>179</v>
      </c>
      <c r="S101" t="s">
        <v>179</v>
      </c>
      <c r="T101" t="s">
        <v>179</v>
      </c>
    </row>
    <row r="102" spans="1:20">
      <c r="A102">
        <v>56</v>
      </c>
      <c r="B102" s="2">
        <v>43243</v>
      </c>
      <c r="C102">
        <v>1</v>
      </c>
      <c r="D102" t="s">
        <v>134</v>
      </c>
      <c r="E102" t="s">
        <v>179</v>
      </c>
      <c r="F102" t="s">
        <v>179</v>
      </c>
      <c r="G102" t="s">
        <v>179</v>
      </c>
      <c r="H102" t="s">
        <v>179</v>
      </c>
      <c r="I102" t="s">
        <v>179</v>
      </c>
      <c r="J102" t="s">
        <v>179</v>
      </c>
      <c r="K102" t="s">
        <v>179</v>
      </c>
      <c r="L102" t="s">
        <v>179</v>
      </c>
      <c r="M102" t="s">
        <v>179</v>
      </c>
      <c r="N102" t="s">
        <v>170</v>
      </c>
      <c r="O102" t="s">
        <v>179</v>
      </c>
      <c r="P102" t="s">
        <v>179</v>
      </c>
      <c r="Q102" t="s">
        <v>179</v>
      </c>
      <c r="R102" t="s">
        <v>179</v>
      </c>
      <c r="S102" t="s">
        <v>179</v>
      </c>
      <c r="T102" t="s">
        <v>170</v>
      </c>
    </row>
    <row r="103" spans="1:20">
      <c r="A103">
        <v>56</v>
      </c>
      <c r="B103" s="2">
        <v>43300</v>
      </c>
      <c r="C103">
        <v>2</v>
      </c>
      <c r="D103" t="s">
        <v>134</v>
      </c>
      <c r="E103" t="s">
        <v>179</v>
      </c>
      <c r="F103" t="s">
        <v>179</v>
      </c>
      <c r="G103" t="s">
        <v>179</v>
      </c>
      <c r="H103" t="s">
        <v>179</v>
      </c>
      <c r="I103" t="s">
        <v>179</v>
      </c>
      <c r="J103" t="s">
        <v>179</v>
      </c>
      <c r="K103" t="s">
        <v>179</v>
      </c>
      <c r="L103" t="s">
        <v>179</v>
      </c>
      <c r="M103" t="s">
        <v>179</v>
      </c>
      <c r="N103" t="s">
        <v>179</v>
      </c>
      <c r="O103" t="s">
        <v>179</v>
      </c>
      <c r="P103" t="s">
        <v>179</v>
      </c>
      <c r="Q103" t="s">
        <v>170</v>
      </c>
      <c r="R103" t="s">
        <v>170</v>
      </c>
      <c r="S103" t="s">
        <v>179</v>
      </c>
      <c r="T103" t="s">
        <v>179</v>
      </c>
    </row>
    <row r="104" spans="1:20">
      <c r="A104">
        <v>57</v>
      </c>
      <c r="B104" s="2">
        <v>43245</v>
      </c>
      <c r="C104">
        <v>1</v>
      </c>
      <c r="D104" t="s">
        <v>134</v>
      </c>
      <c r="E104" t="s">
        <v>179</v>
      </c>
      <c r="F104" t="s">
        <v>179</v>
      </c>
      <c r="G104" t="s">
        <v>179</v>
      </c>
      <c r="H104" t="s">
        <v>179</v>
      </c>
      <c r="I104" t="s">
        <v>179</v>
      </c>
      <c r="J104" t="s">
        <v>179</v>
      </c>
      <c r="K104" t="s">
        <v>179</v>
      </c>
      <c r="L104" t="s">
        <v>170</v>
      </c>
      <c r="M104" t="s">
        <v>179</v>
      </c>
      <c r="N104" t="s">
        <v>179</v>
      </c>
      <c r="O104" t="s">
        <v>179</v>
      </c>
      <c r="P104" t="s">
        <v>179</v>
      </c>
      <c r="Q104" t="s">
        <v>179</v>
      </c>
      <c r="R104" t="s">
        <v>179</v>
      </c>
      <c r="S104" t="s">
        <v>179</v>
      </c>
      <c r="T104" t="s">
        <v>170</v>
      </c>
    </row>
    <row r="105" spans="1:20">
      <c r="A105">
        <v>57</v>
      </c>
      <c r="B105" s="2">
        <v>43308</v>
      </c>
      <c r="C105">
        <v>2</v>
      </c>
      <c r="D105" t="s">
        <v>134</v>
      </c>
      <c r="E105" t="s">
        <v>179</v>
      </c>
      <c r="F105" t="s">
        <v>179</v>
      </c>
      <c r="G105" t="s">
        <v>179</v>
      </c>
      <c r="H105" t="s">
        <v>179</v>
      </c>
      <c r="I105" t="s">
        <v>179</v>
      </c>
      <c r="J105" t="s">
        <v>179</v>
      </c>
      <c r="K105" t="s">
        <v>179</v>
      </c>
      <c r="L105" t="s">
        <v>179</v>
      </c>
      <c r="M105" t="s">
        <v>179</v>
      </c>
      <c r="N105" t="s">
        <v>179</v>
      </c>
      <c r="O105" t="s">
        <v>179</v>
      </c>
      <c r="P105" t="s">
        <v>179</v>
      </c>
      <c r="Q105" t="s">
        <v>179</v>
      </c>
      <c r="R105" t="s">
        <v>179</v>
      </c>
      <c r="S105" t="s">
        <v>179</v>
      </c>
      <c r="T105" t="s">
        <v>179</v>
      </c>
    </row>
    <row r="106" spans="1:20">
      <c r="A106">
        <v>58</v>
      </c>
      <c r="B106" s="2">
        <v>43243</v>
      </c>
      <c r="C106">
        <v>1</v>
      </c>
      <c r="D106" t="s">
        <v>134</v>
      </c>
      <c r="E106" t="s">
        <v>179</v>
      </c>
      <c r="F106" t="s">
        <v>179</v>
      </c>
      <c r="G106" t="s">
        <v>179</v>
      </c>
      <c r="H106" t="s">
        <v>179</v>
      </c>
      <c r="I106" t="s">
        <v>170</v>
      </c>
      <c r="J106" t="s">
        <v>179</v>
      </c>
      <c r="K106" t="s">
        <v>179</v>
      </c>
      <c r="L106" t="s">
        <v>179</v>
      </c>
      <c r="M106" t="s">
        <v>179</v>
      </c>
      <c r="N106" t="s">
        <v>170</v>
      </c>
      <c r="O106" t="s">
        <v>179</v>
      </c>
      <c r="P106" t="s">
        <v>179</v>
      </c>
      <c r="Q106" t="s">
        <v>170</v>
      </c>
      <c r="R106" t="s">
        <v>170</v>
      </c>
      <c r="S106" t="s">
        <v>170</v>
      </c>
      <c r="T106" t="s">
        <v>170</v>
      </c>
    </row>
    <row r="107" spans="1:20">
      <c r="A107">
        <v>58</v>
      </c>
      <c r="B107" s="2">
        <v>43308</v>
      </c>
      <c r="C107">
        <v>2</v>
      </c>
      <c r="D107" t="s">
        <v>134</v>
      </c>
      <c r="E107" t="s">
        <v>179</v>
      </c>
      <c r="F107" t="s">
        <v>179</v>
      </c>
      <c r="G107" t="s">
        <v>179</v>
      </c>
      <c r="H107" t="s">
        <v>170</v>
      </c>
      <c r="I107" t="s">
        <v>179</v>
      </c>
      <c r="J107" t="s">
        <v>179</v>
      </c>
      <c r="K107" t="s">
        <v>179</v>
      </c>
      <c r="L107" t="s">
        <v>179</v>
      </c>
      <c r="M107" t="s">
        <v>179</v>
      </c>
      <c r="N107" t="s">
        <v>179</v>
      </c>
      <c r="O107" t="s">
        <v>179</v>
      </c>
      <c r="P107" t="s">
        <v>179</v>
      </c>
      <c r="Q107" t="s">
        <v>179</v>
      </c>
      <c r="R107" t="s">
        <v>179</v>
      </c>
      <c r="S107" t="s">
        <v>179</v>
      </c>
      <c r="T107" t="s">
        <v>179</v>
      </c>
    </row>
    <row r="108" spans="1:20">
      <c r="A108">
        <v>59</v>
      </c>
      <c r="B108" s="2">
        <v>43249</v>
      </c>
      <c r="C108">
        <v>1</v>
      </c>
      <c r="D108" t="s">
        <v>134</v>
      </c>
      <c r="E108" t="s">
        <v>179</v>
      </c>
      <c r="F108" t="s">
        <v>179</v>
      </c>
      <c r="G108" t="s">
        <v>179</v>
      </c>
      <c r="H108" t="s">
        <v>179</v>
      </c>
      <c r="I108" t="s">
        <v>170</v>
      </c>
      <c r="J108" t="s">
        <v>179</v>
      </c>
      <c r="K108" t="s">
        <v>179</v>
      </c>
      <c r="L108" t="s">
        <v>179</v>
      </c>
      <c r="M108" t="s">
        <v>179</v>
      </c>
      <c r="N108" t="s">
        <v>170</v>
      </c>
      <c r="O108" t="s">
        <v>170</v>
      </c>
      <c r="P108" t="s">
        <v>170</v>
      </c>
      <c r="Q108" t="s">
        <v>179</v>
      </c>
      <c r="R108" t="s">
        <v>179</v>
      </c>
      <c r="S108" t="s">
        <v>179</v>
      </c>
      <c r="T108" t="s">
        <v>170</v>
      </c>
    </row>
    <row r="109" spans="1:20">
      <c r="A109">
        <v>60</v>
      </c>
      <c r="B109" s="2">
        <v>43249</v>
      </c>
      <c r="C109">
        <v>1</v>
      </c>
      <c r="D109" t="s">
        <v>134</v>
      </c>
      <c r="E109" t="s">
        <v>179</v>
      </c>
      <c r="F109" t="s">
        <v>179</v>
      </c>
      <c r="G109" t="s">
        <v>179</v>
      </c>
      <c r="H109" t="s">
        <v>179</v>
      </c>
      <c r="I109" t="s">
        <v>170</v>
      </c>
      <c r="J109" t="s">
        <v>179</v>
      </c>
      <c r="K109" t="s">
        <v>179</v>
      </c>
      <c r="L109" t="s">
        <v>179</v>
      </c>
      <c r="M109" t="s">
        <v>179</v>
      </c>
      <c r="N109" t="s">
        <v>170</v>
      </c>
      <c r="O109" t="s">
        <v>170</v>
      </c>
      <c r="P109" t="s">
        <v>170</v>
      </c>
      <c r="Q109" t="s">
        <v>170</v>
      </c>
      <c r="R109" t="s">
        <v>170</v>
      </c>
      <c r="S109" t="s">
        <v>170</v>
      </c>
      <c r="T109" t="s">
        <v>170</v>
      </c>
    </row>
    <row r="110" spans="1:20">
      <c r="A110">
        <v>61</v>
      </c>
      <c r="B110" s="2">
        <v>43250</v>
      </c>
      <c r="C110">
        <v>1</v>
      </c>
      <c r="D110" t="s">
        <v>134</v>
      </c>
      <c r="E110" t="s">
        <v>179</v>
      </c>
      <c r="F110" t="s">
        <v>179</v>
      </c>
      <c r="G110" t="s">
        <v>179</v>
      </c>
      <c r="H110" t="s">
        <v>170</v>
      </c>
      <c r="I110" t="s">
        <v>170</v>
      </c>
      <c r="J110" t="s">
        <v>179</v>
      </c>
      <c r="K110" t="s">
        <v>179</v>
      </c>
      <c r="L110" t="s">
        <v>179</v>
      </c>
      <c r="M110" t="s">
        <v>179</v>
      </c>
      <c r="N110" t="s">
        <v>170</v>
      </c>
      <c r="O110" t="s">
        <v>179</v>
      </c>
      <c r="P110" t="s">
        <v>179</v>
      </c>
      <c r="Q110" t="s">
        <v>179</v>
      </c>
      <c r="R110" t="s">
        <v>179</v>
      </c>
      <c r="S110" t="s">
        <v>179</v>
      </c>
      <c r="T110" t="s">
        <v>170</v>
      </c>
    </row>
    <row r="111" spans="1:20">
      <c r="A111">
        <v>61</v>
      </c>
      <c r="B111" s="2">
        <v>43308</v>
      </c>
      <c r="C111">
        <v>2</v>
      </c>
      <c r="D111" t="s">
        <v>134</v>
      </c>
      <c r="E111" t="s">
        <v>179</v>
      </c>
      <c r="F111" t="s">
        <v>179</v>
      </c>
      <c r="G111" t="s">
        <v>179</v>
      </c>
      <c r="H111" t="s">
        <v>179</v>
      </c>
      <c r="I111" t="s">
        <v>179</v>
      </c>
      <c r="J111" t="s">
        <v>179</v>
      </c>
      <c r="K111" t="s">
        <v>179</v>
      </c>
      <c r="L111" t="s">
        <v>179</v>
      </c>
      <c r="M111" t="s">
        <v>179</v>
      </c>
      <c r="N111" t="s">
        <v>179</v>
      </c>
      <c r="O111" t="s">
        <v>179</v>
      </c>
      <c r="P111" t="s">
        <v>179</v>
      </c>
      <c r="Q111" t="s">
        <v>179</v>
      </c>
      <c r="R111" t="s">
        <v>179</v>
      </c>
      <c r="S111" t="s">
        <v>179</v>
      </c>
      <c r="T111" t="s">
        <v>179</v>
      </c>
    </row>
    <row r="112" spans="1:20">
      <c r="A112">
        <v>62</v>
      </c>
      <c r="B112" s="2">
        <v>43250</v>
      </c>
      <c r="C112">
        <v>1</v>
      </c>
      <c r="D112" t="s">
        <v>134</v>
      </c>
      <c r="E112" t="s">
        <v>179</v>
      </c>
      <c r="F112" t="s">
        <v>179</v>
      </c>
      <c r="G112" t="s">
        <v>179</v>
      </c>
      <c r="H112" t="s">
        <v>170</v>
      </c>
      <c r="I112" t="s">
        <v>170</v>
      </c>
      <c r="J112" t="s">
        <v>179</v>
      </c>
      <c r="K112" t="s">
        <v>179</v>
      </c>
      <c r="L112" t="s">
        <v>179</v>
      </c>
      <c r="M112" t="s">
        <v>179</v>
      </c>
      <c r="N112" t="s">
        <v>170</v>
      </c>
      <c r="O112" t="s">
        <v>179</v>
      </c>
      <c r="P112" t="s">
        <v>179</v>
      </c>
      <c r="Q112" t="s">
        <v>179</v>
      </c>
      <c r="R112" t="s">
        <v>179</v>
      </c>
      <c r="S112" t="s">
        <v>179</v>
      </c>
      <c r="T112" t="s">
        <v>170</v>
      </c>
    </row>
    <row r="113" spans="1:20">
      <c r="A113">
        <v>62</v>
      </c>
      <c r="B113" s="2">
        <v>43298</v>
      </c>
      <c r="C113">
        <v>2</v>
      </c>
      <c r="D113" t="s">
        <v>134</v>
      </c>
      <c r="E113" t="s">
        <v>179</v>
      </c>
      <c r="F113" t="s">
        <v>179</v>
      </c>
      <c r="G113" t="s">
        <v>179</v>
      </c>
      <c r="H113" t="s">
        <v>170</v>
      </c>
      <c r="I113" t="s">
        <v>170</v>
      </c>
      <c r="J113" t="s">
        <v>179</v>
      </c>
      <c r="K113" t="s">
        <v>179</v>
      </c>
      <c r="L113" t="s">
        <v>179</v>
      </c>
      <c r="M113" t="s">
        <v>179</v>
      </c>
      <c r="N113" t="s">
        <v>179</v>
      </c>
      <c r="O113" t="s">
        <v>179</v>
      </c>
      <c r="P113" t="s">
        <v>179</v>
      </c>
      <c r="Q113" t="s">
        <v>179</v>
      </c>
      <c r="R113" t="s">
        <v>179</v>
      </c>
      <c r="S113" t="s">
        <v>179</v>
      </c>
      <c r="T113" t="s">
        <v>179</v>
      </c>
    </row>
    <row r="114" spans="1:20">
      <c r="A114">
        <v>63</v>
      </c>
      <c r="B114" s="2">
        <v>43251</v>
      </c>
      <c r="C114">
        <v>1</v>
      </c>
      <c r="D114" t="s">
        <v>134</v>
      </c>
      <c r="E114" t="s">
        <v>179</v>
      </c>
      <c r="F114" t="s">
        <v>179</v>
      </c>
      <c r="G114" t="s">
        <v>179</v>
      </c>
      <c r="H114" t="s">
        <v>179</v>
      </c>
      <c r="I114" t="s">
        <v>179</v>
      </c>
      <c r="J114" t="s">
        <v>179</v>
      </c>
      <c r="K114" t="s">
        <v>179</v>
      </c>
      <c r="L114" t="s">
        <v>179</v>
      </c>
      <c r="M114" t="s">
        <v>170</v>
      </c>
      <c r="N114" t="s">
        <v>170</v>
      </c>
      <c r="O114" t="s">
        <v>179</v>
      </c>
      <c r="P114" t="s">
        <v>179</v>
      </c>
      <c r="Q114" t="s">
        <v>179</v>
      </c>
      <c r="R114" t="s">
        <v>179</v>
      </c>
      <c r="S114" t="s">
        <v>179</v>
      </c>
      <c r="T114" t="s">
        <v>170</v>
      </c>
    </row>
    <row r="115" spans="1:20">
      <c r="A115">
        <v>63</v>
      </c>
      <c r="B115" s="2">
        <v>43279</v>
      </c>
      <c r="C115">
        <v>2</v>
      </c>
      <c r="D115" t="s">
        <v>139</v>
      </c>
      <c r="E115" t="s">
        <v>179</v>
      </c>
      <c r="F115" t="s">
        <v>179</v>
      </c>
      <c r="G115" t="s">
        <v>179</v>
      </c>
      <c r="H115" t="s">
        <v>179</v>
      </c>
      <c r="I115" t="s">
        <v>179</v>
      </c>
      <c r="J115" t="s">
        <v>179</v>
      </c>
      <c r="K115" t="s">
        <v>179</v>
      </c>
      <c r="L115" t="s">
        <v>179</v>
      </c>
      <c r="M115" t="s">
        <v>179</v>
      </c>
      <c r="N115" t="s">
        <v>179</v>
      </c>
      <c r="O115" t="s">
        <v>179</v>
      </c>
      <c r="P115" t="s">
        <v>179</v>
      </c>
      <c r="Q115" t="s">
        <v>179</v>
      </c>
      <c r="R115" t="s">
        <v>179</v>
      </c>
      <c r="S115" t="s">
        <v>179</v>
      </c>
      <c r="T115" t="s">
        <v>179</v>
      </c>
    </row>
    <row r="116" spans="1:20">
      <c r="A116">
        <v>64</v>
      </c>
      <c r="B116" s="2">
        <v>43266</v>
      </c>
      <c r="C116">
        <v>1</v>
      </c>
      <c r="D116" t="s">
        <v>134</v>
      </c>
      <c r="E116" t="s">
        <v>179</v>
      </c>
      <c r="F116" t="s">
        <v>179</v>
      </c>
      <c r="G116" t="s">
        <v>179</v>
      </c>
      <c r="H116" t="s">
        <v>179</v>
      </c>
      <c r="I116" t="s">
        <v>179</v>
      </c>
      <c r="J116" t="s">
        <v>179</v>
      </c>
      <c r="K116" t="s">
        <v>179</v>
      </c>
      <c r="L116" t="s">
        <v>179</v>
      </c>
      <c r="M116" t="s">
        <v>179</v>
      </c>
      <c r="N116" t="s">
        <v>179</v>
      </c>
      <c r="O116" t="s">
        <v>170</v>
      </c>
      <c r="P116" t="s">
        <v>170</v>
      </c>
      <c r="Q116" t="s">
        <v>179</v>
      </c>
      <c r="R116" t="s">
        <v>179</v>
      </c>
      <c r="S116" t="s">
        <v>179</v>
      </c>
      <c r="T116" t="s">
        <v>170</v>
      </c>
    </row>
    <row r="117" spans="1:20">
      <c r="A117">
        <v>65</v>
      </c>
      <c r="B117" s="2">
        <v>43272</v>
      </c>
      <c r="C117">
        <v>1</v>
      </c>
      <c r="D117" t="s">
        <v>134</v>
      </c>
      <c r="E117" t="s">
        <v>179</v>
      </c>
      <c r="F117" t="s">
        <v>179</v>
      </c>
      <c r="G117" t="s">
        <v>179</v>
      </c>
      <c r="H117" t="s">
        <v>170</v>
      </c>
      <c r="I117" t="s">
        <v>170</v>
      </c>
      <c r="J117" t="s">
        <v>170</v>
      </c>
      <c r="K117" t="s">
        <v>179</v>
      </c>
      <c r="L117" t="s">
        <v>179</v>
      </c>
      <c r="M117" t="s">
        <v>179</v>
      </c>
      <c r="N117" t="s">
        <v>179</v>
      </c>
      <c r="O117" t="s">
        <v>179</v>
      </c>
      <c r="P117" t="s">
        <v>179</v>
      </c>
      <c r="Q117" t="s">
        <v>179</v>
      </c>
      <c r="R117" t="s">
        <v>179</v>
      </c>
      <c r="S117" t="s">
        <v>179</v>
      </c>
      <c r="T117" t="s">
        <v>170</v>
      </c>
    </row>
    <row r="118" spans="1:20">
      <c r="A118">
        <v>65</v>
      </c>
      <c r="B118" s="2">
        <v>43357</v>
      </c>
      <c r="C118">
        <v>2</v>
      </c>
      <c r="D118" t="s">
        <v>137</v>
      </c>
      <c r="E118" t="s">
        <v>179</v>
      </c>
      <c r="F118" t="s">
        <v>179</v>
      </c>
      <c r="G118" t="s">
        <v>179</v>
      </c>
      <c r="H118" t="s">
        <v>179</v>
      </c>
      <c r="I118" t="s">
        <v>179</v>
      </c>
      <c r="J118" t="s">
        <v>179</v>
      </c>
      <c r="K118" t="s">
        <v>179</v>
      </c>
      <c r="L118" t="s">
        <v>179</v>
      </c>
      <c r="M118" t="s">
        <v>179</v>
      </c>
      <c r="N118" t="s">
        <v>179</v>
      </c>
      <c r="O118" t="s">
        <v>170</v>
      </c>
      <c r="P118" t="s">
        <v>170</v>
      </c>
      <c r="Q118" t="s">
        <v>179</v>
      </c>
      <c r="R118" t="s">
        <v>179</v>
      </c>
      <c r="S118" t="s">
        <v>179</v>
      </c>
      <c r="T118" t="s">
        <v>179</v>
      </c>
    </row>
    <row r="119" spans="1:20">
      <c r="A119">
        <v>66</v>
      </c>
      <c r="B119" s="2">
        <v>43277</v>
      </c>
      <c r="C119">
        <v>1</v>
      </c>
      <c r="D119" t="s">
        <v>134</v>
      </c>
      <c r="E119" t="s">
        <v>179</v>
      </c>
      <c r="F119" t="s">
        <v>179</v>
      </c>
      <c r="G119" t="s">
        <v>179</v>
      </c>
      <c r="H119" t="s">
        <v>179</v>
      </c>
      <c r="I119" t="s">
        <v>170</v>
      </c>
      <c r="J119" t="s">
        <v>170</v>
      </c>
      <c r="K119" t="s">
        <v>179</v>
      </c>
      <c r="L119" t="s">
        <v>179</v>
      </c>
      <c r="M119" t="s">
        <v>179</v>
      </c>
      <c r="N119" t="s">
        <v>179</v>
      </c>
      <c r="O119" t="s">
        <v>179</v>
      </c>
      <c r="P119" t="s">
        <v>179</v>
      </c>
      <c r="Q119" t="s">
        <v>179</v>
      </c>
      <c r="R119" t="s">
        <v>179</v>
      </c>
      <c r="S119" t="s">
        <v>170</v>
      </c>
      <c r="T119" t="s">
        <v>170</v>
      </c>
    </row>
    <row r="120" spans="1:20">
      <c r="A120">
        <v>66</v>
      </c>
      <c r="B120" s="2">
        <v>43307</v>
      </c>
      <c r="C120">
        <v>2</v>
      </c>
      <c r="D120" t="s">
        <v>134</v>
      </c>
      <c r="E120" t="s">
        <v>179</v>
      </c>
      <c r="F120" t="s">
        <v>179</v>
      </c>
      <c r="G120" t="s">
        <v>179</v>
      </c>
      <c r="H120" t="s">
        <v>179</v>
      </c>
      <c r="I120" t="s">
        <v>179</v>
      </c>
      <c r="J120" t="s">
        <v>179</v>
      </c>
      <c r="K120" t="s">
        <v>179</v>
      </c>
      <c r="L120" t="s">
        <v>170</v>
      </c>
      <c r="M120" t="s">
        <v>179</v>
      </c>
      <c r="N120" t="s">
        <v>179</v>
      </c>
      <c r="O120" t="s">
        <v>179</v>
      </c>
      <c r="P120" t="s">
        <v>179</v>
      </c>
      <c r="Q120" t="s">
        <v>179</v>
      </c>
      <c r="R120" t="s">
        <v>179</v>
      </c>
      <c r="S120" t="s">
        <v>179</v>
      </c>
      <c r="T120" t="s">
        <v>179</v>
      </c>
    </row>
    <row r="121" spans="1:20">
      <c r="A121">
        <v>67</v>
      </c>
      <c r="B121" s="2">
        <v>43278</v>
      </c>
      <c r="C121">
        <v>1</v>
      </c>
      <c r="D121" t="s">
        <v>134</v>
      </c>
      <c r="E121" t="s">
        <v>179</v>
      </c>
      <c r="F121" t="s">
        <v>179</v>
      </c>
      <c r="G121" t="s">
        <v>179</v>
      </c>
      <c r="H121" t="s">
        <v>170</v>
      </c>
      <c r="I121" t="s">
        <v>170</v>
      </c>
      <c r="J121" t="s">
        <v>170</v>
      </c>
      <c r="K121" t="s">
        <v>170</v>
      </c>
      <c r="L121" t="s">
        <v>170</v>
      </c>
      <c r="M121" t="s">
        <v>179</v>
      </c>
      <c r="N121" t="s">
        <v>170</v>
      </c>
      <c r="O121" t="s">
        <v>179</v>
      </c>
      <c r="P121" t="s">
        <v>179</v>
      </c>
      <c r="Q121" t="s">
        <v>170</v>
      </c>
      <c r="R121" t="s">
        <v>170</v>
      </c>
      <c r="S121" t="s">
        <v>170</v>
      </c>
      <c r="T121" t="s">
        <v>170</v>
      </c>
    </row>
    <row r="122" spans="1:20">
      <c r="A122">
        <v>67</v>
      </c>
      <c r="B122" s="2">
        <v>43305</v>
      </c>
      <c r="C122">
        <v>2</v>
      </c>
      <c r="E122" t="s">
        <v>179</v>
      </c>
      <c r="F122" t="s">
        <v>179</v>
      </c>
      <c r="G122" t="s">
        <v>179</v>
      </c>
      <c r="H122" t="s">
        <v>170</v>
      </c>
      <c r="I122" t="s">
        <v>170</v>
      </c>
      <c r="J122" t="s">
        <v>179</v>
      </c>
      <c r="K122" t="s">
        <v>179</v>
      </c>
      <c r="L122" t="s">
        <v>179</v>
      </c>
      <c r="M122" t="s">
        <v>179</v>
      </c>
      <c r="N122" t="s">
        <v>179</v>
      </c>
      <c r="O122" t="s">
        <v>179</v>
      </c>
      <c r="P122" t="s">
        <v>179</v>
      </c>
      <c r="Q122" t="s">
        <v>179</v>
      </c>
      <c r="R122" t="s">
        <v>179</v>
      </c>
      <c r="S122" t="s">
        <v>179</v>
      </c>
      <c r="T122" t="s">
        <v>170</v>
      </c>
    </row>
    <row r="123" spans="1:20">
      <c r="A123">
        <v>68</v>
      </c>
      <c r="B123" s="2">
        <v>43279</v>
      </c>
      <c r="C123">
        <v>1</v>
      </c>
      <c r="D123" t="s">
        <v>134</v>
      </c>
      <c r="E123" t="s">
        <v>179</v>
      </c>
      <c r="F123" t="s">
        <v>170</v>
      </c>
      <c r="G123" t="s">
        <v>179</v>
      </c>
      <c r="H123" t="s">
        <v>179</v>
      </c>
      <c r="I123" t="s">
        <v>170</v>
      </c>
      <c r="J123" t="s">
        <v>179</v>
      </c>
      <c r="K123" t="s">
        <v>179</v>
      </c>
      <c r="L123" t="s">
        <v>179</v>
      </c>
      <c r="M123" t="s">
        <v>179</v>
      </c>
      <c r="N123" t="s">
        <v>170</v>
      </c>
      <c r="O123" t="s">
        <v>170</v>
      </c>
      <c r="P123" t="s">
        <v>170</v>
      </c>
      <c r="Q123" t="s">
        <v>179</v>
      </c>
      <c r="R123" t="s">
        <v>179</v>
      </c>
      <c r="S123" t="s">
        <v>179</v>
      </c>
      <c r="T123" t="s">
        <v>170</v>
      </c>
    </row>
    <row r="124" spans="1:20">
      <c r="A124">
        <v>69</v>
      </c>
      <c r="B124" s="2">
        <v>43298</v>
      </c>
      <c r="C124">
        <v>1</v>
      </c>
      <c r="D124" t="s">
        <v>134</v>
      </c>
      <c r="E124" t="s">
        <v>170</v>
      </c>
      <c r="F124" t="s">
        <v>179</v>
      </c>
      <c r="G124" t="s">
        <v>179</v>
      </c>
      <c r="H124" t="s">
        <v>179</v>
      </c>
      <c r="I124" t="s">
        <v>170</v>
      </c>
      <c r="J124" t="s">
        <v>179</v>
      </c>
      <c r="K124" t="s">
        <v>170</v>
      </c>
      <c r="L124" t="s">
        <v>179</v>
      </c>
      <c r="M124" t="s">
        <v>179</v>
      </c>
      <c r="N124" t="s">
        <v>170</v>
      </c>
      <c r="O124" t="s">
        <v>170</v>
      </c>
      <c r="P124" t="s">
        <v>170</v>
      </c>
      <c r="Q124" t="s">
        <v>179</v>
      </c>
      <c r="R124" t="s">
        <v>179</v>
      </c>
      <c r="S124" t="s">
        <v>170</v>
      </c>
      <c r="T124" t="s">
        <v>170</v>
      </c>
    </row>
    <row r="125" spans="1:20">
      <c r="A125">
        <v>69</v>
      </c>
      <c r="B125" s="2">
        <v>43592</v>
      </c>
      <c r="C125">
        <v>2</v>
      </c>
      <c r="D125" t="s">
        <v>140</v>
      </c>
      <c r="E125" t="s">
        <v>179</v>
      </c>
      <c r="F125" t="s">
        <v>179</v>
      </c>
      <c r="G125" t="s">
        <v>179</v>
      </c>
      <c r="H125" t="s">
        <v>179</v>
      </c>
      <c r="I125" t="s">
        <v>170</v>
      </c>
      <c r="J125" t="s">
        <v>179</v>
      </c>
      <c r="K125" t="s">
        <v>179</v>
      </c>
      <c r="L125" t="s">
        <v>179</v>
      </c>
      <c r="M125" t="s">
        <v>179</v>
      </c>
      <c r="N125" t="s">
        <v>179</v>
      </c>
      <c r="O125" t="s">
        <v>170</v>
      </c>
      <c r="P125" t="s">
        <v>170</v>
      </c>
      <c r="Q125" t="s">
        <v>179</v>
      </c>
      <c r="R125" t="s">
        <v>179</v>
      </c>
      <c r="S125" t="s">
        <v>179</v>
      </c>
      <c r="T125" t="s">
        <v>170</v>
      </c>
    </row>
    <row r="126" spans="1:20">
      <c r="A126">
        <v>70</v>
      </c>
      <c r="B126" s="2">
        <v>43300</v>
      </c>
      <c r="C126">
        <v>1</v>
      </c>
      <c r="D126" t="s">
        <v>134</v>
      </c>
      <c r="E126" t="s">
        <v>179</v>
      </c>
      <c r="F126" t="s">
        <v>179</v>
      </c>
      <c r="G126" t="s">
        <v>179</v>
      </c>
      <c r="H126" t="s">
        <v>170</v>
      </c>
      <c r="I126" t="s">
        <v>170</v>
      </c>
      <c r="J126" t="s">
        <v>179</v>
      </c>
      <c r="K126" t="s">
        <v>179</v>
      </c>
      <c r="L126" t="s">
        <v>179</v>
      </c>
      <c r="M126" t="s">
        <v>179</v>
      </c>
      <c r="N126" t="s">
        <v>179</v>
      </c>
      <c r="O126" t="s">
        <v>170</v>
      </c>
      <c r="P126" t="s">
        <v>170</v>
      </c>
      <c r="Q126" t="s">
        <v>179</v>
      </c>
      <c r="R126" t="s">
        <v>179</v>
      </c>
      <c r="S126" t="s">
        <v>170</v>
      </c>
      <c r="T126" t="s">
        <v>179</v>
      </c>
    </row>
    <row r="127" spans="1:20">
      <c r="A127">
        <v>71</v>
      </c>
      <c r="B127" s="2">
        <v>43307</v>
      </c>
      <c r="C127">
        <v>1</v>
      </c>
      <c r="E127" t="s">
        <v>179</v>
      </c>
      <c r="F127" t="s">
        <v>179</v>
      </c>
      <c r="G127" t="s">
        <v>179</v>
      </c>
      <c r="H127" t="s">
        <v>170</v>
      </c>
      <c r="I127" t="s">
        <v>170</v>
      </c>
      <c r="J127" t="s">
        <v>179</v>
      </c>
      <c r="K127" t="s">
        <v>170</v>
      </c>
      <c r="L127" t="s">
        <v>170</v>
      </c>
      <c r="M127" t="s">
        <v>179</v>
      </c>
      <c r="N127" t="s">
        <v>170</v>
      </c>
      <c r="O127" t="s">
        <v>170</v>
      </c>
      <c r="P127" t="s">
        <v>170</v>
      </c>
      <c r="Q127" t="s">
        <v>179</v>
      </c>
      <c r="R127" t="s">
        <v>179</v>
      </c>
      <c r="S127" t="s">
        <v>179</v>
      </c>
      <c r="T127" t="s">
        <v>170</v>
      </c>
    </row>
    <row r="128" spans="1:20">
      <c r="A128">
        <v>71</v>
      </c>
      <c r="B128" s="2">
        <v>43362</v>
      </c>
      <c r="C128">
        <v>2</v>
      </c>
      <c r="E128" t="s">
        <v>179</v>
      </c>
      <c r="F128" t="s">
        <v>179</v>
      </c>
      <c r="G128" t="s">
        <v>179</v>
      </c>
      <c r="H128" t="s">
        <v>179</v>
      </c>
      <c r="I128" t="s">
        <v>170</v>
      </c>
      <c r="J128" t="s">
        <v>170</v>
      </c>
      <c r="K128" t="s">
        <v>179</v>
      </c>
      <c r="L128" t="s">
        <v>179</v>
      </c>
      <c r="M128" t="s">
        <v>179</v>
      </c>
      <c r="N128" t="s">
        <v>179</v>
      </c>
      <c r="O128" t="s">
        <v>170</v>
      </c>
      <c r="P128" t="s">
        <v>170</v>
      </c>
      <c r="Q128" t="s">
        <v>179</v>
      </c>
      <c r="R128" t="s">
        <v>179</v>
      </c>
      <c r="S128" t="s">
        <v>179</v>
      </c>
      <c r="T128" t="s">
        <v>170</v>
      </c>
    </row>
    <row r="129" spans="1:20">
      <c r="A129">
        <v>72</v>
      </c>
      <c r="B129" s="2">
        <v>43350</v>
      </c>
      <c r="C129">
        <v>1</v>
      </c>
      <c r="E129" t="s">
        <v>179</v>
      </c>
      <c r="F129" t="s">
        <v>179</v>
      </c>
      <c r="G129" t="s">
        <v>179</v>
      </c>
      <c r="H129" t="s">
        <v>179</v>
      </c>
      <c r="I129" t="s">
        <v>170</v>
      </c>
      <c r="J129" t="s">
        <v>179</v>
      </c>
      <c r="K129" t="s">
        <v>179</v>
      </c>
      <c r="L129" t="s">
        <v>179</v>
      </c>
      <c r="M129" t="s">
        <v>179</v>
      </c>
      <c r="N129" t="s">
        <v>170</v>
      </c>
      <c r="O129" t="s">
        <v>170</v>
      </c>
      <c r="P129" t="s">
        <v>170</v>
      </c>
      <c r="Q129" t="s">
        <v>179</v>
      </c>
      <c r="R129" t="s">
        <v>179</v>
      </c>
      <c r="S129" t="s">
        <v>179</v>
      </c>
      <c r="T129" t="s">
        <v>170</v>
      </c>
    </row>
    <row r="130" spans="1:20">
      <c r="A130">
        <v>73</v>
      </c>
      <c r="B130" s="2">
        <v>43361</v>
      </c>
      <c r="C130">
        <v>1</v>
      </c>
      <c r="E130" t="s">
        <v>179</v>
      </c>
      <c r="F130" t="s">
        <v>179</v>
      </c>
      <c r="G130" t="s">
        <v>179</v>
      </c>
      <c r="H130" t="s">
        <v>170</v>
      </c>
      <c r="I130" t="s">
        <v>170</v>
      </c>
      <c r="J130" t="s">
        <v>170</v>
      </c>
      <c r="K130" t="s">
        <v>179</v>
      </c>
      <c r="L130" t="s">
        <v>179</v>
      </c>
      <c r="M130" t="s">
        <v>179</v>
      </c>
      <c r="N130" t="s">
        <v>179</v>
      </c>
      <c r="O130" t="s">
        <v>170</v>
      </c>
      <c r="P130" t="s">
        <v>170</v>
      </c>
      <c r="Q130" t="s">
        <v>179</v>
      </c>
      <c r="R130" t="s">
        <v>179</v>
      </c>
      <c r="S130" t="s">
        <v>179</v>
      </c>
      <c r="T130" t="s">
        <v>170</v>
      </c>
    </row>
    <row r="131" spans="1:20">
      <c r="A131">
        <v>73</v>
      </c>
      <c r="B131" s="2">
        <v>43503</v>
      </c>
      <c r="C131">
        <v>2</v>
      </c>
      <c r="D131" t="s">
        <v>134</v>
      </c>
      <c r="E131" t="s">
        <v>179</v>
      </c>
      <c r="F131" t="s">
        <v>179</v>
      </c>
      <c r="G131" t="s">
        <v>179</v>
      </c>
      <c r="H131" t="s">
        <v>179</v>
      </c>
      <c r="I131" t="s">
        <v>179</v>
      </c>
      <c r="J131" t="s">
        <v>179</v>
      </c>
      <c r="K131" t="s">
        <v>179</v>
      </c>
      <c r="L131" t="s">
        <v>179</v>
      </c>
      <c r="M131" t="s">
        <v>179</v>
      </c>
      <c r="N131" t="s">
        <v>170</v>
      </c>
      <c r="O131" t="s">
        <v>170</v>
      </c>
      <c r="P131" t="s">
        <v>170</v>
      </c>
      <c r="Q131" t="s">
        <v>179</v>
      </c>
      <c r="R131" t="s">
        <v>179</v>
      </c>
      <c r="S131" t="s">
        <v>179</v>
      </c>
      <c r="T131" t="s">
        <v>179</v>
      </c>
    </row>
    <row r="132" spans="1:20">
      <c r="A132">
        <v>74</v>
      </c>
      <c r="B132" s="2">
        <v>43386</v>
      </c>
      <c r="C132">
        <v>1</v>
      </c>
      <c r="E132" t="s">
        <v>179</v>
      </c>
      <c r="F132" t="s">
        <v>179</v>
      </c>
      <c r="G132" t="s">
        <v>179</v>
      </c>
      <c r="H132" t="s">
        <v>179</v>
      </c>
      <c r="I132" t="s">
        <v>170</v>
      </c>
      <c r="J132" t="s">
        <v>179</v>
      </c>
      <c r="K132" t="s">
        <v>179</v>
      </c>
      <c r="L132" t="s">
        <v>179</v>
      </c>
      <c r="M132" t="s">
        <v>179</v>
      </c>
      <c r="N132" t="s">
        <v>179</v>
      </c>
      <c r="O132" t="s">
        <v>170</v>
      </c>
      <c r="P132" t="s">
        <v>170</v>
      </c>
      <c r="Q132" t="s">
        <v>179</v>
      </c>
      <c r="R132" t="s">
        <v>179</v>
      </c>
      <c r="S132" t="s">
        <v>179</v>
      </c>
      <c r="T132" t="s">
        <v>170</v>
      </c>
    </row>
    <row r="133" spans="1:20">
      <c r="A133">
        <v>74</v>
      </c>
      <c r="B133" s="2">
        <v>43417</v>
      </c>
      <c r="C133">
        <v>2</v>
      </c>
      <c r="D133" t="s">
        <v>141</v>
      </c>
      <c r="E133" t="s">
        <v>179</v>
      </c>
      <c r="F133" t="s">
        <v>179</v>
      </c>
      <c r="G133" t="s">
        <v>179</v>
      </c>
      <c r="H133" t="s">
        <v>179</v>
      </c>
      <c r="I133" t="s">
        <v>179</v>
      </c>
      <c r="J133" t="s">
        <v>179</v>
      </c>
      <c r="K133" t="s">
        <v>179</v>
      </c>
      <c r="L133" t="s">
        <v>179</v>
      </c>
      <c r="M133" t="s">
        <v>179</v>
      </c>
      <c r="N133" t="s">
        <v>179</v>
      </c>
      <c r="O133" t="s">
        <v>170</v>
      </c>
      <c r="P133" t="s">
        <v>170</v>
      </c>
      <c r="Q133" t="s">
        <v>179</v>
      </c>
      <c r="R133" t="s">
        <v>179</v>
      </c>
      <c r="S133" t="s">
        <v>179</v>
      </c>
      <c r="T133" t="s">
        <v>179</v>
      </c>
    </row>
    <row r="134" spans="1:20">
      <c r="A134">
        <v>75</v>
      </c>
      <c r="B134" s="2">
        <v>43375</v>
      </c>
      <c r="C134">
        <v>1</v>
      </c>
      <c r="E134" t="s">
        <v>179</v>
      </c>
      <c r="F134" t="s">
        <v>179</v>
      </c>
      <c r="G134" t="s">
        <v>179</v>
      </c>
      <c r="H134" t="s">
        <v>170</v>
      </c>
      <c r="I134" t="s">
        <v>170</v>
      </c>
      <c r="J134" t="s">
        <v>179</v>
      </c>
      <c r="K134" t="s">
        <v>179</v>
      </c>
      <c r="L134" t="s">
        <v>179</v>
      </c>
      <c r="M134" t="s">
        <v>179</v>
      </c>
      <c r="N134" t="s">
        <v>179</v>
      </c>
      <c r="O134" t="s">
        <v>170</v>
      </c>
      <c r="P134" t="s">
        <v>170</v>
      </c>
      <c r="Q134" t="s">
        <v>179</v>
      </c>
      <c r="R134" t="s">
        <v>179</v>
      </c>
      <c r="S134" t="s">
        <v>170</v>
      </c>
      <c r="T134" t="s">
        <v>170</v>
      </c>
    </row>
    <row r="135" spans="1:20">
      <c r="A135">
        <v>75</v>
      </c>
      <c r="B135" s="2">
        <v>43792</v>
      </c>
      <c r="C135">
        <v>2</v>
      </c>
      <c r="D135" t="s">
        <v>134</v>
      </c>
      <c r="E135" t="s">
        <v>179</v>
      </c>
      <c r="F135" t="s">
        <v>179</v>
      </c>
      <c r="G135" t="s">
        <v>179</v>
      </c>
      <c r="H135" t="s">
        <v>179</v>
      </c>
      <c r="I135" t="s">
        <v>179</v>
      </c>
      <c r="J135" t="s">
        <v>179</v>
      </c>
      <c r="K135" t="s">
        <v>179</v>
      </c>
      <c r="L135" t="s">
        <v>179</v>
      </c>
      <c r="M135" t="s">
        <v>179</v>
      </c>
      <c r="N135" t="s">
        <v>179</v>
      </c>
      <c r="O135" t="s">
        <v>170</v>
      </c>
      <c r="P135" t="s">
        <v>170</v>
      </c>
      <c r="Q135" t="s">
        <v>179</v>
      </c>
      <c r="R135" t="s">
        <v>179</v>
      </c>
      <c r="S135" t="s">
        <v>170</v>
      </c>
      <c r="T135" t="s">
        <v>170</v>
      </c>
    </row>
    <row r="136" spans="1:20">
      <c r="A136">
        <v>76</v>
      </c>
      <c r="B136" s="2">
        <v>43392</v>
      </c>
      <c r="C136">
        <v>2</v>
      </c>
      <c r="E136" t="s">
        <v>179</v>
      </c>
      <c r="F136" t="s">
        <v>179</v>
      </c>
      <c r="G136" t="s">
        <v>179</v>
      </c>
      <c r="H136" t="s">
        <v>179</v>
      </c>
      <c r="I136" t="s">
        <v>170</v>
      </c>
      <c r="J136" t="s">
        <v>179</v>
      </c>
      <c r="K136" t="s">
        <v>179</v>
      </c>
      <c r="L136" t="s">
        <v>179</v>
      </c>
      <c r="M136" t="s">
        <v>179</v>
      </c>
      <c r="N136" t="s">
        <v>170</v>
      </c>
      <c r="O136" t="s">
        <v>170</v>
      </c>
      <c r="P136" t="s">
        <v>170</v>
      </c>
      <c r="Q136" t="s">
        <v>179</v>
      </c>
      <c r="R136" t="s">
        <v>179</v>
      </c>
      <c r="S136" t="s">
        <v>179</v>
      </c>
      <c r="T136" t="s">
        <v>179</v>
      </c>
    </row>
    <row r="137" spans="1:20">
      <c r="A137">
        <v>76</v>
      </c>
      <c r="B137" s="2">
        <v>43733</v>
      </c>
      <c r="C137">
        <v>1</v>
      </c>
      <c r="D137" t="s">
        <v>141</v>
      </c>
      <c r="E137" t="s">
        <v>179</v>
      </c>
      <c r="F137" t="s">
        <v>179</v>
      </c>
      <c r="G137" t="s">
        <v>179</v>
      </c>
      <c r="H137" t="s">
        <v>170</v>
      </c>
      <c r="I137" t="s">
        <v>170</v>
      </c>
      <c r="J137" t="s">
        <v>170</v>
      </c>
      <c r="K137" t="s">
        <v>179</v>
      </c>
      <c r="L137" t="s">
        <v>179</v>
      </c>
      <c r="M137" t="s">
        <v>179</v>
      </c>
      <c r="N137" t="s">
        <v>179</v>
      </c>
      <c r="O137" t="s">
        <v>170</v>
      </c>
      <c r="P137" t="s">
        <v>170</v>
      </c>
      <c r="Q137" t="s">
        <v>179</v>
      </c>
      <c r="R137" t="s">
        <v>179</v>
      </c>
      <c r="S137" t="s">
        <v>170</v>
      </c>
      <c r="T137" t="s">
        <v>170</v>
      </c>
    </row>
    <row r="138" spans="1:20">
      <c r="A138">
        <v>77</v>
      </c>
      <c r="B138" s="2">
        <v>43378</v>
      </c>
      <c r="C138">
        <v>1</v>
      </c>
      <c r="E138" t="s">
        <v>179</v>
      </c>
      <c r="F138" t="s">
        <v>179</v>
      </c>
      <c r="G138" t="s">
        <v>179</v>
      </c>
      <c r="H138" t="s">
        <v>179</v>
      </c>
      <c r="I138" t="s">
        <v>170</v>
      </c>
      <c r="J138" t="s">
        <v>179</v>
      </c>
      <c r="K138" t="s">
        <v>179</v>
      </c>
      <c r="L138" t="s">
        <v>179</v>
      </c>
      <c r="M138" t="s">
        <v>179</v>
      </c>
      <c r="N138" t="s">
        <v>179</v>
      </c>
      <c r="O138" t="s">
        <v>170</v>
      </c>
      <c r="P138" t="s">
        <v>170</v>
      </c>
      <c r="Q138" t="s">
        <v>179</v>
      </c>
      <c r="R138" t="s">
        <v>179</v>
      </c>
      <c r="S138" t="s">
        <v>179</v>
      </c>
      <c r="T138" t="s">
        <v>170</v>
      </c>
    </row>
    <row r="139" spans="1:20">
      <c r="A139">
        <v>77</v>
      </c>
      <c r="B139" s="2">
        <v>43504</v>
      </c>
      <c r="C139">
        <v>2</v>
      </c>
      <c r="D139" t="s">
        <v>134</v>
      </c>
      <c r="E139" t="s">
        <v>179</v>
      </c>
      <c r="F139" t="s">
        <v>179</v>
      </c>
      <c r="G139" t="s">
        <v>179</v>
      </c>
      <c r="H139" t="s">
        <v>179</v>
      </c>
      <c r="I139" t="s">
        <v>170</v>
      </c>
      <c r="J139" t="s">
        <v>179</v>
      </c>
      <c r="K139" t="s">
        <v>179</v>
      </c>
      <c r="L139" t="s">
        <v>179</v>
      </c>
      <c r="M139" t="s">
        <v>179</v>
      </c>
      <c r="N139" t="s">
        <v>179</v>
      </c>
      <c r="O139" t="s">
        <v>170</v>
      </c>
      <c r="P139" t="s">
        <v>170</v>
      </c>
      <c r="Q139" t="s">
        <v>170</v>
      </c>
      <c r="R139" t="s">
        <v>170</v>
      </c>
      <c r="S139" t="s">
        <v>179</v>
      </c>
      <c r="T139" t="s">
        <v>170</v>
      </c>
    </row>
    <row r="140" spans="1:20">
      <c r="A140">
        <v>78</v>
      </c>
      <c r="B140" s="2">
        <v>43383</v>
      </c>
      <c r="C140">
        <v>1</v>
      </c>
      <c r="D140">
        <v>78</v>
      </c>
      <c r="E140" t="s">
        <v>179</v>
      </c>
      <c r="F140" t="s">
        <v>179</v>
      </c>
      <c r="G140" t="s">
        <v>179</v>
      </c>
      <c r="H140" t="s">
        <v>179</v>
      </c>
      <c r="I140" t="s">
        <v>179</v>
      </c>
      <c r="J140" t="s">
        <v>179</v>
      </c>
      <c r="K140" t="s">
        <v>179</v>
      </c>
      <c r="L140" t="s">
        <v>179</v>
      </c>
      <c r="M140" t="s">
        <v>179</v>
      </c>
      <c r="N140" t="s">
        <v>179</v>
      </c>
      <c r="O140" t="s">
        <v>170</v>
      </c>
      <c r="P140" t="s">
        <v>170</v>
      </c>
      <c r="Q140" t="s">
        <v>179</v>
      </c>
      <c r="R140" t="s">
        <v>179</v>
      </c>
      <c r="S140" t="s">
        <v>179</v>
      </c>
      <c r="T140" t="s">
        <v>179</v>
      </c>
    </row>
    <row r="141" spans="1:20">
      <c r="A141">
        <v>79</v>
      </c>
      <c r="B141" s="2">
        <v>43384</v>
      </c>
      <c r="C141">
        <v>1</v>
      </c>
      <c r="E141" t="s">
        <v>179</v>
      </c>
      <c r="F141" t="s">
        <v>179</v>
      </c>
      <c r="G141" t="s">
        <v>179</v>
      </c>
      <c r="H141" t="s">
        <v>170</v>
      </c>
      <c r="I141" t="s">
        <v>170</v>
      </c>
      <c r="J141" t="s">
        <v>179</v>
      </c>
      <c r="K141" t="s">
        <v>179</v>
      </c>
      <c r="L141" t="s">
        <v>179</v>
      </c>
      <c r="M141" t="s">
        <v>170</v>
      </c>
      <c r="N141" t="s">
        <v>179</v>
      </c>
      <c r="O141" t="s">
        <v>179</v>
      </c>
      <c r="P141" t="s">
        <v>170</v>
      </c>
      <c r="Q141" t="s">
        <v>170</v>
      </c>
      <c r="R141" t="s">
        <v>179</v>
      </c>
      <c r="S141" t="s">
        <v>179</v>
      </c>
      <c r="T141" t="s">
        <v>179</v>
      </c>
    </row>
    <row r="142" spans="1:20">
      <c r="A142">
        <v>79</v>
      </c>
      <c r="B142" s="2">
        <v>43474</v>
      </c>
      <c r="C142">
        <v>2</v>
      </c>
      <c r="D142" t="s">
        <v>134</v>
      </c>
      <c r="E142" t="s">
        <v>179</v>
      </c>
      <c r="F142" t="s">
        <v>179</v>
      </c>
      <c r="G142" t="s">
        <v>179</v>
      </c>
      <c r="H142" t="s">
        <v>179</v>
      </c>
      <c r="I142" t="s">
        <v>170</v>
      </c>
      <c r="J142" t="s">
        <v>179</v>
      </c>
      <c r="K142" t="s">
        <v>179</v>
      </c>
      <c r="L142" t="s">
        <v>179</v>
      </c>
      <c r="M142" t="s">
        <v>179</v>
      </c>
      <c r="N142" t="s">
        <v>170</v>
      </c>
      <c r="O142" t="s">
        <v>170</v>
      </c>
      <c r="P142" t="s">
        <v>170</v>
      </c>
      <c r="Q142" t="s">
        <v>179</v>
      </c>
      <c r="R142" t="s">
        <v>179</v>
      </c>
      <c r="S142" t="s">
        <v>179</v>
      </c>
      <c r="T142" t="s">
        <v>170</v>
      </c>
    </row>
    <row r="143" spans="1:20">
      <c r="A143">
        <v>80</v>
      </c>
      <c r="B143" s="2">
        <v>43390</v>
      </c>
      <c r="C143">
        <v>1</v>
      </c>
      <c r="E143" t="s">
        <v>179</v>
      </c>
      <c r="F143" t="s">
        <v>179</v>
      </c>
      <c r="G143" t="s">
        <v>179</v>
      </c>
      <c r="H143" t="s">
        <v>170</v>
      </c>
      <c r="I143" t="s">
        <v>170</v>
      </c>
      <c r="J143" t="s">
        <v>170</v>
      </c>
      <c r="K143" t="s">
        <v>170</v>
      </c>
      <c r="L143" t="s">
        <v>179</v>
      </c>
      <c r="M143" t="s">
        <v>179</v>
      </c>
      <c r="N143" t="s">
        <v>179</v>
      </c>
      <c r="O143" t="s">
        <v>170</v>
      </c>
      <c r="P143" t="s">
        <v>170</v>
      </c>
      <c r="Q143" t="s">
        <v>179</v>
      </c>
      <c r="R143" t="s">
        <v>179</v>
      </c>
      <c r="S143" t="s">
        <v>179</v>
      </c>
      <c r="T143" t="s">
        <v>170</v>
      </c>
    </row>
    <row r="144" spans="1:20">
      <c r="A144">
        <v>80</v>
      </c>
      <c r="B144" s="2">
        <v>43488</v>
      </c>
      <c r="C144">
        <v>2</v>
      </c>
      <c r="D144" t="s">
        <v>134</v>
      </c>
      <c r="E144" t="s">
        <v>179</v>
      </c>
      <c r="F144" t="s">
        <v>179</v>
      </c>
      <c r="G144" t="s">
        <v>179</v>
      </c>
      <c r="H144" t="s">
        <v>179</v>
      </c>
      <c r="I144" t="s">
        <v>179</v>
      </c>
      <c r="J144" t="s">
        <v>179</v>
      </c>
      <c r="K144" t="s">
        <v>179</v>
      </c>
      <c r="L144" t="s">
        <v>179</v>
      </c>
      <c r="M144" t="s">
        <v>179</v>
      </c>
      <c r="N144" t="s">
        <v>179</v>
      </c>
      <c r="O144" t="s">
        <v>170</v>
      </c>
      <c r="P144" t="s">
        <v>170</v>
      </c>
      <c r="Q144" t="s">
        <v>179</v>
      </c>
      <c r="R144" t="s">
        <v>179</v>
      </c>
      <c r="S144" t="s">
        <v>179</v>
      </c>
      <c r="T144" t="s">
        <v>179</v>
      </c>
    </row>
    <row r="145" spans="1:20">
      <c r="A145">
        <v>81</v>
      </c>
      <c r="B145" s="2">
        <v>43392</v>
      </c>
      <c r="C145">
        <v>1</v>
      </c>
      <c r="D145" t="s">
        <v>134</v>
      </c>
      <c r="E145" t="s">
        <v>179</v>
      </c>
      <c r="F145" t="s">
        <v>179</v>
      </c>
      <c r="G145" t="s">
        <v>179</v>
      </c>
      <c r="H145" t="s">
        <v>170</v>
      </c>
      <c r="I145" t="s">
        <v>170</v>
      </c>
      <c r="J145" t="s">
        <v>179</v>
      </c>
      <c r="K145" t="s">
        <v>179</v>
      </c>
      <c r="L145" t="s">
        <v>179</v>
      </c>
      <c r="M145" t="s">
        <v>170</v>
      </c>
      <c r="N145" t="s">
        <v>170</v>
      </c>
      <c r="O145" t="s">
        <v>170</v>
      </c>
      <c r="P145" t="s">
        <v>170</v>
      </c>
      <c r="Q145" t="s">
        <v>179</v>
      </c>
      <c r="R145" t="s">
        <v>179</v>
      </c>
      <c r="S145" t="s">
        <v>179</v>
      </c>
      <c r="T145" t="s">
        <v>170</v>
      </c>
    </row>
    <row r="146" spans="1:20">
      <c r="A146">
        <v>81</v>
      </c>
      <c r="B146" s="2">
        <v>43448</v>
      </c>
      <c r="C146">
        <v>2</v>
      </c>
      <c r="D146" t="s">
        <v>134</v>
      </c>
      <c r="E146" t="s">
        <v>179</v>
      </c>
      <c r="F146" t="s">
        <v>179</v>
      </c>
      <c r="G146" t="s">
        <v>179</v>
      </c>
      <c r="H146" t="s">
        <v>179</v>
      </c>
      <c r="I146" t="s">
        <v>179</v>
      </c>
      <c r="J146" t="s">
        <v>179</v>
      </c>
      <c r="K146" t="s">
        <v>179</v>
      </c>
      <c r="L146" t="s">
        <v>179</v>
      </c>
      <c r="M146" t="s">
        <v>179</v>
      </c>
      <c r="N146" t="s">
        <v>170</v>
      </c>
      <c r="O146" t="s">
        <v>170</v>
      </c>
      <c r="P146" t="s">
        <v>170</v>
      </c>
      <c r="Q146" t="s">
        <v>179</v>
      </c>
      <c r="R146" t="s">
        <v>179</v>
      </c>
      <c r="S146" t="s">
        <v>179</v>
      </c>
      <c r="T146" t="s">
        <v>179</v>
      </c>
    </row>
    <row r="147" spans="1:20">
      <c r="A147">
        <v>82</v>
      </c>
      <c r="B147" s="2">
        <v>43397</v>
      </c>
      <c r="C147">
        <v>1</v>
      </c>
      <c r="D147" t="s">
        <v>134</v>
      </c>
      <c r="E147" t="s">
        <v>179</v>
      </c>
      <c r="F147" t="s">
        <v>179</v>
      </c>
      <c r="G147" t="s">
        <v>179</v>
      </c>
      <c r="H147" t="s">
        <v>179</v>
      </c>
      <c r="I147" t="s">
        <v>179</v>
      </c>
      <c r="J147" t="s">
        <v>179</v>
      </c>
      <c r="K147" t="s">
        <v>179</v>
      </c>
      <c r="L147" t="s">
        <v>179</v>
      </c>
      <c r="M147" t="s">
        <v>179</v>
      </c>
      <c r="N147" t="s">
        <v>170</v>
      </c>
      <c r="O147" t="s">
        <v>170</v>
      </c>
      <c r="P147" t="s">
        <v>170</v>
      </c>
      <c r="Q147" t="s">
        <v>179</v>
      </c>
      <c r="R147" t="s">
        <v>179</v>
      </c>
      <c r="S147" t="s">
        <v>170</v>
      </c>
      <c r="T147" t="s">
        <v>170</v>
      </c>
    </row>
    <row r="148" spans="1:20">
      <c r="A148">
        <v>82</v>
      </c>
      <c r="B148" s="2">
        <v>43615</v>
      </c>
      <c r="C148">
        <v>2</v>
      </c>
      <c r="D148" t="s">
        <v>142</v>
      </c>
      <c r="E148" t="s">
        <v>179</v>
      </c>
      <c r="F148" t="s">
        <v>179</v>
      </c>
      <c r="G148" t="s">
        <v>179</v>
      </c>
      <c r="H148" t="s">
        <v>179</v>
      </c>
      <c r="I148" t="s">
        <v>179</v>
      </c>
      <c r="J148" t="s">
        <v>179</v>
      </c>
      <c r="K148" t="s">
        <v>179</v>
      </c>
      <c r="L148" t="s">
        <v>179</v>
      </c>
      <c r="M148" t="s">
        <v>179</v>
      </c>
      <c r="N148" t="s">
        <v>179</v>
      </c>
      <c r="O148" t="s">
        <v>170</v>
      </c>
      <c r="P148" t="s">
        <v>170</v>
      </c>
      <c r="Q148" t="s">
        <v>179</v>
      </c>
      <c r="R148" t="s">
        <v>179</v>
      </c>
      <c r="S148" t="s">
        <v>179</v>
      </c>
      <c r="T148" t="s">
        <v>170</v>
      </c>
    </row>
    <row r="149" spans="1:20">
      <c r="A149">
        <v>83</v>
      </c>
      <c r="B149" s="2">
        <v>43403</v>
      </c>
      <c r="C149">
        <v>1</v>
      </c>
      <c r="D149" t="s">
        <v>129</v>
      </c>
      <c r="E149" t="s">
        <v>179</v>
      </c>
      <c r="F149" t="s">
        <v>179</v>
      </c>
      <c r="G149" t="s">
        <v>179</v>
      </c>
      <c r="H149" t="s">
        <v>170</v>
      </c>
      <c r="I149" t="s">
        <v>170</v>
      </c>
      <c r="J149" t="s">
        <v>179</v>
      </c>
      <c r="K149" t="s">
        <v>179</v>
      </c>
      <c r="L149" t="s">
        <v>179</v>
      </c>
      <c r="M149" t="s">
        <v>179</v>
      </c>
      <c r="N149" t="s">
        <v>179</v>
      </c>
      <c r="O149" t="s">
        <v>170</v>
      </c>
      <c r="P149" t="s">
        <v>170</v>
      </c>
      <c r="Q149" t="s">
        <v>179</v>
      </c>
      <c r="R149" t="s">
        <v>179</v>
      </c>
      <c r="S149" t="s">
        <v>170</v>
      </c>
      <c r="T149" t="s">
        <v>170</v>
      </c>
    </row>
    <row r="150" spans="1:20">
      <c r="A150">
        <v>84</v>
      </c>
      <c r="B150" s="2">
        <v>43410</v>
      </c>
      <c r="C150">
        <v>1</v>
      </c>
      <c r="D150" t="s">
        <v>134</v>
      </c>
      <c r="E150" t="s">
        <v>179</v>
      </c>
      <c r="F150" t="s">
        <v>179</v>
      </c>
      <c r="G150" t="s">
        <v>179</v>
      </c>
      <c r="H150" t="s">
        <v>179</v>
      </c>
      <c r="I150" t="s">
        <v>179</v>
      </c>
      <c r="J150" t="s">
        <v>179</v>
      </c>
      <c r="K150" t="s">
        <v>179</v>
      </c>
      <c r="L150" t="s">
        <v>179</v>
      </c>
      <c r="M150" t="s">
        <v>179</v>
      </c>
      <c r="N150" t="s">
        <v>170</v>
      </c>
      <c r="O150" t="s">
        <v>170</v>
      </c>
      <c r="P150" t="s">
        <v>170</v>
      </c>
      <c r="Q150" t="s">
        <v>179</v>
      </c>
      <c r="R150" t="s">
        <v>179</v>
      </c>
      <c r="S150" t="s">
        <v>179</v>
      </c>
      <c r="T150" t="s">
        <v>170</v>
      </c>
    </row>
    <row r="151" spans="1:20">
      <c r="A151">
        <v>85</v>
      </c>
      <c r="B151" s="2">
        <v>43411</v>
      </c>
      <c r="C151">
        <v>1</v>
      </c>
      <c r="D151" t="s">
        <v>134</v>
      </c>
      <c r="E151" t="s">
        <v>179</v>
      </c>
      <c r="F151" t="s">
        <v>179</v>
      </c>
      <c r="G151" t="s">
        <v>179</v>
      </c>
      <c r="H151" t="s">
        <v>179</v>
      </c>
      <c r="I151" t="s">
        <v>170</v>
      </c>
      <c r="J151" t="s">
        <v>179</v>
      </c>
      <c r="K151" t="s">
        <v>179</v>
      </c>
      <c r="L151" t="s">
        <v>179</v>
      </c>
      <c r="M151" t="s">
        <v>179</v>
      </c>
      <c r="N151" t="s">
        <v>170</v>
      </c>
      <c r="O151" t="s">
        <v>170</v>
      </c>
      <c r="P151" t="s">
        <v>170</v>
      </c>
      <c r="Q151" t="s">
        <v>179</v>
      </c>
      <c r="R151" t="s">
        <v>179</v>
      </c>
      <c r="S151" t="s">
        <v>179</v>
      </c>
      <c r="T151" t="s">
        <v>170</v>
      </c>
    </row>
    <row r="152" spans="1:20">
      <c r="A152">
        <v>85</v>
      </c>
      <c r="B152" s="2">
        <v>43502</v>
      </c>
      <c r="C152">
        <v>2</v>
      </c>
      <c r="E152" t="s">
        <v>179</v>
      </c>
      <c r="F152" t="s">
        <v>179</v>
      </c>
      <c r="G152" t="s">
        <v>179</v>
      </c>
      <c r="H152" t="s">
        <v>179</v>
      </c>
      <c r="I152" t="s">
        <v>179</v>
      </c>
      <c r="J152" t="s">
        <v>179</v>
      </c>
      <c r="K152" t="s">
        <v>179</v>
      </c>
      <c r="L152" t="s">
        <v>179</v>
      </c>
      <c r="M152" t="s">
        <v>179</v>
      </c>
      <c r="N152" t="s">
        <v>179</v>
      </c>
      <c r="O152" t="s">
        <v>170</v>
      </c>
      <c r="P152" t="s">
        <v>170</v>
      </c>
      <c r="Q152" t="s">
        <v>179</v>
      </c>
      <c r="R152" t="s">
        <v>179</v>
      </c>
      <c r="S152" t="s">
        <v>179</v>
      </c>
      <c r="T152" t="s">
        <v>179</v>
      </c>
    </row>
    <row r="153" spans="1:20">
      <c r="A153">
        <v>86</v>
      </c>
      <c r="B153" s="2">
        <v>43412</v>
      </c>
      <c r="C153">
        <v>1</v>
      </c>
      <c r="D153" t="s">
        <v>134</v>
      </c>
      <c r="E153" t="s">
        <v>179</v>
      </c>
      <c r="F153" t="s">
        <v>179</v>
      </c>
      <c r="G153" t="s">
        <v>179</v>
      </c>
      <c r="H153" t="s">
        <v>179</v>
      </c>
      <c r="I153" t="s">
        <v>170</v>
      </c>
      <c r="J153" t="s">
        <v>179</v>
      </c>
      <c r="K153" t="s">
        <v>170</v>
      </c>
      <c r="L153" t="s">
        <v>179</v>
      </c>
      <c r="M153" t="s">
        <v>179</v>
      </c>
      <c r="N153" t="s">
        <v>170</v>
      </c>
      <c r="O153" t="s">
        <v>170</v>
      </c>
      <c r="P153" t="s">
        <v>170</v>
      </c>
      <c r="Q153" t="s">
        <v>179</v>
      </c>
      <c r="R153" t="s">
        <v>179</v>
      </c>
      <c r="S153" t="s">
        <v>179</v>
      </c>
      <c r="T153" t="s">
        <v>170</v>
      </c>
    </row>
    <row r="154" spans="1:20">
      <c r="A154">
        <v>86</v>
      </c>
      <c r="B154" s="2">
        <v>43494</v>
      </c>
      <c r="C154">
        <v>2</v>
      </c>
      <c r="D154" t="s">
        <v>134</v>
      </c>
      <c r="E154" t="s">
        <v>179</v>
      </c>
      <c r="F154" t="s">
        <v>179</v>
      </c>
      <c r="G154" t="s">
        <v>179</v>
      </c>
      <c r="H154" t="s">
        <v>179</v>
      </c>
      <c r="I154" t="s">
        <v>179</v>
      </c>
      <c r="J154" t="s">
        <v>179</v>
      </c>
      <c r="K154" t="s">
        <v>179</v>
      </c>
      <c r="L154" t="s">
        <v>179</v>
      </c>
      <c r="M154" t="s">
        <v>179</v>
      </c>
      <c r="N154" t="s">
        <v>179</v>
      </c>
      <c r="O154" t="s">
        <v>170</v>
      </c>
      <c r="P154" t="s">
        <v>170</v>
      </c>
      <c r="Q154" t="s">
        <v>179</v>
      </c>
      <c r="R154" t="s">
        <v>179</v>
      </c>
      <c r="S154" t="s">
        <v>179</v>
      </c>
      <c r="T154" t="s">
        <v>170</v>
      </c>
    </row>
    <row r="155" spans="1:20">
      <c r="A155">
        <v>87</v>
      </c>
      <c r="B155" s="2">
        <v>43417</v>
      </c>
      <c r="C155">
        <v>1</v>
      </c>
      <c r="D155" t="s">
        <v>141</v>
      </c>
      <c r="E155" t="s">
        <v>179</v>
      </c>
      <c r="F155" t="s">
        <v>179</v>
      </c>
      <c r="G155" t="s">
        <v>179</v>
      </c>
      <c r="H155" t="s">
        <v>170</v>
      </c>
      <c r="I155" t="s">
        <v>170</v>
      </c>
      <c r="J155" t="s">
        <v>179</v>
      </c>
      <c r="K155" t="s">
        <v>179</v>
      </c>
      <c r="L155" t="s">
        <v>179</v>
      </c>
      <c r="M155" t="s">
        <v>179</v>
      </c>
      <c r="N155" t="s">
        <v>179</v>
      </c>
      <c r="O155" t="s">
        <v>170</v>
      </c>
      <c r="P155" t="s">
        <v>170</v>
      </c>
      <c r="Q155" t="s">
        <v>179</v>
      </c>
      <c r="R155" t="s">
        <v>179</v>
      </c>
      <c r="S155" t="s">
        <v>170</v>
      </c>
      <c r="T155" t="s">
        <v>170</v>
      </c>
    </row>
    <row r="156" spans="1:20">
      <c r="A156">
        <v>87</v>
      </c>
      <c r="B156" s="2">
        <v>43495</v>
      </c>
      <c r="C156">
        <v>2</v>
      </c>
      <c r="D156" t="s">
        <v>134</v>
      </c>
      <c r="E156" t="s">
        <v>179</v>
      </c>
      <c r="F156" t="s">
        <v>179</v>
      </c>
      <c r="G156" t="s">
        <v>179</v>
      </c>
      <c r="H156" t="s">
        <v>179</v>
      </c>
      <c r="I156" t="s">
        <v>179</v>
      </c>
      <c r="J156" t="s">
        <v>179</v>
      </c>
      <c r="K156" t="s">
        <v>179</v>
      </c>
      <c r="L156" t="s">
        <v>179</v>
      </c>
      <c r="M156" t="s">
        <v>179</v>
      </c>
      <c r="N156" t="s">
        <v>170</v>
      </c>
      <c r="O156" t="s">
        <v>170</v>
      </c>
      <c r="P156" t="s">
        <v>170</v>
      </c>
      <c r="Q156" t="s">
        <v>179</v>
      </c>
      <c r="R156" t="s">
        <v>179</v>
      </c>
      <c r="S156" t="s">
        <v>179</v>
      </c>
      <c r="T156" t="s">
        <v>179</v>
      </c>
    </row>
    <row r="157" spans="1:20">
      <c r="A157">
        <v>88</v>
      </c>
      <c r="B157" s="2">
        <v>43431</v>
      </c>
      <c r="C157">
        <v>1</v>
      </c>
      <c r="D157" t="s">
        <v>129</v>
      </c>
      <c r="E157" t="s">
        <v>170</v>
      </c>
      <c r="F157" t="s">
        <v>170</v>
      </c>
      <c r="G157" t="s">
        <v>179</v>
      </c>
      <c r="H157" t="s">
        <v>170</v>
      </c>
      <c r="I157" t="s">
        <v>170</v>
      </c>
      <c r="J157" t="s">
        <v>179</v>
      </c>
      <c r="K157" t="s">
        <v>179</v>
      </c>
      <c r="L157" t="s">
        <v>179</v>
      </c>
      <c r="M157" t="s">
        <v>179</v>
      </c>
      <c r="N157" t="s">
        <v>179</v>
      </c>
      <c r="O157" t="s">
        <v>170</v>
      </c>
      <c r="P157" t="s">
        <v>170</v>
      </c>
      <c r="Q157" t="s">
        <v>179</v>
      </c>
      <c r="R157" t="s">
        <v>179</v>
      </c>
      <c r="S157" t="s">
        <v>170</v>
      </c>
      <c r="T157" t="s">
        <v>170</v>
      </c>
    </row>
    <row r="158" spans="1:20">
      <c r="A158">
        <v>88</v>
      </c>
      <c r="B158" s="2">
        <v>43508</v>
      </c>
      <c r="C158">
        <v>2</v>
      </c>
      <c r="D158" t="s">
        <v>141</v>
      </c>
      <c r="E158" t="s">
        <v>179</v>
      </c>
      <c r="F158" t="s">
        <v>179</v>
      </c>
      <c r="G158" t="s">
        <v>179</v>
      </c>
      <c r="H158" t="s">
        <v>179</v>
      </c>
      <c r="I158" t="s">
        <v>170</v>
      </c>
      <c r="J158" t="s">
        <v>179</v>
      </c>
      <c r="K158" t="s">
        <v>179</v>
      </c>
      <c r="L158" t="s">
        <v>179</v>
      </c>
      <c r="M158" t="s">
        <v>179</v>
      </c>
      <c r="N158" t="s">
        <v>179</v>
      </c>
      <c r="O158" t="s">
        <v>170</v>
      </c>
      <c r="P158" t="s">
        <v>170</v>
      </c>
      <c r="Q158" t="s">
        <v>179</v>
      </c>
      <c r="R158" t="s">
        <v>179</v>
      </c>
      <c r="S158" t="s">
        <v>179</v>
      </c>
      <c r="T158" t="s">
        <v>170</v>
      </c>
    </row>
    <row r="159" spans="1:20">
      <c r="A159">
        <v>89</v>
      </c>
      <c r="B159" s="2">
        <v>43434</v>
      </c>
      <c r="C159">
        <v>1</v>
      </c>
      <c r="E159" t="s">
        <v>179</v>
      </c>
      <c r="F159" t="s">
        <v>179</v>
      </c>
      <c r="G159" t="s">
        <v>179</v>
      </c>
      <c r="H159" t="s">
        <v>179</v>
      </c>
      <c r="I159" t="s">
        <v>170</v>
      </c>
      <c r="J159" t="s">
        <v>179</v>
      </c>
      <c r="K159" t="s">
        <v>179</v>
      </c>
      <c r="L159" t="s">
        <v>179</v>
      </c>
      <c r="M159" t="s">
        <v>179</v>
      </c>
      <c r="N159" t="s">
        <v>170</v>
      </c>
      <c r="O159" t="s">
        <v>170</v>
      </c>
      <c r="P159" t="s">
        <v>170</v>
      </c>
      <c r="Q159" t="s">
        <v>179</v>
      </c>
      <c r="R159" t="s">
        <v>179</v>
      </c>
      <c r="S159" t="s">
        <v>179</v>
      </c>
      <c r="T159" t="s">
        <v>170</v>
      </c>
    </row>
    <row r="160" spans="1:20">
      <c r="A160">
        <v>89</v>
      </c>
      <c r="B160" s="2">
        <v>43531</v>
      </c>
      <c r="C160">
        <v>2</v>
      </c>
      <c r="D160" t="s">
        <v>134</v>
      </c>
      <c r="E160" t="s">
        <v>179</v>
      </c>
      <c r="F160" t="s">
        <v>179</v>
      </c>
      <c r="G160" t="s">
        <v>179</v>
      </c>
      <c r="H160" t="s">
        <v>179</v>
      </c>
      <c r="I160" t="s">
        <v>179</v>
      </c>
      <c r="J160" t="s">
        <v>179</v>
      </c>
      <c r="K160" t="s">
        <v>179</v>
      </c>
      <c r="L160" t="s">
        <v>179</v>
      </c>
      <c r="M160" t="s">
        <v>179</v>
      </c>
      <c r="N160" t="s">
        <v>170</v>
      </c>
      <c r="O160" t="s">
        <v>170</v>
      </c>
      <c r="P160" t="s">
        <v>170</v>
      </c>
      <c r="Q160" t="s">
        <v>179</v>
      </c>
      <c r="R160" t="s">
        <v>179</v>
      </c>
      <c r="S160" t="s">
        <v>179</v>
      </c>
      <c r="T160" t="s">
        <v>170</v>
      </c>
    </row>
    <row r="161" spans="1:20">
      <c r="A161">
        <v>90</v>
      </c>
      <c r="B161" s="2">
        <v>43448</v>
      </c>
      <c r="C161">
        <v>1</v>
      </c>
      <c r="E161" t="s">
        <v>179</v>
      </c>
      <c r="F161" t="s">
        <v>179</v>
      </c>
      <c r="G161" t="s">
        <v>179</v>
      </c>
      <c r="H161" t="s">
        <v>179</v>
      </c>
      <c r="I161" t="s">
        <v>170</v>
      </c>
      <c r="J161" t="s">
        <v>179</v>
      </c>
      <c r="K161" t="s">
        <v>179</v>
      </c>
      <c r="L161" t="s">
        <v>179</v>
      </c>
      <c r="M161" t="s">
        <v>179</v>
      </c>
      <c r="N161" t="s">
        <v>170</v>
      </c>
      <c r="O161" t="s">
        <v>170</v>
      </c>
      <c r="P161" t="s">
        <v>170</v>
      </c>
      <c r="Q161" t="s">
        <v>170</v>
      </c>
      <c r="R161" t="s">
        <v>170</v>
      </c>
      <c r="S161" t="s">
        <v>170</v>
      </c>
      <c r="T161" t="s">
        <v>179</v>
      </c>
    </row>
    <row r="162" spans="1:20">
      <c r="A162">
        <v>90</v>
      </c>
      <c r="B162" s="2">
        <v>43488</v>
      </c>
      <c r="C162">
        <v>2</v>
      </c>
      <c r="D162" t="s">
        <v>134</v>
      </c>
      <c r="E162" t="s">
        <v>179</v>
      </c>
      <c r="F162" t="s">
        <v>179</v>
      </c>
      <c r="G162" t="s">
        <v>179</v>
      </c>
      <c r="H162" t="s">
        <v>179</v>
      </c>
      <c r="I162" t="s">
        <v>179</v>
      </c>
      <c r="J162" t="s">
        <v>179</v>
      </c>
      <c r="K162" t="s">
        <v>179</v>
      </c>
      <c r="L162" t="s">
        <v>179</v>
      </c>
      <c r="M162" t="s">
        <v>179</v>
      </c>
      <c r="N162" t="s">
        <v>179</v>
      </c>
      <c r="O162" t="s">
        <v>170</v>
      </c>
      <c r="P162" t="s">
        <v>170</v>
      </c>
      <c r="Q162" t="s">
        <v>179</v>
      </c>
      <c r="R162" t="s">
        <v>179</v>
      </c>
      <c r="S162" t="s">
        <v>179</v>
      </c>
      <c r="T162" t="s">
        <v>179</v>
      </c>
    </row>
    <row r="163" spans="1:20">
      <c r="A163">
        <v>91</v>
      </c>
      <c r="B163" s="2">
        <v>43452</v>
      </c>
      <c r="C163">
        <v>1</v>
      </c>
      <c r="D163" t="s">
        <v>134</v>
      </c>
      <c r="E163" t="s">
        <v>179</v>
      </c>
      <c r="F163" t="s">
        <v>179</v>
      </c>
      <c r="G163" t="s">
        <v>179</v>
      </c>
      <c r="H163" t="s">
        <v>170</v>
      </c>
      <c r="I163" t="s">
        <v>170</v>
      </c>
      <c r="J163" t="s">
        <v>179</v>
      </c>
      <c r="K163" t="s">
        <v>170</v>
      </c>
      <c r="L163" t="s">
        <v>179</v>
      </c>
      <c r="M163" t="s">
        <v>179</v>
      </c>
      <c r="N163" t="s">
        <v>170</v>
      </c>
      <c r="O163" t="s">
        <v>170</v>
      </c>
      <c r="P163" t="s">
        <v>170</v>
      </c>
      <c r="Q163" t="s">
        <v>170</v>
      </c>
      <c r="R163" t="s">
        <v>170</v>
      </c>
      <c r="S163" t="s">
        <v>179</v>
      </c>
      <c r="T163" t="s">
        <v>170</v>
      </c>
    </row>
    <row r="164" spans="1:20">
      <c r="A164">
        <v>91</v>
      </c>
      <c r="B164" s="2">
        <v>43494</v>
      </c>
      <c r="C164">
        <v>2</v>
      </c>
      <c r="D164" t="s">
        <v>140</v>
      </c>
      <c r="E164" t="s">
        <v>179</v>
      </c>
      <c r="F164" t="s">
        <v>179</v>
      </c>
      <c r="G164" t="s">
        <v>179</v>
      </c>
      <c r="H164" t="s">
        <v>179</v>
      </c>
      <c r="I164" t="s">
        <v>179</v>
      </c>
      <c r="J164" t="s">
        <v>179</v>
      </c>
      <c r="K164" t="s">
        <v>179</v>
      </c>
      <c r="L164" t="s">
        <v>170</v>
      </c>
      <c r="M164" t="s">
        <v>179</v>
      </c>
      <c r="N164" t="s">
        <v>179</v>
      </c>
      <c r="O164" t="s">
        <v>170</v>
      </c>
      <c r="P164" t="s">
        <v>170</v>
      </c>
      <c r="Q164" t="s">
        <v>179</v>
      </c>
      <c r="R164" t="s">
        <v>179</v>
      </c>
      <c r="S164" t="s">
        <v>179</v>
      </c>
      <c r="T164" t="s">
        <v>179</v>
      </c>
    </row>
    <row r="165" spans="1:20">
      <c r="A165">
        <v>92</v>
      </c>
      <c r="B165" s="2">
        <v>43452</v>
      </c>
      <c r="C165">
        <v>1</v>
      </c>
      <c r="D165" t="s">
        <v>134</v>
      </c>
      <c r="E165" t="s">
        <v>179</v>
      </c>
      <c r="F165" t="s">
        <v>179</v>
      </c>
      <c r="G165" t="s">
        <v>179</v>
      </c>
      <c r="H165" t="s">
        <v>179</v>
      </c>
      <c r="I165" t="s">
        <v>170</v>
      </c>
      <c r="J165" t="s">
        <v>179</v>
      </c>
      <c r="K165" t="s">
        <v>179</v>
      </c>
      <c r="L165" t="s">
        <v>179</v>
      </c>
      <c r="M165" t="s">
        <v>179</v>
      </c>
      <c r="N165" t="s">
        <v>179</v>
      </c>
      <c r="O165" t="s">
        <v>170</v>
      </c>
      <c r="P165" t="s">
        <v>170</v>
      </c>
      <c r="Q165" t="s">
        <v>179</v>
      </c>
      <c r="R165" t="s">
        <v>179</v>
      </c>
      <c r="S165" t="s">
        <v>179</v>
      </c>
      <c r="T165" t="s">
        <v>170</v>
      </c>
    </row>
    <row r="166" spans="1:20">
      <c r="A166">
        <v>92</v>
      </c>
      <c r="B166" s="2">
        <v>43636</v>
      </c>
      <c r="C166">
        <v>2</v>
      </c>
      <c r="D166" t="s">
        <v>134</v>
      </c>
      <c r="E166" t="s">
        <v>179</v>
      </c>
      <c r="F166" t="s">
        <v>179</v>
      </c>
      <c r="G166" t="s">
        <v>179</v>
      </c>
      <c r="H166" t="s">
        <v>179</v>
      </c>
      <c r="I166" t="s">
        <v>179</v>
      </c>
      <c r="J166" t="s">
        <v>179</v>
      </c>
      <c r="K166" t="s">
        <v>179</v>
      </c>
      <c r="L166" t="s">
        <v>179</v>
      </c>
      <c r="M166" t="s">
        <v>179</v>
      </c>
      <c r="N166" t="s">
        <v>179</v>
      </c>
      <c r="O166" t="s">
        <v>170</v>
      </c>
      <c r="P166" t="s">
        <v>170</v>
      </c>
      <c r="Q166" t="s">
        <v>179</v>
      </c>
      <c r="R166" t="s">
        <v>179</v>
      </c>
      <c r="S166" t="s">
        <v>179</v>
      </c>
      <c r="T166" t="s">
        <v>179</v>
      </c>
    </row>
    <row r="167" spans="1:20">
      <c r="A167">
        <v>93</v>
      </c>
      <c r="B167" s="2">
        <v>43473</v>
      </c>
      <c r="C167">
        <v>1</v>
      </c>
      <c r="D167" t="s">
        <v>134</v>
      </c>
      <c r="E167" t="s">
        <v>179</v>
      </c>
      <c r="F167" t="s">
        <v>179</v>
      </c>
      <c r="G167" t="s">
        <v>179</v>
      </c>
      <c r="H167" t="s">
        <v>179</v>
      </c>
      <c r="I167" t="s">
        <v>170</v>
      </c>
      <c r="J167" t="s">
        <v>179</v>
      </c>
      <c r="K167" t="s">
        <v>179</v>
      </c>
      <c r="L167" t="s">
        <v>179</v>
      </c>
      <c r="M167" t="s">
        <v>179</v>
      </c>
      <c r="N167" t="s">
        <v>170</v>
      </c>
      <c r="O167" t="s">
        <v>170</v>
      </c>
      <c r="P167" t="s">
        <v>170</v>
      </c>
      <c r="Q167" t="s">
        <v>179</v>
      </c>
      <c r="R167" t="s">
        <v>179</v>
      </c>
      <c r="S167" t="s">
        <v>179</v>
      </c>
      <c r="T167" t="s">
        <v>170</v>
      </c>
    </row>
    <row r="168" spans="1:20">
      <c r="A168">
        <v>94</v>
      </c>
      <c r="B168" s="2">
        <v>43476</v>
      </c>
      <c r="C168">
        <v>1</v>
      </c>
      <c r="D168" t="s">
        <v>134</v>
      </c>
      <c r="E168" t="s">
        <v>179</v>
      </c>
      <c r="F168" t="s">
        <v>179</v>
      </c>
      <c r="G168" t="s">
        <v>179</v>
      </c>
      <c r="H168" t="s">
        <v>179</v>
      </c>
      <c r="I168" t="s">
        <v>170</v>
      </c>
      <c r="J168" t="s">
        <v>179</v>
      </c>
      <c r="K168" t="s">
        <v>179</v>
      </c>
      <c r="L168" t="s">
        <v>179</v>
      </c>
      <c r="M168" t="s">
        <v>179</v>
      </c>
      <c r="N168" t="s">
        <v>170</v>
      </c>
      <c r="O168" t="s">
        <v>170</v>
      </c>
      <c r="P168" t="s">
        <v>170</v>
      </c>
      <c r="Q168" t="s">
        <v>179</v>
      </c>
      <c r="R168" t="s">
        <v>179</v>
      </c>
      <c r="S168" t="s">
        <v>179</v>
      </c>
      <c r="T168" t="s">
        <v>170</v>
      </c>
    </row>
    <row r="169" spans="1:20">
      <c r="A169">
        <v>94</v>
      </c>
      <c r="B169" s="2">
        <v>43608</v>
      </c>
      <c r="C169">
        <v>2</v>
      </c>
      <c r="E169" t="s">
        <v>179</v>
      </c>
      <c r="F169" t="s">
        <v>179</v>
      </c>
      <c r="G169" t="s">
        <v>179</v>
      </c>
      <c r="H169" t="s">
        <v>179</v>
      </c>
      <c r="I169" t="s">
        <v>170</v>
      </c>
      <c r="J169" t="s">
        <v>179</v>
      </c>
      <c r="K169" t="s">
        <v>179</v>
      </c>
      <c r="L169" t="s">
        <v>170</v>
      </c>
      <c r="M169" t="s">
        <v>179</v>
      </c>
      <c r="N169" t="s">
        <v>170</v>
      </c>
      <c r="O169" t="s">
        <v>179</v>
      </c>
      <c r="P169" t="s">
        <v>179</v>
      </c>
      <c r="Q169" t="s">
        <v>179</v>
      </c>
      <c r="R169" t="s">
        <v>179</v>
      </c>
      <c r="S169" t="s">
        <v>170</v>
      </c>
      <c r="T169" t="s">
        <v>170</v>
      </c>
    </row>
    <row r="170" spans="1:20">
      <c r="A170">
        <v>95</v>
      </c>
      <c r="B170" s="2">
        <v>43481</v>
      </c>
      <c r="C170">
        <v>1</v>
      </c>
      <c r="D170" t="s">
        <v>134</v>
      </c>
      <c r="E170" t="s">
        <v>179</v>
      </c>
      <c r="F170" t="s">
        <v>179</v>
      </c>
      <c r="G170" t="s">
        <v>179</v>
      </c>
      <c r="H170" t="s">
        <v>170</v>
      </c>
      <c r="I170" t="s">
        <v>170</v>
      </c>
      <c r="J170" t="s">
        <v>179</v>
      </c>
      <c r="K170" t="s">
        <v>179</v>
      </c>
      <c r="L170" t="s">
        <v>179</v>
      </c>
      <c r="M170" t="s">
        <v>179</v>
      </c>
      <c r="N170" t="s">
        <v>170</v>
      </c>
      <c r="O170" t="s">
        <v>170</v>
      </c>
      <c r="P170" t="s">
        <v>170</v>
      </c>
      <c r="Q170" t="s">
        <v>179</v>
      </c>
      <c r="R170" t="s">
        <v>179</v>
      </c>
      <c r="S170" t="s">
        <v>179</v>
      </c>
      <c r="T170" t="s">
        <v>170</v>
      </c>
    </row>
    <row r="171" spans="1:20">
      <c r="A171">
        <v>96</v>
      </c>
      <c r="B171" s="2">
        <v>43487</v>
      </c>
      <c r="C171">
        <v>1</v>
      </c>
      <c r="D171" t="s">
        <v>134</v>
      </c>
      <c r="E171" t="s">
        <v>179</v>
      </c>
      <c r="F171" t="s">
        <v>179</v>
      </c>
      <c r="G171" t="s">
        <v>179</v>
      </c>
      <c r="H171" t="s">
        <v>170</v>
      </c>
      <c r="I171" t="s">
        <v>170</v>
      </c>
      <c r="J171" t="s">
        <v>170</v>
      </c>
      <c r="K171" t="s">
        <v>179</v>
      </c>
      <c r="L171" t="s">
        <v>179</v>
      </c>
      <c r="M171" t="s">
        <v>179</v>
      </c>
      <c r="N171" t="s">
        <v>170</v>
      </c>
      <c r="O171" t="s">
        <v>170</v>
      </c>
      <c r="P171" t="s">
        <v>170</v>
      </c>
      <c r="Q171" t="s">
        <v>179</v>
      </c>
      <c r="R171" t="s">
        <v>179</v>
      </c>
      <c r="S171" t="s">
        <v>179</v>
      </c>
      <c r="T171" t="s">
        <v>170</v>
      </c>
    </row>
    <row r="172" spans="1:20">
      <c r="A172">
        <v>96</v>
      </c>
      <c r="B172" s="2">
        <v>43525</v>
      </c>
      <c r="C172">
        <v>2</v>
      </c>
      <c r="D172" t="s">
        <v>134</v>
      </c>
      <c r="E172" t="s">
        <v>179</v>
      </c>
      <c r="F172" t="s">
        <v>179</v>
      </c>
      <c r="G172" t="s">
        <v>179</v>
      </c>
      <c r="H172" t="s">
        <v>179</v>
      </c>
      <c r="I172" t="s">
        <v>179</v>
      </c>
      <c r="J172" t="s">
        <v>179</v>
      </c>
      <c r="K172" t="s">
        <v>170</v>
      </c>
      <c r="L172" t="s">
        <v>179</v>
      </c>
      <c r="M172" t="s">
        <v>179</v>
      </c>
      <c r="N172" t="s">
        <v>179</v>
      </c>
      <c r="O172" t="s">
        <v>170</v>
      </c>
      <c r="P172" t="s">
        <v>170</v>
      </c>
      <c r="Q172" t="s">
        <v>179</v>
      </c>
      <c r="R172" t="s">
        <v>179</v>
      </c>
      <c r="S172" t="s">
        <v>179</v>
      </c>
      <c r="T172" t="s">
        <v>179</v>
      </c>
    </row>
    <row r="173" spans="1:20">
      <c r="A173">
        <v>97</v>
      </c>
      <c r="B173" s="2">
        <v>43494</v>
      </c>
      <c r="C173">
        <v>1</v>
      </c>
      <c r="D173" t="s">
        <v>134</v>
      </c>
      <c r="E173" t="s">
        <v>179</v>
      </c>
      <c r="F173" t="s">
        <v>179</v>
      </c>
      <c r="G173" t="s">
        <v>179</v>
      </c>
      <c r="H173" t="s">
        <v>179</v>
      </c>
      <c r="I173" t="s">
        <v>170</v>
      </c>
      <c r="J173" t="s">
        <v>170</v>
      </c>
      <c r="K173" t="s">
        <v>179</v>
      </c>
      <c r="L173" t="s">
        <v>179</v>
      </c>
      <c r="M173" t="s">
        <v>179</v>
      </c>
      <c r="N173" t="s">
        <v>170</v>
      </c>
      <c r="O173" t="s">
        <v>170</v>
      </c>
      <c r="P173" t="s">
        <v>170</v>
      </c>
      <c r="Q173" t="s">
        <v>179</v>
      </c>
      <c r="R173" t="s">
        <v>179</v>
      </c>
      <c r="S173" t="s">
        <v>170</v>
      </c>
      <c r="T173" t="s">
        <v>170</v>
      </c>
    </row>
    <row r="174" spans="1:20">
      <c r="A174">
        <v>97</v>
      </c>
      <c r="B174" s="2">
        <v>43494</v>
      </c>
      <c r="C174">
        <v>1</v>
      </c>
      <c r="D174" t="s">
        <v>134</v>
      </c>
      <c r="E174" t="s">
        <v>179</v>
      </c>
      <c r="F174" t="s">
        <v>179</v>
      </c>
      <c r="G174" t="s">
        <v>179</v>
      </c>
      <c r="H174" t="s">
        <v>179</v>
      </c>
      <c r="I174" t="s">
        <v>170</v>
      </c>
      <c r="J174" t="s">
        <v>170</v>
      </c>
      <c r="K174" t="s">
        <v>179</v>
      </c>
      <c r="L174" t="s">
        <v>179</v>
      </c>
      <c r="M174" t="s">
        <v>179</v>
      </c>
      <c r="N174" t="s">
        <v>170</v>
      </c>
      <c r="O174" t="s">
        <v>170</v>
      </c>
      <c r="P174" t="s">
        <v>170</v>
      </c>
      <c r="Q174" t="s">
        <v>179</v>
      </c>
      <c r="R174" t="s">
        <v>179</v>
      </c>
      <c r="S174" t="s">
        <v>170</v>
      </c>
      <c r="T174" t="s">
        <v>170</v>
      </c>
    </row>
    <row r="175" spans="1:20">
      <c r="A175">
        <v>98</v>
      </c>
      <c r="B175" s="2">
        <v>43522</v>
      </c>
      <c r="C175">
        <v>1</v>
      </c>
      <c r="D175" t="s">
        <v>140</v>
      </c>
      <c r="E175" t="s">
        <v>179</v>
      </c>
      <c r="F175" t="s">
        <v>179</v>
      </c>
      <c r="G175" t="s">
        <v>179</v>
      </c>
      <c r="H175" t="s">
        <v>179</v>
      </c>
      <c r="I175" t="s">
        <v>170</v>
      </c>
      <c r="J175" t="s">
        <v>179</v>
      </c>
      <c r="K175" t="s">
        <v>179</v>
      </c>
      <c r="L175" t="s">
        <v>179</v>
      </c>
      <c r="M175" t="s">
        <v>179</v>
      </c>
      <c r="N175" t="s">
        <v>179</v>
      </c>
      <c r="O175" t="s">
        <v>170</v>
      </c>
      <c r="P175" t="s">
        <v>170</v>
      </c>
      <c r="Q175" t="s">
        <v>179</v>
      </c>
      <c r="R175" t="s">
        <v>179</v>
      </c>
      <c r="S175" t="s">
        <v>170</v>
      </c>
      <c r="T175" t="s">
        <v>170</v>
      </c>
    </row>
    <row r="176" spans="1:20">
      <c r="A176">
        <v>98</v>
      </c>
      <c r="B176" s="2">
        <v>43620</v>
      </c>
      <c r="C176">
        <v>2</v>
      </c>
      <c r="E176" t="s">
        <v>179</v>
      </c>
      <c r="F176" t="s">
        <v>179</v>
      </c>
      <c r="G176" t="s">
        <v>179</v>
      </c>
      <c r="H176" t="s">
        <v>179</v>
      </c>
      <c r="I176" t="s">
        <v>179</v>
      </c>
      <c r="J176" t="s">
        <v>179</v>
      </c>
      <c r="K176" t="s">
        <v>179</v>
      </c>
      <c r="L176" t="s">
        <v>179</v>
      </c>
      <c r="M176" t="s">
        <v>179</v>
      </c>
      <c r="N176" t="s">
        <v>179</v>
      </c>
      <c r="O176" t="s">
        <v>170</v>
      </c>
      <c r="P176" t="s">
        <v>170</v>
      </c>
      <c r="Q176" t="s">
        <v>179</v>
      </c>
      <c r="R176" t="s">
        <v>179</v>
      </c>
      <c r="S176" t="s">
        <v>179</v>
      </c>
      <c r="T176" t="s">
        <v>179</v>
      </c>
    </row>
    <row r="177" spans="1:20">
      <c r="A177">
        <v>99</v>
      </c>
      <c r="B177" s="2">
        <v>43524</v>
      </c>
      <c r="C177">
        <v>1</v>
      </c>
      <c r="D177" t="s">
        <v>134</v>
      </c>
      <c r="E177" t="s">
        <v>179</v>
      </c>
      <c r="F177" t="s">
        <v>179</v>
      </c>
      <c r="G177" t="s">
        <v>179</v>
      </c>
      <c r="H177" t="s">
        <v>179</v>
      </c>
      <c r="I177" t="s">
        <v>170</v>
      </c>
      <c r="J177" t="s">
        <v>179</v>
      </c>
      <c r="K177" t="s">
        <v>179</v>
      </c>
      <c r="L177" t="s">
        <v>179</v>
      </c>
      <c r="M177" t="s">
        <v>179</v>
      </c>
      <c r="N177" t="s">
        <v>170</v>
      </c>
      <c r="O177" t="s">
        <v>170</v>
      </c>
      <c r="P177" t="s">
        <v>170</v>
      </c>
      <c r="Q177" t="s">
        <v>179</v>
      </c>
      <c r="R177" t="s">
        <v>179</v>
      </c>
      <c r="S177" t="s">
        <v>179</v>
      </c>
      <c r="T177" t="s">
        <v>179</v>
      </c>
    </row>
    <row r="178" spans="1:20">
      <c r="A178">
        <v>99</v>
      </c>
      <c r="B178" s="2">
        <v>43620</v>
      </c>
      <c r="C178">
        <v>2</v>
      </c>
      <c r="E178" t="s">
        <v>179</v>
      </c>
      <c r="F178" t="s">
        <v>179</v>
      </c>
      <c r="G178" t="s">
        <v>179</v>
      </c>
      <c r="H178" t="s">
        <v>179</v>
      </c>
      <c r="I178" t="s">
        <v>179</v>
      </c>
      <c r="J178" t="s">
        <v>179</v>
      </c>
      <c r="K178" t="s">
        <v>179</v>
      </c>
      <c r="L178" t="s">
        <v>179</v>
      </c>
      <c r="M178" t="s">
        <v>179</v>
      </c>
      <c r="N178" t="s">
        <v>179</v>
      </c>
      <c r="O178" t="s">
        <v>170</v>
      </c>
      <c r="P178" t="s">
        <v>170</v>
      </c>
      <c r="Q178" t="s">
        <v>179</v>
      </c>
      <c r="R178" t="s">
        <v>179</v>
      </c>
      <c r="S178" t="s">
        <v>179</v>
      </c>
      <c r="T178" t="s">
        <v>170</v>
      </c>
    </row>
    <row r="179" spans="1:20">
      <c r="A179">
        <v>100</v>
      </c>
      <c r="B179" s="2">
        <v>43557</v>
      </c>
      <c r="C179">
        <v>1</v>
      </c>
      <c r="D179" t="s">
        <v>140</v>
      </c>
      <c r="E179" t="s">
        <v>170</v>
      </c>
      <c r="F179" t="s">
        <v>170</v>
      </c>
      <c r="H179" t="s">
        <v>179</v>
      </c>
      <c r="I179" t="s">
        <v>170</v>
      </c>
      <c r="J179" t="s">
        <v>179</v>
      </c>
      <c r="K179" t="s">
        <v>170</v>
      </c>
      <c r="L179" t="s">
        <v>179</v>
      </c>
      <c r="M179" t="s">
        <v>179</v>
      </c>
      <c r="N179" t="s">
        <v>179</v>
      </c>
      <c r="O179" t="s">
        <v>170</v>
      </c>
      <c r="P179" t="s">
        <v>170</v>
      </c>
      <c r="Q179" t="s">
        <v>179</v>
      </c>
      <c r="R179" t="s">
        <v>179</v>
      </c>
      <c r="S179" t="s">
        <v>170</v>
      </c>
      <c r="T179" t="s">
        <v>170</v>
      </c>
    </row>
    <row r="180" spans="1:20">
      <c r="A180">
        <v>100</v>
      </c>
      <c r="B180" s="2">
        <v>43641</v>
      </c>
      <c r="C180">
        <v>2</v>
      </c>
      <c r="D180" t="s">
        <v>134</v>
      </c>
      <c r="E180" t="s">
        <v>179</v>
      </c>
      <c r="F180" t="s">
        <v>179</v>
      </c>
      <c r="G180" t="s">
        <v>179</v>
      </c>
      <c r="H180" t="s">
        <v>170</v>
      </c>
      <c r="I180" t="s">
        <v>170</v>
      </c>
      <c r="J180" t="s">
        <v>170</v>
      </c>
      <c r="K180" t="s">
        <v>170</v>
      </c>
      <c r="L180" t="s">
        <v>179</v>
      </c>
      <c r="M180" t="s">
        <v>179</v>
      </c>
      <c r="N180" t="s">
        <v>170</v>
      </c>
      <c r="O180" t="s">
        <v>170</v>
      </c>
      <c r="P180" t="s">
        <v>170</v>
      </c>
      <c r="Q180" t="s">
        <v>170</v>
      </c>
      <c r="R180" t="s">
        <v>170</v>
      </c>
      <c r="S180" t="s">
        <v>179</v>
      </c>
      <c r="T180" t="s">
        <v>170</v>
      </c>
    </row>
    <row r="181" spans="1:20">
      <c r="A181">
        <v>101</v>
      </c>
      <c r="B181" s="2">
        <v>43564</v>
      </c>
      <c r="C181">
        <v>1</v>
      </c>
      <c r="D181" t="s">
        <v>134</v>
      </c>
      <c r="E181" t="s">
        <v>179</v>
      </c>
      <c r="F181" t="s">
        <v>179</v>
      </c>
      <c r="G181" t="s">
        <v>179</v>
      </c>
      <c r="H181" t="s">
        <v>170</v>
      </c>
      <c r="I181" t="s">
        <v>170</v>
      </c>
      <c r="J181" t="s">
        <v>179</v>
      </c>
      <c r="K181" t="s">
        <v>179</v>
      </c>
      <c r="L181" t="s">
        <v>179</v>
      </c>
      <c r="M181" t="s">
        <v>179</v>
      </c>
      <c r="N181" t="s">
        <v>170</v>
      </c>
      <c r="O181" t="s">
        <v>170</v>
      </c>
      <c r="P181" t="s">
        <v>170</v>
      </c>
      <c r="Q181" t="s">
        <v>179</v>
      </c>
      <c r="R181" t="s">
        <v>179</v>
      </c>
      <c r="S181" t="s">
        <v>179</v>
      </c>
      <c r="T181" t="s">
        <v>170</v>
      </c>
    </row>
    <row r="182" spans="1:20">
      <c r="A182">
        <v>101</v>
      </c>
      <c r="B182" s="2">
        <v>43607</v>
      </c>
      <c r="C182">
        <v>2</v>
      </c>
      <c r="E182" t="s">
        <v>179</v>
      </c>
      <c r="F182" t="s">
        <v>179</v>
      </c>
      <c r="G182" t="s">
        <v>179</v>
      </c>
      <c r="H182" t="s">
        <v>170</v>
      </c>
      <c r="I182" t="s">
        <v>170</v>
      </c>
      <c r="J182" t="s">
        <v>179</v>
      </c>
      <c r="K182" t="s">
        <v>179</v>
      </c>
      <c r="L182" t="s">
        <v>179</v>
      </c>
      <c r="M182" t="s">
        <v>179</v>
      </c>
      <c r="N182" t="s">
        <v>170</v>
      </c>
      <c r="O182" t="s">
        <v>170</v>
      </c>
      <c r="P182" t="s">
        <v>170</v>
      </c>
      <c r="Q182" t="s">
        <v>179</v>
      </c>
      <c r="R182" t="s">
        <v>179</v>
      </c>
      <c r="S182" t="s">
        <v>179</v>
      </c>
      <c r="T182" t="s">
        <v>179</v>
      </c>
    </row>
    <row r="183" spans="1:20">
      <c r="A183">
        <v>102</v>
      </c>
      <c r="B183" s="2">
        <v>43578</v>
      </c>
      <c r="C183">
        <v>1</v>
      </c>
      <c r="D183" t="s">
        <v>134</v>
      </c>
      <c r="E183" t="s">
        <v>179</v>
      </c>
      <c r="F183" t="s">
        <v>179</v>
      </c>
      <c r="G183" t="s">
        <v>179</v>
      </c>
      <c r="H183" t="s">
        <v>179</v>
      </c>
      <c r="I183" t="s">
        <v>170</v>
      </c>
      <c r="J183" t="s">
        <v>179</v>
      </c>
      <c r="K183" t="s">
        <v>170</v>
      </c>
      <c r="L183" t="s">
        <v>179</v>
      </c>
      <c r="M183" t="s">
        <v>179</v>
      </c>
      <c r="N183" t="s">
        <v>170</v>
      </c>
      <c r="O183" t="s">
        <v>170</v>
      </c>
      <c r="P183" t="s">
        <v>170</v>
      </c>
      <c r="Q183" t="s">
        <v>170</v>
      </c>
      <c r="R183" t="s">
        <v>170</v>
      </c>
      <c r="S183" t="s">
        <v>179</v>
      </c>
      <c r="T183" t="s">
        <v>170</v>
      </c>
    </row>
    <row r="184" spans="1:20">
      <c r="A184">
        <v>102</v>
      </c>
      <c r="B184" s="2">
        <v>43609</v>
      </c>
      <c r="C184">
        <v>2</v>
      </c>
      <c r="E184" t="s">
        <v>179</v>
      </c>
      <c r="F184" t="s">
        <v>179</v>
      </c>
      <c r="G184" t="s">
        <v>179</v>
      </c>
      <c r="H184" t="s">
        <v>179</v>
      </c>
      <c r="I184" t="s">
        <v>179</v>
      </c>
      <c r="J184" t="s">
        <v>179</v>
      </c>
      <c r="K184" t="s">
        <v>179</v>
      </c>
      <c r="L184" t="s">
        <v>179</v>
      </c>
      <c r="M184" t="s">
        <v>179</v>
      </c>
      <c r="N184" t="s">
        <v>179</v>
      </c>
      <c r="O184" t="s">
        <v>170</v>
      </c>
      <c r="P184" t="s">
        <v>170</v>
      </c>
      <c r="Q184" t="s">
        <v>179</v>
      </c>
      <c r="R184" t="s">
        <v>179</v>
      </c>
      <c r="S184" t="s">
        <v>179</v>
      </c>
      <c r="T184" t="s">
        <v>179</v>
      </c>
    </row>
    <row r="185" spans="1:20">
      <c r="A185">
        <v>103</v>
      </c>
      <c r="B185" s="2">
        <v>43581</v>
      </c>
      <c r="C185">
        <v>1</v>
      </c>
      <c r="D185" t="s">
        <v>134</v>
      </c>
      <c r="E185" t="s">
        <v>179</v>
      </c>
      <c r="F185" t="s">
        <v>179</v>
      </c>
      <c r="G185" t="s">
        <v>179</v>
      </c>
      <c r="H185" t="s">
        <v>179</v>
      </c>
      <c r="I185" t="s">
        <v>179</v>
      </c>
      <c r="J185" t="s">
        <v>179</v>
      </c>
      <c r="K185" t="s">
        <v>179</v>
      </c>
      <c r="L185" t="s">
        <v>179</v>
      </c>
      <c r="M185" t="s">
        <v>179</v>
      </c>
      <c r="N185" t="s">
        <v>179</v>
      </c>
      <c r="O185" t="s">
        <v>170</v>
      </c>
      <c r="P185" t="s">
        <v>170</v>
      </c>
      <c r="Q185" t="s">
        <v>179</v>
      </c>
      <c r="R185" t="s">
        <v>179</v>
      </c>
      <c r="S185" t="s">
        <v>179</v>
      </c>
      <c r="T185" t="s">
        <v>170</v>
      </c>
    </row>
    <row r="186" spans="1:20">
      <c r="A186">
        <v>103</v>
      </c>
      <c r="B186" s="2">
        <v>43643</v>
      </c>
      <c r="C186">
        <v>2</v>
      </c>
      <c r="D186" t="s">
        <v>134</v>
      </c>
      <c r="E186" t="s">
        <v>179</v>
      </c>
      <c r="F186" t="s">
        <v>179</v>
      </c>
      <c r="G186" t="s">
        <v>179</v>
      </c>
      <c r="H186" t="s">
        <v>179</v>
      </c>
      <c r="I186" t="s">
        <v>179</v>
      </c>
      <c r="J186" t="s">
        <v>179</v>
      </c>
      <c r="K186" t="s">
        <v>179</v>
      </c>
      <c r="L186" t="s">
        <v>179</v>
      </c>
      <c r="M186" t="s">
        <v>179</v>
      </c>
      <c r="N186" t="s">
        <v>179</v>
      </c>
      <c r="O186" t="s">
        <v>170</v>
      </c>
      <c r="P186" t="s">
        <v>170</v>
      </c>
      <c r="Q186" t="s">
        <v>179</v>
      </c>
      <c r="R186" t="s">
        <v>170</v>
      </c>
      <c r="S186" t="s">
        <v>179</v>
      </c>
      <c r="T186" t="s">
        <v>179</v>
      </c>
    </row>
    <row r="187" spans="1:20">
      <c r="A187">
        <v>104</v>
      </c>
      <c r="B187" s="2">
        <v>43587</v>
      </c>
      <c r="C187">
        <v>1</v>
      </c>
      <c r="D187" t="s">
        <v>134</v>
      </c>
      <c r="E187" t="s">
        <v>179</v>
      </c>
      <c r="F187" t="s">
        <v>179</v>
      </c>
      <c r="G187" t="s">
        <v>179</v>
      </c>
      <c r="H187" t="s">
        <v>170</v>
      </c>
      <c r="I187" t="s">
        <v>170</v>
      </c>
      <c r="J187" t="s">
        <v>179</v>
      </c>
      <c r="K187" t="s">
        <v>179</v>
      </c>
      <c r="L187" t="s">
        <v>179</v>
      </c>
      <c r="M187" t="s">
        <v>179</v>
      </c>
      <c r="N187" t="s">
        <v>170</v>
      </c>
      <c r="O187" t="s">
        <v>170</v>
      </c>
      <c r="P187" t="s">
        <v>170</v>
      </c>
      <c r="Q187" t="s">
        <v>170</v>
      </c>
      <c r="R187" t="s">
        <v>170</v>
      </c>
      <c r="S187" t="s">
        <v>170</v>
      </c>
      <c r="T187" t="s">
        <v>170</v>
      </c>
    </row>
    <row r="188" spans="1:20">
      <c r="A188">
        <v>104</v>
      </c>
      <c r="B188" s="2">
        <v>43627</v>
      </c>
      <c r="C188">
        <v>2</v>
      </c>
      <c r="D188" t="s">
        <v>140</v>
      </c>
      <c r="E188" t="s">
        <v>170</v>
      </c>
      <c r="F188" t="s">
        <v>179</v>
      </c>
      <c r="G188" t="s">
        <v>179</v>
      </c>
      <c r="H188" t="s">
        <v>179</v>
      </c>
      <c r="I188" t="s">
        <v>179</v>
      </c>
      <c r="J188" t="s">
        <v>179</v>
      </c>
      <c r="K188" t="s">
        <v>170</v>
      </c>
      <c r="L188" t="s">
        <v>179</v>
      </c>
      <c r="M188" t="s">
        <v>179</v>
      </c>
      <c r="N188" t="s">
        <v>179</v>
      </c>
      <c r="O188" t="s">
        <v>170</v>
      </c>
      <c r="P188" t="s">
        <v>170</v>
      </c>
      <c r="Q188" t="s">
        <v>179</v>
      </c>
      <c r="R188" t="s">
        <v>179</v>
      </c>
      <c r="S188" t="s">
        <v>170</v>
      </c>
      <c r="T188" t="s">
        <v>170</v>
      </c>
    </row>
    <row r="189" spans="1:20">
      <c r="A189">
        <v>105</v>
      </c>
      <c r="B189" s="2">
        <v>43601</v>
      </c>
      <c r="C189">
        <v>1</v>
      </c>
      <c r="D189" t="s">
        <v>134</v>
      </c>
      <c r="E189" t="s">
        <v>179</v>
      </c>
      <c r="F189" t="s">
        <v>179</v>
      </c>
      <c r="G189" t="s">
        <v>179</v>
      </c>
      <c r="H189" t="s">
        <v>179</v>
      </c>
      <c r="I189" t="s">
        <v>179</v>
      </c>
      <c r="J189" t="s">
        <v>179</v>
      </c>
      <c r="K189" t="s">
        <v>179</v>
      </c>
      <c r="L189" t="s">
        <v>179</v>
      </c>
      <c r="M189" t="s">
        <v>179</v>
      </c>
      <c r="N189" t="s">
        <v>179</v>
      </c>
      <c r="O189" t="s">
        <v>170</v>
      </c>
      <c r="P189" t="s">
        <v>170</v>
      </c>
      <c r="Q189" t="s">
        <v>179</v>
      </c>
      <c r="R189" t="s">
        <v>179</v>
      </c>
      <c r="S189" t="s">
        <v>170</v>
      </c>
      <c r="T189" t="s">
        <v>170</v>
      </c>
    </row>
    <row r="190" spans="1:20">
      <c r="A190">
        <v>106</v>
      </c>
      <c r="B190" s="2">
        <v>43620</v>
      </c>
      <c r="C190">
        <v>1</v>
      </c>
      <c r="E190" t="s">
        <v>179</v>
      </c>
      <c r="F190" t="s">
        <v>179</v>
      </c>
      <c r="G190" t="s">
        <v>179</v>
      </c>
      <c r="H190" t="s">
        <v>170</v>
      </c>
      <c r="I190" t="s">
        <v>179</v>
      </c>
      <c r="J190" t="s">
        <v>179</v>
      </c>
      <c r="K190" t="s">
        <v>179</v>
      </c>
      <c r="L190" t="s">
        <v>179</v>
      </c>
      <c r="M190" t="s">
        <v>179</v>
      </c>
      <c r="N190" t="s">
        <v>179</v>
      </c>
      <c r="O190" t="s">
        <v>170</v>
      </c>
      <c r="P190" t="s">
        <v>170</v>
      </c>
      <c r="Q190" t="s">
        <v>179</v>
      </c>
      <c r="R190" t="s">
        <v>179</v>
      </c>
      <c r="S190" t="s">
        <v>170</v>
      </c>
      <c r="T190" t="s">
        <v>170</v>
      </c>
    </row>
    <row r="191" spans="1:20">
      <c r="A191">
        <v>106</v>
      </c>
      <c r="B191" s="2">
        <v>43781</v>
      </c>
      <c r="C191">
        <v>2</v>
      </c>
      <c r="E191" t="s">
        <v>179</v>
      </c>
      <c r="F191" t="s">
        <v>179</v>
      </c>
      <c r="G191" t="s">
        <v>179</v>
      </c>
      <c r="H191" t="s">
        <v>170</v>
      </c>
      <c r="I191" t="s">
        <v>170</v>
      </c>
      <c r="J191" t="s">
        <v>179</v>
      </c>
      <c r="K191" t="s">
        <v>179</v>
      </c>
      <c r="L191" t="s">
        <v>179</v>
      </c>
      <c r="M191" t="s">
        <v>179</v>
      </c>
      <c r="N191" t="s">
        <v>179</v>
      </c>
      <c r="O191" t="s">
        <v>170</v>
      </c>
      <c r="P191" t="s">
        <v>170</v>
      </c>
      <c r="Q191" t="s">
        <v>179</v>
      </c>
      <c r="R191" t="s">
        <v>179</v>
      </c>
      <c r="S191" t="s">
        <v>179</v>
      </c>
      <c r="T191" t="s">
        <v>179</v>
      </c>
    </row>
    <row r="192" spans="1:20">
      <c r="A192">
        <v>107</v>
      </c>
      <c r="B192" s="2">
        <v>43641</v>
      </c>
      <c r="C192">
        <v>1</v>
      </c>
      <c r="E192" t="s">
        <v>179</v>
      </c>
      <c r="F192" t="s">
        <v>179</v>
      </c>
      <c r="G192" t="s">
        <v>179</v>
      </c>
      <c r="H192" t="s">
        <v>179</v>
      </c>
      <c r="I192" t="s">
        <v>170</v>
      </c>
      <c r="J192" t="s">
        <v>179</v>
      </c>
      <c r="K192" t="s">
        <v>179</v>
      </c>
      <c r="L192" t="s">
        <v>179</v>
      </c>
      <c r="M192" t="s">
        <v>179</v>
      </c>
      <c r="N192" t="s">
        <v>179</v>
      </c>
      <c r="O192" t="s">
        <v>170</v>
      </c>
      <c r="P192" t="s">
        <v>170</v>
      </c>
      <c r="Q192" t="s">
        <v>179</v>
      </c>
      <c r="R192" t="s">
        <v>179</v>
      </c>
      <c r="S192" t="s">
        <v>170</v>
      </c>
      <c r="T192" t="s">
        <v>170</v>
      </c>
    </row>
    <row r="193" spans="1:20">
      <c r="A193">
        <v>107</v>
      </c>
      <c r="B193" s="2">
        <v>43754</v>
      </c>
      <c r="C193">
        <v>2</v>
      </c>
      <c r="E193" t="s">
        <v>179</v>
      </c>
      <c r="F193" t="s">
        <v>179</v>
      </c>
      <c r="G193" t="s">
        <v>179</v>
      </c>
      <c r="H193" t="s">
        <v>179</v>
      </c>
      <c r="I193" t="s">
        <v>179</v>
      </c>
      <c r="J193" t="s">
        <v>170</v>
      </c>
      <c r="K193" t="s">
        <v>179</v>
      </c>
      <c r="L193" t="s">
        <v>179</v>
      </c>
      <c r="M193" t="s">
        <v>179</v>
      </c>
      <c r="N193" t="s">
        <v>179</v>
      </c>
      <c r="O193" t="s">
        <v>170</v>
      </c>
      <c r="P193" t="s">
        <v>170</v>
      </c>
      <c r="Q193" t="s">
        <v>179</v>
      </c>
      <c r="R193" t="s">
        <v>179</v>
      </c>
      <c r="S193" t="s">
        <v>179</v>
      </c>
      <c r="T193" t="s">
        <v>179</v>
      </c>
    </row>
    <row r="194" spans="1:20">
      <c r="A194">
        <v>108</v>
      </c>
      <c r="B194" s="2">
        <v>43649</v>
      </c>
      <c r="C194">
        <v>1</v>
      </c>
      <c r="E194" t="s">
        <v>170</v>
      </c>
      <c r="F194" t="s">
        <v>179</v>
      </c>
      <c r="G194" t="s">
        <v>179</v>
      </c>
      <c r="H194" t="s">
        <v>179</v>
      </c>
      <c r="I194" t="s">
        <v>179</v>
      </c>
      <c r="J194" t="s">
        <v>179</v>
      </c>
      <c r="K194" t="s">
        <v>179</v>
      </c>
      <c r="L194" t="s">
        <v>179</v>
      </c>
      <c r="M194" t="s">
        <v>170</v>
      </c>
      <c r="N194" t="s">
        <v>170</v>
      </c>
      <c r="O194" t="s">
        <v>179</v>
      </c>
      <c r="P194" t="s">
        <v>179</v>
      </c>
      <c r="Q194" t="s">
        <v>179</v>
      </c>
      <c r="R194" t="s">
        <v>179</v>
      </c>
      <c r="S194" t="s">
        <v>170</v>
      </c>
      <c r="T194" t="s">
        <v>170</v>
      </c>
    </row>
    <row r="195" spans="1:20">
      <c r="A195">
        <v>108</v>
      </c>
      <c r="B195" s="2">
        <v>43732</v>
      </c>
      <c r="C195">
        <v>2</v>
      </c>
      <c r="D195" t="s">
        <v>143</v>
      </c>
      <c r="E195" t="s">
        <v>179</v>
      </c>
      <c r="F195" t="s">
        <v>179</v>
      </c>
      <c r="G195" t="s">
        <v>179</v>
      </c>
      <c r="H195" t="s">
        <v>179</v>
      </c>
      <c r="I195" t="s">
        <v>179</v>
      </c>
      <c r="J195" t="s">
        <v>179</v>
      </c>
      <c r="K195" t="s">
        <v>179</v>
      </c>
      <c r="L195" t="s">
        <v>179</v>
      </c>
      <c r="M195" t="s">
        <v>179</v>
      </c>
      <c r="N195" t="s">
        <v>179</v>
      </c>
      <c r="O195" t="s">
        <v>170</v>
      </c>
      <c r="P195" t="s">
        <v>170</v>
      </c>
      <c r="Q195" t="s">
        <v>179</v>
      </c>
      <c r="R195" t="s">
        <v>179</v>
      </c>
      <c r="S195" t="s">
        <v>179</v>
      </c>
      <c r="T195" t="s">
        <v>179</v>
      </c>
    </row>
    <row r="196" spans="1:20">
      <c r="A196">
        <v>109</v>
      </c>
      <c r="B196" s="2">
        <v>43774</v>
      </c>
      <c r="C196">
        <v>1</v>
      </c>
      <c r="E196" t="s">
        <v>170</v>
      </c>
      <c r="F196" t="s">
        <v>179</v>
      </c>
      <c r="G196" t="s">
        <v>179</v>
      </c>
      <c r="H196" t="s">
        <v>170</v>
      </c>
      <c r="I196" t="s">
        <v>170</v>
      </c>
      <c r="J196" t="s">
        <v>179</v>
      </c>
      <c r="K196" t="s">
        <v>170</v>
      </c>
      <c r="L196" t="s">
        <v>179</v>
      </c>
      <c r="M196" t="s">
        <v>170</v>
      </c>
      <c r="N196" t="s">
        <v>179</v>
      </c>
      <c r="O196" t="s">
        <v>170</v>
      </c>
      <c r="P196" t="s">
        <v>170</v>
      </c>
      <c r="Q196" t="s">
        <v>179</v>
      </c>
      <c r="R196" t="s">
        <v>179</v>
      </c>
      <c r="S196" t="s">
        <v>170</v>
      </c>
      <c r="T196" t="s">
        <v>170</v>
      </c>
    </row>
    <row r="197" spans="1:20">
      <c r="A197">
        <v>109</v>
      </c>
      <c r="B197" s="2">
        <v>43811</v>
      </c>
      <c r="C197">
        <v>2</v>
      </c>
      <c r="E197" t="s">
        <v>179</v>
      </c>
      <c r="F197" t="s">
        <v>179</v>
      </c>
      <c r="G197" t="s">
        <v>179</v>
      </c>
      <c r="H197" t="s">
        <v>170</v>
      </c>
      <c r="I197" t="s">
        <v>179</v>
      </c>
      <c r="J197" t="s">
        <v>179</v>
      </c>
      <c r="K197" t="s">
        <v>179</v>
      </c>
      <c r="L197" t="s">
        <v>179</v>
      </c>
      <c r="M197" t="s">
        <v>179</v>
      </c>
      <c r="N197" t="s">
        <v>179</v>
      </c>
      <c r="O197" t="s">
        <v>170</v>
      </c>
      <c r="P197" t="s">
        <v>170</v>
      </c>
      <c r="Q197" t="s">
        <v>179</v>
      </c>
      <c r="R197" t="s">
        <v>179</v>
      </c>
      <c r="S197" t="s">
        <v>179</v>
      </c>
      <c r="T197" t="s">
        <v>179</v>
      </c>
    </row>
    <row r="198" spans="1:20">
      <c r="A198">
        <v>110</v>
      </c>
      <c r="B198" s="2">
        <v>43817</v>
      </c>
      <c r="C198">
        <v>1</v>
      </c>
      <c r="E198" t="s">
        <v>179</v>
      </c>
      <c r="F198" t="s">
        <v>179</v>
      </c>
      <c r="G198" t="s">
        <v>179</v>
      </c>
      <c r="H198" t="s">
        <v>170</v>
      </c>
      <c r="I198" t="s">
        <v>170</v>
      </c>
      <c r="J198" t="s">
        <v>179</v>
      </c>
      <c r="K198" t="s">
        <v>170</v>
      </c>
      <c r="L198" t="s">
        <v>170</v>
      </c>
      <c r="M198" t="s">
        <v>170</v>
      </c>
      <c r="N198" t="s">
        <v>179</v>
      </c>
      <c r="O198" t="s">
        <v>170</v>
      </c>
      <c r="P198" t="s">
        <v>170</v>
      </c>
      <c r="Q198" t="s">
        <v>179</v>
      </c>
      <c r="R198" t="s">
        <v>179</v>
      </c>
      <c r="S198" t="s">
        <v>179</v>
      </c>
      <c r="T198" t="s">
        <v>179</v>
      </c>
    </row>
    <row r="199" spans="1:20">
      <c r="A199">
        <v>110</v>
      </c>
      <c r="B199" s="2">
        <v>43515</v>
      </c>
      <c r="C199">
        <v>2</v>
      </c>
      <c r="E199" t="s">
        <v>179</v>
      </c>
      <c r="F199" t="s">
        <v>179</v>
      </c>
      <c r="G199" t="s">
        <v>179</v>
      </c>
      <c r="H199" t="s">
        <v>179</v>
      </c>
      <c r="I199" t="s">
        <v>179</v>
      </c>
      <c r="J199" t="s">
        <v>179</v>
      </c>
      <c r="K199" t="s">
        <v>179</v>
      </c>
      <c r="L199" t="s">
        <v>179</v>
      </c>
      <c r="M199" t="s">
        <v>179</v>
      </c>
      <c r="N199" t="s">
        <v>170</v>
      </c>
      <c r="O199" t="s">
        <v>170</v>
      </c>
      <c r="P199" t="s">
        <v>179</v>
      </c>
      <c r="Q199" t="s">
        <v>179</v>
      </c>
      <c r="R199" t="s">
        <v>179</v>
      </c>
      <c r="S199" t="s">
        <v>179</v>
      </c>
      <c r="T199" t="s">
        <v>179</v>
      </c>
    </row>
    <row r="200" spans="1:20">
      <c r="A200">
        <v>111</v>
      </c>
      <c r="B200" s="2">
        <v>43846</v>
      </c>
      <c r="C200">
        <v>1</v>
      </c>
      <c r="E200" t="s">
        <v>179</v>
      </c>
      <c r="F200" t="s">
        <v>179</v>
      </c>
      <c r="G200" t="s">
        <v>179</v>
      </c>
      <c r="H200" t="s">
        <v>179</v>
      </c>
      <c r="I200" t="s">
        <v>170</v>
      </c>
      <c r="J200" t="s">
        <v>179</v>
      </c>
      <c r="K200" t="s">
        <v>179</v>
      </c>
      <c r="L200" t="s">
        <v>179</v>
      </c>
      <c r="M200" t="s">
        <v>170</v>
      </c>
      <c r="N200" t="s">
        <v>179</v>
      </c>
      <c r="O200" t="s">
        <v>170</v>
      </c>
      <c r="P200" t="s">
        <v>170</v>
      </c>
      <c r="Q200" t="s">
        <v>179</v>
      </c>
      <c r="R200" t="s">
        <v>179</v>
      </c>
      <c r="S200" t="s">
        <v>179</v>
      </c>
      <c r="T200" t="s">
        <v>179</v>
      </c>
    </row>
    <row r="201" spans="1:20">
      <c r="A201">
        <v>111</v>
      </c>
      <c r="B201" s="2">
        <v>43879</v>
      </c>
      <c r="C201">
        <v>2</v>
      </c>
      <c r="E201" t="s">
        <v>179</v>
      </c>
      <c r="F201" t="s">
        <v>179</v>
      </c>
      <c r="G201" t="s">
        <v>179</v>
      </c>
      <c r="H201" t="s">
        <v>179</v>
      </c>
      <c r="I201" t="s">
        <v>179</v>
      </c>
      <c r="J201" t="s">
        <v>179</v>
      </c>
      <c r="K201" t="s">
        <v>179</v>
      </c>
      <c r="L201" t="s">
        <v>179</v>
      </c>
      <c r="M201" t="s">
        <v>179</v>
      </c>
      <c r="N201" t="s">
        <v>179</v>
      </c>
      <c r="O201" t="s">
        <v>170</v>
      </c>
      <c r="P201" t="s">
        <v>170</v>
      </c>
      <c r="Q201" t="s">
        <v>179</v>
      </c>
      <c r="R201" t="s">
        <v>179</v>
      </c>
      <c r="S201" t="s">
        <v>179</v>
      </c>
      <c r="T201" t="s">
        <v>179</v>
      </c>
    </row>
    <row r="202" spans="1:20">
      <c r="A202">
        <v>112</v>
      </c>
      <c r="B202" s="2">
        <v>43860</v>
      </c>
      <c r="C202">
        <v>1</v>
      </c>
      <c r="E202" t="s">
        <v>179</v>
      </c>
      <c r="F202" t="s">
        <v>179</v>
      </c>
      <c r="G202" t="s">
        <v>179</v>
      </c>
      <c r="H202" t="s">
        <v>170</v>
      </c>
      <c r="I202" t="s">
        <v>170</v>
      </c>
      <c r="J202" t="s">
        <v>179</v>
      </c>
      <c r="K202" t="s">
        <v>179</v>
      </c>
      <c r="L202" t="s">
        <v>179</v>
      </c>
      <c r="M202" t="s">
        <v>179</v>
      </c>
      <c r="N202" t="s">
        <v>179</v>
      </c>
      <c r="O202" t="s">
        <v>170</v>
      </c>
      <c r="P202" t="s">
        <v>179</v>
      </c>
      <c r="Q202" t="s">
        <v>170</v>
      </c>
      <c r="R202" t="s">
        <v>170</v>
      </c>
      <c r="S202" t="s">
        <v>170</v>
      </c>
      <c r="T202" t="s">
        <v>179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workbookViewId="0">
      <selection activeCell="J31" sqref="J31:N31"/>
    </sheetView>
  </sheetViews>
  <sheetFormatPr baseColWidth="10" defaultRowHeight="14" x14ac:dyDescent="0"/>
  <sheetData>
    <row r="1" spans="1:14">
      <c r="A1" t="s">
        <v>144</v>
      </c>
      <c r="B1" t="s">
        <v>109</v>
      </c>
      <c r="C1" t="s">
        <v>145</v>
      </c>
      <c r="D1" t="s">
        <v>146</v>
      </c>
      <c r="E1" t="s">
        <v>147</v>
      </c>
      <c r="F1" t="s">
        <v>148</v>
      </c>
      <c r="G1" t="s">
        <v>149</v>
      </c>
      <c r="H1" t="s">
        <v>150</v>
      </c>
      <c r="I1" t="s">
        <v>151</v>
      </c>
      <c r="J1" t="s">
        <v>152</v>
      </c>
      <c r="K1" t="s">
        <v>153</v>
      </c>
      <c r="L1" t="s">
        <v>154</v>
      </c>
      <c r="M1" t="s">
        <v>155</v>
      </c>
      <c r="N1" t="s">
        <v>156</v>
      </c>
    </row>
    <row r="2" spans="1:14">
      <c r="A2">
        <v>1</v>
      </c>
      <c r="B2" s="2">
        <v>43116</v>
      </c>
      <c r="C2">
        <v>115</v>
      </c>
      <c r="D2">
        <v>64</v>
      </c>
      <c r="E2">
        <v>116</v>
      </c>
      <c r="F2">
        <v>64</v>
      </c>
      <c r="G2">
        <v>115</v>
      </c>
      <c r="H2">
        <v>61</v>
      </c>
      <c r="I2">
        <v>10</v>
      </c>
      <c r="J2">
        <v>7</v>
      </c>
      <c r="K2">
        <v>8</v>
      </c>
      <c r="L2">
        <v>6</v>
      </c>
      <c r="M2">
        <v>14</v>
      </c>
      <c r="N2">
        <v>7</v>
      </c>
    </row>
    <row r="3" spans="1:14">
      <c r="A3">
        <v>2</v>
      </c>
      <c r="B3" s="2">
        <v>43091</v>
      </c>
      <c r="C3">
        <v>120</v>
      </c>
      <c r="D3">
        <v>79</v>
      </c>
      <c r="E3">
        <v>125</v>
      </c>
      <c r="F3">
        <v>85</v>
      </c>
      <c r="G3">
        <v>107</v>
      </c>
      <c r="H3">
        <v>67</v>
      </c>
      <c r="I3">
        <v>14</v>
      </c>
      <c r="J3">
        <v>12</v>
      </c>
      <c r="K3">
        <v>9</v>
      </c>
      <c r="L3">
        <v>6</v>
      </c>
      <c r="M3">
        <v>14</v>
      </c>
      <c r="N3">
        <v>10</v>
      </c>
    </row>
    <row r="4" spans="1:14">
      <c r="A4">
        <v>3</v>
      </c>
      <c r="B4" s="2">
        <v>43112</v>
      </c>
      <c r="C4">
        <v>130</v>
      </c>
      <c r="D4">
        <v>84</v>
      </c>
      <c r="E4">
        <v>136</v>
      </c>
      <c r="F4">
        <v>89</v>
      </c>
      <c r="G4">
        <v>116</v>
      </c>
      <c r="H4">
        <v>72</v>
      </c>
      <c r="I4">
        <v>13</v>
      </c>
      <c r="J4">
        <v>12</v>
      </c>
      <c r="K4">
        <v>10</v>
      </c>
      <c r="L4">
        <v>11</v>
      </c>
      <c r="M4">
        <v>10</v>
      </c>
      <c r="N4">
        <v>5</v>
      </c>
    </row>
    <row r="5" spans="1:14">
      <c r="A5">
        <v>4</v>
      </c>
      <c r="B5" s="2">
        <v>43110</v>
      </c>
      <c r="C5">
        <v>127</v>
      </c>
      <c r="D5">
        <v>83</v>
      </c>
      <c r="E5">
        <v>129</v>
      </c>
      <c r="F5">
        <v>86</v>
      </c>
      <c r="G5">
        <v>123</v>
      </c>
      <c r="H5">
        <v>75</v>
      </c>
      <c r="I5">
        <v>11</v>
      </c>
      <c r="J5">
        <v>9</v>
      </c>
      <c r="K5">
        <v>9</v>
      </c>
      <c r="L5">
        <v>6</v>
      </c>
      <c r="M5">
        <v>15</v>
      </c>
      <c r="N5">
        <v>12</v>
      </c>
    </row>
    <row r="6" spans="1:14">
      <c r="A6">
        <v>5</v>
      </c>
      <c r="B6" s="2">
        <v>43130</v>
      </c>
      <c r="C6">
        <v>120</v>
      </c>
      <c r="D6">
        <v>78</v>
      </c>
      <c r="E6">
        <v>127</v>
      </c>
      <c r="F6">
        <v>84</v>
      </c>
      <c r="G6">
        <v>106</v>
      </c>
      <c r="H6">
        <v>66</v>
      </c>
      <c r="I6">
        <v>17</v>
      </c>
      <c r="J6">
        <v>13</v>
      </c>
      <c r="K6">
        <v>14</v>
      </c>
      <c r="L6">
        <v>11</v>
      </c>
      <c r="M6">
        <v>12</v>
      </c>
      <c r="N6">
        <v>7</v>
      </c>
    </row>
    <row r="7" spans="1:14">
      <c r="A7">
        <v>8</v>
      </c>
      <c r="B7" s="2">
        <v>43158</v>
      </c>
      <c r="C7">
        <v>125</v>
      </c>
      <c r="D7">
        <v>80</v>
      </c>
      <c r="E7">
        <v>125</v>
      </c>
      <c r="F7">
        <v>80</v>
      </c>
      <c r="G7">
        <v>126</v>
      </c>
      <c r="H7">
        <v>81</v>
      </c>
      <c r="I7">
        <v>11</v>
      </c>
      <c r="J7">
        <v>8</v>
      </c>
      <c r="K7">
        <v>7</v>
      </c>
      <c r="L7">
        <v>7</v>
      </c>
      <c r="M7">
        <v>16</v>
      </c>
      <c r="N7">
        <v>11</v>
      </c>
    </row>
    <row r="8" spans="1:14">
      <c r="A8">
        <v>10</v>
      </c>
      <c r="B8" s="2">
        <v>43154</v>
      </c>
      <c r="C8">
        <v>141</v>
      </c>
      <c r="D8">
        <v>76</v>
      </c>
      <c r="E8">
        <v>142</v>
      </c>
      <c r="F8">
        <v>76</v>
      </c>
      <c r="G8">
        <v>137</v>
      </c>
      <c r="H8">
        <v>77</v>
      </c>
      <c r="I8">
        <v>13</v>
      </c>
      <c r="J8">
        <v>8</v>
      </c>
      <c r="K8">
        <v>14</v>
      </c>
      <c r="L8">
        <v>9</v>
      </c>
      <c r="M8">
        <v>9</v>
      </c>
      <c r="N8">
        <v>6</v>
      </c>
    </row>
    <row r="9" spans="1:14">
      <c r="A9">
        <v>12</v>
      </c>
      <c r="B9" s="2">
        <v>43199</v>
      </c>
      <c r="C9">
        <v>123</v>
      </c>
      <c r="D9">
        <v>74</v>
      </c>
      <c r="E9">
        <v>123</v>
      </c>
      <c r="F9">
        <v>77</v>
      </c>
      <c r="G9">
        <v>123</v>
      </c>
      <c r="H9">
        <v>70</v>
      </c>
      <c r="I9">
        <v>9</v>
      </c>
      <c r="J9">
        <v>8</v>
      </c>
      <c r="K9">
        <v>7</v>
      </c>
      <c r="L9">
        <v>4</v>
      </c>
      <c r="M9">
        <v>13</v>
      </c>
      <c r="N9">
        <v>11</v>
      </c>
    </row>
    <row r="10" spans="1:14">
      <c r="A10">
        <v>13</v>
      </c>
      <c r="B10" s="2">
        <v>43132</v>
      </c>
      <c r="C10">
        <v>129</v>
      </c>
      <c r="D10">
        <v>86</v>
      </c>
      <c r="E10">
        <v>125</v>
      </c>
      <c r="F10">
        <v>83</v>
      </c>
      <c r="G10">
        <v>136</v>
      </c>
      <c r="H10">
        <v>93</v>
      </c>
      <c r="I10">
        <v>14</v>
      </c>
      <c r="J10">
        <v>13</v>
      </c>
      <c r="K10">
        <v>13</v>
      </c>
      <c r="L10">
        <v>14</v>
      </c>
      <c r="M10">
        <v>15</v>
      </c>
      <c r="N10">
        <v>6</v>
      </c>
    </row>
    <row r="11" spans="1:14">
      <c r="A11">
        <v>14</v>
      </c>
      <c r="B11" s="2">
        <v>43250</v>
      </c>
      <c r="C11">
        <v>108</v>
      </c>
      <c r="D11">
        <v>68</v>
      </c>
      <c r="E11">
        <v>110</v>
      </c>
      <c r="F11">
        <v>71</v>
      </c>
      <c r="G11">
        <v>103</v>
      </c>
      <c r="H11">
        <v>60</v>
      </c>
      <c r="I11">
        <v>9</v>
      </c>
      <c r="J11">
        <v>9</v>
      </c>
      <c r="K11">
        <v>9</v>
      </c>
      <c r="L11">
        <v>7</v>
      </c>
      <c r="M11">
        <v>6</v>
      </c>
      <c r="N11">
        <v>6</v>
      </c>
    </row>
    <row r="12" spans="1:14">
      <c r="A12">
        <v>15</v>
      </c>
      <c r="B12" s="2">
        <v>43202</v>
      </c>
      <c r="C12">
        <v>138</v>
      </c>
      <c r="D12">
        <v>82</v>
      </c>
      <c r="E12">
        <v>140</v>
      </c>
      <c r="F12">
        <v>84</v>
      </c>
      <c r="G12">
        <v>134</v>
      </c>
      <c r="H12">
        <v>77</v>
      </c>
      <c r="I12">
        <v>8</v>
      </c>
      <c r="J12">
        <v>8</v>
      </c>
      <c r="K12">
        <v>5</v>
      </c>
      <c r="L12">
        <v>5</v>
      </c>
      <c r="M12">
        <v>12</v>
      </c>
      <c r="N12">
        <v>12</v>
      </c>
    </row>
    <row r="13" spans="1:14">
      <c r="A13">
        <v>16</v>
      </c>
      <c r="B13" s="2">
        <v>43227</v>
      </c>
      <c r="C13">
        <v>109</v>
      </c>
      <c r="D13">
        <v>60</v>
      </c>
      <c r="E13">
        <v>110</v>
      </c>
      <c r="F13">
        <v>62</v>
      </c>
      <c r="G13">
        <v>107</v>
      </c>
      <c r="H13">
        <v>58</v>
      </c>
      <c r="I13">
        <v>5</v>
      </c>
      <c r="J13">
        <v>5</v>
      </c>
      <c r="K13">
        <v>6</v>
      </c>
      <c r="L13">
        <v>5</v>
      </c>
      <c r="M13">
        <v>4</v>
      </c>
      <c r="N13">
        <v>6</v>
      </c>
    </row>
    <row r="14" spans="1:14">
      <c r="A14">
        <v>17</v>
      </c>
      <c r="B14" s="2">
        <v>43203</v>
      </c>
      <c r="C14">
        <v>116</v>
      </c>
      <c r="D14">
        <v>66</v>
      </c>
      <c r="E14">
        <v>118</v>
      </c>
      <c r="F14">
        <v>68</v>
      </c>
      <c r="G14">
        <v>110</v>
      </c>
      <c r="H14">
        <v>61</v>
      </c>
      <c r="I14">
        <v>10</v>
      </c>
      <c r="J14">
        <v>6</v>
      </c>
      <c r="K14">
        <v>8</v>
      </c>
      <c r="L14">
        <v>4</v>
      </c>
      <c r="M14">
        <v>11</v>
      </c>
      <c r="N14">
        <v>7</v>
      </c>
    </row>
    <row r="15" spans="1:14">
      <c r="A15">
        <v>18</v>
      </c>
      <c r="B15" s="2">
        <v>43256</v>
      </c>
      <c r="C15">
        <v>125</v>
      </c>
      <c r="D15">
        <v>77</v>
      </c>
      <c r="E15">
        <v>130</v>
      </c>
      <c r="F15">
        <v>80</v>
      </c>
      <c r="G15">
        <v>117</v>
      </c>
      <c r="H15">
        <v>73</v>
      </c>
      <c r="I15">
        <v>9</v>
      </c>
      <c r="J15">
        <v>6</v>
      </c>
      <c r="K15">
        <v>4</v>
      </c>
      <c r="L15">
        <v>5</v>
      </c>
      <c r="M15">
        <v>7</v>
      </c>
      <c r="N15">
        <v>7</v>
      </c>
    </row>
    <row r="16" spans="1:14">
      <c r="A16">
        <v>20</v>
      </c>
      <c r="B16" s="2">
        <v>43230</v>
      </c>
      <c r="C16">
        <v>118</v>
      </c>
      <c r="D16">
        <v>81</v>
      </c>
      <c r="E16">
        <v>126</v>
      </c>
      <c r="F16">
        <v>91</v>
      </c>
      <c r="G16">
        <v>107</v>
      </c>
      <c r="H16">
        <v>67</v>
      </c>
      <c r="I16">
        <v>16</v>
      </c>
      <c r="J16">
        <v>14</v>
      </c>
      <c r="K16">
        <v>8</v>
      </c>
      <c r="L16">
        <v>6</v>
      </c>
      <c r="M16">
        <v>18</v>
      </c>
      <c r="N16">
        <v>10</v>
      </c>
    </row>
    <row r="17" spans="1:14">
      <c r="A17">
        <v>21</v>
      </c>
      <c r="B17" s="2">
        <v>43207</v>
      </c>
      <c r="C17">
        <v>109</v>
      </c>
      <c r="D17">
        <v>70</v>
      </c>
      <c r="E17">
        <v>113</v>
      </c>
      <c r="F17">
        <v>75</v>
      </c>
      <c r="G17">
        <v>99</v>
      </c>
      <c r="H17">
        <v>60</v>
      </c>
      <c r="I17">
        <v>10</v>
      </c>
      <c r="J17">
        <v>10</v>
      </c>
      <c r="K17">
        <v>75</v>
      </c>
      <c r="L17">
        <v>5</v>
      </c>
      <c r="M17">
        <v>12</v>
      </c>
      <c r="N17">
        <v>11</v>
      </c>
    </row>
    <row r="18" spans="1:14">
      <c r="A18">
        <v>22</v>
      </c>
      <c r="B18" s="2">
        <v>43300</v>
      </c>
      <c r="C18">
        <v>123</v>
      </c>
      <c r="D18">
        <v>78</v>
      </c>
      <c r="E18">
        <v>126</v>
      </c>
      <c r="F18">
        <v>79</v>
      </c>
      <c r="G18">
        <v>118</v>
      </c>
      <c r="H18">
        <v>77</v>
      </c>
      <c r="I18">
        <v>13</v>
      </c>
      <c r="J18">
        <v>10</v>
      </c>
      <c r="K18">
        <v>15</v>
      </c>
      <c r="L18">
        <v>11</v>
      </c>
      <c r="M18">
        <v>6</v>
      </c>
      <c r="N18">
        <v>9</v>
      </c>
    </row>
    <row r="19" spans="1:14">
      <c r="A19">
        <v>23</v>
      </c>
      <c r="B19" s="2">
        <v>43209</v>
      </c>
      <c r="C19">
        <v>136</v>
      </c>
      <c r="D19">
        <v>88</v>
      </c>
      <c r="E19">
        <v>140</v>
      </c>
      <c r="F19">
        <v>92</v>
      </c>
      <c r="G19">
        <v>127</v>
      </c>
      <c r="H19">
        <v>81</v>
      </c>
      <c r="I19">
        <v>12</v>
      </c>
      <c r="J19">
        <v>9</v>
      </c>
      <c r="K19">
        <v>7</v>
      </c>
      <c r="L19">
        <v>5</v>
      </c>
      <c r="M19">
        <v>16</v>
      </c>
      <c r="N19">
        <v>10</v>
      </c>
    </row>
    <row r="20" spans="1:14">
      <c r="A20">
        <v>24</v>
      </c>
      <c r="B20" s="2">
        <v>43209</v>
      </c>
      <c r="C20">
        <v>101</v>
      </c>
      <c r="D20">
        <v>65</v>
      </c>
      <c r="E20">
        <v>105</v>
      </c>
      <c r="F20">
        <v>69</v>
      </c>
      <c r="G20">
        <v>92</v>
      </c>
      <c r="H20">
        <v>56</v>
      </c>
      <c r="I20">
        <v>10</v>
      </c>
      <c r="J20">
        <v>9</v>
      </c>
      <c r="K20">
        <v>6</v>
      </c>
      <c r="L20">
        <v>6</v>
      </c>
      <c r="M20">
        <v>10</v>
      </c>
      <c r="N20">
        <v>8</v>
      </c>
    </row>
    <row r="21" spans="1:14">
      <c r="A21">
        <v>25</v>
      </c>
      <c r="B21" s="2">
        <v>43285</v>
      </c>
      <c r="C21">
        <v>142</v>
      </c>
      <c r="D21">
        <v>74</v>
      </c>
      <c r="E21">
        <v>142</v>
      </c>
      <c r="F21">
        <v>76</v>
      </c>
      <c r="G21">
        <v>143</v>
      </c>
      <c r="H21">
        <v>70</v>
      </c>
      <c r="I21">
        <v>8</v>
      </c>
      <c r="J21">
        <v>7</v>
      </c>
      <c r="K21">
        <v>6</v>
      </c>
      <c r="L21">
        <v>8</v>
      </c>
      <c r="M21">
        <v>12</v>
      </c>
      <c r="N21">
        <v>6</v>
      </c>
    </row>
    <row r="22" spans="1:14">
      <c r="A22">
        <v>26</v>
      </c>
      <c r="B22" s="2">
        <v>43284</v>
      </c>
      <c r="C22">
        <v>129</v>
      </c>
      <c r="D22">
        <v>71</v>
      </c>
      <c r="E22">
        <v>131</v>
      </c>
      <c r="F22">
        <v>73</v>
      </c>
      <c r="G22">
        <v>125</v>
      </c>
      <c r="H22">
        <v>68</v>
      </c>
      <c r="I22">
        <v>12</v>
      </c>
      <c r="J22">
        <v>7</v>
      </c>
      <c r="K22">
        <v>11</v>
      </c>
      <c r="L22">
        <v>7</v>
      </c>
      <c r="M22">
        <v>15</v>
      </c>
      <c r="N22">
        <v>6</v>
      </c>
    </row>
    <row r="23" spans="1:14">
      <c r="A23">
        <v>27</v>
      </c>
      <c r="B23" s="2">
        <v>43291</v>
      </c>
      <c r="C23">
        <v>104</v>
      </c>
      <c r="D23">
        <v>65</v>
      </c>
      <c r="E23">
        <v>106</v>
      </c>
      <c r="F23">
        <v>68</v>
      </c>
      <c r="G23">
        <v>99</v>
      </c>
      <c r="H23">
        <v>60</v>
      </c>
      <c r="I23">
        <v>6</v>
      </c>
      <c r="J23">
        <v>7</v>
      </c>
      <c r="K23">
        <v>5</v>
      </c>
      <c r="L23">
        <v>6</v>
      </c>
      <c r="M23">
        <v>7</v>
      </c>
      <c r="N23">
        <v>7</v>
      </c>
    </row>
    <row r="24" spans="1:14">
      <c r="A24">
        <v>28</v>
      </c>
      <c r="B24" s="2">
        <v>43172</v>
      </c>
      <c r="C24">
        <v>125</v>
      </c>
      <c r="D24">
        <v>67</v>
      </c>
      <c r="E24">
        <v>133</v>
      </c>
      <c r="F24">
        <v>71</v>
      </c>
      <c r="G24">
        <v>111</v>
      </c>
      <c r="H24">
        <v>57</v>
      </c>
      <c r="I24">
        <v>16</v>
      </c>
      <c r="J24">
        <v>9</v>
      </c>
      <c r="K24">
        <v>12</v>
      </c>
      <c r="L24">
        <v>4</v>
      </c>
      <c r="M24">
        <v>14</v>
      </c>
      <c r="N24">
        <v>9</v>
      </c>
    </row>
    <row r="25" spans="1:14">
      <c r="A25">
        <v>29</v>
      </c>
      <c r="B25" s="2">
        <v>43243</v>
      </c>
      <c r="C25">
        <v>136</v>
      </c>
      <c r="D25">
        <v>83</v>
      </c>
      <c r="E25">
        <v>139</v>
      </c>
      <c r="F25">
        <v>85</v>
      </c>
      <c r="G25">
        <v>130</v>
      </c>
      <c r="H25">
        <v>79</v>
      </c>
      <c r="I25">
        <v>11</v>
      </c>
      <c r="J25">
        <v>7</v>
      </c>
      <c r="K25">
        <v>7</v>
      </c>
      <c r="L25">
        <v>3</v>
      </c>
      <c r="M25">
        <v>15</v>
      </c>
      <c r="N25">
        <v>9</v>
      </c>
    </row>
    <row r="26" spans="1:14">
      <c r="A26">
        <v>30</v>
      </c>
      <c r="B26" s="2">
        <v>43269</v>
      </c>
      <c r="C26">
        <v>126</v>
      </c>
      <c r="D26">
        <v>78</v>
      </c>
      <c r="E26">
        <v>137</v>
      </c>
      <c r="F26">
        <v>86</v>
      </c>
      <c r="G26">
        <v>108</v>
      </c>
      <c r="H26">
        <v>65</v>
      </c>
      <c r="I26">
        <v>21</v>
      </c>
      <c r="J26">
        <v>12</v>
      </c>
      <c r="K26">
        <v>18</v>
      </c>
      <c r="L26">
        <v>9</v>
      </c>
      <c r="M26">
        <v>12</v>
      </c>
      <c r="N26">
        <v>6</v>
      </c>
    </row>
    <row r="27" spans="1:14">
      <c r="A27">
        <v>31</v>
      </c>
      <c r="B27" s="2">
        <v>43368</v>
      </c>
      <c r="C27">
        <v>110</v>
      </c>
      <c r="D27">
        <v>72</v>
      </c>
      <c r="E27">
        <v>112</v>
      </c>
      <c r="F27">
        <v>74</v>
      </c>
      <c r="G27">
        <v>106</v>
      </c>
      <c r="H27">
        <v>68</v>
      </c>
      <c r="I27">
        <v>10</v>
      </c>
      <c r="J27">
        <v>7</v>
      </c>
      <c r="K27">
        <v>11</v>
      </c>
      <c r="L27">
        <v>6</v>
      </c>
      <c r="M27">
        <v>9</v>
      </c>
      <c r="N27">
        <v>8</v>
      </c>
    </row>
    <row r="28" spans="1:14">
      <c r="A28">
        <v>32</v>
      </c>
      <c r="B28" s="2">
        <v>43235</v>
      </c>
      <c r="C28">
        <v>125</v>
      </c>
      <c r="D28">
        <v>77</v>
      </c>
      <c r="E28">
        <v>125</v>
      </c>
      <c r="F28">
        <v>78</v>
      </c>
      <c r="G28">
        <v>125</v>
      </c>
      <c r="H28">
        <v>73</v>
      </c>
      <c r="I28">
        <v>8</v>
      </c>
      <c r="J28">
        <v>9</v>
      </c>
      <c r="K28">
        <v>8</v>
      </c>
      <c r="L28">
        <v>10</v>
      </c>
      <c r="M28">
        <v>7</v>
      </c>
      <c r="N28">
        <v>5</v>
      </c>
    </row>
    <row r="29" spans="1:14">
      <c r="A29">
        <v>33</v>
      </c>
      <c r="B29" s="2">
        <v>43256</v>
      </c>
      <c r="C29">
        <v>123</v>
      </c>
      <c r="D29">
        <v>75</v>
      </c>
      <c r="E29">
        <v>125</v>
      </c>
      <c r="F29">
        <v>77</v>
      </c>
      <c r="G29">
        <v>120</v>
      </c>
      <c r="H29">
        <v>73</v>
      </c>
      <c r="I29">
        <v>9</v>
      </c>
      <c r="J29">
        <v>6</v>
      </c>
      <c r="K29">
        <v>7</v>
      </c>
      <c r="L29">
        <v>4</v>
      </c>
      <c r="M29">
        <v>12</v>
      </c>
      <c r="N29">
        <v>9</v>
      </c>
    </row>
    <row r="30" spans="1:14">
      <c r="A30">
        <v>34</v>
      </c>
      <c r="B30" s="2">
        <v>43299</v>
      </c>
      <c r="C30">
        <v>106</v>
      </c>
      <c r="D30">
        <v>72</v>
      </c>
      <c r="E30">
        <v>110</v>
      </c>
      <c r="F30">
        <v>76</v>
      </c>
      <c r="G30">
        <v>99</v>
      </c>
      <c r="H30">
        <v>63</v>
      </c>
      <c r="I30">
        <v>10</v>
      </c>
      <c r="J30">
        <v>10</v>
      </c>
      <c r="K30">
        <v>6</v>
      </c>
      <c r="L30">
        <v>6</v>
      </c>
      <c r="M30">
        <v>11</v>
      </c>
      <c r="N30">
        <v>10</v>
      </c>
    </row>
    <row r="31" spans="1:14">
      <c r="A31">
        <v>35</v>
      </c>
      <c r="B31" s="2">
        <v>43342</v>
      </c>
      <c r="C31">
        <v>114</v>
      </c>
      <c r="D31">
        <v>72</v>
      </c>
      <c r="E31">
        <v>118</v>
      </c>
      <c r="F31">
        <v>75</v>
      </c>
      <c r="G31">
        <v>103</v>
      </c>
      <c r="H31">
        <v>59</v>
      </c>
    </row>
    <row r="32" spans="1:14">
      <c r="A32">
        <v>36</v>
      </c>
      <c r="B32" s="2">
        <v>43242</v>
      </c>
      <c r="C32">
        <v>133</v>
      </c>
      <c r="D32">
        <v>72</v>
      </c>
      <c r="E32">
        <v>136</v>
      </c>
      <c r="F32">
        <v>76</v>
      </c>
      <c r="G32">
        <v>127</v>
      </c>
      <c r="H32">
        <v>64</v>
      </c>
      <c r="I32">
        <v>15</v>
      </c>
      <c r="J32">
        <v>10</v>
      </c>
      <c r="K32">
        <v>12</v>
      </c>
      <c r="L32">
        <v>8</v>
      </c>
      <c r="M32">
        <v>17</v>
      </c>
      <c r="N32">
        <v>8</v>
      </c>
    </row>
    <row r="33" spans="1:14">
      <c r="A33">
        <v>37</v>
      </c>
      <c r="B33" s="2">
        <v>44032</v>
      </c>
      <c r="C33">
        <v>124</v>
      </c>
      <c r="D33">
        <v>75</v>
      </c>
      <c r="E33">
        <v>130</v>
      </c>
      <c r="F33">
        <v>83</v>
      </c>
      <c r="G33">
        <v>113</v>
      </c>
      <c r="H33">
        <v>60</v>
      </c>
      <c r="I33">
        <v>12</v>
      </c>
      <c r="J33">
        <v>13</v>
      </c>
      <c r="K33">
        <v>6</v>
      </c>
      <c r="L33">
        <v>5</v>
      </c>
      <c r="M33">
        <v>12</v>
      </c>
      <c r="N33">
        <v>10</v>
      </c>
    </row>
    <row r="34" spans="1:14">
      <c r="A34">
        <v>38</v>
      </c>
      <c r="B34" s="2">
        <v>43258</v>
      </c>
      <c r="C34">
        <v>126</v>
      </c>
      <c r="D34">
        <v>77</v>
      </c>
      <c r="E34">
        <v>134</v>
      </c>
      <c r="F34">
        <v>84</v>
      </c>
      <c r="G34">
        <v>109</v>
      </c>
      <c r="H34">
        <v>62</v>
      </c>
      <c r="I34">
        <v>16</v>
      </c>
      <c r="J34">
        <v>12</v>
      </c>
      <c r="K34">
        <v>9</v>
      </c>
      <c r="L34">
        <v>5</v>
      </c>
      <c r="M34">
        <v>13</v>
      </c>
      <c r="N34">
        <v>8</v>
      </c>
    </row>
    <row r="35" spans="1:14">
      <c r="A35">
        <v>40</v>
      </c>
      <c r="B35" s="2">
        <v>43375</v>
      </c>
      <c r="C35">
        <v>136</v>
      </c>
      <c r="D35">
        <v>88</v>
      </c>
      <c r="E35">
        <v>149</v>
      </c>
      <c r="F35">
        <v>100</v>
      </c>
      <c r="G35">
        <v>119</v>
      </c>
      <c r="H35">
        <v>73</v>
      </c>
      <c r="I35">
        <v>17</v>
      </c>
      <c r="J35">
        <v>15</v>
      </c>
      <c r="K35">
        <v>10</v>
      </c>
      <c r="L35">
        <v>6</v>
      </c>
      <c r="M35">
        <v>9</v>
      </c>
      <c r="N35">
        <v>6</v>
      </c>
    </row>
    <row r="36" spans="1:14">
      <c r="A36">
        <v>41</v>
      </c>
      <c r="B36" s="2">
        <v>43238</v>
      </c>
      <c r="C36">
        <v>121</v>
      </c>
      <c r="D36">
        <v>75</v>
      </c>
      <c r="E36">
        <v>122</v>
      </c>
      <c r="F36">
        <v>78</v>
      </c>
      <c r="G36">
        <v>119</v>
      </c>
      <c r="H36">
        <v>69</v>
      </c>
      <c r="I36">
        <v>10</v>
      </c>
      <c r="J36">
        <v>9</v>
      </c>
      <c r="K36">
        <v>9</v>
      </c>
      <c r="L36">
        <v>7</v>
      </c>
      <c r="M36">
        <v>12</v>
      </c>
      <c r="N36">
        <v>9</v>
      </c>
    </row>
    <row r="37" spans="1:14">
      <c r="A37">
        <v>42</v>
      </c>
      <c r="B37" s="2">
        <v>43220</v>
      </c>
      <c r="C37">
        <v>125</v>
      </c>
      <c r="D37">
        <v>74</v>
      </c>
      <c r="E37">
        <v>130</v>
      </c>
      <c r="F37">
        <v>79</v>
      </c>
      <c r="G37">
        <v>118</v>
      </c>
      <c r="H37">
        <v>65</v>
      </c>
      <c r="I37">
        <v>11</v>
      </c>
      <c r="J37">
        <v>10</v>
      </c>
      <c r="K37">
        <v>7</v>
      </c>
      <c r="L37">
        <v>6</v>
      </c>
      <c r="M37">
        <v>13</v>
      </c>
      <c r="N37">
        <v>9</v>
      </c>
    </row>
    <row r="38" spans="1:14">
      <c r="A38">
        <v>44</v>
      </c>
      <c r="B38" s="2">
        <v>43363</v>
      </c>
      <c r="C38">
        <v>116</v>
      </c>
      <c r="D38">
        <v>66</v>
      </c>
      <c r="E38">
        <v>120</v>
      </c>
      <c r="F38">
        <v>67</v>
      </c>
      <c r="G38">
        <v>109</v>
      </c>
      <c r="H38">
        <v>64</v>
      </c>
      <c r="I38">
        <v>13</v>
      </c>
      <c r="J38">
        <v>8</v>
      </c>
      <c r="K38">
        <v>12</v>
      </c>
      <c r="L38">
        <v>8</v>
      </c>
      <c r="M38">
        <v>12</v>
      </c>
      <c r="N38">
        <v>10</v>
      </c>
    </row>
    <row r="39" spans="1:14">
      <c r="A39">
        <v>45</v>
      </c>
      <c r="B39" s="2">
        <v>43243</v>
      </c>
      <c r="C39">
        <v>115</v>
      </c>
      <c r="D39">
        <v>77</v>
      </c>
      <c r="E39">
        <v>118</v>
      </c>
      <c r="F39">
        <v>79</v>
      </c>
      <c r="G39">
        <v>109</v>
      </c>
      <c r="H39">
        <v>74</v>
      </c>
      <c r="I39">
        <v>7</v>
      </c>
      <c r="J39">
        <v>7</v>
      </c>
      <c r="K39">
        <v>5</v>
      </c>
      <c r="L39">
        <v>4</v>
      </c>
      <c r="M39">
        <v>6</v>
      </c>
      <c r="N39">
        <v>9</v>
      </c>
    </row>
    <row r="40" spans="1:14">
      <c r="A40">
        <v>46</v>
      </c>
      <c r="B40" s="2">
        <v>43365</v>
      </c>
      <c r="C40">
        <v>133</v>
      </c>
      <c r="D40">
        <v>73</v>
      </c>
      <c r="E40">
        <v>133</v>
      </c>
      <c r="F40">
        <v>68</v>
      </c>
      <c r="G40">
        <v>132</v>
      </c>
      <c r="H40">
        <v>78</v>
      </c>
      <c r="I40">
        <v>14</v>
      </c>
      <c r="J40">
        <v>21</v>
      </c>
      <c r="K40">
        <v>6</v>
      </c>
      <c r="L40">
        <v>9</v>
      </c>
      <c r="M40">
        <v>20</v>
      </c>
      <c r="N40">
        <v>28</v>
      </c>
    </row>
    <row r="41" spans="1:14">
      <c r="A41">
        <v>47</v>
      </c>
      <c r="B41" s="2">
        <v>43362</v>
      </c>
      <c r="C41">
        <v>111</v>
      </c>
      <c r="D41">
        <v>60</v>
      </c>
      <c r="E41">
        <v>113</v>
      </c>
      <c r="F41">
        <v>59</v>
      </c>
      <c r="G41">
        <v>109</v>
      </c>
      <c r="H41">
        <v>62</v>
      </c>
      <c r="I41">
        <v>6</v>
      </c>
      <c r="J41">
        <v>4</v>
      </c>
      <c r="K41">
        <v>5</v>
      </c>
      <c r="L41">
        <v>4</v>
      </c>
      <c r="M41">
        <v>6</v>
      </c>
      <c r="N41">
        <v>2</v>
      </c>
    </row>
    <row r="42" spans="1:14">
      <c r="A42">
        <v>48</v>
      </c>
      <c r="B42" s="2">
        <v>43355</v>
      </c>
      <c r="C42">
        <v>157</v>
      </c>
      <c r="D42">
        <v>84</v>
      </c>
      <c r="E42">
        <v>160</v>
      </c>
      <c r="F42">
        <v>85</v>
      </c>
      <c r="G42">
        <v>151</v>
      </c>
      <c r="H42">
        <v>82</v>
      </c>
      <c r="I42">
        <v>19</v>
      </c>
      <c r="J42">
        <v>9</v>
      </c>
      <c r="K42">
        <v>20</v>
      </c>
      <c r="L42">
        <v>10</v>
      </c>
      <c r="M42">
        <v>11</v>
      </c>
      <c r="N42">
        <v>5</v>
      </c>
    </row>
    <row r="43" spans="1:14">
      <c r="A43">
        <v>49</v>
      </c>
      <c r="B43" s="2">
        <v>43253</v>
      </c>
      <c r="C43">
        <v>132</v>
      </c>
      <c r="D43">
        <v>90</v>
      </c>
      <c r="E43">
        <v>139</v>
      </c>
      <c r="F43">
        <v>95</v>
      </c>
      <c r="G43">
        <v>121</v>
      </c>
      <c r="H43">
        <v>81</v>
      </c>
      <c r="I43">
        <v>10</v>
      </c>
      <c r="J43">
        <v>8</v>
      </c>
      <c r="K43">
        <v>5</v>
      </c>
      <c r="L43">
        <v>4</v>
      </c>
      <c r="M43">
        <v>5</v>
      </c>
      <c r="N43">
        <v>5</v>
      </c>
    </row>
    <row r="44" spans="1:14">
      <c r="A44">
        <v>50</v>
      </c>
      <c r="B44" s="2">
        <v>43293</v>
      </c>
      <c r="C44">
        <v>122</v>
      </c>
      <c r="D44">
        <v>82</v>
      </c>
      <c r="E44">
        <v>124</v>
      </c>
      <c r="F44">
        <v>84</v>
      </c>
      <c r="G44">
        <v>118</v>
      </c>
      <c r="H44">
        <v>77</v>
      </c>
      <c r="I44">
        <v>8</v>
      </c>
      <c r="J44">
        <v>7</v>
      </c>
      <c r="K44">
        <v>5</v>
      </c>
      <c r="L44">
        <v>5</v>
      </c>
      <c r="M44">
        <v>12</v>
      </c>
      <c r="N44">
        <v>7</v>
      </c>
    </row>
    <row r="45" spans="1:14">
      <c r="A45">
        <v>51</v>
      </c>
      <c r="B45" s="2">
        <v>44009</v>
      </c>
      <c r="C45">
        <v>128</v>
      </c>
      <c r="D45">
        <v>90</v>
      </c>
      <c r="E45">
        <v>130</v>
      </c>
      <c r="F45">
        <v>91</v>
      </c>
      <c r="G45">
        <v>124</v>
      </c>
      <c r="H45">
        <v>86</v>
      </c>
      <c r="I45">
        <v>9</v>
      </c>
      <c r="J45">
        <v>10</v>
      </c>
      <c r="K45">
        <v>10</v>
      </c>
      <c r="L45">
        <v>11</v>
      </c>
      <c r="M45">
        <v>5</v>
      </c>
      <c r="N45">
        <v>4</v>
      </c>
    </row>
    <row r="46" spans="1:14">
      <c r="A46">
        <v>52</v>
      </c>
      <c r="B46" s="2">
        <v>43294</v>
      </c>
      <c r="C46">
        <v>115</v>
      </c>
      <c r="D46">
        <v>73</v>
      </c>
      <c r="E46">
        <v>118</v>
      </c>
      <c r="F46">
        <v>76</v>
      </c>
      <c r="G46">
        <v>109</v>
      </c>
      <c r="H46">
        <v>68</v>
      </c>
      <c r="I46">
        <v>9</v>
      </c>
      <c r="J46">
        <v>7</v>
      </c>
      <c r="K46">
        <v>8</v>
      </c>
      <c r="L46">
        <v>7</v>
      </c>
      <c r="M46">
        <v>8</v>
      </c>
      <c r="N46">
        <v>5</v>
      </c>
    </row>
    <row r="47" spans="1:14">
      <c r="A47">
        <v>53</v>
      </c>
      <c r="B47" s="2">
        <v>43635</v>
      </c>
      <c r="C47">
        <v>108</v>
      </c>
      <c r="D47">
        <v>62</v>
      </c>
      <c r="E47">
        <v>114</v>
      </c>
      <c r="F47">
        <v>67</v>
      </c>
      <c r="G47">
        <v>95</v>
      </c>
      <c r="H47">
        <v>54</v>
      </c>
      <c r="I47">
        <v>16</v>
      </c>
      <c r="J47">
        <v>12</v>
      </c>
      <c r="K47">
        <v>13</v>
      </c>
      <c r="L47">
        <v>7</v>
      </c>
      <c r="M47">
        <v>12</v>
      </c>
      <c r="N47">
        <v>14</v>
      </c>
    </row>
    <row r="48" spans="1:14">
      <c r="A48">
        <v>54</v>
      </c>
      <c r="B48" s="2">
        <v>43239</v>
      </c>
      <c r="C48">
        <v>127</v>
      </c>
      <c r="D48">
        <v>89</v>
      </c>
      <c r="E48">
        <v>128</v>
      </c>
      <c r="F48">
        <v>91</v>
      </c>
      <c r="G48">
        <v>124</v>
      </c>
      <c r="H48">
        <v>84</v>
      </c>
      <c r="I48">
        <v>14</v>
      </c>
      <c r="J48">
        <v>13</v>
      </c>
      <c r="K48">
        <v>12</v>
      </c>
      <c r="L48">
        <v>13</v>
      </c>
      <c r="M48">
        <v>18</v>
      </c>
      <c r="N48">
        <v>13</v>
      </c>
    </row>
    <row r="49" spans="1:14">
      <c r="A49">
        <v>55</v>
      </c>
      <c r="B49" s="2">
        <v>43299</v>
      </c>
      <c r="C49">
        <v>123</v>
      </c>
      <c r="D49">
        <v>81</v>
      </c>
      <c r="E49">
        <v>127</v>
      </c>
      <c r="F49">
        <v>86</v>
      </c>
      <c r="G49">
        <v>117</v>
      </c>
      <c r="H49">
        <v>73</v>
      </c>
      <c r="I49">
        <v>8</v>
      </c>
      <c r="J49">
        <v>8</v>
      </c>
      <c r="K49">
        <v>5</v>
      </c>
      <c r="L49">
        <v>4</v>
      </c>
      <c r="M49">
        <v>9</v>
      </c>
      <c r="N49">
        <v>5</v>
      </c>
    </row>
    <row r="50" spans="1:14">
      <c r="A50">
        <v>56</v>
      </c>
      <c r="B50" s="2">
        <v>43300</v>
      </c>
      <c r="C50">
        <v>106</v>
      </c>
      <c r="D50">
        <v>67</v>
      </c>
      <c r="E50">
        <v>116</v>
      </c>
      <c r="F50">
        <v>73</v>
      </c>
      <c r="G50">
        <v>93</v>
      </c>
      <c r="H50">
        <v>57</v>
      </c>
      <c r="I50">
        <v>14</v>
      </c>
      <c r="J50">
        <v>11</v>
      </c>
      <c r="K50">
        <v>7</v>
      </c>
      <c r="L50">
        <v>7</v>
      </c>
      <c r="M50">
        <v>10</v>
      </c>
      <c r="N50">
        <v>9</v>
      </c>
    </row>
    <row r="51" spans="1:14">
      <c r="A51">
        <v>57</v>
      </c>
      <c r="B51" s="2">
        <v>43308</v>
      </c>
      <c r="C51">
        <v>112</v>
      </c>
      <c r="D51">
        <v>71</v>
      </c>
      <c r="E51">
        <v>112</v>
      </c>
      <c r="F51">
        <v>71</v>
      </c>
      <c r="G51">
        <v>112</v>
      </c>
      <c r="H51">
        <v>70</v>
      </c>
      <c r="I51">
        <v>13</v>
      </c>
      <c r="J51">
        <v>9</v>
      </c>
      <c r="K51">
        <v>15</v>
      </c>
      <c r="L51">
        <v>9</v>
      </c>
      <c r="M51">
        <v>10</v>
      </c>
      <c r="N51">
        <v>6</v>
      </c>
    </row>
    <row r="52" spans="1:14">
      <c r="A52">
        <v>58</v>
      </c>
      <c r="B52" s="2">
        <v>43308</v>
      </c>
      <c r="C52">
        <v>109</v>
      </c>
      <c r="D52">
        <v>70</v>
      </c>
      <c r="E52">
        <v>111</v>
      </c>
      <c r="F52">
        <v>71</v>
      </c>
      <c r="G52">
        <v>104</v>
      </c>
      <c r="H52">
        <v>65</v>
      </c>
      <c r="I52">
        <v>11</v>
      </c>
      <c r="J52">
        <v>9</v>
      </c>
      <c r="K52">
        <v>12</v>
      </c>
      <c r="L52">
        <v>9</v>
      </c>
      <c r="M52">
        <v>7</v>
      </c>
      <c r="N52">
        <v>7</v>
      </c>
    </row>
    <row r="53" spans="1:14">
      <c r="A53">
        <v>59</v>
      </c>
      <c r="B53" s="2">
        <v>43357</v>
      </c>
      <c r="C53">
        <v>113</v>
      </c>
      <c r="D53">
        <v>78</v>
      </c>
      <c r="E53">
        <v>117</v>
      </c>
      <c r="F53">
        <v>82</v>
      </c>
      <c r="G53">
        <v>103</v>
      </c>
      <c r="H53">
        <v>72</v>
      </c>
      <c r="I53">
        <v>13</v>
      </c>
      <c r="J53">
        <v>9</v>
      </c>
      <c r="K53">
        <v>12</v>
      </c>
      <c r="L53">
        <v>9</v>
      </c>
      <c r="M53">
        <v>7</v>
      </c>
      <c r="N53">
        <v>6</v>
      </c>
    </row>
    <row r="54" spans="1:14">
      <c r="A54">
        <v>61</v>
      </c>
      <c r="B54" s="2">
        <v>43301</v>
      </c>
      <c r="C54">
        <v>128</v>
      </c>
      <c r="D54">
        <v>83</v>
      </c>
      <c r="E54">
        <v>134</v>
      </c>
      <c r="F54">
        <v>88</v>
      </c>
      <c r="G54">
        <v>120</v>
      </c>
      <c r="H54">
        <v>74</v>
      </c>
      <c r="I54">
        <v>13</v>
      </c>
      <c r="J54">
        <v>14</v>
      </c>
      <c r="K54">
        <v>11</v>
      </c>
      <c r="L54">
        <v>13</v>
      </c>
      <c r="M54">
        <v>11</v>
      </c>
      <c r="N54">
        <v>11</v>
      </c>
    </row>
    <row r="55" spans="1:14">
      <c r="A55">
        <v>62</v>
      </c>
      <c r="B55" s="2">
        <v>43299</v>
      </c>
      <c r="C55">
        <v>119</v>
      </c>
      <c r="D55">
        <v>70</v>
      </c>
      <c r="E55">
        <v>122</v>
      </c>
      <c r="F55">
        <v>74</v>
      </c>
      <c r="G55">
        <v>114</v>
      </c>
      <c r="H55">
        <v>63</v>
      </c>
      <c r="I55">
        <v>14</v>
      </c>
      <c r="J55">
        <v>11</v>
      </c>
      <c r="K55">
        <v>15</v>
      </c>
      <c r="L55">
        <v>11</v>
      </c>
      <c r="M55">
        <v>11</v>
      </c>
      <c r="N55">
        <v>5</v>
      </c>
    </row>
    <row r="56" spans="1:14">
      <c r="A56">
        <v>64</v>
      </c>
      <c r="B56" s="2">
        <v>43378</v>
      </c>
      <c r="C56">
        <v>134</v>
      </c>
      <c r="D56">
        <v>66</v>
      </c>
      <c r="E56">
        <v>132</v>
      </c>
      <c r="F56">
        <v>65</v>
      </c>
      <c r="G56">
        <v>139</v>
      </c>
      <c r="H56">
        <v>66</v>
      </c>
      <c r="I56">
        <v>14</v>
      </c>
      <c r="J56">
        <v>11</v>
      </c>
      <c r="K56">
        <v>16</v>
      </c>
      <c r="L56">
        <v>12</v>
      </c>
      <c r="M56">
        <v>9</v>
      </c>
      <c r="N56">
        <v>10</v>
      </c>
    </row>
    <row r="57" spans="1:14">
      <c r="A57">
        <v>65</v>
      </c>
      <c r="B57" s="2">
        <v>43355</v>
      </c>
      <c r="C57">
        <v>124</v>
      </c>
      <c r="D57">
        <v>82</v>
      </c>
      <c r="E57">
        <v>125</v>
      </c>
      <c r="F57">
        <v>83</v>
      </c>
      <c r="G57">
        <v>123</v>
      </c>
      <c r="H57">
        <v>80</v>
      </c>
      <c r="I57">
        <v>7</v>
      </c>
      <c r="J57">
        <v>5</v>
      </c>
      <c r="K57">
        <v>6</v>
      </c>
      <c r="L57">
        <v>5</v>
      </c>
      <c r="M57">
        <v>9</v>
      </c>
      <c r="N57">
        <v>4</v>
      </c>
    </row>
    <row r="58" spans="1:14">
      <c r="A58">
        <v>66</v>
      </c>
      <c r="B58" s="2">
        <v>43307</v>
      </c>
      <c r="C58">
        <v>116</v>
      </c>
      <c r="D58">
        <v>80</v>
      </c>
      <c r="E58">
        <v>118</v>
      </c>
      <c r="F58">
        <v>84</v>
      </c>
      <c r="G58">
        <v>112</v>
      </c>
      <c r="H58">
        <v>73</v>
      </c>
      <c r="I58">
        <v>6</v>
      </c>
      <c r="J58">
        <v>7</v>
      </c>
      <c r="K58">
        <v>4</v>
      </c>
      <c r="L58">
        <v>6</v>
      </c>
      <c r="M58">
        <v>8</v>
      </c>
      <c r="N58">
        <v>3</v>
      </c>
    </row>
    <row r="59" spans="1:14">
      <c r="A59">
        <v>67</v>
      </c>
      <c r="B59" s="2">
        <v>43305</v>
      </c>
      <c r="C59">
        <v>157</v>
      </c>
      <c r="D59">
        <v>101</v>
      </c>
      <c r="E59">
        <v>164</v>
      </c>
      <c r="F59">
        <v>104</v>
      </c>
      <c r="G59">
        <v>137</v>
      </c>
      <c r="H59">
        <v>91</v>
      </c>
      <c r="I59">
        <v>15</v>
      </c>
      <c r="J59">
        <v>9</v>
      </c>
      <c r="K59">
        <v>8</v>
      </c>
      <c r="L59">
        <v>6</v>
      </c>
      <c r="M59">
        <v>11</v>
      </c>
      <c r="N59">
        <v>7</v>
      </c>
    </row>
    <row r="60" spans="1:14">
      <c r="A60">
        <v>69</v>
      </c>
      <c r="B60" s="2">
        <v>43223</v>
      </c>
      <c r="C60">
        <v>117</v>
      </c>
      <c r="D60">
        <v>73</v>
      </c>
      <c r="E60">
        <v>117</v>
      </c>
      <c r="F60">
        <v>75</v>
      </c>
      <c r="G60">
        <v>116</v>
      </c>
      <c r="H60">
        <v>67</v>
      </c>
      <c r="I60">
        <v>9</v>
      </c>
      <c r="J60">
        <v>8</v>
      </c>
      <c r="K60">
        <v>6</v>
      </c>
      <c r="L60">
        <v>5</v>
      </c>
      <c r="M60">
        <v>14</v>
      </c>
      <c r="N60">
        <v>11</v>
      </c>
    </row>
    <row r="61" spans="1:14">
      <c r="A61">
        <v>70</v>
      </c>
      <c r="B61" s="2">
        <v>43489</v>
      </c>
      <c r="C61">
        <v>157</v>
      </c>
      <c r="D61">
        <v>90</v>
      </c>
      <c r="E61">
        <v>155</v>
      </c>
      <c r="F61">
        <v>89</v>
      </c>
      <c r="G61">
        <v>164</v>
      </c>
      <c r="H61">
        <v>91</v>
      </c>
      <c r="I61">
        <v>10</v>
      </c>
      <c r="J61">
        <v>8</v>
      </c>
      <c r="K61">
        <v>10</v>
      </c>
      <c r="L61">
        <v>10</v>
      </c>
      <c r="M61">
        <v>8</v>
      </c>
      <c r="N61">
        <v>3</v>
      </c>
    </row>
    <row r="62" spans="1:14">
      <c r="A62">
        <v>71</v>
      </c>
      <c r="B62" s="2">
        <v>43362</v>
      </c>
      <c r="C62">
        <v>134</v>
      </c>
      <c r="D62">
        <v>78</v>
      </c>
      <c r="E62">
        <v>134</v>
      </c>
      <c r="F62">
        <v>83</v>
      </c>
      <c r="G62">
        <v>133</v>
      </c>
      <c r="H62">
        <v>70</v>
      </c>
      <c r="I62">
        <v>10</v>
      </c>
      <c r="J62">
        <v>11</v>
      </c>
      <c r="K62">
        <v>12</v>
      </c>
      <c r="L62">
        <v>10</v>
      </c>
      <c r="M62">
        <v>6</v>
      </c>
      <c r="N62">
        <v>7</v>
      </c>
    </row>
    <row r="63" spans="1:14">
      <c r="A63">
        <v>72</v>
      </c>
      <c r="B63" s="2">
        <v>43502</v>
      </c>
      <c r="C63">
        <v>104</v>
      </c>
      <c r="D63">
        <v>60</v>
      </c>
      <c r="E63">
        <v>107</v>
      </c>
      <c r="F63">
        <v>64</v>
      </c>
      <c r="G63">
        <v>98</v>
      </c>
      <c r="H63">
        <v>54</v>
      </c>
      <c r="I63">
        <v>13</v>
      </c>
      <c r="J63">
        <v>8</v>
      </c>
      <c r="K63">
        <v>14</v>
      </c>
      <c r="L63">
        <v>7</v>
      </c>
      <c r="M63">
        <v>10</v>
      </c>
      <c r="N63">
        <v>5</v>
      </c>
    </row>
    <row r="64" spans="1:14">
      <c r="A64">
        <v>74</v>
      </c>
      <c r="B64" s="2">
        <v>43417</v>
      </c>
      <c r="C64">
        <v>112</v>
      </c>
      <c r="D64">
        <v>76</v>
      </c>
      <c r="E64">
        <v>114</v>
      </c>
      <c r="F64">
        <v>79</v>
      </c>
      <c r="G64">
        <v>109</v>
      </c>
      <c r="H64">
        <v>72</v>
      </c>
      <c r="I64">
        <v>9</v>
      </c>
      <c r="J64">
        <v>6</v>
      </c>
      <c r="K64">
        <v>9</v>
      </c>
      <c r="L64">
        <v>6</v>
      </c>
      <c r="M64">
        <v>9</v>
      </c>
      <c r="N64">
        <v>5</v>
      </c>
    </row>
    <row r="65" spans="1:14">
      <c r="A65">
        <v>75</v>
      </c>
      <c r="B65" s="2">
        <v>43488</v>
      </c>
      <c r="C65">
        <v>138</v>
      </c>
      <c r="D65">
        <v>79</v>
      </c>
      <c r="E65">
        <v>142</v>
      </c>
      <c r="F65">
        <v>82</v>
      </c>
      <c r="G65">
        <v>129</v>
      </c>
      <c r="H65">
        <v>72</v>
      </c>
      <c r="I65">
        <v>9</v>
      </c>
      <c r="J65">
        <v>6</v>
      </c>
      <c r="K65">
        <v>6</v>
      </c>
      <c r="L65">
        <v>4</v>
      </c>
      <c r="M65">
        <v>7</v>
      </c>
      <c r="N65">
        <v>3</v>
      </c>
    </row>
    <row r="66" spans="1:14">
      <c r="A66">
        <v>77</v>
      </c>
      <c r="B66" s="2">
        <v>43504</v>
      </c>
      <c r="C66">
        <v>135</v>
      </c>
      <c r="D66">
        <v>68</v>
      </c>
      <c r="E66">
        <v>128</v>
      </c>
      <c r="F66">
        <v>66</v>
      </c>
      <c r="G66">
        <v>150</v>
      </c>
      <c r="H66">
        <v>72</v>
      </c>
      <c r="I66">
        <v>22</v>
      </c>
      <c r="J66">
        <v>10</v>
      </c>
      <c r="K66">
        <v>17</v>
      </c>
      <c r="L66">
        <v>8</v>
      </c>
      <c r="M66">
        <v>24</v>
      </c>
      <c r="N66">
        <v>13</v>
      </c>
    </row>
    <row r="67" spans="1:14">
      <c r="A67">
        <v>80</v>
      </c>
      <c r="B67" s="2">
        <v>43479</v>
      </c>
      <c r="C67">
        <v>118</v>
      </c>
      <c r="D67">
        <v>78</v>
      </c>
      <c r="E67">
        <v>121</v>
      </c>
      <c r="F67">
        <v>83</v>
      </c>
      <c r="G67">
        <v>110</v>
      </c>
      <c r="H67">
        <v>64</v>
      </c>
      <c r="I67">
        <v>10</v>
      </c>
      <c r="J67">
        <v>12</v>
      </c>
      <c r="K67">
        <v>10</v>
      </c>
      <c r="L67">
        <v>8</v>
      </c>
      <c r="M67">
        <v>8</v>
      </c>
      <c r="N67">
        <v>9</v>
      </c>
    </row>
    <row r="68" spans="1:14">
      <c r="A68">
        <v>81</v>
      </c>
      <c r="B68" s="2">
        <v>43813</v>
      </c>
      <c r="C68">
        <v>115</v>
      </c>
      <c r="D68">
        <v>73</v>
      </c>
      <c r="E68">
        <v>121</v>
      </c>
      <c r="F68">
        <v>79</v>
      </c>
      <c r="G68">
        <v>102</v>
      </c>
      <c r="H68">
        <v>62</v>
      </c>
      <c r="I68">
        <v>12</v>
      </c>
      <c r="J68">
        <v>11</v>
      </c>
      <c r="K68">
        <v>7</v>
      </c>
      <c r="L68">
        <v>7</v>
      </c>
      <c r="M68">
        <v>8</v>
      </c>
      <c r="N68">
        <v>7</v>
      </c>
    </row>
    <row r="69" spans="1:14">
      <c r="A69">
        <v>82</v>
      </c>
      <c r="B69" s="2">
        <v>43606</v>
      </c>
      <c r="C69">
        <v>126</v>
      </c>
      <c r="D69">
        <v>76</v>
      </c>
      <c r="E69">
        <v>130</v>
      </c>
      <c r="F69">
        <v>78</v>
      </c>
      <c r="G69">
        <v>116</v>
      </c>
      <c r="H69">
        <v>68</v>
      </c>
      <c r="I69">
        <v>11</v>
      </c>
      <c r="J69">
        <v>8</v>
      </c>
      <c r="K69">
        <v>8</v>
      </c>
      <c r="L69">
        <v>6</v>
      </c>
      <c r="M69">
        <v>13</v>
      </c>
      <c r="N69">
        <v>6</v>
      </c>
    </row>
    <row r="70" spans="1:14">
      <c r="A70">
        <v>83</v>
      </c>
      <c r="B70" s="2">
        <v>43489</v>
      </c>
      <c r="C70">
        <v>112</v>
      </c>
      <c r="D70">
        <v>67</v>
      </c>
      <c r="E70">
        <v>117</v>
      </c>
      <c r="F70">
        <v>71</v>
      </c>
      <c r="G70">
        <v>101</v>
      </c>
      <c r="H70">
        <v>57</v>
      </c>
      <c r="I70">
        <v>10</v>
      </c>
      <c r="J70">
        <v>9</v>
      </c>
      <c r="K70">
        <v>6</v>
      </c>
      <c r="L70">
        <v>5</v>
      </c>
      <c r="M70">
        <v>9</v>
      </c>
      <c r="N70">
        <v>7</v>
      </c>
    </row>
    <row r="71" spans="1:14">
      <c r="A71">
        <v>84</v>
      </c>
      <c r="B71" s="2">
        <v>43446</v>
      </c>
      <c r="C71">
        <v>117</v>
      </c>
      <c r="D71">
        <v>69</v>
      </c>
      <c r="E71">
        <v>104</v>
      </c>
      <c r="F71">
        <v>57</v>
      </c>
      <c r="G71">
        <v>124</v>
      </c>
      <c r="H71">
        <v>75</v>
      </c>
      <c r="I71">
        <v>12</v>
      </c>
      <c r="J71">
        <v>10</v>
      </c>
      <c r="K71">
        <v>9</v>
      </c>
      <c r="L71">
        <v>6</v>
      </c>
      <c r="M71">
        <v>6</v>
      </c>
      <c r="N71">
        <v>5</v>
      </c>
    </row>
    <row r="72" spans="1:14">
      <c r="A72">
        <v>85</v>
      </c>
      <c r="B72" s="2">
        <v>43502</v>
      </c>
      <c r="C72">
        <v>119</v>
      </c>
      <c r="D72">
        <v>71</v>
      </c>
      <c r="E72">
        <v>125</v>
      </c>
      <c r="F72">
        <v>76</v>
      </c>
      <c r="G72">
        <v>111</v>
      </c>
      <c r="H72">
        <v>63</v>
      </c>
      <c r="I72">
        <v>15</v>
      </c>
      <c r="J72">
        <v>11</v>
      </c>
      <c r="K72">
        <v>12</v>
      </c>
      <c r="L72">
        <v>7</v>
      </c>
      <c r="M72">
        <v>17</v>
      </c>
      <c r="N72">
        <v>10</v>
      </c>
    </row>
    <row r="73" spans="1:14">
      <c r="A73">
        <v>86</v>
      </c>
      <c r="B73" s="2">
        <v>43613</v>
      </c>
      <c r="C73">
        <v>108</v>
      </c>
      <c r="D73">
        <v>70</v>
      </c>
      <c r="E73">
        <v>111</v>
      </c>
      <c r="F73">
        <v>73</v>
      </c>
      <c r="G73">
        <v>98</v>
      </c>
      <c r="H73">
        <v>60</v>
      </c>
      <c r="I73">
        <v>10</v>
      </c>
      <c r="J73">
        <v>8</v>
      </c>
      <c r="K73">
        <v>10</v>
      </c>
      <c r="L73">
        <v>6</v>
      </c>
      <c r="M73">
        <v>6</v>
      </c>
      <c r="N73">
        <v>5</v>
      </c>
    </row>
    <row r="74" spans="1:14">
      <c r="A74">
        <v>87</v>
      </c>
      <c r="B74" s="2">
        <v>43495</v>
      </c>
      <c r="C74">
        <v>132</v>
      </c>
      <c r="D74">
        <v>75</v>
      </c>
      <c r="E74">
        <v>131</v>
      </c>
      <c r="F74">
        <v>76</v>
      </c>
      <c r="G74">
        <v>133</v>
      </c>
      <c r="H74">
        <v>73</v>
      </c>
      <c r="I74">
        <v>6</v>
      </c>
      <c r="J74">
        <v>6</v>
      </c>
      <c r="K74">
        <v>6</v>
      </c>
      <c r="L74">
        <v>6</v>
      </c>
      <c r="M74">
        <v>7</v>
      </c>
      <c r="N74">
        <v>4</v>
      </c>
    </row>
    <row r="75" spans="1:14">
      <c r="A75">
        <v>88</v>
      </c>
      <c r="B75" s="2">
        <v>43508</v>
      </c>
      <c r="C75">
        <v>111</v>
      </c>
      <c r="D75">
        <v>67</v>
      </c>
      <c r="E75">
        <v>116</v>
      </c>
      <c r="F75">
        <v>72</v>
      </c>
      <c r="G75">
        <v>104</v>
      </c>
      <c r="H75">
        <v>60</v>
      </c>
      <c r="I75">
        <v>13</v>
      </c>
      <c r="J75">
        <v>10</v>
      </c>
      <c r="K75">
        <v>11</v>
      </c>
      <c r="L75">
        <v>6</v>
      </c>
      <c r="M75">
        <v>15</v>
      </c>
      <c r="N75">
        <v>12</v>
      </c>
    </row>
    <row r="76" spans="1:14">
      <c r="A76">
        <v>89</v>
      </c>
      <c r="B76" s="2">
        <v>43531</v>
      </c>
      <c r="C76">
        <v>129</v>
      </c>
      <c r="D76">
        <v>76</v>
      </c>
      <c r="E76">
        <v>134</v>
      </c>
      <c r="F76">
        <v>78</v>
      </c>
      <c r="G76">
        <v>119</v>
      </c>
      <c r="H76">
        <v>73</v>
      </c>
      <c r="I76">
        <v>11</v>
      </c>
      <c r="J76">
        <v>8</v>
      </c>
      <c r="K76">
        <v>9</v>
      </c>
      <c r="L76">
        <v>8</v>
      </c>
      <c r="M76">
        <v>9</v>
      </c>
      <c r="N76">
        <v>7</v>
      </c>
    </row>
    <row r="77" spans="1:14">
      <c r="A77">
        <v>91</v>
      </c>
      <c r="B77" s="2">
        <v>43481</v>
      </c>
      <c r="C77">
        <v>116</v>
      </c>
      <c r="D77">
        <v>70</v>
      </c>
      <c r="E77">
        <v>118</v>
      </c>
      <c r="F77">
        <v>72</v>
      </c>
      <c r="G77">
        <v>112</v>
      </c>
      <c r="H77">
        <v>67</v>
      </c>
      <c r="I77">
        <v>11</v>
      </c>
      <c r="J77">
        <v>9</v>
      </c>
      <c r="K77">
        <v>13</v>
      </c>
      <c r="L77">
        <v>10</v>
      </c>
      <c r="M77">
        <v>8</v>
      </c>
      <c r="N77">
        <v>6</v>
      </c>
    </row>
    <row r="78" spans="1:14">
      <c r="A78">
        <v>92</v>
      </c>
      <c r="B78" s="2">
        <v>43636</v>
      </c>
      <c r="C78">
        <v>119</v>
      </c>
      <c r="D78">
        <v>66</v>
      </c>
      <c r="E78">
        <v>129</v>
      </c>
      <c r="F78">
        <v>75</v>
      </c>
      <c r="G78">
        <v>104</v>
      </c>
      <c r="H78">
        <v>54</v>
      </c>
      <c r="I78">
        <v>18</v>
      </c>
      <c r="J78">
        <v>16</v>
      </c>
      <c r="K78">
        <v>12</v>
      </c>
      <c r="L78">
        <v>8</v>
      </c>
      <c r="M78">
        <v>15</v>
      </c>
      <c r="N78">
        <v>18</v>
      </c>
    </row>
    <row r="79" spans="1:14">
      <c r="A79">
        <v>94</v>
      </c>
      <c r="B79" s="2">
        <v>43602</v>
      </c>
      <c r="C79">
        <v>109</v>
      </c>
      <c r="D79">
        <v>66</v>
      </c>
      <c r="E79">
        <v>111</v>
      </c>
      <c r="F79">
        <v>67</v>
      </c>
      <c r="G79">
        <v>105</v>
      </c>
      <c r="H79">
        <v>63</v>
      </c>
      <c r="I79">
        <v>11</v>
      </c>
      <c r="J79">
        <v>9</v>
      </c>
      <c r="K79">
        <v>11</v>
      </c>
      <c r="L79">
        <v>10</v>
      </c>
      <c r="M79">
        <v>10</v>
      </c>
      <c r="N79">
        <v>7</v>
      </c>
    </row>
    <row r="80" spans="1:14">
      <c r="A80">
        <v>95</v>
      </c>
      <c r="B80" s="2">
        <v>43748</v>
      </c>
      <c r="C80">
        <v>129</v>
      </c>
      <c r="D80">
        <v>89</v>
      </c>
      <c r="E80">
        <v>135</v>
      </c>
      <c r="F80">
        <v>95</v>
      </c>
      <c r="G80">
        <v>116</v>
      </c>
      <c r="H80">
        <v>76</v>
      </c>
      <c r="I80">
        <v>14</v>
      </c>
      <c r="J80">
        <v>11</v>
      </c>
      <c r="K80">
        <v>7</v>
      </c>
      <c r="L80">
        <v>4</v>
      </c>
      <c r="M80">
        <v>18</v>
      </c>
      <c r="N80">
        <v>11</v>
      </c>
    </row>
    <row r="81" spans="1:14">
      <c r="A81">
        <v>96</v>
      </c>
      <c r="B81" s="2">
        <v>43525</v>
      </c>
      <c r="C81">
        <v>103</v>
      </c>
      <c r="D81">
        <v>67</v>
      </c>
      <c r="E81">
        <v>107</v>
      </c>
      <c r="F81">
        <v>69</v>
      </c>
      <c r="G81">
        <v>95</v>
      </c>
      <c r="H81">
        <v>61</v>
      </c>
      <c r="I81">
        <v>10</v>
      </c>
      <c r="J81">
        <v>8</v>
      </c>
      <c r="K81">
        <v>9</v>
      </c>
      <c r="L81">
        <v>7</v>
      </c>
      <c r="M81">
        <v>5</v>
      </c>
      <c r="N81">
        <v>6</v>
      </c>
    </row>
    <row r="82" spans="1:14">
      <c r="A82">
        <v>97</v>
      </c>
      <c r="B82" s="2">
        <v>43599</v>
      </c>
      <c r="C82">
        <v>129</v>
      </c>
      <c r="D82">
        <v>75</v>
      </c>
      <c r="E82">
        <v>134</v>
      </c>
      <c r="F82">
        <v>77</v>
      </c>
      <c r="G82">
        <v>119</v>
      </c>
      <c r="H82">
        <v>70</v>
      </c>
      <c r="I82">
        <v>12</v>
      </c>
      <c r="J82">
        <v>7</v>
      </c>
      <c r="K82">
        <v>11</v>
      </c>
      <c r="L82">
        <v>7</v>
      </c>
      <c r="M82">
        <v>5</v>
      </c>
      <c r="N82">
        <v>4</v>
      </c>
    </row>
    <row r="83" spans="1:14">
      <c r="A83">
        <v>98</v>
      </c>
      <c r="B83" s="2">
        <v>43615</v>
      </c>
      <c r="C83">
        <v>121</v>
      </c>
      <c r="D83">
        <v>67</v>
      </c>
      <c r="E83">
        <v>124</v>
      </c>
      <c r="F83">
        <v>67</v>
      </c>
      <c r="G83">
        <v>115</v>
      </c>
      <c r="H83">
        <v>66</v>
      </c>
      <c r="I83">
        <v>12</v>
      </c>
      <c r="J83">
        <v>7</v>
      </c>
      <c r="K83">
        <v>10</v>
      </c>
      <c r="L83">
        <v>6</v>
      </c>
      <c r="M83">
        <v>15</v>
      </c>
      <c r="N83">
        <v>9</v>
      </c>
    </row>
    <row r="84" spans="1:14">
      <c r="A84">
        <v>99</v>
      </c>
      <c r="B84" s="2">
        <v>43620</v>
      </c>
      <c r="C84">
        <v>139</v>
      </c>
      <c r="D84">
        <v>85</v>
      </c>
      <c r="E84">
        <v>139</v>
      </c>
      <c r="F84">
        <v>86</v>
      </c>
      <c r="G84">
        <v>139</v>
      </c>
      <c r="H84">
        <v>83</v>
      </c>
      <c r="I84">
        <v>9</v>
      </c>
      <c r="J84">
        <v>7</v>
      </c>
      <c r="K84">
        <v>9</v>
      </c>
      <c r="L84">
        <v>6</v>
      </c>
      <c r="M84">
        <v>10</v>
      </c>
      <c r="N84">
        <v>9</v>
      </c>
    </row>
    <row r="85" spans="1:14">
      <c r="A85">
        <v>100</v>
      </c>
      <c r="B85" s="2">
        <v>43641</v>
      </c>
      <c r="C85">
        <v>128</v>
      </c>
      <c r="D85">
        <v>88</v>
      </c>
      <c r="E85">
        <v>129</v>
      </c>
      <c r="F85">
        <v>91</v>
      </c>
      <c r="G85">
        <v>125</v>
      </c>
      <c r="H85">
        <v>84</v>
      </c>
      <c r="I85">
        <v>7</v>
      </c>
      <c r="J85">
        <v>7</v>
      </c>
      <c r="K85">
        <v>6</v>
      </c>
      <c r="L85">
        <v>6</v>
      </c>
      <c r="M85">
        <v>8</v>
      </c>
      <c r="N85">
        <v>6</v>
      </c>
    </row>
    <row r="86" spans="1:14">
      <c r="A86">
        <v>101</v>
      </c>
      <c r="B86" s="2">
        <v>43581</v>
      </c>
      <c r="C86">
        <v>125</v>
      </c>
      <c r="D86">
        <v>85</v>
      </c>
      <c r="E86">
        <v>127</v>
      </c>
      <c r="F86">
        <v>86</v>
      </c>
      <c r="G86">
        <v>122</v>
      </c>
      <c r="H86">
        <v>82</v>
      </c>
      <c r="I86">
        <v>11</v>
      </c>
      <c r="J86">
        <v>10</v>
      </c>
      <c r="K86">
        <v>11</v>
      </c>
      <c r="L86">
        <v>10</v>
      </c>
      <c r="M86">
        <v>9</v>
      </c>
      <c r="N86">
        <v>8</v>
      </c>
    </row>
    <row r="87" spans="1:14">
      <c r="A87">
        <v>102</v>
      </c>
      <c r="B87" s="2">
        <v>43609</v>
      </c>
      <c r="C87">
        <v>137</v>
      </c>
      <c r="D87">
        <v>66</v>
      </c>
      <c r="E87">
        <v>149</v>
      </c>
      <c r="F87">
        <v>73</v>
      </c>
      <c r="G87">
        <v>118</v>
      </c>
      <c r="H87">
        <v>55</v>
      </c>
      <c r="I87">
        <v>24</v>
      </c>
      <c r="J87">
        <v>13</v>
      </c>
      <c r="K87">
        <v>22</v>
      </c>
      <c r="L87">
        <v>9</v>
      </c>
      <c r="M87">
        <v>12</v>
      </c>
      <c r="N87">
        <v>10</v>
      </c>
    </row>
    <row r="88" spans="1:14">
      <c r="A88">
        <v>103</v>
      </c>
      <c r="B88" s="2">
        <v>43643</v>
      </c>
      <c r="C88">
        <v>147</v>
      </c>
      <c r="D88">
        <v>75</v>
      </c>
      <c r="E88">
        <v>150</v>
      </c>
      <c r="F88">
        <v>80</v>
      </c>
      <c r="G88">
        <v>134</v>
      </c>
      <c r="H88">
        <v>58</v>
      </c>
      <c r="I88">
        <v>11</v>
      </c>
      <c r="J88">
        <v>11</v>
      </c>
      <c r="K88">
        <v>9</v>
      </c>
      <c r="L88">
        <v>6</v>
      </c>
      <c r="M88">
        <v>6</v>
      </c>
      <c r="N88">
        <v>7</v>
      </c>
    </row>
    <row r="89" spans="1:14">
      <c r="A89">
        <v>104</v>
      </c>
      <c r="B89" s="2">
        <v>43624</v>
      </c>
      <c r="C89">
        <v>115</v>
      </c>
      <c r="D89">
        <v>75</v>
      </c>
      <c r="E89">
        <v>119</v>
      </c>
      <c r="F89">
        <v>77</v>
      </c>
      <c r="G89">
        <v>98</v>
      </c>
      <c r="H89">
        <v>65</v>
      </c>
      <c r="I89">
        <v>17</v>
      </c>
      <c r="J89">
        <v>14</v>
      </c>
      <c r="K89">
        <v>15</v>
      </c>
      <c r="L89">
        <v>15</v>
      </c>
      <c r="M89">
        <v>9</v>
      </c>
      <c r="N89">
        <v>6</v>
      </c>
    </row>
    <row r="90" spans="1:14">
      <c r="A90">
        <v>106</v>
      </c>
      <c r="B90" s="2">
        <v>43718</v>
      </c>
      <c r="C90">
        <v>124</v>
      </c>
      <c r="D90">
        <v>73</v>
      </c>
      <c r="E90">
        <v>123</v>
      </c>
      <c r="F90">
        <v>74</v>
      </c>
      <c r="G90">
        <v>125</v>
      </c>
      <c r="H90">
        <v>71</v>
      </c>
      <c r="I90">
        <v>5</v>
      </c>
      <c r="J90">
        <v>9</v>
      </c>
      <c r="K90">
        <v>15</v>
      </c>
      <c r="L90">
        <v>7</v>
      </c>
      <c r="M90">
        <v>15</v>
      </c>
      <c r="N90">
        <v>11</v>
      </c>
    </row>
    <row r="91" spans="1:14">
      <c r="A91">
        <v>107</v>
      </c>
      <c r="B91" s="2">
        <v>43746</v>
      </c>
      <c r="C91">
        <v>146</v>
      </c>
      <c r="D91">
        <v>83</v>
      </c>
      <c r="E91">
        <v>145</v>
      </c>
      <c r="F91">
        <v>85</v>
      </c>
      <c r="G91">
        <v>148</v>
      </c>
      <c r="H91">
        <v>78</v>
      </c>
      <c r="I91">
        <v>21</v>
      </c>
      <c r="J91">
        <v>11</v>
      </c>
      <c r="K91">
        <v>20</v>
      </c>
      <c r="L91">
        <v>10</v>
      </c>
      <c r="M91">
        <v>25</v>
      </c>
      <c r="N91">
        <v>12</v>
      </c>
    </row>
    <row r="92" spans="1:14">
      <c r="A92">
        <v>108</v>
      </c>
      <c r="B92" s="2">
        <v>43732</v>
      </c>
      <c r="C92">
        <v>143</v>
      </c>
      <c r="D92">
        <v>89</v>
      </c>
      <c r="E92">
        <v>156</v>
      </c>
      <c r="F92">
        <v>97</v>
      </c>
      <c r="G92">
        <v>122</v>
      </c>
      <c r="H92">
        <v>76</v>
      </c>
      <c r="I92">
        <v>21</v>
      </c>
      <c r="J92">
        <v>13</v>
      </c>
      <c r="K92">
        <v>14</v>
      </c>
      <c r="L92">
        <v>9</v>
      </c>
      <c r="M92">
        <v>8</v>
      </c>
      <c r="N92">
        <v>9</v>
      </c>
    </row>
    <row r="93" spans="1:14">
      <c r="A93">
        <v>109</v>
      </c>
      <c r="B93" s="2">
        <v>43811</v>
      </c>
      <c r="C93">
        <v>116</v>
      </c>
      <c r="D93">
        <v>69</v>
      </c>
      <c r="E93">
        <v>124</v>
      </c>
      <c r="F93">
        <v>74</v>
      </c>
      <c r="G93">
        <v>103</v>
      </c>
      <c r="H93">
        <v>60</v>
      </c>
      <c r="I93">
        <v>15</v>
      </c>
      <c r="J93">
        <v>10</v>
      </c>
      <c r="K93">
        <v>11</v>
      </c>
      <c r="L93">
        <v>7</v>
      </c>
      <c r="M93">
        <v>12</v>
      </c>
      <c r="N93">
        <v>9</v>
      </c>
    </row>
    <row r="94" spans="1:14">
      <c r="A94">
        <v>110</v>
      </c>
      <c r="B94" s="2">
        <v>43515</v>
      </c>
      <c r="C94">
        <v>133</v>
      </c>
      <c r="D94">
        <v>77</v>
      </c>
      <c r="E94">
        <v>139</v>
      </c>
      <c r="F94">
        <v>83</v>
      </c>
      <c r="G94">
        <v>121</v>
      </c>
      <c r="H94">
        <v>65</v>
      </c>
      <c r="I94">
        <v>16</v>
      </c>
      <c r="J94">
        <v>13</v>
      </c>
      <c r="K94">
        <v>14</v>
      </c>
      <c r="L94">
        <v>8</v>
      </c>
      <c r="M94">
        <v>12</v>
      </c>
      <c r="N94">
        <v>13</v>
      </c>
    </row>
    <row r="95" spans="1:14">
      <c r="A95">
        <v>111</v>
      </c>
      <c r="B95" s="2">
        <v>43878</v>
      </c>
      <c r="C95">
        <v>139</v>
      </c>
      <c r="D95">
        <v>92</v>
      </c>
      <c r="E95">
        <v>140</v>
      </c>
      <c r="F95">
        <v>92</v>
      </c>
      <c r="G95">
        <v>138</v>
      </c>
      <c r="H95">
        <v>93</v>
      </c>
      <c r="I95">
        <v>9</v>
      </c>
      <c r="J95">
        <v>7</v>
      </c>
      <c r="K95">
        <v>7</v>
      </c>
      <c r="L95">
        <v>7</v>
      </c>
      <c r="M95">
        <v>11</v>
      </c>
      <c r="N95">
        <v>8</v>
      </c>
    </row>
    <row r="96" spans="1:14">
      <c r="A96">
        <v>112</v>
      </c>
      <c r="B96" s="2">
        <v>43902</v>
      </c>
      <c r="C96">
        <v>112</v>
      </c>
      <c r="D96">
        <v>69</v>
      </c>
      <c r="E96">
        <v>110</v>
      </c>
      <c r="F96">
        <v>70</v>
      </c>
      <c r="G96">
        <v>116</v>
      </c>
      <c r="H96">
        <v>68</v>
      </c>
      <c r="I96">
        <v>12</v>
      </c>
      <c r="J96">
        <v>5</v>
      </c>
      <c r="K96">
        <v>13</v>
      </c>
      <c r="L96">
        <v>4</v>
      </c>
      <c r="M96">
        <v>6</v>
      </c>
      <c r="N96">
        <v>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7"/>
  <sheetViews>
    <sheetView workbookViewId="0">
      <selection activeCell="A4" sqref="A4:D86"/>
    </sheetView>
  </sheetViews>
  <sheetFormatPr baseColWidth="10" defaultRowHeight="14" x14ac:dyDescent="0"/>
  <cols>
    <col min="1" max="1" width="16.1640625" bestFit="1" customWidth="1"/>
    <col min="2" max="2" width="12" bestFit="1" customWidth="1"/>
    <col min="3" max="3" width="14.6640625" bestFit="1" customWidth="1"/>
    <col min="4" max="4" width="15.33203125" bestFit="1" customWidth="1"/>
  </cols>
  <sheetData>
    <row r="3" spans="1:4">
      <c r="B3" s="8" t="s">
        <v>213</v>
      </c>
    </row>
    <row r="4" spans="1:4">
      <c r="A4" s="8" t="s">
        <v>214</v>
      </c>
      <c r="B4" t="s">
        <v>211</v>
      </c>
      <c r="C4" t="s">
        <v>216</v>
      </c>
      <c r="D4" t="s">
        <v>217</v>
      </c>
    </row>
    <row r="5" spans="1:4">
      <c r="A5" s="10">
        <v>2</v>
      </c>
      <c r="B5" s="9">
        <v>13</v>
      </c>
      <c r="C5" s="9">
        <v>83.884615384615387</v>
      </c>
      <c r="D5" s="9">
        <v>123.88461538461539</v>
      </c>
    </row>
    <row r="6" spans="1:4">
      <c r="A6" s="10">
        <v>3</v>
      </c>
      <c r="B6" s="9">
        <v>12</v>
      </c>
      <c r="C6" s="9">
        <v>83.25</v>
      </c>
      <c r="D6" s="9">
        <v>131.125</v>
      </c>
    </row>
    <row r="7" spans="1:4">
      <c r="A7" s="10">
        <v>4</v>
      </c>
      <c r="B7" s="9">
        <v>12</v>
      </c>
      <c r="C7" s="9">
        <v>85.833333333333329</v>
      </c>
      <c r="D7" s="9">
        <v>136.91666666666666</v>
      </c>
    </row>
    <row r="8" spans="1:4">
      <c r="A8" s="10">
        <v>6</v>
      </c>
      <c r="B8" s="9">
        <v>14</v>
      </c>
      <c r="C8" s="9">
        <v>84.428571428571431</v>
      </c>
      <c r="D8" s="9">
        <v>133.92857142857142</v>
      </c>
    </row>
    <row r="9" spans="1:4">
      <c r="A9" s="10">
        <v>7</v>
      </c>
      <c r="B9" s="9">
        <v>16</v>
      </c>
      <c r="C9" s="9">
        <v>79.5</v>
      </c>
      <c r="D9" s="9">
        <v>123.0625</v>
      </c>
    </row>
    <row r="10" spans="1:4">
      <c r="A10" s="10">
        <v>10</v>
      </c>
      <c r="B10" s="9">
        <v>15</v>
      </c>
      <c r="C10" s="9">
        <v>77.733333333333334</v>
      </c>
      <c r="D10" s="9">
        <v>130.46666666666667</v>
      </c>
    </row>
    <row r="11" spans="1:4">
      <c r="A11" s="10">
        <v>12</v>
      </c>
      <c r="B11" s="9">
        <v>14</v>
      </c>
      <c r="C11" s="9">
        <v>90.928571428571431</v>
      </c>
      <c r="D11" s="9">
        <v>148</v>
      </c>
    </row>
    <row r="12" spans="1:4">
      <c r="A12" s="10">
        <v>14</v>
      </c>
      <c r="B12" s="9">
        <v>4</v>
      </c>
      <c r="C12" s="9">
        <v>69.875</v>
      </c>
      <c r="D12" s="9">
        <v>115.875</v>
      </c>
    </row>
    <row r="13" spans="1:4">
      <c r="A13" s="10">
        <v>15</v>
      </c>
      <c r="B13" s="9">
        <v>14</v>
      </c>
      <c r="C13" s="9">
        <v>76.607142857142861</v>
      </c>
      <c r="D13" s="9">
        <v>144.53571428571428</v>
      </c>
    </row>
    <row r="14" spans="1:4">
      <c r="A14" s="10">
        <v>16</v>
      </c>
      <c r="B14" s="9">
        <v>14</v>
      </c>
      <c r="C14" s="9">
        <v>62.428571428571431</v>
      </c>
      <c r="D14" s="9">
        <v>105.42857142857143</v>
      </c>
    </row>
    <row r="15" spans="1:4">
      <c r="A15" s="10">
        <v>17</v>
      </c>
      <c r="B15" s="9">
        <v>10</v>
      </c>
      <c r="C15" s="9">
        <v>69.2</v>
      </c>
      <c r="D15" s="9">
        <v>122.65</v>
      </c>
    </row>
    <row r="16" spans="1:4">
      <c r="A16" s="10">
        <v>20</v>
      </c>
      <c r="B16" s="9">
        <v>13</v>
      </c>
      <c r="C16" s="9">
        <v>89.615384615384613</v>
      </c>
      <c r="D16" s="9">
        <v>117</v>
      </c>
    </row>
    <row r="17" spans="1:4">
      <c r="A17" s="10">
        <v>21</v>
      </c>
      <c r="B17" s="9">
        <v>14</v>
      </c>
      <c r="C17" s="9">
        <v>73.428571428571431</v>
      </c>
      <c r="D17" s="9">
        <v>106.42857142857143</v>
      </c>
    </row>
    <row r="18" spans="1:4">
      <c r="A18" s="10">
        <v>23</v>
      </c>
      <c r="B18" s="9">
        <v>18</v>
      </c>
      <c r="C18" s="9">
        <v>90.833333333333329</v>
      </c>
      <c r="D18" s="9">
        <v>131.27777777777777</v>
      </c>
    </row>
    <row r="19" spans="1:4">
      <c r="A19" s="10">
        <v>24</v>
      </c>
      <c r="B19" s="9">
        <v>14</v>
      </c>
      <c r="C19" s="9">
        <v>68</v>
      </c>
      <c r="D19" s="9">
        <v>107.35714285714286</v>
      </c>
    </row>
    <row r="20" spans="1:4">
      <c r="A20" s="10">
        <v>25</v>
      </c>
      <c r="B20" s="9">
        <v>15</v>
      </c>
      <c r="C20" s="9">
        <v>75.333333333333329</v>
      </c>
      <c r="D20" s="9">
        <v>133.06666666666666</v>
      </c>
    </row>
    <row r="21" spans="1:4">
      <c r="A21" s="10">
        <v>27</v>
      </c>
      <c r="B21" s="9">
        <v>14</v>
      </c>
      <c r="C21" s="9">
        <v>74.642857142857139</v>
      </c>
      <c r="D21" s="9">
        <v>123.07142857142857</v>
      </c>
    </row>
    <row r="22" spans="1:4">
      <c r="A22" s="10">
        <v>28</v>
      </c>
      <c r="B22" s="9">
        <v>4</v>
      </c>
      <c r="C22" s="9">
        <v>72.25</v>
      </c>
      <c r="D22" s="9">
        <v>125</v>
      </c>
    </row>
    <row r="23" spans="1:4">
      <c r="A23" s="10">
        <v>29</v>
      </c>
      <c r="B23" s="9">
        <v>16</v>
      </c>
      <c r="C23" s="9">
        <v>84.3125</v>
      </c>
      <c r="D23" s="9">
        <v>130.6875</v>
      </c>
    </row>
    <row r="24" spans="1:4">
      <c r="A24" s="10">
        <v>30</v>
      </c>
      <c r="B24" s="9">
        <v>22</v>
      </c>
      <c r="C24" s="9">
        <v>91.181818181818187</v>
      </c>
      <c r="D24" s="9">
        <v>131.31818181818181</v>
      </c>
    </row>
    <row r="25" spans="1:4">
      <c r="A25" s="10">
        <v>31</v>
      </c>
      <c r="B25" s="9">
        <v>8</v>
      </c>
      <c r="C25" s="9">
        <v>73.4375</v>
      </c>
      <c r="D25" s="9">
        <v>110.25</v>
      </c>
    </row>
    <row r="26" spans="1:4">
      <c r="A26" s="10">
        <v>32</v>
      </c>
      <c r="B26" s="9">
        <v>73</v>
      </c>
      <c r="C26" s="9">
        <v>84.308219178082197</v>
      </c>
      <c r="D26" s="9">
        <v>131.77397260273972</v>
      </c>
    </row>
    <row r="27" spans="1:4">
      <c r="A27" s="10">
        <v>33</v>
      </c>
      <c r="B27" s="9">
        <v>6</v>
      </c>
      <c r="C27" s="9">
        <v>73.833333333333329</v>
      </c>
      <c r="D27" s="9">
        <v>117.33333333333333</v>
      </c>
    </row>
    <row r="28" spans="1:4">
      <c r="A28" s="10">
        <v>34</v>
      </c>
      <c r="B28" s="9">
        <v>14</v>
      </c>
      <c r="C28" s="9">
        <v>85.642857142857139</v>
      </c>
      <c r="D28" s="9">
        <v>126.85714285714286</v>
      </c>
    </row>
    <row r="29" spans="1:4">
      <c r="A29" s="10">
        <v>35</v>
      </c>
      <c r="B29" s="9">
        <v>14</v>
      </c>
      <c r="C29" s="9">
        <v>77.392857142857139</v>
      </c>
      <c r="D29" s="9">
        <v>112.75</v>
      </c>
    </row>
    <row r="30" spans="1:4">
      <c r="A30" s="10">
        <v>36</v>
      </c>
      <c r="B30" s="9">
        <v>12</v>
      </c>
      <c r="C30" s="9">
        <v>79.375</v>
      </c>
      <c r="D30" s="9">
        <v>136.66666666666666</v>
      </c>
    </row>
    <row r="31" spans="1:4">
      <c r="A31" s="10">
        <v>37</v>
      </c>
      <c r="B31" s="9">
        <v>14</v>
      </c>
      <c r="C31" s="9">
        <v>81.428571428571431</v>
      </c>
      <c r="D31" s="9">
        <v>137.07142857142858</v>
      </c>
    </row>
    <row r="32" spans="1:4">
      <c r="A32" s="10">
        <v>39</v>
      </c>
      <c r="B32" s="9">
        <v>5</v>
      </c>
      <c r="C32" s="9">
        <v>90</v>
      </c>
      <c r="D32" s="9">
        <v>129.19999999999999</v>
      </c>
    </row>
    <row r="33" spans="1:4">
      <c r="A33" s="10">
        <v>41</v>
      </c>
      <c r="B33" s="9">
        <v>14</v>
      </c>
      <c r="C33" s="9">
        <v>75.678571428571431</v>
      </c>
      <c r="D33" s="9">
        <v>127.53571428571429</v>
      </c>
    </row>
    <row r="34" spans="1:4">
      <c r="A34" s="10">
        <v>42</v>
      </c>
      <c r="B34" s="9">
        <v>14</v>
      </c>
      <c r="C34" s="9">
        <v>71.571428571428569</v>
      </c>
      <c r="D34" s="9">
        <v>127.78571428571429</v>
      </c>
    </row>
    <row r="35" spans="1:4">
      <c r="A35" s="10">
        <v>45</v>
      </c>
      <c r="B35" s="9">
        <v>13</v>
      </c>
      <c r="C35" s="9">
        <v>79.769230769230774</v>
      </c>
      <c r="D35" s="9">
        <v>117.69230769230769</v>
      </c>
    </row>
    <row r="36" spans="1:4">
      <c r="A36" s="10">
        <v>46</v>
      </c>
      <c r="B36" s="9">
        <v>6</v>
      </c>
      <c r="C36" s="9">
        <v>54.714285714285715</v>
      </c>
      <c r="D36" s="9">
        <v>130.16666666666666</v>
      </c>
    </row>
    <row r="37" spans="1:4">
      <c r="A37" s="10">
        <v>47</v>
      </c>
      <c r="B37" s="9">
        <v>14</v>
      </c>
      <c r="C37" s="9">
        <v>70.071428571428569</v>
      </c>
      <c r="D37" s="9">
        <v>127.28571428571429</v>
      </c>
    </row>
    <row r="38" spans="1:4">
      <c r="A38" s="10">
        <v>49</v>
      </c>
      <c r="B38" s="9">
        <v>18</v>
      </c>
      <c r="C38" s="9">
        <v>93.111111111111114</v>
      </c>
      <c r="D38" s="9">
        <v>130.66666666666666</v>
      </c>
    </row>
    <row r="39" spans="1:4">
      <c r="A39" s="10">
        <v>50</v>
      </c>
      <c r="B39" s="9">
        <v>13</v>
      </c>
      <c r="C39" s="9">
        <v>84.65384615384616</v>
      </c>
      <c r="D39" s="9">
        <v>128.23076923076923</v>
      </c>
    </row>
    <row r="40" spans="1:4">
      <c r="A40" s="10">
        <v>52</v>
      </c>
      <c r="B40" s="9">
        <v>11</v>
      </c>
      <c r="C40" s="9">
        <v>73.63636363636364</v>
      </c>
      <c r="D40" s="9">
        <v>111.63636363636364</v>
      </c>
    </row>
    <row r="41" spans="1:4">
      <c r="A41" s="10">
        <v>53</v>
      </c>
      <c r="B41" s="9">
        <v>7</v>
      </c>
      <c r="C41" s="9">
        <v>84.357142857142861</v>
      </c>
      <c r="D41" s="9">
        <v>133.14285714285714</v>
      </c>
    </row>
    <row r="42" spans="1:4">
      <c r="A42" s="10">
        <v>55</v>
      </c>
      <c r="B42" s="9">
        <v>13</v>
      </c>
      <c r="C42" s="9">
        <v>87.538461538461533</v>
      </c>
      <c r="D42" s="9">
        <v>122.07692307692308</v>
      </c>
    </row>
    <row r="43" spans="1:4">
      <c r="A43" s="10">
        <v>56</v>
      </c>
      <c r="B43" s="9">
        <v>14</v>
      </c>
      <c r="C43" s="9">
        <v>67.142857142857139</v>
      </c>
      <c r="D43" s="9">
        <v>120.14285714285714</v>
      </c>
    </row>
    <row r="44" spans="1:4">
      <c r="A44" s="10">
        <v>57</v>
      </c>
      <c r="B44" s="9">
        <v>14</v>
      </c>
      <c r="C44" s="9">
        <v>71.964285714285708</v>
      </c>
      <c r="D44" s="9">
        <v>104.35714285714286</v>
      </c>
    </row>
    <row r="45" spans="1:4">
      <c r="A45" s="10">
        <v>58</v>
      </c>
      <c r="B45" s="9">
        <v>11</v>
      </c>
      <c r="C45" s="9">
        <v>82.227272727272734</v>
      </c>
      <c r="D45" s="9">
        <v>121.72727272727273</v>
      </c>
    </row>
    <row r="46" spans="1:4">
      <c r="A46" s="10">
        <v>59</v>
      </c>
      <c r="B46" s="9">
        <v>13</v>
      </c>
      <c r="C46" s="9">
        <v>89</v>
      </c>
      <c r="D46" s="9">
        <v>126.5</v>
      </c>
    </row>
    <row r="47" spans="1:4">
      <c r="A47" s="10">
        <v>61</v>
      </c>
      <c r="B47" s="9">
        <v>10</v>
      </c>
      <c r="C47" s="9">
        <v>85.3</v>
      </c>
      <c r="D47" s="9">
        <v>142.80000000000001</v>
      </c>
    </row>
    <row r="48" spans="1:4">
      <c r="A48" s="10">
        <v>62</v>
      </c>
      <c r="B48" s="9">
        <v>15</v>
      </c>
      <c r="C48" s="9">
        <v>84.8</v>
      </c>
      <c r="D48" s="9">
        <v>131.4</v>
      </c>
    </row>
    <row r="49" spans="1:4">
      <c r="A49" s="10">
        <v>63</v>
      </c>
      <c r="B49" s="9">
        <v>16</v>
      </c>
      <c r="C49" s="9">
        <v>68.75</v>
      </c>
      <c r="D49" s="9">
        <v>122.75</v>
      </c>
    </row>
    <row r="50" spans="1:4">
      <c r="A50" s="10">
        <v>64</v>
      </c>
      <c r="B50" s="9">
        <v>13</v>
      </c>
      <c r="C50" s="9">
        <v>72.5</v>
      </c>
      <c r="D50" s="9">
        <v>154.96153846153845</v>
      </c>
    </row>
    <row r="51" spans="1:4">
      <c r="A51" s="10">
        <v>65</v>
      </c>
      <c r="B51" s="9">
        <v>14</v>
      </c>
      <c r="C51" s="9">
        <v>79.285714285714292</v>
      </c>
      <c r="D51" s="9">
        <v>128.57142857142858</v>
      </c>
    </row>
    <row r="52" spans="1:4">
      <c r="A52" s="10">
        <v>66</v>
      </c>
      <c r="B52" s="9">
        <v>20</v>
      </c>
      <c r="C52" s="9">
        <v>88.55</v>
      </c>
      <c r="D52" s="9">
        <v>125.325</v>
      </c>
    </row>
    <row r="53" spans="1:4">
      <c r="A53" s="10">
        <v>69</v>
      </c>
      <c r="B53" s="9">
        <v>15</v>
      </c>
      <c r="C53" s="9">
        <v>76.400000000000006</v>
      </c>
      <c r="D53" s="9">
        <v>120.66666666666667</v>
      </c>
    </row>
    <row r="54" spans="1:4">
      <c r="A54" s="10">
        <v>71</v>
      </c>
      <c r="B54" s="9">
        <v>10</v>
      </c>
      <c r="C54" s="9">
        <v>85.5</v>
      </c>
      <c r="D54" s="9">
        <v>126.95</v>
      </c>
    </row>
    <row r="55" spans="1:4">
      <c r="A55" s="10">
        <v>72</v>
      </c>
      <c r="B55" s="9">
        <v>8</v>
      </c>
      <c r="C55" s="9">
        <v>75.125</v>
      </c>
      <c r="D55" s="9">
        <v>116.25</v>
      </c>
    </row>
    <row r="56" spans="1:4">
      <c r="A56" s="10">
        <v>74</v>
      </c>
      <c r="B56" s="9">
        <v>11</v>
      </c>
      <c r="C56" s="9">
        <v>85.63636363636364</v>
      </c>
      <c r="D56" s="9">
        <v>120.5</v>
      </c>
    </row>
    <row r="57" spans="1:4">
      <c r="A57" s="10">
        <v>75</v>
      </c>
      <c r="B57" s="9">
        <v>11</v>
      </c>
      <c r="C57" s="9">
        <v>92.36363636363636</v>
      </c>
      <c r="D57" s="9">
        <v>157.81818181818181</v>
      </c>
    </row>
    <row r="58" spans="1:4">
      <c r="A58" s="10">
        <v>76</v>
      </c>
      <c r="B58" s="9">
        <v>15</v>
      </c>
      <c r="C58" s="9">
        <v>82.13333333333334</v>
      </c>
      <c r="D58" s="9">
        <v>141.6</v>
      </c>
    </row>
    <row r="59" spans="1:4">
      <c r="A59" s="10">
        <v>80</v>
      </c>
      <c r="B59" s="9">
        <v>4</v>
      </c>
      <c r="C59" s="9">
        <v>86.875</v>
      </c>
      <c r="D59" s="9">
        <v>124.625</v>
      </c>
    </row>
    <row r="60" spans="1:4">
      <c r="A60" s="10">
        <v>81</v>
      </c>
      <c r="B60" s="9">
        <v>14</v>
      </c>
      <c r="C60" s="9">
        <v>85.071428571428569</v>
      </c>
      <c r="D60" s="9">
        <v>118.64285714285714</v>
      </c>
    </row>
    <row r="61" spans="1:4">
      <c r="A61" s="10">
        <v>82</v>
      </c>
      <c r="B61" s="9">
        <v>14</v>
      </c>
      <c r="C61" s="9">
        <v>82.214285714285708</v>
      </c>
      <c r="D61" s="9">
        <v>128.92857142857142</v>
      </c>
    </row>
    <row r="62" spans="1:4">
      <c r="A62" s="10">
        <v>85</v>
      </c>
      <c r="B62" s="9">
        <v>17</v>
      </c>
      <c r="C62" s="9">
        <v>77.470588235294116</v>
      </c>
      <c r="D62" s="9">
        <v>125.76470588235294</v>
      </c>
    </row>
    <row r="63" spans="1:4">
      <c r="A63" s="10">
        <v>86</v>
      </c>
      <c r="B63" s="9">
        <v>16</v>
      </c>
      <c r="C63" s="9">
        <v>78.125</v>
      </c>
      <c r="D63" s="9">
        <v>114.375</v>
      </c>
    </row>
    <row r="64" spans="1:4">
      <c r="A64" s="10">
        <v>87</v>
      </c>
      <c r="B64" s="9">
        <v>19</v>
      </c>
      <c r="C64" s="9">
        <v>78.21052631578948</v>
      </c>
      <c r="D64" s="9">
        <v>127.94736842105263</v>
      </c>
    </row>
    <row r="65" spans="1:4">
      <c r="A65" s="10">
        <v>88</v>
      </c>
      <c r="B65" s="9">
        <v>15</v>
      </c>
      <c r="C65" s="9">
        <v>65.36666666666666</v>
      </c>
      <c r="D65" s="9">
        <v>107.03333333333333</v>
      </c>
    </row>
    <row r="66" spans="1:4">
      <c r="A66" s="10">
        <v>90</v>
      </c>
      <c r="B66" s="9">
        <v>5</v>
      </c>
      <c r="C66" s="9">
        <v>85.9</v>
      </c>
      <c r="D66" s="9">
        <v>124.7</v>
      </c>
    </row>
    <row r="67" spans="1:4">
      <c r="A67" s="10">
        <v>91</v>
      </c>
      <c r="B67" s="9">
        <v>9</v>
      </c>
      <c r="C67" s="9">
        <v>81.388888888888886</v>
      </c>
      <c r="D67" s="9">
        <v>125.22222222222223</v>
      </c>
    </row>
    <row r="68" spans="1:4">
      <c r="A68" s="10">
        <v>92</v>
      </c>
      <c r="B68" s="9">
        <v>16</v>
      </c>
      <c r="C68" s="9">
        <v>76.375</v>
      </c>
      <c r="D68" s="9">
        <v>130.8125</v>
      </c>
    </row>
    <row r="69" spans="1:4">
      <c r="A69" s="10">
        <v>93</v>
      </c>
      <c r="B69" s="9">
        <v>1</v>
      </c>
      <c r="C69" s="9">
        <v>89.5</v>
      </c>
      <c r="D69" s="9">
        <v>142</v>
      </c>
    </row>
    <row r="70" spans="1:4">
      <c r="A70" s="10">
        <v>94</v>
      </c>
      <c r="B70" s="9">
        <v>9</v>
      </c>
      <c r="C70" s="9">
        <v>73.666666666666671</v>
      </c>
      <c r="D70" s="9">
        <v>130.88888888888889</v>
      </c>
    </row>
    <row r="71" spans="1:4">
      <c r="A71" s="10">
        <v>95</v>
      </c>
      <c r="B71" s="9">
        <v>10</v>
      </c>
      <c r="C71" s="9">
        <v>82.75</v>
      </c>
      <c r="D71" s="9">
        <v>118.6</v>
      </c>
    </row>
    <row r="72" spans="1:4">
      <c r="A72" s="10">
        <v>96</v>
      </c>
      <c r="B72" s="9">
        <v>14</v>
      </c>
      <c r="C72" s="9">
        <v>80.428571428571431</v>
      </c>
      <c r="D72" s="9">
        <v>122.64285714285714</v>
      </c>
    </row>
    <row r="73" spans="1:4">
      <c r="A73" s="10">
        <v>97</v>
      </c>
      <c r="B73" s="9">
        <v>13</v>
      </c>
      <c r="C73" s="9">
        <v>84.230769230769226</v>
      </c>
      <c r="D73" s="9">
        <v>136.46153846153845</v>
      </c>
    </row>
    <row r="74" spans="1:4">
      <c r="A74" s="10">
        <v>98</v>
      </c>
      <c r="B74" s="9">
        <v>13</v>
      </c>
      <c r="C74" s="9">
        <v>79.92307692307692</v>
      </c>
      <c r="D74" s="9">
        <v>121.19230769230769</v>
      </c>
    </row>
    <row r="75" spans="1:4">
      <c r="A75" s="10">
        <v>99</v>
      </c>
      <c r="B75" s="9">
        <v>14</v>
      </c>
      <c r="C75" s="9">
        <v>92.214285714285708</v>
      </c>
      <c r="D75" s="9">
        <v>148.28571428571428</v>
      </c>
    </row>
    <row r="76" spans="1:4">
      <c r="A76" s="10">
        <v>101</v>
      </c>
      <c r="B76" s="9">
        <v>13</v>
      </c>
      <c r="C76" s="9">
        <v>89.92307692307692</v>
      </c>
      <c r="D76" s="9">
        <v>127.88461538461539</v>
      </c>
    </row>
    <row r="77" spans="1:4">
      <c r="A77" s="10">
        <v>102</v>
      </c>
      <c r="B77" s="9">
        <v>14</v>
      </c>
      <c r="C77" s="9">
        <v>78.214285714285708</v>
      </c>
      <c r="D77" s="9">
        <v>139.71428571428572</v>
      </c>
    </row>
    <row r="78" spans="1:4">
      <c r="A78" s="10">
        <v>103</v>
      </c>
      <c r="B78" s="9">
        <v>13</v>
      </c>
      <c r="C78" s="9">
        <v>84.5</v>
      </c>
      <c r="D78" s="9">
        <v>154.73076923076923</v>
      </c>
    </row>
    <row r="79" spans="1:4">
      <c r="A79" s="10">
        <v>104</v>
      </c>
      <c r="B79" s="9">
        <v>17</v>
      </c>
      <c r="C79" s="9">
        <v>82.470588235294116</v>
      </c>
      <c r="D79" s="9">
        <v>113.23529411764706</v>
      </c>
    </row>
    <row r="80" spans="1:4">
      <c r="A80" s="10">
        <v>106</v>
      </c>
      <c r="B80" s="9">
        <v>21</v>
      </c>
      <c r="C80" s="9">
        <v>66.214285714285708</v>
      </c>
      <c r="D80" s="9">
        <v>126.19047619047619</v>
      </c>
    </row>
    <row r="81" spans="1:4">
      <c r="A81" s="10">
        <v>107</v>
      </c>
      <c r="B81" s="9">
        <v>12</v>
      </c>
      <c r="C81" s="9">
        <v>76.791666666666671</v>
      </c>
      <c r="D81" s="9">
        <v>130.41666666666666</v>
      </c>
    </row>
    <row r="82" spans="1:4">
      <c r="A82" s="10">
        <v>108</v>
      </c>
      <c r="B82" s="9">
        <v>12</v>
      </c>
      <c r="C82" s="9">
        <v>77.083333333333329</v>
      </c>
      <c r="D82" s="9">
        <v>128.83333333333334</v>
      </c>
    </row>
    <row r="83" spans="1:4">
      <c r="A83" s="10">
        <v>109</v>
      </c>
      <c r="B83" s="9">
        <v>4</v>
      </c>
      <c r="C83" s="9">
        <v>78.25</v>
      </c>
      <c r="D83" s="9">
        <v>117</v>
      </c>
    </row>
    <row r="84" spans="1:4">
      <c r="A84" s="10">
        <v>110</v>
      </c>
      <c r="B84" s="9">
        <v>15</v>
      </c>
      <c r="C84" s="9">
        <v>86.3</v>
      </c>
      <c r="D84" s="9">
        <v>132.06666666666666</v>
      </c>
    </row>
    <row r="85" spans="1:4">
      <c r="A85" s="10">
        <v>111</v>
      </c>
      <c r="B85" s="9">
        <v>10</v>
      </c>
      <c r="C85" s="9">
        <v>90.2</v>
      </c>
      <c r="D85" s="9">
        <v>144.9</v>
      </c>
    </row>
    <row r="86" spans="1:4">
      <c r="A86" s="10">
        <v>112</v>
      </c>
      <c r="B86" s="9">
        <v>16</v>
      </c>
      <c r="C86" s="9">
        <v>80.1875</v>
      </c>
      <c r="D86" s="9">
        <v>129.375</v>
      </c>
    </row>
    <row r="87" spans="1:4">
      <c r="A87" s="10" t="s">
        <v>215</v>
      </c>
      <c r="B87" s="9">
        <v>1097</v>
      </c>
      <c r="C87" s="9">
        <v>80.326502732240442</v>
      </c>
      <c r="D87" s="9">
        <v>127.54284412032817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7"/>
  <sheetViews>
    <sheetView workbookViewId="0">
      <selection activeCell="A4" sqref="A4:F86"/>
    </sheetView>
  </sheetViews>
  <sheetFormatPr baseColWidth="10" defaultRowHeight="14" x14ac:dyDescent="0"/>
  <cols>
    <col min="1" max="1" width="16.1640625" bestFit="1" customWidth="1"/>
    <col min="2" max="2" width="12.33203125" bestFit="1" customWidth="1"/>
    <col min="3" max="3" width="14.33203125" bestFit="1" customWidth="1"/>
    <col min="4" max="4" width="12.83203125" bestFit="1" customWidth="1"/>
    <col min="5" max="5" width="15.5" bestFit="1" customWidth="1"/>
    <col min="6" max="6" width="14.1640625" bestFit="1" customWidth="1"/>
  </cols>
  <sheetData>
    <row r="3" spans="1:6">
      <c r="B3" s="8" t="s">
        <v>213</v>
      </c>
    </row>
    <row r="4" spans="1:6">
      <c r="A4" s="8" t="s">
        <v>214</v>
      </c>
      <c r="B4" t="s">
        <v>255</v>
      </c>
      <c r="C4" t="s">
        <v>219</v>
      </c>
      <c r="D4" t="s">
        <v>256</v>
      </c>
      <c r="E4" t="s">
        <v>257</v>
      </c>
      <c r="F4" t="s">
        <v>258</v>
      </c>
    </row>
    <row r="5" spans="1:6">
      <c r="A5" s="10">
        <v>2</v>
      </c>
      <c r="B5" s="9">
        <v>13</v>
      </c>
      <c r="C5" s="9">
        <v>123.88461538461539</v>
      </c>
      <c r="D5" s="9">
        <v>7.0419985508195548</v>
      </c>
      <c r="E5" s="9">
        <v>83.884615384615387</v>
      </c>
      <c r="F5" s="9">
        <v>4.2483028285512825</v>
      </c>
    </row>
    <row r="6" spans="1:6">
      <c r="A6" s="10">
        <v>3</v>
      </c>
      <c r="B6" s="9">
        <v>12</v>
      </c>
      <c r="C6" s="9">
        <v>131.125</v>
      </c>
      <c r="D6" s="9">
        <v>4.4778495244521519</v>
      </c>
      <c r="E6" s="9">
        <v>83.25</v>
      </c>
      <c r="F6" s="9">
        <v>2.3596995186213472</v>
      </c>
    </row>
    <row r="7" spans="1:6">
      <c r="A7" s="10">
        <v>4</v>
      </c>
      <c r="B7" s="9">
        <v>12</v>
      </c>
      <c r="C7" s="9">
        <v>136.91666666666666</v>
      </c>
      <c r="D7" s="9">
        <v>7.9710650974557913</v>
      </c>
      <c r="E7" s="9">
        <v>85.833333333333329</v>
      </c>
      <c r="F7" s="9">
        <v>4.8398597525385867</v>
      </c>
    </row>
    <row r="8" spans="1:6">
      <c r="A8" s="10">
        <v>6</v>
      </c>
      <c r="B8" s="9">
        <v>14</v>
      </c>
      <c r="C8" s="9">
        <v>133.92857142857142</v>
      </c>
      <c r="D8" s="9">
        <v>7.8295720063231071</v>
      </c>
      <c r="E8" s="9">
        <v>84.428571428571431</v>
      </c>
      <c r="F8" s="9">
        <v>6.606689916164612</v>
      </c>
    </row>
    <row r="9" spans="1:6">
      <c r="A9" s="10">
        <v>7</v>
      </c>
      <c r="B9" s="9">
        <v>16</v>
      </c>
      <c r="C9" s="9">
        <v>123.0625</v>
      </c>
      <c r="D9" s="9">
        <v>5.4463290389031771</v>
      </c>
      <c r="E9" s="9">
        <v>79.5</v>
      </c>
      <c r="F9" s="9">
        <v>6.9856996786291923</v>
      </c>
    </row>
    <row r="10" spans="1:6">
      <c r="A10" s="10">
        <v>10</v>
      </c>
      <c r="B10" s="9">
        <v>15</v>
      </c>
      <c r="C10" s="9">
        <v>130.46666666666667</v>
      </c>
      <c r="D10" s="9">
        <v>7.4820419927285</v>
      </c>
      <c r="E10" s="9">
        <v>77.733333333333334</v>
      </c>
      <c r="F10" s="9">
        <v>4.4475782602392115</v>
      </c>
    </row>
    <row r="11" spans="1:6">
      <c r="A11" s="10">
        <v>12</v>
      </c>
      <c r="B11" s="9">
        <v>14</v>
      </c>
      <c r="C11" s="9">
        <v>148</v>
      </c>
      <c r="D11" s="9">
        <v>14.528486606557582</v>
      </c>
      <c r="E11" s="9">
        <v>90.928571428571431</v>
      </c>
      <c r="F11" s="9">
        <v>9.1774329049726227</v>
      </c>
    </row>
    <row r="12" spans="1:6">
      <c r="A12" s="10">
        <v>14</v>
      </c>
      <c r="B12" s="9">
        <v>4</v>
      </c>
      <c r="C12" s="9">
        <v>115.875</v>
      </c>
      <c r="D12" s="9">
        <v>4.7849590733185305</v>
      </c>
      <c r="E12" s="9">
        <v>69.875</v>
      </c>
      <c r="F12" s="9">
        <v>6.2098711741871107</v>
      </c>
    </row>
    <row r="13" spans="1:6">
      <c r="A13" s="10">
        <v>15</v>
      </c>
      <c r="B13" s="9">
        <v>14</v>
      </c>
      <c r="C13" s="9">
        <v>144.53571428571428</v>
      </c>
      <c r="D13" s="9">
        <v>4.5803270193728398</v>
      </c>
      <c r="E13" s="9">
        <v>76.607142857142861</v>
      </c>
      <c r="F13" s="9">
        <v>4.0343647456692882</v>
      </c>
    </row>
    <row r="14" spans="1:6">
      <c r="A14" s="10">
        <v>16</v>
      </c>
      <c r="B14" s="9">
        <v>14</v>
      </c>
      <c r="C14" s="9">
        <v>105.42857142857143</v>
      </c>
      <c r="D14" s="9">
        <v>4.3626788826325127</v>
      </c>
      <c r="E14" s="9">
        <v>62.428571428571431</v>
      </c>
      <c r="F14" s="9">
        <v>6.3936781964000158</v>
      </c>
    </row>
    <row r="15" spans="1:6">
      <c r="A15" s="10">
        <v>17</v>
      </c>
      <c r="B15" s="9">
        <v>10</v>
      </c>
      <c r="C15" s="9">
        <v>122.65</v>
      </c>
      <c r="D15" s="9">
        <v>9.3066583094517998</v>
      </c>
      <c r="E15" s="9">
        <v>69.2</v>
      </c>
      <c r="F15" s="9">
        <v>3.2076297929918174</v>
      </c>
    </row>
    <row r="16" spans="1:6">
      <c r="A16" s="10">
        <v>20</v>
      </c>
      <c r="B16" s="9">
        <v>13</v>
      </c>
      <c r="C16" s="9">
        <v>117</v>
      </c>
      <c r="D16" s="9">
        <v>8.8317608663278477</v>
      </c>
      <c r="E16" s="9">
        <v>89.615384615384613</v>
      </c>
      <c r="F16" s="9">
        <v>9.1882031389753696</v>
      </c>
    </row>
    <row r="17" spans="1:6">
      <c r="A17" s="10">
        <v>21</v>
      </c>
      <c r="B17" s="9">
        <v>14</v>
      </c>
      <c r="C17" s="9">
        <v>106.42857142857143</v>
      </c>
      <c r="D17" s="9">
        <v>7.0215523783703588</v>
      </c>
      <c r="E17" s="9">
        <v>73.428571428571431</v>
      </c>
      <c r="F17" s="9">
        <v>6.1608476653820512</v>
      </c>
    </row>
    <row r="18" spans="1:6">
      <c r="A18" s="10">
        <v>23</v>
      </c>
      <c r="B18" s="9">
        <v>18</v>
      </c>
      <c r="C18" s="9">
        <v>131.27777777777777</v>
      </c>
      <c r="D18" s="9">
        <v>8.7703078995891328</v>
      </c>
      <c r="E18" s="9">
        <v>90.833333333333329</v>
      </c>
      <c r="F18" s="9">
        <v>5.7420021103526349</v>
      </c>
    </row>
    <row r="19" spans="1:6">
      <c r="A19" s="10">
        <v>24</v>
      </c>
      <c r="B19" s="9">
        <v>14</v>
      </c>
      <c r="C19" s="9">
        <v>107.35714285714286</v>
      </c>
      <c r="D19" s="9">
        <v>6.1093515060255079</v>
      </c>
      <c r="E19" s="9">
        <v>68</v>
      </c>
      <c r="F19" s="9">
        <v>4</v>
      </c>
    </row>
    <row r="20" spans="1:6">
      <c r="A20" s="10">
        <v>25</v>
      </c>
      <c r="B20" s="9">
        <v>15</v>
      </c>
      <c r="C20" s="9">
        <v>133.06666666666666</v>
      </c>
      <c r="D20" s="9">
        <v>3.9590162318195454</v>
      </c>
      <c r="E20" s="9">
        <v>75.333333333333329</v>
      </c>
      <c r="F20" s="9">
        <v>4.5734742446707095</v>
      </c>
    </row>
    <row r="21" spans="1:6">
      <c r="A21" s="10">
        <v>27</v>
      </c>
      <c r="B21" s="9">
        <v>14</v>
      </c>
      <c r="C21" s="9">
        <v>123.07142857142857</v>
      </c>
      <c r="D21" s="9">
        <v>3.7716408531666117</v>
      </c>
      <c r="E21" s="9">
        <v>74.642857142857139</v>
      </c>
      <c r="F21" s="9">
        <v>3.8552091204807142</v>
      </c>
    </row>
    <row r="22" spans="1:6">
      <c r="A22" s="10">
        <v>28</v>
      </c>
      <c r="B22" s="9">
        <v>4</v>
      </c>
      <c r="C22" s="9">
        <v>125</v>
      </c>
      <c r="D22" s="9">
        <v>6.8677992593455048</v>
      </c>
      <c r="E22" s="9">
        <v>72.25</v>
      </c>
      <c r="F22" s="9">
        <v>3.2274861218395139</v>
      </c>
    </row>
    <row r="23" spans="1:6">
      <c r="A23" s="10">
        <v>29</v>
      </c>
      <c r="B23" s="9">
        <v>16</v>
      </c>
      <c r="C23" s="9">
        <v>130.6875</v>
      </c>
      <c r="D23" s="9">
        <v>12.647628236155583</v>
      </c>
      <c r="E23" s="9">
        <v>84.3125</v>
      </c>
      <c r="F23" s="9">
        <v>5.6653184670707901</v>
      </c>
    </row>
    <row r="24" spans="1:6">
      <c r="A24" s="10">
        <v>30</v>
      </c>
      <c r="B24" s="9">
        <v>22</v>
      </c>
      <c r="C24" s="9">
        <v>131.31818181818181</v>
      </c>
      <c r="D24" s="9">
        <v>13.359984187459823</v>
      </c>
      <c r="E24" s="9">
        <v>91.181818181818187</v>
      </c>
      <c r="F24" s="9">
        <v>9.2460357715713961</v>
      </c>
    </row>
    <row r="25" spans="1:6">
      <c r="A25" s="10">
        <v>31</v>
      </c>
      <c r="B25" s="9">
        <v>8</v>
      </c>
      <c r="C25" s="9">
        <v>110.25</v>
      </c>
      <c r="D25" s="9">
        <v>6.1411957886299078</v>
      </c>
      <c r="E25" s="9">
        <v>73.4375</v>
      </c>
      <c r="F25" s="9">
        <v>6.1087612726079161</v>
      </c>
    </row>
    <row r="26" spans="1:6">
      <c r="A26" s="10">
        <v>32</v>
      </c>
      <c r="B26" s="9">
        <v>73</v>
      </c>
      <c r="C26" s="9">
        <v>131.77397260273972</v>
      </c>
      <c r="D26" s="9">
        <v>5.7330917438747235</v>
      </c>
      <c r="E26" s="9">
        <v>84.308219178082197</v>
      </c>
      <c r="F26" s="9">
        <v>4.168857871323211</v>
      </c>
    </row>
    <row r="27" spans="1:6">
      <c r="A27" s="10">
        <v>33</v>
      </c>
      <c r="B27" s="9">
        <v>6</v>
      </c>
      <c r="C27" s="9">
        <v>117.33333333333333</v>
      </c>
      <c r="D27" s="9">
        <v>5.785038173311019</v>
      </c>
      <c r="E27" s="9">
        <v>73.833333333333329</v>
      </c>
      <c r="F27" s="9">
        <v>1.1690451944499085</v>
      </c>
    </row>
    <row r="28" spans="1:6">
      <c r="A28" s="10">
        <v>34</v>
      </c>
      <c r="B28" s="9">
        <v>14</v>
      </c>
      <c r="C28" s="9">
        <v>126.85714285714286</v>
      </c>
      <c r="D28" s="9">
        <v>7.9890034312282117</v>
      </c>
      <c r="E28" s="9">
        <v>85.642857142857139</v>
      </c>
      <c r="F28" s="9">
        <v>5.665104287955069</v>
      </c>
    </row>
    <row r="29" spans="1:6">
      <c r="A29" s="10">
        <v>35</v>
      </c>
      <c r="B29" s="9">
        <v>14</v>
      </c>
      <c r="C29" s="9">
        <v>112.75</v>
      </c>
      <c r="D29" s="9">
        <v>6.0756449483541699</v>
      </c>
      <c r="E29" s="9">
        <v>77.392857142857139</v>
      </c>
      <c r="F29" s="9">
        <v>4.7643652068430002</v>
      </c>
    </row>
    <row r="30" spans="1:6">
      <c r="A30" s="10">
        <v>36</v>
      </c>
      <c r="B30" s="9">
        <v>12</v>
      </c>
      <c r="C30" s="9">
        <v>136.66666666666666</v>
      </c>
      <c r="D30" s="9">
        <v>6.3900965042268689</v>
      </c>
      <c r="E30" s="9">
        <v>79.375</v>
      </c>
      <c r="F30" s="9">
        <v>6.8195074468895349</v>
      </c>
    </row>
    <row r="31" spans="1:6">
      <c r="A31" s="10">
        <v>37</v>
      </c>
      <c r="B31" s="9">
        <v>14</v>
      </c>
      <c r="C31" s="9">
        <v>137.07142857142858</v>
      </c>
      <c r="D31" s="9">
        <v>2.8410259716217325</v>
      </c>
      <c r="E31" s="9">
        <v>81.428571428571431</v>
      </c>
      <c r="F31" s="9">
        <v>4.7832124016313973</v>
      </c>
    </row>
    <row r="32" spans="1:6">
      <c r="A32" s="10">
        <v>39</v>
      </c>
      <c r="B32" s="9">
        <v>5</v>
      </c>
      <c r="C32" s="9">
        <v>129.19999999999999</v>
      </c>
      <c r="D32" s="9">
        <v>12.382447254077068</v>
      </c>
      <c r="E32" s="9">
        <v>90</v>
      </c>
      <c r="F32" s="9">
        <v>7.8421935706790613</v>
      </c>
    </row>
    <row r="33" spans="1:6">
      <c r="A33" s="10">
        <v>41</v>
      </c>
      <c r="B33" s="9">
        <v>14</v>
      </c>
      <c r="C33" s="9">
        <v>127.53571428571429</v>
      </c>
      <c r="D33" s="9">
        <v>9.2890843419621802</v>
      </c>
      <c r="E33" s="9">
        <v>75.678571428571431</v>
      </c>
      <c r="F33" s="9">
        <v>5.597414041862856</v>
      </c>
    </row>
    <row r="34" spans="1:6">
      <c r="A34" s="10">
        <v>42</v>
      </c>
      <c r="B34" s="9">
        <v>14</v>
      </c>
      <c r="C34" s="9">
        <v>127.78571428571429</v>
      </c>
      <c r="D34" s="9">
        <v>1.368804724431288</v>
      </c>
      <c r="E34" s="9">
        <v>71.571428571428569</v>
      </c>
      <c r="F34" s="9">
        <v>2.8477868792958558</v>
      </c>
    </row>
    <row r="35" spans="1:6">
      <c r="A35" s="10">
        <v>45</v>
      </c>
      <c r="B35" s="9">
        <v>13</v>
      </c>
      <c r="C35" s="9">
        <v>117.69230769230769</v>
      </c>
      <c r="D35" s="9">
        <v>10.036471951376555</v>
      </c>
      <c r="E35" s="9">
        <v>79.769230769230774</v>
      </c>
      <c r="F35" s="9">
        <v>8.397954573921</v>
      </c>
    </row>
    <row r="36" spans="1:6">
      <c r="A36" s="10">
        <v>46</v>
      </c>
      <c r="B36" s="9">
        <v>7</v>
      </c>
      <c r="C36" s="9">
        <v>130.16666666666666</v>
      </c>
      <c r="D36" s="9">
        <v>6.9689788826388117</v>
      </c>
      <c r="E36" s="9">
        <v>54.714285714285715</v>
      </c>
      <c r="F36" s="9">
        <v>24.246747450014034</v>
      </c>
    </row>
    <row r="37" spans="1:6">
      <c r="A37" s="10">
        <v>47</v>
      </c>
      <c r="B37" s="9">
        <v>14</v>
      </c>
      <c r="C37" s="9">
        <v>127.28571428571429</v>
      </c>
      <c r="D37" s="9">
        <v>4.046433784658463</v>
      </c>
      <c r="E37" s="9">
        <v>70.071428571428569</v>
      </c>
      <c r="F37" s="9">
        <v>2.7022579081570512</v>
      </c>
    </row>
    <row r="38" spans="1:6">
      <c r="A38" s="10">
        <v>49</v>
      </c>
      <c r="B38" s="9">
        <v>18</v>
      </c>
      <c r="C38" s="9">
        <v>130.66666666666666</v>
      </c>
      <c r="D38" s="9">
        <v>9.7874469422346717</v>
      </c>
      <c r="E38" s="9">
        <v>93.111111111111114</v>
      </c>
      <c r="F38" s="9">
        <v>6.7965292949796465</v>
      </c>
    </row>
    <row r="39" spans="1:6">
      <c r="A39" s="10">
        <v>50</v>
      </c>
      <c r="B39" s="9">
        <v>13</v>
      </c>
      <c r="C39" s="9">
        <v>128.23076923076923</v>
      </c>
      <c r="D39" s="9">
        <v>6.6445948729505435</v>
      </c>
      <c r="E39" s="9">
        <v>84.65384615384616</v>
      </c>
      <c r="F39" s="9">
        <v>4.5064056971929061</v>
      </c>
    </row>
    <row r="40" spans="1:6">
      <c r="A40" s="10">
        <v>52</v>
      </c>
      <c r="B40" s="9">
        <v>11</v>
      </c>
      <c r="C40" s="9">
        <v>111.63636363636364</v>
      </c>
      <c r="D40" s="9">
        <v>9.4791637529132355</v>
      </c>
      <c r="E40" s="9">
        <v>73.63636363636364</v>
      </c>
      <c r="F40" s="9">
        <v>5.8184659021554461</v>
      </c>
    </row>
    <row r="41" spans="1:6">
      <c r="A41" s="10">
        <v>53</v>
      </c>
      <c r="B41" s="9">
        <v>7</v>
      </c>
      <c r="C41" s="9">
        <v>133.14285714285714</v>
      </c>
      <c r="D41" s="9">
        <v>10.155927192672143</v>
      </c>
      <c r="E41" s="9">
        <v>84.357142857142861</v>
      </c>
      <c r="F41" s="9">
        <v>4.8020332995018009</v>
      </c>
    </row>
    <row r="42" spans="1:6">
      <c r="A42" s="10">
        <v>55</v>
      </c>
      <c r="B42" s="9">
        <v>13</v>
      </c>
      <c r="C42" s="9">
        <v>122.07692307692308</v>
      </c>
      <c r="D42" s="9">
        <v>4.3485924631143913</v>
      </c>
      <c r="E42" s="9">
        <v>87.538461538461533</v>
      </c>
      <c r="F42" s="9">
        <v>4.5021362450763851</v>
      </c>
    </row>
    <row r="43" spans="1:6">
      <c r="A43" s="10">
        <v>56</v>
      </c>
      <c r="B43" s="9">
        <v>14</v>
      </c>
      <c r="C43" s="9">
        <v>120.14285714285714</v>
      </c>
      <c r="D43" s="9">
        <v>8.1416039135857385</v>
      </c>
      <c r="E43" s="9">
        <v>67.142857142857139</v>
      </c>
      <c r="F43" s="9">
        <v>5.2456156470411814</v>
      </c>
    </row>
    <row r="44" spans="1:6">
      <c r="A44" s="10">
        <v>57</v>
      </c>
      <c r="B44" s="9">
        <v>14</v>
      </c>
      <c r="C44" s="9">
        <v>104.35714285714286</v>
      </c>
      <c r="D44" s="9">
        <v>9.3158850511217999</v>
      </c>
      <c r="E44" s="9">
        <v>71.964285714285708</v>
      </c>
      <c r="F44" s="9">
        <v>3.9049489591576654</v>
      </c>
    </row>
    <row r="45" spans="1:6">
      <c r="A45" s="10">
        <v>58</v>
      </c>
      <c r="B45" s="9">
        <v>11</v>
      </c>
      <c r="C45" s="9">
        <v>121.72727272727273</v>
      </c>
      <c r="D45" s="9">
        <v>10.529396080411372</v>
      </c>
      <c r="E45" s="9">
        <v>82.227272727272734</v>
      </c>
      <c r="F45" s="9">
        <v>6.2143528881278014</v>
      </c>
    </row>
    <row r="46" spans="1:6">
      <c r="A46" s="10">
        <v>59</v>
      </c>
      <c r="B46" s="9">
        <v>13</v>
      </c>
      <c r="C46" s="9">
        <v>126.5</v>
      </c>
      <c r="D46" s="9">
        <v>7.3143694191638966</v>
      </c>
      <c r="E46" s="9">
        <v>89</v>
      </c>
      <c r="F46" s="9">
        <v>8.1394102980498531</v>
      </c>
    </row>
    <row r="47" spans="1:6">
      <c r="A47" s="10">
        <v>61</v>
      </c>
      <c r="B47" s="9">
        <v>10</v>
      </c>
      <c r="C47" s="9">
        <v>142.80000000000001</v>
      </c>
      <c r="D47" s="9">
        <v>5.4016458397212999</v>
      </c>
      <c r="E47" s="9">
        <v>85.3</v>
      </c>
      <c r="F47" s="9">
        <v>4.4609416046391646</v>
      </c>
    </row>
    <row r="48" spans="1:6">
      <c r="A48" s="10">
        <v>62</v>
      </c>
      <c r="B48" s="9">
        <v>15</v>
      </c>
      <c r="C48" s="9">
        <v>131.4</v>
      </c>
      <c r="D48" s="9">
        <v>6.1155539405682964</v>
      </c>
      <c r="E48" s="9">
        <v>84.8</v>
      </c>
      <c r="F48" s="9">
        <v>4.9309518061207305</v>
      </c>
    </row>
    <row r="49" spans="1:6">
      <c r="A49" s="10">
        <v>63</v>
      </c>
      <c r="B49" s="9">
        <v>16</v>
      </c>
      <c r="C49" s="9">
        <v>122.75</v>
      </c>
      <c r="D49" s="9">
        <v>12.897028081435403</v>
      </c>
      <c r="E49" s="9">
        <v>68.75</v>
      </c>
      <c r="F49" s="9">
        <v>9.8488578017961039</v>
      </c>
    </row>
    <row r="50" spans="1:6">
      <c r="A50" s="10">
        <v>64</v>
      </c>
      <c r="B50" s="9">
        <v>13</v>
      </c>
      <c r="C50" s="9">
        <v>154.96153846153845</v>
      </c>
      <c r="D50" s="9">
        <v>14.762652113895252</v>
      </c>
      <c r="E50" s="9">
        <v>72.5</v>
      </c>
      <c r="F50" s="9">
        <v>7.6376261582597333</v>
      </c>
    </row>
    <row r="51" spans="1:6">
      <c r="A51" s="10">
        <v>65</v>
      </c>
      <c r="B51" s="9">
        <v>14</v>
      </c>
      <c r="C51" s="9">
        <v>128.57142857142858</v>
      </c>
      <c r="D51" s="9">
        <v>7.3768273951328869</v>
      </c>
      <c r="E51" s="9">
        <v>79.285714285714292</v>
      </c>
      <c r="F51" s="9">
        <v>7.4258236676383111</v>
      </c>
    </row>
    <row r="52" spans="1:6">
      <c r="A52" s="10">
        <v>66</v>
      </c>
      <c r="B52" s="9">
        <v>20</v>
      </c>
      <c r="C52" s="9">
        <v>125.325</v>
      </c>
      <c r="D52" s="9">
        <v>6.2117778622973097</v>
      </c>
      <c r="E52" s="9">
        <v>88.55</v>
      </c>
      <c r="F52" s="9">
        <v>4.8283701074728578</v>
      </c>
    </row>
    <row r="53" spans="1:6">
      <c r="A53" s="10">
        <v>69</v>
      </c>
      <c r="B53" s="9">
        <v>15</v>
      </c>
      <c r="C53" s="9">
        <v>120.66666666666667</v>
      </c>
      <c r="D53" s="9">
        <v>4.9809159608976037</v>
      </c>
      <c r="E53" s="9">
        <v>76.400000000000006</v>
      </c>
      <c r="F53" s="9">
        <v>6.9054843628607765</v>
      </c>
    </row>
    <row r="54" spans="1:6">
      <c r="A54" s="10">
        <v>71</v>
      </c>
      <c r="B54" s="9">
        <v>10</v>
      </c>
      <c r="C54" s="9">
        <v>126.95</v>
      </c>
      <c r="D54" s="9">
        <v>6.3790020118093169</v>
      </c>
      <c r="E54" s="9">
        <v>85.5</v>
      </c>
      <c r="F54" s="9">
        <v>3.6817870057290869</v>
      </c>
    </row>
    <row r="55" spans="1:6">
      <c r="A55" s="10">
        <v>72</v>
      </c>
      <c r="B55" s="9">
        <v>8</v>
      </c>
      <c r="C55" s="9">
        <v>116.25</v>
      </c>
      <c r="D55" s="9">
        <v>6.9846771067612199</v>
      </c>
      <c r="E55" s="9">
        <v>75.125</v>
      </c>
      <c r="F55" s="9">
        <v>5.5404357745062409</v>
      </c>
    </row>
    <row r="56" spans="1:6">
      <c r="A56" s="10">
        <v>74</v>
      </c>
      <c r="B56" s="9">
        <v>11</v>
      </c>
      <c r="C56" s="9">
        <v>120.5</v>
      </c>
      <c r="D56" s="9">
        <v>7.8993670632525994</v>
      </c>
      <c r="E56" s="9">
        <v>85.63636363636364</v>
      </c>
      <c r="F56" s="9">
        <v>5.1043653331776309</v>
      </c>
    </row>
    <row r="57" spans="1:6">
      <c r="A57" s="10">
        <v>75</v>
      </c>
      <c r="B57" s="9">
        <v>11</v>
      </c>
      <c r="C57" s="9">
        <v>157.81818181818181</v>
      </c>
      <c r="D57" s="9">
        <v>14.647990864403054</v>
      </c>
      <c r="E57" s="9">
        <v>92.36363636363636</v>
      </c>
      <c r="F57" s="9">
        <v>8.5588869284823232</v>
      </c>
    </row>
    <row r="58" spans="1:6">
      <c r="A58" s="10">
        <v>76</v>
      </c>
      <c r="B58" s="9">
        <v>15</v>
      </c>
      <c r="C58" s="9">
        <v>141.6</v>
      </c>
      <c r="D58" s="9">
        <v>8.4688504870157502</v>
      </c>
      <c r="E58" s="9">
        <v>82.13333333333334</v>
      </c>
      <c r="F58" s="9">
        <v>4.458005105852819</v>
      </c>
    </row>
    <row r="59" spans="1:6">
      <c r="A59" s="10">
        <v>80</v>
      </c>
      <c r="B59" s="9">
        <v>4</v>
      </c>
      <c r="C59" s="9">
        <v>124.625</v>
      </c>
      <c r="D59" s="9">
        <v>5.8505697728227002</v>
      </c>
      <c r="E59" s="9">
        <v>86.875</v>
      </c>
      <c r="F59" s="9">
        <v>5.6623758264530624</v>
      </c>
    </row>
    <row r="60" spans="1:6">
      <c r="A60" s="10">
        <v>81</v>
      </c>
      <c r="B60" s="9">
        <v>14</v>
      </c>
      <c r="C60" s="9">
        <v>118.64285714285714</v>
      </c>
      <c r="D60" s="9">
        <v>6.6518608484583517</v>
      </c>
      <c r="E60" s="9">
        <v>85.071428571428569</v>
      </c>
      <c r="F60" s="9">
        <v>4.5651570992309631</v>
      </c>
    </row>
    <row r="61" spans="1:6">
      <c r="A61" s="10">
        <v>82</v>
      </c>
      <c r="B61" s="9">
        <v>14</v>
      </c>
      <c r="C61" s="9">
        <v>128.92857142857142</v>
      </c>
      <c r="D61" s="9">
        <v>7.2532675471052874</v>
      </c>
      <c r="E61" s="9">
        <v>82.214285714285708</v>
      </c>
      <c r="F61" s="9">
        <v>4.2549260398267519</v>
      </c>
    </row>
    <row r="62" spans="1:6">
      <c r="A62" s="10">
        <v>85</v>
      </c>
      <c r="B62" s="9">
        <v>17</v>
      </c>
      <c r="C62" s="9">
        <v>125.76470588235294</v>
      </c>
      <c r="D62" s="9">
        <v>8.8071661997822765</v>
      </c>
      <c r="E62" s="9">
        <v>77.470588235294116</v>
      </c>
      <c r="F62" s="9">
        <v>7.7388439629154657</v>
      </c>
    </row>
    <row r="63" spans="1:6">
      <c r="A63" s="10">
        <v>86</v>
      </c>
      <c r="B63" s="9">
        <v>16</v>
      </c>
      <c r="C63" s="9">
        <v>114.375</v>
      </c>
      <c r="D63" s="9">
        <v>7.7190241179396075</v>
      </c>
      <c r="E63" s="9">
        <v>78.125</v>
      </c>
      <c r="F63" s="9">
        <v>4.7871355387816905</v>
      </c>
    </row>
    <row r="64" spans="1:6">
      <c r="A64" s="10">
        <v>87</v>
      </c>
      <c r="B64" s="9">
        <v>19</v>
      </c>
      <c r="C64" s="9">
        <v>127.94736842105263</v>
      </c>
      <c r="D64" s="9">
        <v>4.1862696761162486</v>
      </c>
      <c r="E64" s="9">
        <v>78.21052631578948</v>
      </c>
      <c r="F64" s="9">
        <v>5.0340942842936274</v>
      </c>
    </row>
    <row r="65" spans="1:6">
      <c r="A65" s="10">
        <v>88</v>
      </c>
      <c r="B65" s="9">
        <v>15</v>
      </c>
      <c r="C65" s="9">
        <v>107.03333333333333</v>
      </c>
      <c r="D65" s="9">
        <v>6.1483640874936176</v>
      </c>
      <c r="E65" s="9">
        <v>65.36666666666666</v>
      </c>
      <c r="F65" s="9">
        <v>4.6883848371216432</v>
      </c>
    </row>
    <row r="66" spans="1:6">
      <c r="A66" s="10">
        <v>90</v>
      </c>
      <c r="B66" s="9">
        <v>5</v>
      </c>
      <c r="C66" s="9">
        <v>124.7</v>
      </c>
      <c r="D66" s="9">
        <v>5.985398900658228</v>
      </c>
      <c r="E66" s="9">
        <v>85.9</v>
      </c>
      <c r="F66" s="9">
        <v>6.2189227362943873</v>
      </c>
    </row>
    <row r="67" spans="1:6">
      <c r="A67" s="10">
        <v>91</v>
      </c>
      <c r="B67" s="9">
        <v>9</v>
      </c>
      <c r="C67" s="9">
        <v>125.22222222222223</v>
      </c>
      <c r="D67" s="9">
        <v>6.4085446432435234</v>
      </c>
      <c r="E67" s="9">
        <v>81.388888888888886</v>
      </c>
      <c r="F67" s="9">
        <v>4.6822655959600707</v>
      </c>
    </row>
    <row r="68" spans="1:6">
      <c r="A68" s="10">
        <v>92</v>
      </c>
      <c r="B68" s="9">
        <v>16</v>
      </c>
      <c r="C68" s="9">
        <v>130.8125</v>
      </c>
      <c r="D68" s="9">
        <v>7.968427281046953</v>
      </c>
      <c r="E68" s="9">
        <v>76.375</v>
      </c>
      <c r="F68" s="9">
        <v>4.080441152620633</v>
      </c>
    </row>
    <row r="69" spans="1:6">
      <c r="A69" s="10">
        <v>93</v>
      </c>
      <c r="B69" s="9">
        <v>1</v>
      </c>
      <c r="C69" s="9">
        <v>142</v>
      </c>
      <c r="D69" s="9" t="e">
        <v>#DIV/0!</v>
      </c>
      <c r="E69" s="9">
        <v>89.5</v>
      </c>
      <c r="F69" s="9" t="e">
        <v>#DIV/0!</v>
      </c>
    </row>
    <row r="70" spans="1:6">
      <c r="A70" s="10">
        <v>94</v>
      </c>
      <c r="B70" s="9">
        <v>9</v>
      </c>
      <c r="C70" s="9">
        <v>130.88888888888889</v>
      </c>
      <c r="D70" s="9">
        <v>12.00462873691267</v>
      </c>
      <c r="E70" s="9">
        <v>73.666666666666671</v>
      </c>
      <c r="F70" s="9">
        <v>4.2130748865881795</v>
      </c>
    </row>
    <row r="71" spans="1:6">
      <c r="A71" s="10">
        <v>95</v>
      </c>
      <c r="B71" s="9">
        <v>10</v>
      </c>
      <c r="C71" s="9">
        <v>118.6</v>
      </c>
      <c r="D71" s="9">
        <v>4.6356109509845886</v>
      </c>
      <c r="E71" s="9">
        <v>82.75</v>
      </c>
      <c r="F71" s="9">
        <v>3.3850160019316502</v>
      </c>
    </row>
    <row r="72" spans="1:6">
      <c r="A72" s="10">
        <v>96</v>
      </c>
      <c r="B72" s="9">
        <v>14</v>
      </c>
      <c r="C72" s="9">
        <v>122.64285714285714</v>
      </c>
      <c r="D72" s="9">
        <v>7.6118040200441808</v>
      </c>
      <c r="E72" s="9">
        <v>80.428571428571431</v>
      </c>
      <c r="F72" s="9">
        <v>6.5599517553840707</v>
      </c>
    </row>
    <row r="73" spans="1:6">
      <c r="A73" s="10">
        <v>97</v>
      </c>
      <c r="B73" s="9">
        <v>13</v>
      </c>
      <c r="C73" s="9">
        <v>136.46153846153845</v>
      </c>
      <c r="D73" s="9">
        <v>5.6216157910840048</v>
      </c>
      <c r="E73" s="9">
        <v>84.230769230769226</v>
      </c>
      <c r="F73" s="9">
        <v>3.2185360583616252</v>
      </c>
    </row>
    <row r="74" spans="1:6">
      <c r="A74" s="10">
        <v>98</v>
      </c>
      <c r="B74" s="9">
        <v>13</v>
      </c>
      <c r="C74" s="9">
        <v>121.19230769230769</v>
      </c>
      <c r="D74" s="9">
        <v>3.3325319549508143</v>
      </c>
      <c r="E74" s="9">
        <v>79.92307692307692</v>
      </c>
      <c r="F74" s="9">
        <v>5.6044853831780577</v>
      </c>
    </row>
    <row r="75" spans="1:6">
      <c r="A75" s="10">
        <v>99</v>
      </c>
      <c r="B75" s="9">
        <v>14</v>
      </c>
      <c r="C75" s="9">
        <v>148.28571428571428</v>
      </c>
      <c r="D75" s="9">
        <v>5.7836449969332255</v>
      </c>
      <c r="E75" s="9">
        <v>92.214285714285708</v>
      </c>
      <c r="F75" s="9">
        <v>5.1913918606236624</v>
      </c>
    </row>
    <row r="76" spans="1:6">
      <c r="A76" s="10">
        <v>101</v>
      </c>
      <c r="B76" s="9">
        <v>13</v>
      </c>
      <c r="C76" s="9">
        <v>127.88461538461539</v>
      </c>
      <c r="D76" s="9">
        <v>4.946184750870585</v>
      </c>
      <c r="E76" s="9">
        <v>89.92307692307692</v>
      </c>
      <c r="F76" s="9">
        <v>3.4390293800610618</v>
      </c>
    </row>
    <row r="77" spans="1:6">
      <c r="A77" s="10">
        <v>102</v>
      </c>
      <c r="B77" s="9">
        <v>14</v>
      </c>
      <c r="C77" s="9">
        <v>139.71428571428572</v>
      </c>
      <c r="D77" s="9">
        <v>7.3946817836415351</v>
      </c>
      <c r="E77" s="9">
        <v>78.214285714285708</v>
      </c>
      <c r="F77" s="9">
        <v>6.2039512400575125</v>
      </c>
    </row>
    <row r="78" spans="1:6">
      <c r="A78" s="10">
        <v>103</v>
      </c>
      <c r="B78" s="9">
        <v>13</v>
      </c>
      <c r="C78" s="9">
        <v>154.73076923076923</v>
      </c>
      <c r="D78" s="9">
        <v>4.3426920635677106</v>
      </c>
      <c r="E78" s="9">
        <v>84.5</v>
      </c>
      <c r="F78" s="9">
        <v>1.4719601443879744</v>
      </c>
    </row>
    <row r="79" spans="1:6">
      <c r="A79" s="10">
        <v>104</v>
      </c>
      <c r="B79" s="9">
        <v>17</v>
      </c>
      <c r="C79" s="9">
        <v>113.23529411764706</v>
      </c>
      <c r="D79" s="9">
        <v>7.7984727011503594</v>
      </c>
      <c r="E79" s="9">
        <v>82.470588235294116</v>
      </c>
      <c r="F79" s="9">
        <v>12.021426948675982</v>
      </c>
    </row>
    <row r="80" spans="1:6">
      <c r="A80" s="10">
        <v>106</v>
      </c>
      <c r="B80" s="9">
        <v>21</v>
      </c>
      <c r="C80" s="9">
        <v>126.19047619047619</v>
      </c>
      <c r="D80" s="9">
        <v>6.1226550418838164</v>
      </c>
      <c r="E80" s="9">
        <v>66.214285714285708</v>
      </c>
      <c r="F80" s="9">
        <v>4.0266966255586611</v>
      </c>
    </row>
    <row r="81" spans="1:6">
      <c r="A81" s="10">
        <v>107</v>
      </c>
      <c r="B81" s="9">
        <v>12</v>
      </c>
      <c r="C81" s="9">
        <v>130.41666666666666</v>
      </c>
      <c r="D81" s="9">
        <v>8.1319608876818261</v>
      </c>
      <c r="E81" s="9">
        <v>76.791666666666671</v>
      </c>
      <c r="F81" s="9">
        <v>3.8106211217246164</v>
      </c>
    </row>
    <row r="82" spans="1:6">
      <c r="A82" s="10">
        <v>108</v>
      </c>
      <c r="B82" s="9">
        <v>12</v>
      </c>
      <c r="C82" s="9">
        <v>128.83333333333334</v>
      </c>
      <c r="D82" s="9">
        <v>13.175965262782826</v>
      </c>
      <c r="E82" s="9">
        <v>77.083333333333329</v>
      </c>
      <c r="F82" s="9">
        <v>8.6493124617281865</v>
      </c>
    </row>
    <row r="83" spans="1:6">
      <c r="A83" s="10">
        <v>109</v>
      </c>
      <c r="B83" s="9">
        <v>4</v>
      </c>
      <c r="C83" s="9">
        <v>117</v>
      </c>
      <c r="D83" s="9">
        <v>8.1547532151500448</v>
      </c>
      <c r="E83" s="9">
        <v>78.25</v>
      </c>
      <c r="F83" s="9">
        <v>21.285754234542249</v>
      </c>
    </row>
    <row r="84" spans="1:6">
      <c r="A84" s="10">
        <v>110</v>
      </c>
      <c r="B84" s="9">
        <v>15</v>
      </c>
      <c r="C84" s="9">
        <v>132.06666666666666</v>
      </c>
      <c r="D84" s="9">
        <v>6.4858821039751948</v>
      </c>
      <c r="E84" s="9">
        <v>86.3</v>
      </c>
      <c r="F84" s="9">
        <v>5.1297451899958242</v>
      </c>
    </row>
    <row r="85" spans="1:6">
      <c r="A85" s="10">
        <v>111</v>
      </c>
      <c r="B85" s="9">
        <v>10</v>
      </c>
      <c r="C85" s="9">
        <v>144.9</v>
      </c>
      <c r="D85" s="9">
        <v>6.9193769790189297</v>
      </c>
      <c r="E85" s="9">
        <v>90.2</v>
      </c>
      <c r="F85" s="9">
        <v>5.7115866641610955</v>
      </c>
    </row>
    <row r="86" spans="1:6">
      <c r="A86" s="10">
        <v>112</v>
      </c>
      <c r="B86" s="9">
        <v>16</v>
      </c>
      <c r="C86" s="9">
        <v>129.375</v>
      </c>
      <c r="D86" s="9">
        <v>10.594810050208546</v>
      </c>
      <c r="E86" s="9">
        <v>80.1875</v>
      </c>
      <c r="F86" s="9">
        <v>4.5050897142380339</v>
      </c>
    </row>
    <row r="87" spans="1:6">
      <c r="A87" s="10" t="s">
        <v>215</v>
      </c>
      <c r="B87" s="9">
        <v>1098</v>
      </c>
      <c r="C87" s="9">
        <v>127.54284412032817</v>
      </c>
      <c r="D87" s="9">
        <v>13.091201227077384</v>
      </c>
      <c r="E87" s="9">
        <v>80.326502732240442</v>
      </c>
      <c r="F87" s="9">
        <v>9.4949585418994644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3"/>
  <sheetViews>
    <sheetView workbookViewId="0">
      <selection activeCell="D471" sqref="D471"/>
    </sheetView>
  </sheetViews>
  <sheetFormatPr baseColWidth="10" defaultRowHeight="14" x14ac:dyDescent="0"/>
  <cols>
    <col min="2" max="2" width="19.1640625" customWidth="1"/>
  </cols>
  <sheetData>
    <row r="1" spans="1:4">
      <c r="A1" s="3" t="s">
        <v>0</v>
      </c>
      <c r="B1" s="3" t="s">
        <v>109</v>
      </c>
      <c r="C1" s="3" t="s">
        <v>157</v>
      </c>
      <c r="D1" s="3" t="s">
        <v>158</v>
      </c>
    </row>
    <row r="2" spans="1:4">
      <c r="A2" s="4">
        <v>2</v>
      </c>
      <c r="B2" s="5">
        <v>43089.58971064815</v>
      </c>
      <c r="C2" s="4">
        <v>122.5</v>
      </c>
      <c r="D2" s="4">
        <v>79</v>
      </c>
    </row>
    <row r="3" spans="1:4">
      <c r="A3" s="4">
        <v>2</v>
      </c>
      <c r="B3" s="5">
        <v>43089.889189814814</v>
      </c>
      <c r="C3" s="4">
        <v>117.5</v>
      </c>
      <c r="D3" s="4">
        <v>85</v>
      </c>
    </row>
    <row r="4" spans="1:4">
      <c r="A4" s="4">
        <v>2</v>
      </c>
      <c r="B4" s="5">
        <v>43090.447835648149</v>
      </c>
      <c r="C4" s="4">
        <v>114.5</v>
      </c>
      <c r="D4" s="4">
        <v>80</v>
      </c>
    </row>
    <row r="5" spans="1:4">
      <c r="A5" s="4">
        <v>2</v>
      </c>
      <c r="B5" s="5">
        <v>43090.941724537035</v>
      </c>
      <c r="C5" s="4">
        <v>125</v>
      </c>
      <c r="D5" s="4">
        <v>88.5</v>
      </c>
    </row>
    <row r="6" spans="1:4">
      <c r="A6" s="4">
        <v>2</v>
      </c>
      <c r="B6" s="5">
        <v>43091.404872685183</v>
      </c>
      <c r="C6" s="4">
        <v>112</v>
      </c>
      <c r="D6" s="4">
        <v>77.5</v>
      </c>
    </row>
    <row r="7" spans="1:4">
      <c r="A7" s="4">
        <v>2</v>
      </c>
      <c r="B7" s="5">
        <v>43091.975798611114</v>
      </c>
      <c r="C7" s="4">
        <v>120</v>
      </c>
      <c r="D7" s="4">
        <v>81.5</v>
      </c>
    </row>
    <row r="8" spans="1:4">
      <c r="A8" s="4">
        <v>2</v>
      </c>
      <c r="B8" s="5">
        <v>43092.587372685186</v>
      </c>
      <c r="C8" s="4">
        <v>127.5</v>
      </c>
      <c r="D8" s="4">
        <v>85</v>
      </c>
    </row>
    <row r="9" spans="1:4">
      <c r="A9" s="4">
        <v>2</v>
      </c>
      <c r="B9" s="5">
        <v>43092.898935185185</v>
      </c>
      <c r="C9" s="4">
        <v>122.5</v>
      </c>
      <c r="D9" s="4">
        <v>82.5</v>
      </c>
    </row>
    <row r="10" spans="1:4">
      <c r="A10" s="4">
        <v>2</v>
      </c>
      <c r="B10" s="5">
        <v>43093.440289351849</v>
      </c>
      <c r="C10" s="4">
        <v>132</v>
      </c>
      <c r="D10" s="4">
        <v>87.5</v>
      </c>
    </row>
    <row r="11" spans="1:4">
      <c r="A11" s="4">
        <v>2</v>
      </c>
      <c r="B11" s="5">
        <v>43094.52480324074</v>
      </c>
      <c r="C11" s="4">
        <v>122.5</v>
      </c>
      <c r="D11" s="4">
        <v>79.5</v>
      </c>
    </row>
    <row r="12" spans="1:4">
      <c r="A12" s="4">
        <v>2</v>
      </c>
      <c r="B12" s="5">
        <v>43094.885046296295</v>
      </c>
      <c r="C12" s="4">
        <v>131.5</v>
      </c>
      <c r="D12" s="4">
        <v>85</v>
      </c>
    </row>
    <row r="13" spans="1:4">
      <c r="A13" s="4">
        <v>2</v>
      </c>
      <c r="B13" s="5">
        <v>43095.457858796297</v>
      </c>
      <c r="C13" s="4">
        <v>136.5</v>
      </c>
      <c r="D13" s="4">
        <v>91</v>
      </c>
    </row>
    <row r="14" spans="1:4">
      <c r="A14" s="4">
        <v>2</v>
      </c>
      <c r="B14" s="5">
        <v>43095.884976851848</v>
      </c>
      <c r="C14" s="4">
        <v>126.5</v>
      </c>
      <c r="D14" s="4">
        <v>88.5</v>
      </c>
    </row>
    <row r="15" spans="1:4">
      <c r="A15" s="4">
        <v>3</v>
      </c>
      <c r="B15" s="5">
        <v>43105.550995370373</v>
      </c>
      <c r="C15" s="4">
        <v>129.5</v>
      </c>
      <c r="D15" s="4">
        <v>80.5</v>
      </c>
    </row>
    <row r="16" spans="1:4">
      <c r="A16" s="4">
        <v>3</v>
      </c>
      <c r="B16" s="5">
        <v>43105.824745370373</v>
      </c>
      <c r="C16" s="4">
        <v>132.5</v>
      </c>
      <c r="D16" s="4">
        <v>83</v>
      </c>
    </row>
    <row r="17" spans="1:4">
      <c r="A17" s="4">
        <v>3</v>
      </c>
      <c r="B17" s="5">
        <v>43106.581585648149</v>
      </c>
      <c r="C17" s="4">
        <v>125.5</v>
      </c>
      <c r="D17" s="4">
        <v>80</v>
      </c>
    </row>
    <row r="18" spans="1:4">
      <c r="A18" s="4">
        <v>3</v>
      </c>
      <c r="B18" s="5">
        <v>43106.857719907406</v>
      </c>
      <c r="C18" s="4">
        <v>132.5</v>
      </c>
      <c r="D18" s="4">
        <v>85</v>
      </c>
    </row>
    <row r="19" spans="1:4">
      <c r="A19" s="4">
        <v>3</v>
      </c>
      <c r="B19" s="5">
        <v>43107.551932870374</v>
      </c>
      <c r="C19" s="4">
        <v>143</v>
      </c>
      <c r="D19" s="4">
        <v>87</v>
      </c>
    </row>
    <row r="20" spans="1:4">
      <c r="A20" s="4">
        <v>3</v>
      </c>
      <c r="B20" s="5">
        <v>43107.883229166669</v>
      </c>
      <c r="C20" s="4">
        <v>128.5</v>
      </c>
      <c r="D20" s="4">
        <v>83.5</v>
      </c>
    </row>
    <row r="21" spans="1:4">
      <c r="A21" s="4">
        <v>3</v>
      </c>
      <c r="B21" s="5">
        <v>43108.582002314812</v>
      </c>
      <c r="C21" s="4">
        <v>131.5</v>
      </c>
      <c r="D21" s="4">
        <v>86</v>
      </c>
    </row>
    <row r="22" spans="1:4">
      <c r="A22" s="4">
        <v>3</v>
      </c>
      <c r="B22" s="5">
        <v>43108.886655092596</v>
      </c>
      <c r="C22" s="4">
        <v>129</v>
      </c>
      <c r="D22" s="4">
        <v>84</v>
      </c>
    </row>
    <row r="23" spans="1:4">
      <c r="A23" s="4">
        <v>3</v>
      </c>
      <c r="B23" s="5">
        <v>43109.601504629631</v>
      </c>
      <c r="C23" s="4">
        <v>134</v>
      </c>
      <c r="D23" s="4">
        <v>84.5</v>
      </c>
    </row>
    <row r="24" spans="1:4">
      <c r="A24" s="4">
        <v>3</v>
      </c>
      <c r="B24" s="5">
        <v>43109.856388888889</v>
      </c>
      <c r="C24" s="4">
        <v>129</v>
      </c>
      <c r="D24" s="4">
        <v>79.5</v>
      </c>
    </row>
    <row r="25" spans="1:4">
      <c r="A25" s="4">
        <v>3</v>
      </c>
      <c r="B25" s="5">
        <v>43110.559328703705</v>
      </c>
      <c r="C25" s="4">
        <v>131.5</v>
      </c>
      <c r="D25" s="4">
        <v>84</v>
      </c>
    </row>
    <row r="26" spans="1:4">
      <c r="A26" s="4">
        <v>3</v>
      </c>
      <c r="B26" s="5">
        <v>43110.860185185185</v>
      </c>
      <c r="C26" s="4">
        <v>127</v>
      </c>
      <c r="D26" s="4">
        <v>82</v>
      </c>
    </row>
    <row r="27" spans="1:4">
      <c r="A27" s="4">
        <v>4</v>
      </c>
      <c r="B27" s="5">
        <v>43112</v>
      </c>
      <c r="C27" s="4">
        <v>135</v>
      </c>
      <c r="D27" s="4">
        <v>86</v>
      </c>
    </row>
    <row r="28" spans="1:4">
      <c r="A28" s="4">
        <v>4</v>
      </c>
      <c r="B28" s="5">
        <v>43112</v>
      </c>
      <c r="C28" s="4">
        <v>136</v>
      </c>
      <c r="D28" s="4">
        <v>88</v>
      </c>
    </row>
    <row r="29" spans="1:4">
      <c r="A29" s="4">
        <v>4</v>
      </c>
      <c r="B29" s="5">
        <v>43113</v>
      </c>
      <c r="C29" s="4">
        <v>151</v>
      </c>
      <c r="D29" s="4">
        <v>91</v>
      </c>
    </row>
    <row r="30" spans="1:4">
      <c r="A30" s="4">
        <v>4</v>
      </c>
      <c r="B30" s="5">
        <v>43113</v>
      </c>
      <c r="C30" s="4">
        <v>143</v>
      </c>
      <c r="D30" s="4">
        <v>90</v>
      </c>
    </row>
    <row r="31" spans="1:4">
      <c r="A31" s="4">
        <v>4</v>
      </c>
      <c r="B31" s="5">
        <v>43114</v>
      </c>
      <c r="C31" s="4">
        <v>137</v>
      </c>
      <c r="D31" s="4">
        <v>84</v>
      </c>
    </row>
    <row r="32" spans="1:4">
      <c r="A32" s="4">
        <v>4</v>
      </c>
      <c r="B32" s="5">
        <v>43115</v>
      </c>
      <c r="C32" s="4">
        <v>138</v>
      </c>
      <c r="D32" s="4">
        <v>93</v>
      </c>
    </row>
    <row r="33" spans="1:9">
      <c r="A33" s="4">
        <v>4</v>
      </c>
      <c r="B33" s="5">
        <v>43115</v>
      </c>
      <c r="C33" s="4">
        <v>132</v>
      </c>
      <c r="D33" s="4">
        <v>88</v>
      </c>
      <c r="I33" s="2"/>
    </row>
    <row r="34" spans="1:9">
      <c r="A34" s="4">
        <v>4</v>
      </c>
      <c r="B34" s="5">
        <v>43116</v>
      </c>
      <c r="C34" s="4">
        <v>145</v>
      </c>
      <c r="D34" s="4">
        <v>87</v>
      </c>
      <c r="I34" s="2"/>
    </row>
    <row r="35" spans="1:9">
      <c r="A35" s="4">
        <v>4</v>
      </c>
      <c r="B35" s="5">
        <v>43116</v>
      </c>
      <c r="C35" s="4">
        <v>143</v>
      </c>
      <c r="D35" s="4">
        <v>75</v>
      </c>
      <c r="I35" s="2"/>
    </row>
    <row r="36" spans="1:9">
      <c r="A36" s="4">
        <v>4</v>
      </c>
      <c r="B36" s="5">
        <v>43117</v>
      </c>
      <c r="C36" s="4">
        <v>133</v>
      </c>
      <c r="D36" s="4">
        <v>82</v>
      </c>
      <c r="I36" s="2"/>
    </row>
    <row r="37" spans="1:9">
      <c r="A37" s="4">
        <v>4</v>
      </c>
      <c r="B37" s="5">
        <v>43117</v>
      </c>
      <c r="C37" s="4">
        <v>121</v>
      </c>
      <c r="D37" s="4">
        <v>83</v>
      </c>
      <c r="I37" s="2"/>
    </row>
    <row r="38" spans="1:9">
      <c r="A38" s="4">
        <v>4</v>
      </c>
      <c r="B38" s="5">
        <v>43118</v>
      </c>
      <c r="C38" s="4">
        <v>129</v>
      </c>
      <c r="D38" s="4">
        <v>83</v>
      </c>
      <c r="I38" s="2"/>
    </row>
    <row r="39" spans="1:9">
      <c r="A39" s="4">
        <v>6</v>
      </c>
      <c r="B39" s="7">
        <v>43132</v>
      </c>
      <c r="C39" s="4">
        <v>120</v>
      </c>
      <c r="D39" s="4">
        <v>79</v>
      </c>
      <c r="I39" s="2"/>
    </row>
    <row r="40" spans="1:9">
      <c r="A40" s="4">
        <v>6</v>
      </c>
      <c r="B40" s="7">
        <v>43132</v>
      </c>
      <c r="C40" s="4">
        <v>138</v>
      </c>
      <c r="D40" s="4">
        <v>90</v>
      </c>
      <c r="I40" s="2"/>
    </row>
    <row r="41" spans="1:9">
      <c r="A41" s="4">
        <v>6</v>
      </c>
      <c r="B41" s="7">
        <v>43133</v>
      </c>
      <c r="C41" s="4">
        <v>130</v>
      </c>
      <c r="D41" s="4">
        <v>81</v>
      </c>
      <c r="I41" s="2"/>
    </row>
    <row r="42" spans="1:9">
      <c r="A42" s="4">
        <v>6</v>
      </c>
      <c r="B42" s="7">
        <v>43133</v>
      </c>
      <c r="C42" s="4">
        <v>138</v>
      </c>
      <c r="D42" s="4">
        <v>90</v>
      </c>
      <c r="I42" s="2"/>
    </row>
    <row r="43" spans="1:9">
      <c r="A43" s="4">
        <v>6</v>
      </c>
      <c r="B43" s="7">
        <v>43134</v>
      </c>
      <c r="C43" s="4">
        <v>125</v>
      </c>
      <c r="D43" s="4">
        <v>84</v>
      </c>
      <c r="I43" s="2"/>
    </row>
    <row r="44" spans="1:9">
      <c r="A44" s="4">
        <v>6</v>
      </c>
      <c r="B44" s="7">
        <v>43134</v>
      </c>
      <c r="C44" s="4">
        <v>140</v>
      </c>
      <c r="D44" s="4">
        <v>90</v>
      </c>
      <c r="I44" s="2"/>
    </row>
    <row r="45" spans="1:9">
      <c r="A45" s="4">
        <v>6</v>
      </c>
      <c r="B45" s="7">
        <v>43135</v>
      </c>
      <c r="C45" s="4">
        <v>125</v>
      </c>
      <c r="D45" s="4">
        <v>80</v>
      </c>
      <c r="I45" s="2"/>
    </row>
    <row r="46" spans="1:9">
      <c r="A46" s="4">
        <v>6</v>
      </c>
      <c r="B46" s="7">
        <v>43135</v>
      </c>
      <c r="C46" s="4">
        <v>148</v>
      </c>
      <c r="D46" s="4">
        <v>98</v>
      </c>
      <c r="I46" s="2"/>
    </row>
    <row r="47" spans="1:9">
      <c r="A47" s="4">
        <v>6</v>
      </c>
      <c r="B47" s="7">
        <v>43136</v>
      </c>
      <c r="C47" s="4">
        <v>135</v>
      </c>
      <c r="D47" s="4">
        <v>75</v>
      </c>
    </row>
    <row r="48" spans="1:9">
      <c r="A48" s="4">
        <v>6</v>
      </c>
      <c r="B48" s="7">
        <v>43136</v>
      </c>
      <c r="C48" s="4">
        <v>136</v>
      </c>
      <c r="D48" s="4">
        <v>85</v>
      </c>
    </row>
    <row r="49" spans="1:4">
      <c r="A49" s="4">
        <v>6</v>
      </c>
      <c r="B49" s="7">
        <v>43137</v>
      </c>
      <c r="C49" s="4">
        <v>125</v>
      </c>
      <c r="D49" s="4">
        <v>75</v>
      </c>
    </row>
    <row r="50" spans="1:4">
      <c r="A50" s="4">
        <v>6</v>
      </c>
      <c r="B50" s="7">
        <v>43137</v>
      </c>
      <c r="C50" s="4">
        <v>140</v>
      </c>
      <c r="D50" s="4">
        <v>90</v>
      </c>
    </row>
    <row r="51" spans="1:4">
      <c r="A51" s="4">
        <v>6</v>
      </c>
      <c r="B51" s="7">
        <v>43138</v>
      </c>
      <c r="C51" s="4">
        <v>135</v>
      </c>
      <c r="D51" s="4">
        <v>80</v>
      </c>
    </row>
    <row r="52" spans="1:4">
      <c r="A52" s="4">
        <v>6</v>
      </c>
      <c r="B52" s="7">
        <v>43138</v>
      </c>
      <c r="C52" s="4">
        <v>140</v>
      </c>
      <c r="D52" s="4">
        <v>85</v>
      </c>
    </row>
    <row r="53" spans="1:4">
      <c r="A53" s="4">
        <v>7</v>
      </c>
      <c r="B53" s="5">
        <v>43131</v>
      </c>
      <c r="C53" s="4">
        <v>121</v>
      </c>
      <c r="D53" s="4">
        <v>83</v>
      </c>
    </row>
    <row r="54" spans="1:4">
      <c r="A54" s="4">
        <v>7</v>
      </c>
      <c r="B54" s="5">
        <v>43131</v>
      </c>
      <c r="C54" s="4">
        <v>126</v>
      </c>
      <c r="D54" s="4">
        <v>89</v>
      </c>
    </row>
    <row r="55" spans="1:4">
      <c r="A55" s="4">
        <v>7</v>
      </c>
      <c r="B55" s="5">
        <v>43132</v>
      </c>
      <c r="C55" s="4">
        <v>127</v>
      </c>
      <c r="D55" s="4">
        <v>81</v>
      </c>
    </row>
    <row r="56" spans="1:4">
      <c r="A56" s="4">
        <v>7</v>
      </c>
      <c r="B56" s="5">
        <v>43132</v>
      </c>
      <c r="C56" s="4">
        <v>115</v>
      </c>
      <c r="D56" s="4">
        <v>68</v>
      </c>
    </row>
    <row r="57" spans="1:4">
      <c r="A57" s="4">
        <v>7</v>
      </c>
      <c r="B57" s="5">
        <v>43133</v>
      </c>
      <c r="C57" s="4">
        <v>118</v>
      </c>
      <c r="D57" s="4">
        <v>72</v>
      </c>
    </row>
    <row r="58" spans="1:4">
      <c r="A58" s="4">
        <v>7</v>
      </c>
      <c r="B58" s="5">
        <v>43133</v>
      </c>
      <c r="C58" s="4">
        <v>134</v>
      </c>
      <c r="D58" s="4">
        <v>91</v>
      </c>
    </row>
    <row r="59" spans="1:4">
      <c r="A59" s="4">
        <v>7</v>
      </c>
      <c r="B59" s="5">
        <v>43134</v>
      </c>
      <c r="C59" s="4">
        <v>115</v>
      </c>
      <c r="D59" s="4">
        <v>68</v>
      </c>
    </row>
    <row r="60" spans="1:4">
      <c r="A60" s="4">
        <v>7</v>
      </c>
      <c r="B60" s="5">
        <v>43134</v>
      </c>
      <c r="C60" s="4">
        <v>127</v>
      </c>
      <c r="D60" s="4">
        <v>81</v>
      </c>
    </row>
    <row r="61" spans="1:4">
      <c r="A61" s="4">
        <v>7</v>
      </c>
      <c r="B61" s="5">
        <v>43135</v>
      </c>
      <c r="C61" s="4">
        <v>119</v>
      </c>
      <c r="D61" s="4">
        <v>78</v>
      </c>
    </row>
    <row r="62" spans="1:4">
      <c r="A62" s="4">
        <v>7</v>
      </c>
      <c r="B62" s="5">
        <v>43135</v>
      </c>
      <c r="C62" s="4">
        <v>126</v>
      </c>
      <c r="D62" s="4">
        <v>84</v>
      </c>
    </row>
    <row r="63" spans="1:4">
      <c r="A63" s="4">
        <v>7</v>
      </c>
      <c r="B63" s="5">
        <v>43136</v>
      </c>
      <c r="C63" s="4">
        <v>124</v>
      </c>
      <c r="D63" s="4">
        <v>75</v>
      </c>
    </row>
    <row r="64" spans="1:4">
      <c r="A64" s="4">
        <v>7</v>
      </c>
      <c r="B64" s="5">
        <v>43136</v>
      </c>
      <c r="C64" s="4">
        <v>126</v>
      </c>
      <c r="D64" s="4">
        <v>76</v>
      </c>
    </row>
    <row r="65" spans="1:4">
      <c r="A65" s="4">
        <v>7</v>
      </c>
      <c r="B65" s="5">
        <v>43137</v>
      </c>
      <c r="C65" s="4">
        <v>118</v>
      </c>
      <c r="D65" s="4">
        <v>73</v>
      </c>
    </row>
    <row r="66" spans="1:4">
      <c r="A66" s="4">
        <v>7</v>
      </c>
      <c r="B66" s="5">
        <v>43137</v>
      </c>
      <c r="C66" s="4">
        <v>127</v>
      </c>
      <c r="D66" s="4">
        <v>86</v>
      </c>
    </row>
    <row r="67" spans="1:4">
      <c r="A67" s="4">
        <v>7</v>
      </c>
      <c r="B67" s="5">
        <v>43138</v>
      </c>
      <c r="C67" s="4">
        <v>128</v>
      </c>
      <c r="D67" s="4">
        <v>84</v>
      </c>
    </row>
    <row r="68" spans="1:4">
      <c r="A68" s="4">
        <v>7</v>
      </c>
      <c r="B68" s="5">
        <v>43138</v>
      </c>
      <c r="C68" s="4">
        <v>118</v>
      </c>
      <c r="D68" s="4">
        <v>83</v>
      </c>
    </row>
    <row r="69" spans="1:4">
      <c r="A69" s="4">
        <v>10</v>
      </c>
      <c r="B69" s="5">
        <v>43145</v>
      </c>
      <c r="C69" s="4">
        <v>130</v>
      </c>
      <c r="D69" s="4">
        <v>80</v>
      </c>
    </row>
    <row r="70" spans="1:4">
      <c r="A70" s="4">
        <v>10</v>
      </c>
      <c r="B70" s="5">
        <v>43145</v>
      </c>
      <c r="C70" s="4">
        <v>128</v>
      </c>
      <c r="D70" s="4">
        <v>77</v>
      </c>
    </row>
    <row r="71" spans="1:4">
      <c r="A71" s="4">
        <v>10</v>
      </c>
      <c r="B71" s="5">
        <v>43146</v>
      </c>
      <c r="C71" s="4">
        <v>122</v>
      </c>
      <c r="D71" s="4">
        <v>76</v>
      </c>
    </row>
    <row r="72" spans="1:4">
      <c r="A72" s="4">
        <v>10</v>
      </c>
      <c r="B72" s="5">
        <v>43146</v>
      </c>
      <c r="C72" s="4">
        <v>129</v>
      </c>
      <c r="D72" s="4">
        <v>78</v>
      </c>
    </row>
    <row r="73" spans="1:4">
      <c r="A73" s="4">
        <v>10</v>
      </c>
      <c r="B73" s="5">
        <v>43147</v>
      </c>
      <c r="C73" s="4">
        <v>129</v>
      </c>
      <c r="D73" s="4">
        <v>76</v>
      </c>
    </row>
    <row r="74" spans="1:4">
      <c r="A74" s="4">
        <v>10</v>
      </c>
      <c r="B74" s="5">
        <v>43147</v>
      </c>
      <c r="C74" s="4">
        <v>130</v>
      </c>
      <c r="D74" s="4">
        <v>77</v>
      </c>
    </row>
    <row r="75" spans="1:4">
      <c r="A75" s="4">
        <v>10</v>
      </c>
      <c r="B75" s="5">
        <v>43148</v>
      </c>
      <c r="C75" s="4">
        <v>116</v>
      </c>
      <c r="D75" s="4">
        <v>80</v>
      </c>
    </row>
    <row r="76" spans="1:4">
      <c r="A76" s="4">
        <v>10</v>
      </c>
      <c r="B76" s="5">
        <v>43148</v>
      </c>
      <c r="C76" s="4">
        <v>147</v>
      </c>
      <c r="D76" s="4">
        <v>89</v>
      </c>
    </row>
    <row r="77" spans="1:4">
      <c r="A77" s="4">
        <v>10</v>
      </c>
      <c r="B77" s="5">
        <v>43149</v>
      </c>
      <c r="C77" s="4">
        <v>134</v>
      </c>
      <c r="D77" s="4">
        <v>72</v>
      </c>
    </row>
    <row r="78" spans="1:4">
      <c r="A78" s="4">
        <v>10</v>
      </c>
      <c r="B78" s="5">
        <v>43149</v>
      </c>
      <c r="C78" s="4">
        <v>133</v>
      </c>
      <c r="D78" s="4">
        <v>84</v>
      </c>
    </row>
    <row r="79" spans="1:4">
      <c r="A79" s="4">
        <v>10</v>
      </c>
      <c r="B79" s="5">
        <v>43150</v>
      </c>
      <c r="C79" s="4">
        <v>129</v>
      </c>
      <c r="D79" s="4">
        <v>72</v>
      </c>
    </row>
    <row r="80" spans="1:4">
      <c r="A80" s="4">
        <v>10</v>
      </c>
      <c r="B80" s="5">
        <v>43150</v>
      </c>
      <c r="C80" s="4">
        <v>121</v>
      </c>
      <c r="D80" s="4">
        <v>77</v>
      </c>
    </row>
    <row r="81" spans="1:4">
      <c r="A81" s="4">
        <v>10</v>
      </c>
      <c r="B81" s="5">
        <v>43151</v>
      </c>
      <c r="C81" s="4">
        <v>138</v>
      </c>
      <c r="D81" s="4">
        <v>76</v>
      </c>
    </row>
    <row r="82" spans="1:4">
      <c r="A82" s="4">
        <v>10</v>
      </c>
      <c r="B82" s="5">
        <v>43151</v>
      </c>
      <c r="C82" s="6"/>
      <c r="D82" s="6"/>
    </row>
    <row r="83" spans="1:4">
      <c r="A83" s="4">
        <v>10</v>
      </c>
      <c r="B83" s="5">
        <v>43152</v>
      </c>
      <c r="C83" s="4">
        <v>135</v>
      </c>
      <c r="D83" s="4">
        <v>73</v>
      </c>
    </row>
    <row r="84" spans="1:4">
      <c r="A84" s="4">
        <v>10</v>
      </c>
      <c r="B84" s="5">
        <v>43152</v>
      </c>
      <c r="C84" s="4">
        <v>136</v>
      </c>
      <c r="D84" s="4">
        <v>79</v>
      </c>
    </row>
    <row r="85" spans="1:4">
      <c r="A85" s="4">
        <v>12</v>
      </c>
      <c r="B85" s="5">
        <v>43192</v>
      </c>
      <c r="C85" s="4">
        <v>164</v>
      </c>
      <c r="D85" s="4">
        <v>104</v>
      </c>
    </row>
    <row r="86" spans="1:4">
      <c r="A86" s="4">
        <v>12</v>
      </c>
      <c r="B86" s="5">
        <v>43192</v>
      </c>
      <c r="C86" s="4">
        <v>148</v>
      </c>
      <c r="D86" s="4">
        <v>91</v>
      </c>
    </row>
    <row r="87" spans="1:4">
      <c r="A87" s="4">
        <v>12</v>
      </c>
      <c r="B87" s="5">
        <v>43193</v>
      </c>
      <c r="C87" s="4">
        <v>163</v>
      </c>
      <c r="D87" s="4">
        <v>100</v>
      </c>
    </row>
    <row r="88" spans="1:4">
      <c r="A88" s="4">
        <v>12</v>
      </c>
      <c r="B88" s="5">
        <v>43193</v>
      </c>
      <c r="C88" s="4">
        <v>144</v>
      </c>
      <c r="D88" s="4">
        <v>85</v>
      </c>
    </row>
    <row r="89" spans="1:4">
      <c r="A89" s="4">
        <v>12</v>
      </c>
      <c r="B89" s="5">
        <v>43194</v>
      </c>
      <c r="C89" s="4">
        <v>133</v>
      </c>
      <c r="D89" s="4">
        <v>85</v>
      </c>
    </row>
    <row r="90" spans="1:4">
      <c r="A90" s="4">
        <v>12</v>
      </c>
      <c r="B90" s="5">
        <v>43194</v>
      </c>
      <c r="C90" s="4">
        <v>151</v>
      </c>
      <c r="D90" s="4">
        <v>94</v>
      </c>
    </row>
    <row r="91" spans="1:4">
      <c r="A91" s="4">
        <v>12</v>
      </c>
      <c r="B91" s="5">
        <v>43195</v>
      </c>
      <c r="C91" s="4">
        <v>143</v>
      </c>
      <c r="D91" s="4">
        <v>84</v>
      </c>
    </row>
    <row r="92" spans="1:4">
      <c r="A92" s="4">
        <v>12</v>
      </c>
      <c r="B92" s="5">
        <v>43195</v>
      </c>
      <c r="C92" s="4">
        <v>131</v>
      </c>
      <c r="D92" s="4">
        <v>81</v>
      </c>
    </row>
    <row r="93" spans="1:4">
      <c r="A93" s="4">
        <v>12</v>
      </c>
      <c r="B93" s="5">
        <v>43196</v>
      </c>
      <c r="C93" s="4">
        <v>169</v>
      </c>
      <c r="D93" s="4">
        <v>84</v>
      </c>
    </row>
    <row r="94" spans="1:4">
      <c r="A94" s="4">
        <v>12</v>
      </c>
      <c r="B94" s="5">
        <v>43196</v>
      </c>
      <c r="C94" s="4">
        <v>149</v>
      </c>
      <c r="D94" s="4">
        <v>99</v>
      </c>
    </row>
    <row r="95" spans="1:4">
      <c r="A95" s="4">
        <v>12</v>
      </c>
      <c r="B95" s="5">
        <v>43197</v>
      </c>
      <c r="C95" s="4">
        <v>142</v>
      </c>
      <c r="D95" s="4">
        <v>92</v>
      </c>
    </row>
    <row r="96" spans="1:4">
      <c r="A96" s="4">
        <v>12</v>
      </c>
      <c r="B96" s="5">
        <v>43197</v>
      </c>
      <c r="C96" s="4">
        <v>156</v>
      </c>
      <c r="D96" s="4">
        <v>95</v>
      </c>
    </row>
    <row r="97" spans="1:4">
      <c r="A97" s="4">
        <v>12</v>
      </c>
      <c r="B97" s="5">
        <v>43198</v>
      </c>
      <c r="C97" s="4">
        <v>117</v>
      </c>
      <c r="D97" s="4">
        <v>74</v>
      </c>
    </row>
    <row r="98" spans="1:4">
      <c r="A98" s="4">
        <v>12</v>
      </c>
      <c r="B98" s="5">
        <v>43198</v>
      </c>
      <c r="C98" s="4">
        <v>162</v>
      </c>
      <c r="D98" s="4">
        <v>105</v>
      </c>
    </row>
    <row r="99" spans="1:4">
      <c r="A99" s="4">
        <v>14</v>
      </c>
      <c r="B99" s="5">
        <v>43250.420231481483</v>
      </c>
      <c r="C99" s="4">
        <v>112</v>
      </c>
      <c r="D99" s="4">
        <v>71.5</v>
      </c>
    </row>
    <row r="100" spans="1:4">
      <c r="A100" s="4">
        <v>14</v>
      </c>
      <c r="B100" s="5">
        <v>43249.463634259257</v>
      </c>
      <c r="C100" s="4">
        <v>120.5</v>
      </c>
      <c r="D100" s="4">
        <v>71.5</v>
      </c>
    </row>
    <row r="101" spans="1:4">
      <c r="A101" s="4">
        <v>14</v>
      </c>
      <c r="B101" s="5">
        <v>43247.421759259261</v>
      </c>
      <c r="C101" s="4">
        <v>119.5</v>
      </c>
      <c r="D101" s="4">
        <v>75.5</v>
      </c>
    </row>
    <row r="102" spans="1:4">
      <c r="A102" s="4">
        <v>14</v>
      </c>
      <c r="B102" s="5">
        <v>43245.581076388888</v>
      </c>
      <c r="C102" s="4">
        <v>111.5</v>
      </c>
      <c r="D102" s="4">
        <v>61</v>
      </c>
    </row>
    <row r="103" spans="1:4">
      <c r="A103" s="4">
        <v>15</v>
      </c>
      <c r="B103" s="5">
        <v>43194</v>
      </c>
      <c r="C103" s="4">
        <v>145</v>
      </c>
      <c r="D103" s="4">
        <v>80.5</v>
      </c>
    </row>
    <row r="104" spans="1:4">
      <c r="A104" s="4">
        <v>15</v>
      </c>
      <c r="B104" s="5">
        <v>43194</v>
      </c>
      <c r="C104" s="4">
        <v>144</v>
      </c>
      <c r="D104" s="4">
        <v>78.5</v>
      </c>
    </row>
    <row r="105" spans="1:4">
      <c r="A105" s="4">
        <v>15</v>
      </c>
      <c r="B105" s="5">
        <v>43195</v>
      </c>
      <c r="C105" s="4">
        <v>143</v>
      </c>
      <c r="D105" s="4">
        <v>77</v>
      </c>
    </row>
    <row r="106" spans="1:4">
      <c r="A106" s="4">
        <v>15</v>
      </c>
      <c r="B106" s="5">
        <v>43195</v>
      </c>
      <c r="C106" s="4">
        <v>140.5</v>
      </c>
      <c r="D106" s="4">
        <v>79.5</v>
      </c>
    </row>
    <row r="107" spans="1:4">
      <c r="A107" s="4">
        <v>15</v>
      </c>
      <c r="B107" s="5">
        <v>43196</v>
      </c>
      <c r="C107" s="4">
        <v>143</v>
      </c>
      <c r="D107" s="4">
        <v>71.5</v>
      </c>
    </row>
    <row r="108" spans="1:4">
      <c r="A108" s="4">
        <v>15</v>
      </c>
      <c r="B108" s="5">
        <v>43196</v>
      </c>
      <c r="C108" s="4">
        <v>152</v>
      </c>
      <c r="D108" s="4">
        <v>81</v>
      </c>
    </row>
    <row r="109" spans="1:4">
      <c r="A109" s="4">
        <v>15</v>
      </c>
      <c r="B109" s="5">
        <v>43197</v>
      </c>
      <c r="C109" s="6"/>
      <c r="D109" s="6"/>
    </row>
    <row r="110" spans="1:4">
      <c r="A110" s="4">
        <v>15</v>
      </c>
      <c r="B110" s="5">
        <v>43197</v>
      </c>
      <c r="C110" s="4">
        <v>145</v>
      </c>
      <c r="D110" s="4">
        <v>72</v>
      </c>
    </row>
    <row r="111" spans="1:4">
      <c r="A111" s="4">
        <v>15</v>
      </c>
      <c r="B111" s="5">
        <v>43198</v>
      </c>
      <c r="C111" s="4">
        <v>146.5</v>
      </c>
      <c r="D111" s="4">
        <v>71.5</v>
      </c>
    </row>
    <row r="112" spans="1:4">
      <c r="A112" s="4">
        <v>15</v>
      </c>
      <c r="B112" s="5">
        <v>43198</v>
      </c>
      <c r="C112" s="4">
        <v>144</v>
      </c>
      <c r="D112" s="4">
        <v>69</v>
      </c>
    </row>
    <row r="113" spans="1:4">
      <c r="A113" s="4">
        <v>15</v>
      </c>
      <c r="B113" s="5">
        <v>43199</v>
      </c>
      <c r="C113" s="4">
        <v>155</v>
      </c>
      <c r="D113" s="4">
        <v>80.5</v>
      </c>
    </row>
    <row r="114" spans="1:4">
      <c r="A114" s="4">
        <v>15</v>
      </c>
      <c r="B114" s="5">
        <v>43199</v>
      </c>
      <c r="C114" s="4">
        <v>136</v>
      </c>
      <c r="D114" s="4">
        <v>75.5</v>
      </c>
    </row>
    <row r="115" spans="1:4">
      <c r="A115" s="4">
        <v>15</v>
      </c>
      <c r="B115" s="5">
        <v>43200</v>
      </c>
      <c r="C115" s="6"/>
      <c r="D115" s="6"/>
    </row>
    <row r="116" spans="1:4">
      <c r="A116" s="4">
        <v>15</v>
      </c>
      <c r="B116" s="5">
        <v>43200</v>
      </c>
      <c r="C116" s="4">
        <v>142</v>
      </c>
      <c r="D116" s="4">
        <v>79</v>
      </c>
    </row>
    <row r="117" spans="1:4">
      <c r="A117" s="4">
        <v>15</v>
      </c>
      <c r="B117" s="5">
        <v>43201</v>
      </c>
      <c r="C117" s="4">
        <v>144.5</v>
      </c>
      <c r="D117" s="4">
        <v>80</v>
      </c>
    </row>
    <row r="118" spans="1:4">
      <c r="A118" s="4">
        <v>15</v>
      </c>
      <c r="B118" s="5">
        <v>43201</v>
      </c>
      <c r="C118" s="4">
        <v>143</v>
      </c>
      <c r="D118" s="4">
        <v>77</v>
      </c>
    </row>
    <row r="119" spans="1:4">
      <c r="A119" s="4">
        <v>16</v>
      </c>
      <c r="B119" s="5">
        <v>43220</v>
      </c>
      <c r="C119" s="4">
        <v>105</v>
      </c>
      <c r="D119" s="4">
        <v>60</v>
      </c>
    </row>
    <row r="120" spans="1:4">
      <c r="A120" s="4">
        <v>16</v>
      </c>
      <c r="B120" s="5">
        <v>43220</v>
      </c>
      <c r="C120" s="4">
        <v>105</v>
      </c>
      <c r="D120" s="4">
        <v>63</v>
      </c>
    </row>
    <row r="121" spans="1:4">
      <c r="A121" s="4">
        <v>16</v>
      </c>
      <c r="B121" s="5">
        <v>43221</v>
      </c>
      <c r="C121" s="4">
        <v>102</v>
      </c>
      <c r="D121" s="4">
        <v>60</v>
      </c>
    </row>
    <row r="122" spans="1:4">
      <c r="A122" s="4">
        <v>16</v>
      </c>
      <c r="B122" s="5">
        <v>43221</v>
      </c>
      <c r="C122" s="4">
        <v>101</v>
      </c>
      <c r="D122" s="4">
        <v>61</v>
      </c>
    </row>
    <row r="123" spans="1:4">
      <c r="A123" s="4">
        <v>16</v>
      </c>
      <c r="B123" s="5">
        <v>43222</v>
      </c>
      <c r="C123" s="4">
        <v>104</v>
      </c>
      <c r="D123" s="4">
        <v>62</v>
      </c>
    </row>
    <row r="124" spans="1:4">
      <c r="A124" s="4">
        <v>16</v>
      </c>
      <c r="B124" s="5">
        <v>43222</v>
      </c>
      <c r="C124" s="4">
        <v>108</v>
      </c>
      <c r="D124" s="4">
        <v>64</v>
      </c>
    </row>
    <row r="125" spans="1:4">
      <c r="A125" s="4">
        <v>16</v>
      </c>
      <c r="B125" s="5">
        <v>43223</v>
      </c>
      <c r="C125" s="4">
        <v>103</v>
      </c>
      <c r="D125" s="4">
        <v>56</v>
      </c>
    </row>
    <row r="126" spans="1:4">
      <c r="A126" s="4">
        <v>16</v>
      </c>
      <c r="B126" s="5">
        <v>43223</v>
      </c>
      <c r="C126" s="4">
        <v>104</v>
      </c>
      <c r="D126" s="4">
        <v>71</v>
      </c>
    </row>
    <row r="127" spans="1:4">
      <c r="A127" s="4">
        <v>16</v>
      </c>
      <c r="B127" s="5">
        <v>43224</v>
      </c>
      <c r="C127" s="4">
        <v>102</v>
      </c>
      <c r="D127" s="4">
        <v>54</v>
      </c>
    </row>
    <row r="128" spans="1:4">
      <c r="A128" s="4">
        <v>16</v>
      </c>
      <c r="B128" s="5">
        <v>43224</v>
      </c>
      <c r="C128" s="4">
        <v>109</v>
      </c>
      <c r="D128" s="4">
        <v>66</v>
      </c>
    </row>
    <row r="129" spans="1:4">
      <c r="A129" s="4">
        <v>16</v>
      </c>
      <c r="B129" s="5">
        <v>43225</v>
      </c>
      <c r="C129" s="4">
        <v>110</v>
      </c>
      <c r="D129" s="4">
        <v>77</v>
      </c>
    </row>
    <row r="130" spans="1:4">
      <c r="A130" s="4">
        <v>16</v>
      </c>
      <c r="B130" s="5">
        <v>43225</v>
      </c>
      <c r="C130" s="4">
        <v>101</v>
      </c>
      <c r="D130" s="4">
        <v>54</v>
      </c>
    </row>
    <row r="131" spans="1:4">
      <c r="A131" s="4">
        <v>16</v>
      </c>
      <c r="B131" s="5">
        <v>43226</v>
      </c>
      <c r="C131" s="4">
        <v>117</v>
      </c>
      <c r="D131" s="4">
        <v>67</v>
      </c>
    </row>
    <row r="132" spans="1:4">
      <c r="A132" s="4">
        <v>16</v>
      </c>
      <c r="B132" s="5">
        <v>43226</v>
      </c>
      <c r="C132" s="4">
        <v>105</v>
      </c>
      <c r="D132" s="4">
        <v>59</v>
      </c>
    </row>
    <row r="133" spans="1:4">
      <c r="A133" s="4">
        <v>17</v>
      </c>
      <c r="B133" s="5">
        <v>43202.591053240743</v>
      </c>
      <c r="C133" s="4">
        <v>111.5</v>
      </c>
      <c r="D133" s="4">
        <v>64.5</v>
      </c>
    </row>
    <row r="134" spans="1:4">
      <c r="A134" s="4">
        <v>17</v>
      </c>
      <c r="B134" s="5">
        <v>43201.888275462959</v>
      </c>
      <c r="C134" s="4">
        <v>123</v>
      </c>
      <c r="D134" s="4">
        <v>71.5</v>
      </c>
    </row>
    <row r="135" spans="1:4">
      <c r="A135" s="4">
        <v>17</v>
      </c>
      <c r="B135" s="5">
        <v>43201.568171296298</v>
      </c>
      <c r="C135" s="4">
        <v>111</v>
      </c>
      <c r="D135" s="4">
        <v>65</v>
      </c>
    </row>
    <row r="136" spans="1:4">
      <c r="A136" s="4">
        <v>17</v>
      </c>
      <c r="B136" s="5">
        <v>43200.885046296295</v>
      </c>
      <c r="C136" s="4">
        <v>118.5</v>
      </c>
      <c r="D136" s="4">
        <v>67.5</v>
      </c>
    </row>
    <row r="137" spans="1:4">
      <c r="A137" s="4">
        <v>17</v>
      </c>
      <c r="B137" s="5">
        <v>43200.605775462966</v>
      </c>
      <c r="C137" s="4">
        <v>119</v>
      </c>
      <c r="D137" s="4">
        <v>72</v>
      </c>
    </row>
    <row r="138" spans="1:4">
      <c r="A138" s="4">
        <v>17</v>
      </c>
      <c r="B138" s="5">
        <v>43199.885555555556</v>
      </c>
      <c r="C138" s="4">
        <v>129.5</v>
      </c>
      <c r="D138" s="4">
        <v>71</v>
      </c>
    </row>
    <row r="139" spans="1:4">
      <c r="A139" s="4">
        <v>17</v>
      </c>
      <c r="B139" s="5">
        <v>43199.598622685182</v>
      </c>
      <c r="C139" s="4">
        <v>114</v>
      </c>
      <c r="D139" s="4">
        <v>66.5</v>
      </c>
    </row>
    <row r="140" spans="1:4">
      <c r="A140" s="4">
        <v>17</v>
      </c>
      <c r="B140" s="5">
        <v>43198.903981481482</v>
      </c>
      <c r="C140" s="4">
        <v>137</v>
      </c>
      <c r="D140" s="4">
        <v>71</v>
      </c>
    </row>
    <row r="141" spans="1:4">
      <c r="A141" s="4">
        <v>17</v>
      </c>
      <c r="B141" s="5">
        <v>43198.625300925924</v>
      </c>
      <c r="C141" s="4">
        <v>130</v>
      </c>
      <c r="D141" s="4">
        <v>69</v>
      </c>
    </row>
    <row r="142" spans="1:4">
      <c r="A142" s="4">
        <v>17</v>
      </c>
      <c r="B142" s="5">
        <v>43202.882581018515</v>
      </c>
      <c r="C142" s="4">
        <v>133</v>
      </c>
      <c r="D142" s="4">
        <v>74</v>
      </c>
    </row>
    <row r="143" spans="1:4">
      <c r="A143" s="4">
        <v>20</v>
      </c>
      <c r="B143" s="5">
        <v>43222</v>
      </c>
      <c r="C143" s="4">
        <v>129</v>
      </c>
      <c r="D143" s="4">
        <v>98</v>
      </c>
    </row>
    <row r="144" spans="1:4">
      <c r="A144" s="4">
        <v>20</v>
      </c>
      <c r="B144" s="5">
        <v>43222</v>
      </c>
      <c r="C144" s="4">
        <v>126</v>
      </c>
      <c r="D144" s="4">
        <v>96</v>
      </c>
    </row>
    <row r="145" spans="1:4">
      <c r="A145" s="4">
        <v>20</v>
      </c>
      <c r="B145" s="5">
        <v>43223</v>
      </c>
      <c r="C145" s="4">
        <v>126</v>
      </c>
      <c r="D145" s="4">
        <v>64</v>
      </c>
    </row>
    <row r="146" spans="1:4">
      <c r="A146" s="4">
        <v>20</v>
      </c>
      <c r="B146" s="5">
        <v>43223</v>
      </c>
      <c r="C146" s="4">
        <v>125</v>
      </c>
      <c r="D146" s="4">
        <v>97</v>
      </c>
    </row>
    <row r="147" spans="1:4">
      <c r="A147" s="4">
        <v>20</v>
      </c>
      <c r="B147" s="5">
        <v>43224</v>
      </c>
      <c r="C147" s="4">
        <v>115</v>
      </c>
      <c r="D147" s="4">
        <v>87</v>
      </c>
    </row>
    <row r="148" spans="1:4">
      <c r="A148" s="4">
        <v>20</v>
      </c>
      <c r="B148" s="5">
        <v>43224</v>
      </c>
      <c r="C148" s="4">
        <v>117</v>
      </c>
      <c r="D148" s="4">
        <v>94</v>
      </c>
    </row>
    <row r="149" spans="1:4">
      <c r="A149" s="4">
        <v>20</v>
      </c>
      <c r="B149" s="5">
        <v>43225</v>
      </c>
      <c r="C149" s="4">
        <v>111</v>
      </c>
      <c r="D149" s="4">
        <v>86</v>
      </c>
    </row>
    <row r="150" spans="1:4">
      <c r="A150" s="4">
        <v>20</v>
      </c>
      <c r="B150" s="5">
        <v>43225</v>
      </c>
      <c r="C150" s="4">
        <v>101</v>
      </c>
      <c r="D150" s="4">
        <v>81</v>
      </c>
    </row>
    <row r="151" spans="1:4">
      <c r="A151" s="4">
        <v>20</v>
      </c>
      <c r="B151" s="5">
        <v>43226</v>
      </c>
      <c r="C151" s="4">
        <v>105</v>
      </c>
      <c r="D151" s="4">
        <v>91</v>
      </c>
    </row>
    <row r="152" spans="1:4">
      <c r="A152" s="4">
        <v>20</v>
      </c>
      <c r="B152" s="5">
        <v>43226</v>
      </c>
      <c r="C152" s="4">
        <v>108</v>
      </c>
      <c r="D152" s="4">
        <v>89</v>
      </c>
    </row>
    <row r="153" spans="1:4">
      <c r="A153" s="4">
        <v>20</v>
      </c>
      <c r="B153" s="5">
        <v>43227</v>
      </c>
      <c r="C153" s="4">
        <v>122</v>
      </c>
      <c r="D153" s="4">
        <v>94</v>
      </c>
    </row>
    <row r="154" spans="1:4">
      <c r="A154" s="4">
        <v>20</v>
      </c>
      <c r="B154" s="5">
        <v>43227</v>
      </c>
      <c r="C154" s="4">
        <v>115</v>
      </c>
      <c r="D154" s="4">
        <v>91</v>
      </c>
    </row>
    <row r="155" spans="1:4">
      <c r="A155" s="4">
        <v>20</v>
      </c>
      <c r="B155" s="5">
        <v>43228</v>
      </c>
      <c r="C155" s="4">
        <v>121</v>
      </c>
      <c r="D155" s="4">
        <v>97</v>
      </c>
    </row>
    <row r="156" spans="1:4">
      <c r="A156" s="4">
        <v>21</v>
      </c>
      <c r="B156" s="5">
        <v>43205.93608796296</v>
      </c>
      <c r="C156" s="4">
        <v>112.5</v>
      </c>
      <c r="D156" s="4">
        <v>77</v>
      </c>
    </row>
    <row r="157" spans="1:4">
      <c r="A157" s="4">
        <v>21</v>
      </c>
      <c r="B157" s="5">
        <v>43205.430034722223</v>
      </c>
      <c r="C157" s="4">
        <v>99.5</v>
      </c>
      <c r="D157" s="4">
        <v>64.5</v>
      </c>
    </row>
    <row r="158" spans="1:4">
      <c r="A158" s="4">
        <v>21</v>
      </c>
      <c r="B158" s="5">
        <v>43205.043171296296</v>
      </c>
      <c r="C158" s="4">
        <v>119.5</v>
      </c>
      <c r="D158" s="4">
        <v>79.5</v>
      </c>
    </row>
    <row r="159" spans="1:4">
      <c r="A159" s="4">
        <v>21</v>
      </c>
      <c r="B159" s="5">
        <v>43204.415138888886</v>
      </c>
      <c r="C159" s="4">
        <v>102.5</v>
      </c>
      <c r="D159" s="4">
        <v>67.5</v>
      </c>
    </row>
    <row r="160" spans="1:4">
      <c r="A160" s="4">
        <v>21</v>
      </c>
      <c r="B160" s="5">
        <v>43203.889085648145</v>
      </c>
      <c r="C160" s="4">
        <v>107.5</v>
      </c>
      <c r="D160" s="4">
        <v>78.5</v>
      </c>
    </row>
    <row r="161" spans="1:4">
      <c r="A161" s="4">
        <v>21</v>
      </c>
      <c r="B161" s="5">
        <v>43203.313530092593</v>
      </c>
      <c r="C161" s="4">
        <v>103.5</v>
      </c>
      <c r="D161" s="4">
        <v>69</v>
      </c>
    </row>
    <row r="162" spans="1:4">
      <c r="A162" s="4">
        <v>21</v>
      </c>
      <c r="B162" s="5">
        <v>43202.967638888891</v>
      </c>
      <c r="C162" s="4">
        <v>99.5</v>
      </c>
      <c r="D162" s="4">
        <v>68</v>
      </c>
    </row>
    <row r="163" spans="1:4">
      <c r="A163" s="4">
        <v>21</v>
      </c>
      <c r="B163" s="5">
        <v>43202.315312500003</v>
      </c>
      <c r="C163" s="4">
        <v>99.5</v>
      </c>
      <c r="D163" s="4">
        <v>69.5</v>
      </c>
    </row>
    <row r="164" spans="1:4">
      <c r="A164" s="4">
        <v>21</v>
      </c>
      <c r="B164" s="5">
        <v>43201.896111111113</v>
      </c>
      <c r="C164" s="4">
        <v>111.5</v>
      </c>
      <c r="D164" s="4">
        <v>81.5</v>
      </c>
    </row>
    <row r="165" spans="1:4">
      <c r="A165" s="4">
        <v>21</v>
      </c>
      <c r="B165" s="5">
        <v>43201.316307870373</v>
      </c>
      <c r="C165" s="4">
        <v>102.5</v>
      </c>
      <c r="D165" s="4">
        <v>70</v>
      </c>
    </row>
    <row r="166" spans="1:4">
      <c r="A166" s="4">
        <v>21</v>
      </c>
      <c r="B166" s="5">
        <v>43200.91369212963</v>
      </c>
      <c r="C166" s="4">
        <v>113.5</v>
      </c>
      <c r="D166" s="4">
        <v>83.5</v>
      </c>
    </row>
    <row r="167" spans="1:4">
      <c r="A167" s="4">
        <v>21</v>
      </c>
      <c r="B167" s="5">
        <v>43200.314201388886</v>
      </c>
      <c r="C167" s="4">
        <v>95.5</v>
      </c>
      <c r="D167" s="4">
        <v>67</v>
      </c>
    </row>
    <row r="168" spans="1:4">
      <c r="A168" s="4">
        <v>21</v>
      </c>
      <c r="B168" s="5">
        <v>43199.913414351853</v>
      </c>
      <c r="C168" s="4">
        <v>112.5</v>
      </c>
      <c r="D168" s="4">
        <v>75</v>
      </c>
    </row>
    <row r="169" spans="1:4">
      <c r="A169" s="4">
        <v>21</v>
      </c>
      <c r="B169" s="5">
        <v>43199.323819444442</v>
      </c>
      <c r="C169" s="4">
        <v>110.5</v>
      </c>
      <c r="D169" s="4">
        <v>77.5</v>
      </c>
    </row>
    <row r="170" spans="1:4">
      <c r="A170" s="4">
        <v>23</v>
      </c>
      <c r="B170" s="5">
        <v>43199</v>
      </c>
      <c r="C170" s="4">
        <v>136</v>
      </c>
      <c r="D170" s="4">
        <v>90</v>
      </c>
    </row>
    <row r="171" spans="1:4">
      <c r="A171" s="4">
        <v>23</v>
      </c>
      <c r="B171" s="5">
        <v>43199</v>
      </c>
      <c r="C171" s="4">
        <v>118</v>
      </c>
      <c r="D171" s="4">
        <v>89</v>
      </c>
    </row>
    <row r="172" spans="1:4">
      <c r="A172" s="4">
        <v>23</v>
      </c>
      <c r="B172" s="5">
        <v>43200</v>
      </c>
      <c r="C172" s="4">
        <v>137</v>
      </c>
      <c r="D172" s="4">
        <v>92</v>
      </c>
    </row>
    <row r="173" spans="1:4">
      <c r="A173" s="4">
        <v>23</v>
      </c>
      <c r="B173" s="5">
        <v>43200</v>
      </c>
      <c r="C173" s="4">
        <v>135</v>
      </c>
      <c r="D173" s="4">
        <v>91</v>
      </c>
    </row>
    <row r="174" spans="1:4">
      <c r="A174" s="4">
        <v>23</v>
      </c>
      <c r="B174" s="5">
        <v>43201</v>
      </c>
      <c r="C174" s="4">
        <v>140</v>
      </c>
      <c r="D174" s="4">
        <v>92</v>
      </c>
    </row>
    <row r="175" spans="1:4">
      <c r="A175" s="4">
        <v>23</v>
      </c>
      <c r="B175" s="5">
        <v>43201</v>
      </c>
      <c r="C175" s="4">
        <v>131</v>
      </c>
      <c r="D175" s="4">
        <v>92</v>
      </c>
    </row>
    <row r="176" spans="1:4">
      <c r="A176" s="4">
        <v>23</v>
      </c>
      <c r="B176" s="5">
        <v>43202</v>
      </c>
      <c r="C176" s="4">
        <v>121</v>
      </c>
      <c r="D176" s="4">
        <v>83</v>
      </c>
    </row>
    <row r="177" spans="1:4">
      <c r="A177" s="4">
        <v>23</v>
      </c>
      <c r="B177" s="5">
        <v>43202</v>
      </c>
      <c r="C177" s="4">
        <v>126</v>
      </c>
      <c r="D177" s="4">
        <v>89</v>
      </c>
    </row>
    <row r="178" spans="1:4">
      <c r="A178" s="4">
        <v>23</v>
      </c>
      <c r="B178" s="5">
        <v>43203</v>
      </c>
      <c r="C178" s="4">
        <v>142</v>
      </c>
      <c r="D178" s="4">
        <v>94</v>
      </c>
    </row>
    <row r="179" spans="1:4">
      <c r="A179" s="4">
        <v>23</v>
      </c>
      <c r="B179" s="5">
        <v>43203</v>
      </c>
      <c r="C179" s="4">
        <v>130</v>
      </c>
      <c r="D179" s="4">
        <v>83</v>
      </c>
    </row>
    <row r="180" spans="1:4">
      <c r="A180" s="4">
        <v>23</v>
      </c>
      <c r="B180" s="5">
        <v>43204</v>
      </c>
      <c r="C180" s="4">
        <v>151</v>
      </c>
      <c r="D180" s="4">
        <v>104</v>
      </c>
    </row>
    <row r="181" spans="1:4">
      <c r="A181" s="4">
        <v>23</v>
      </c>
      <c r="B181" s="5">
        <v>43204</v>
      </c>
      <c r="C181" s="4">
        <v>119</v>
      </c>
      <c r="D181" s="4">
        <v>88</v>
      </c>
    </row>
    <row r="182" spans="1:4">
      <c r="A182" s="4">
        <v>23</v>
      </c>
      <c r="B182" s="5">
        <v>43205</v>
      </c>
      <c r="C182" s="4">
        <v>128</v>
      </c>
      <c r="D182" s="4">
        <v>89</v>
      </c>
    </row>
    <row r="183" spans="1:4">
      <c r="A183" s="4">
        <v>23</v>
      </c>
      <c r="B183" s="5">
        <v>43205</v>
      </c>
      <c r="C183" s="4">
        <v>132</v>
      </c>
      <c r="D183" s="4">
        <v>89</v>
      </c>
    </row>
    <row r="184" spans="1:4">
      <c r="A184" s="4">
        <v>23</v>
      </c>
      <c r="B184" s="5">
        <v>43206</v>
      </c>
      <c r="C184" s="4">
        <v>118</v>
      </c>
      <c r="D184" s="4">
        <v>92</v>
      </c>
    </row>
    <row r="185" spans="1:4">
      <c r="A185" s="4">
        <v>23</v>
      </c>
      <c r="B185" s="5">
        <v>43206</v>
      </c>
      <c r="C185" s="4">
        <v>133</v>
      </c>
      <c r="D185" s="4">
        <v>81</v>
      </c>
    </row>
    <row r="186" spans="1:4">
      <c r="A186" s="4">
        <v>23</v>
      </c>
      <c r="B186" s="5">
        <v>43207</v>
      </c>
      <c r="C186" s="4">
        <v>133</v>
      </c>
      <c r="D186" s="4">
        <v>96</v>
      </c>
    </row>
    <row r="187" spans="1:4">
      <c r="A187" s="4">
        <v>23</v>
      </c>
      <c r="B187" s="5">
        <v>43207</v>
      </c>
      <c r="C187" s="4">
        <v>133</v>
      </c>
      <c r="D187" s="4">
        <v>101</v>
      </c>
    </row>
    <row r="188" spans="1:4">
      <c r="A188" s="4">
        <v>24</v>
      </c>
      <c r="B188" s="5">
        <v>43202</v>
      </c>
      <c r="C188" s="4">
        <v>100</v>
      </c>
      <c r="D188" s="4">
        <v>66</v>
      </c>
    </row>
    <row r="189" spans="1:4">
      <c r="A189" s="4">
        <v>24</v>
      </c>
      <c r="B189" s="5">
        <v>43202</v>
      </c>
      <c r="C189" s="4">
        <v>114</v>
      </c>
      <c r="D189" s="4">
        <v>76</v>
      </c>
    </row>
    <row r="190" spans="1:4">
      <c r="A190" s="4">
        <v>24</v>
      </c>
      <c r="B190" s="5">
        <v>43203</v>
      </c>
      <c r="C190" s="4">
        <v>108</v>
      </c>
      <c r="D190" s="4">
        <v>71</v>
      </c>
    </row>
    <row r="191" spans="1:4">
      <c r="A191" s="4">
        <v>24</v>
      </c>
      <c r="B191" s="5">
        <v>43203</v>
      </c>
      <c r="C191" s="4">
        <v>107</v>
      </c>
      <c r="D191" s="4">
        <v>68</v>
      </c>
    </row>
    <row r="192" spans="1:4">
      <c r="A192" s="4">
        <v>24</v>
      </c>
      <c r="B192" s="5">
        <v>43204</v>
      </c>
      <c r="C192" s="4">
        <v>109</v>
      </c>
      <c r="D192" s="4">
        <v>68</v>
      </c>
    </row>
    <row r="193" spans="1:4">
      <c r="A193" s="4">
        <v>24</v>
      </c>
      <c r="B193" s="5">
        <v>43204</v>
      </c>
      <c r="C193" s="4">
        <v>115</v>
      </c>
      <c r="D193" s="4">
        <v>74</v>
      </c>
    </row>
    <row r="194" spans="1:4">
      <c r="A194" s="4">
        <v>24</v>
      </c>
      <c r="B194" s="5">
        <v>43205</v>
      </c>
      <c r="C194" s="4">
        <v>118</v>
      </c>
      <c r="D194" s="4">
        <v>70</v>
      </c>
    </row>
    <row r="195" spans="1:4">
      <c r="A195" s="4">
        <v>24</v>
      </c>
      <c r="B195" s="5">
        <v>43205</v>
      </c>
      <c r="C195" s="4">
        <v>101</v>
      </c>
      <c r="D195" s="4">
        <v>63</v>
      </c>
    </row>
    <row r="196" spans="1:4">
      <c r="A196" s="4">
        <v>24</v>
      </c>
      <c r="B196" s="5">
        <v>43206</v>
      </c>
      <c r="C196" s="4">
        <v>106</v>
      </c>
      <c r="D196" s="4">
        <v>64</v>
      </c>
    </row>
    <row r="197" spans="1:4">
      <c r="A197" s="4">
        <v>24</v>
      </c>
      <c r="B197" s="5">
        <v>43206</v>
      </c>
      <c r="C197" s="4">
        <v>101</v>
      </c>
      <c r="D197" s="4">
        <v>65</v>
      </c>
    </row>
    <row r="198" spans="1:4">
      <c r="A198" s="4">
        <v>24</v>
      </c>
      <c r="B198" s="5">
        <v>43207</v>
      </c>
      <c r="C198" s="4">
        <v>102</v>
      </c>
      <c r="D198" s="4">
        <v>68</v>
      </c>
    </row>
    <row r="199" spans="1:4">
      <c r="A199" s="4">
        <v>24</v>
      </c>
      <c r="B199" s="5">
        <v>43207</v>
      </c>
      <c r="C199" s="4">
        <v>115</v>
      </c>
      <c r="D199" s="4">
        <v>67</v>
      </c>
    </row>
    <row r="200" spans="1:4">
      <c r="A200" s="4">
        <v>24</v>
      </c>
      <c r="B200" s="5">
        <v>43208</v>
      </c>
      <c r="C200" s="4">
        <v>101</v>
      </c>
      <c r="D200" s="4">
        <v>62</v>
      </c>
    </row>
    <row r="201" spans="1:4">
      <c r="A201" s="4">
        <v>24</v>
      </c>
      <c r="B201" s="5">
        <v>43208</v>
      </c>
      <c r="C201" s="4">
        <v>106</v>
      </c>
      <c r="D201" s="4">
        <v>70</v>
      </c>
    </row>
    <row r="202" spans="1:4">
      <c r="A202" s="4">
        <v>25</v>
      </c>
      <c r="B202" s="5">
        <v>43290.920474537037</v>
      </c>
      <c r="C202" s="4">
        <v>131</v>
      </c>
      <c r="D202" s="4">
        <v>76</v>
      </c>
    </row>
    <row r="203" spans="1:4">
      <c r="A203" s="4">
        <v>25</v>
      </c>
      <c r="B203" s="5">
        <v>43290.619629629633</v>
      </c>
      <c r="C203" s="4">
        <v>136</v>
      </c>
      <c r="D203" s="4">
        <v>78.5</v>
      </c>
    </row>
    <row r="204" spans="1:4">
      <c r="A204" s="4">
        <v>25</v>
      </c>
      <c r="B204" s="5">
        <v>43289.605752314812</v>
      </c>
      <c r="C204" s="4">
        <v>126.5</v>
      </c>
      <c r="D204" s="4">
        <v>79.5</v>
      </c>
    </row>
    <row r="205" spans="1:4">
      <c r="A205" s="4">
        <v>25</v>
      </c>
      <c r="B205" s="5">
        <v>43288.939108796294</v>
      </c>
      <c r="C205" s="4">
        <v>137</v>
      </c>
      <c r="D205" s="4">
        <v>75</v>
      </c>
    </row>
    <row r="206" spans="1:4">
      <c r="A206" s="4">
        <v>25</v>
      </c>
      <c r="B206" s="5">
        <v>43284.880601851852</v>
      </c>
      <c r="C206" s="4">
        <v>135.5</v>
      </c>
      <c r="D206" s="4">
        <v>80</v>
      </c>
    </row>
    <row r="207" spans="1:4">
      <c r="A207" s="4">
        <v>25</v>
      </c>
      <c r="B207" s="5">
        <v>43283.878182870372</v>
      </c>
      <c r="C207" s="4">
        <v>131</v>
      </c>
      <c r="D207" s="4">
        <v>74.5</v>
      </c>
    </row>
    <row r="208" spans="1:4">
      <c r="A208" s="4">
        <v>25</v>
      </c>
      <c r="B208" s="5">
        <v>43283.588576388887</v>
      </c>
      <c r="C208" s="4">
        <v>133</v>
      </c>
      <c r="D208" s="4">
        <v>67</v>
      </c>
    </row>
    <row r="209" spans="1:4">
      <c r="A209" s="4">
        <v>25</v>
      </c>
      <c r="B209" s="5">
        <v>43282.890219907407</v>
      </c>
      <c r="C209" s="4">
        <v>132</v>
      </c>
      <c r="D209" s="4">
        <v>75.5</v>
      </c>
    </row>
    <row r="210" spans="1:4">
      <c r="A210" s="4">
        <v>25</v>
      </c>
      <c r="B210" s="5">
        <v>43282.615972222222</v>
      </c>
      <c r="C210" s="4">
        <v>137</v>
      </c>
      <c r="D210" s="4">
        <v>80</v>
      </c>
    </row>
    <row r="211" spans="1:4">
      <c r="A211" s="4">
        <v>25</v>
      </c>
      <c r="B211" s="5">
        <v>43281.877824074072</v>
      </c>
      <c r="C211" s="4">
        <v>127.5</v>
      </c>
      <c r="D211" s="4">
        <v>73</v>
      </c>
    </row>
    <row r="212" spans="1:4">
      <c r="A212" s="4">
        <v>25</v>
      </c>
      <c r="B212" s="5">
        <v>43281.587129629632</v>
      </c>
      <c r="C212" s="4">
        <v>133.5</v>
      </c>
      <c r="D212" s="4">
        <v>68</v>
      </c>
    </row>
    <row r="213" spans="1:4">
      <c r="A213" s="4">
        <v>25</v>
      </c>
      <c r="B213" s="5">
        <v>43280.845775462964</v>
      </c>
      <c r="C213" s="4">
        <v>141</v>
      </c>
      <c r="D213" s="4">
        <v>76</v>
      </c>
    </row>
    <row r="214" spans="1:4">
      <c r="A214" s="4">
        <v>25</v>
      </c>
      <c r="B214" s="5">
        <v>43280.597928240742</v>
      </c>
      <c r="C214" s="4">
        <v>128.5</v>
      </c>
      <c r="D214" s="4">
        <v>75.5</v>
      </c>
    </row>
    <row r="215" spans="1:4">
      <c r="A215" s="4">
        <v>25</v>
      </c>
      <c r="B215" s="5">
        <v>43279.867002314815</v>
      </c>
      <c r="C215" s="4">
        <v>135</v>
      </c>
      <c r="D215" s="4">
        <v>69</v>
      </c>
    </row>
    <row r="216" spans="1:4">
      <c r="A216" s="4">
        <v>25</v>
      </c>
      <c r="B216" s="5">
        <v>43279.592673611114</v>
      </c>
      <c r="C216" s="4">
        <v>131.5</v>
      </c>
      <c r="D216" s="4">
        <v>82.5</v>
      </c>
    </row>
    <row r="217" spans="1:4">
      <c r="A217" s="4">
        <v>27</v>
      </c>
      <c r="B217" s="5">
        <v>43284</v>
      </c>
      <c r="C217" s="4">
        <v>119</v>
      </c>
      <c r="D217" s="4">
        <v>69</v>
      </c>
    </row>
    <row r="218" spans="1:4">
      <c r="A218" s="4">
        <v>27</v>
      </c>
      <c r="B218" s="5">
        <v>43284</v>
      </c>
      <c r="C218" s="4">
        <v>118</v>
      </c>
      <c r="D218" s="4">
        <v>77</v>
      </c>
    </row>
    <row r="219" spans="1:4">
      <c r="A219" s="4">
        <v>27</v>
      </c>
      <c r="B219" s="5">
        <v>43285</v>
      </c>
      <c r="C219" s="4">
        <v>120</v>
      </c>
      <c r="D219" s="4">
        <v>72</v>
      </c>
    </row>
    <row r="220" spans="1:4">
      <c r="A220" s="4">
        <v>27</v>
      </c>
      <c r="B220" s="5">
        <v>43285</v>
      </c>
      <c r="C220" s="4">
        <v>119</v>
      </c>
      <c r="D220" s="4">
        <v>71</v>
      </c>
    </row>
    <row r="221" spans="1:4">
      <c r="A221" s="4">
        <v>27</v>
      </c>
      <c r="B221" s="5">
        <v>43286</v>
      </c>
      <c r="C221" s="4">
        <v>122</v>
      </c>
      <c r="D221" s="4">
        <v>75</v>
      </c>
    </row>
    <row r="222" spans="1:4">
      <c r="A222" s="4">
        <v>27</v>
      </c>
      <c r="B222" s="5">
        <v>43286</v>
      </c>
      <c r="C222" s="4">
        <v>128</v>
      </c>
      <c r="D222" s="4">
        <v>76</v>
      </c>
    </row>
    <row r="223" spans="1:4">
      <c r="A223" s="4">
        <v>27</v>
      </c>
      <c r="B223" s="5">
        <v>43287</v>
      </c>
      <c r="C223" s="4">
        <v>125</v>
      </c>
      <c r="D223" s="4">
        <v>78</v>
      </c>
    </row>
    <row r="224" spans="1:4">
      <c r="A224" s="4">
        <v>27</v>
      </c>
      <c r="B224" s="5">
        <v>43287</v>
      </c>
      <c r="C224" s="4">
        <v>126</v>
      </c>
      <c r="D224" s="4">
        <v>75</v>
      </c>
    </row>
    <row r="225" spans="1:4">
      <c r="A225" s="4">
        <v>27</v>
      </c>
      <c r="B225" s="5">
        <v>43288</v>
      </c>
      <c r="C225" s="4">
        <v>124</v>
      </c>
      <c r="D225" s="4">
        <v>77</v>
      </c>
    </row>
    <row r="226" spans="1:4">
      <c r="A226" s="4">
        <v>27</v>
      </c>
      <c r="B226" s="5">
        <v>43288</v>
      </c>
      <c r="C226" s="4">
        <v>126</v>
      </c>
      <c r="D226" s="4">
        <v>78</v>
      </c>
    </row>
    <row r="227" spans="1:4">
      <c r="A227" s="4">
        <v>27</v>
      </c>
      <c r="B227" s="5">
        <v>43289</v>
      </c>
      <c r="C227" s="4">
        <v>127</v>
      </c>
      <c r="D227" s="4">
        <v>78</v>
      </c>
    </row>
    <row r="228" spans="1:4">
      <c r="A228" s="4">
        <v>27</v>
      </c>
      <c r="B228" s="5">
        <v>43289</v>
      </c>
      <c r="C228" s="4">
        <v>129</v>
      </c>
      <c r="D228" s="4">
        <v>80</v>
      </c>
    </row>
    <row r="229" spans="1:4">
      <c r="A229" s="4">
        <v>27</v>
      </c>
      <c r="B229" s="5">
        <v>43290</v>
      </c>
      <c r="C229" s="4">
        <v>120</v>
      </c>
      <c r="D229" s="4">
        <v>72</v>
      </c>
    </row>
    <row r="230" spans="1:4">
      <c r="A230" s="4">
        <v>27</v>
      </c>
      <c r="B230" s="5">
        <v>43290</v>
      </c>
      <c r="C230" s="4">
        <v>120</v>
      </c>
      <c r="D230" s="4">
        <v>67</v>
      </c>
    </row>
    <row r="231" spans="1:4">
      <c r="A231" s="4">
        <v>28</v>
      </c>
      <c r="B231" s="5">
        <v>43130.467453703706</v>
      </c>
      <c r="C231" s="4">
        <v>134</v>
      </c>
      <c r="D231" s="4">
        <v>71</v>
      </c>
    </row>
    <row r="232" spans="1:4">
      <c r="A232" s="4">
        <v>28</v>
      </c>
      <c r="B232" s="5">
        <v>43157.59642361111</v>
      </c>
      <c r="C232" s="4">
        <v>117.5</v>
      </c>
      <c r="D232" s="4">
        <v>68.5</v>
      </c>
    </row>
    <row r="233" spans="1:4">
      <c r="A233" s="4">
        <v>28</v>
      </c>
      <c r="B233" s="5">
        <v>43160.600486111114</v>
      </c>
      <c r="C233" s="4">
        <v>125.5</v>
      </c>
      <c r="D233" s="4">
        <v>73.5</v>
      </c>
    </row>
    <row r="234" spans="1:4">
      <c r="A234" s="4">
        <v>28</v>
      </c>
      <c r="B234" s="5">
        <v>43167.597916666666</v>
      </c>
      <c r="C234" s="4">
        <v>123</v>
      </c>
      <c r="D234" s="4">
        <v>76</v>
      </c>
    </row>
    <row r="235" spans="1:4">
      <c r="A235" s="4">
        <v>29</v>
      </c>
      <c r="B235" s="5">
        <v>43237</v>
      </c>
      <c r="C235" s="4">
        <v>127</v>
      </c>
      <c r="D235" s="4">
        <v>86</v>
      </c>
    </row>
    <row r="236" spans="1:4">
      <c r="A236" s="4">
        <v>29</v>
      </c>
      <c r="B236" s="5">
        <v>43237</v>
      </c>
      <c r="C236" s="4">
        <v>156</v>
      </c>
      <c r="D236" s="4">
        <v>97</v>
      </c>
    </row>
    <row r="237" spans="1:4">
      <c r="A237" s="4">
        <v>29</v>
      </c>
      <c r="B237" s="5">
        <v>43238</v>
      </c>
      <c r="C237" s="4">
        <v>135</v>
      </c>
      <c r="D237" s="4">
        <v>84</v>
      </c>
    </row>
    <row r="238" spans="1:4">
      <c r="A238" s="4">
        <v>29</v>
      </c>
      <c r="B238" s="5">
        <v>43238</v>
      </c>
      <c r="C238" s="4">
        <v>142</v>
      </c>
      <c r="D238" s="4">
        <v>90</v>
      </c>
    </row>
    <row r="239" spans="1:4">
      <c r="A239" s="4">
        <v>29</v>
      </c>
      <c r="B239" s="5">
        <v>43239</v>
      </c>
      <c r="C239" s="4">
        <v>138</v>
      </c>
      <c r="D239" s="4">
        <v>87</v>
      </c>
    </row>
    <row r="240" spans="1:4">
      <c r="A240" s="4">
        <v>29</v>
      </c>
      <c r="B240" s="5">
        <v>43239</v>
      </c>
      <c r="C240" s="4">
        <v>132</v>
      </c>
      <c r="D240" s="4">
        <v>82</v>
      </c>
    </row>
    <row r="241" spans="1:4">
      <c r="A241" s="4">
        <v>29</v>
      </c>
      <c r="B241" s="5">
        <v>43240</v>
      </c>
      <c r="C241" s="4">
        <v>116</v>
      </c>
      <c r="D241" s="4">
        <v>76</v>
      </c>
    </row>
    <row r="242" spans="1:4">
      <c r="A242" s="4">
        <v>29</v>
      </c>
      <c r="B242" s="5">
        <v>43240</v>
      </c>
      <c r="C242" s="4">
        <v>113</v>
      </c>
      <c r="D242" s="4">
        <v>77</v>
      </c>
    </row>
    <row r="243" spans="1:4">
      <c r="A243" s="4">
        <v>29</v>
      </c>
      <c r="B243" s="5">
        <v>43241</v>
      </c>
      <c r="C243" s="4">
        <v>147</v>
      </c>
      <c r="D243" s="4">
        <v>88</v>
      </c>
    </row>
    <row r="244" spans="1:4">
      <c r="A244" s="4">
        <v>29</v>
      </c>
      <c r="B244" s="5">
        <v>43241</v>
      </c>
      <c r="C244" s="4">
        <v>130</v>
      </c>
      <c r="D244" s="4">
        <v>79</v>
      </c>
    </row>
    <row r="245" spans="1:4">
      <c r="A245" s="4">
        <v>29</v>
      </c>
      <c r="B245" s="5">
        <v>43242</v>
      </c>
      <c r="C245" s="4">
        <v>121</v>
      </c>
      <c r="D245" s="4">
        <v>80</v>
      </c>
    </row>
    <row r="246" spans="1:4">
      <c r="A246" s="4">
        <v>29</v>
      </c>
      <c r="B246" s="5">
        <v>43242</v>
      </c>
      <c r="C246" s="4">
        <v>147</v>
      </c>
      <c r="D246" s="4">
        <v>89</v>
      </c>
    </row>
    <row r="247" spans="1:4">
      <c r="A247" s="4">
        <v>29</v>
      </c>
      <c r="B247" s="5">
        <v>43243</v>
      </c>
      <c r="C247" s="4">
        <v>126</v>
      </c>
      <c r="D247" s="4">
        <v>79</v>
      </c>
    </row>
    <row r="248" spans="1:4">
      <c r="A248" s="4">
        <v>29</v>
      </c>
      <c r="B248" s="5">
        <v>43243</v>
      </c>
      <c r="C248" s="4">
        <v>115</v>
      </c>
      <c r="D248" s="4">
        <v>80</v>
      </c>
    </row>
    <row r="249" spans="1:4">
      <c r="A249" s="4">
        <v>29</v>
      </c>
      <c r="B249" s="5">
        <v>43244</v>
      </c>
      <c r="C249" s="4">
        <v>124</v>
      </c>
      <c r="D249" s="4">
        <v>87</v>
      </c>
    </row>
    <row r="250" spans="1:4">
      <c r="A250" s="4">
        <v>29</v>
      </c>
      <c r="B250" s="5">
        <v>43244</v>
      </c>
      <c r="C250" s="4">
        <v>122</v>
      </c>
      <c r="D250" s="4">
        <v>88</v>
      </c>
    </row>
    <row r="251" spans="1:4">
      <c r="A251" s="4">
        <v>30</v>
      </c>
      <c r="B251" s="5">
        <v>43269.899108796293</v>
      </c>
      <c r="C251" s="4">
        <v>124</v>
      </c>
      <c r="D251" s="4">
        <v>87.5</v>
      </c>
    </row>
    <row r="252" spans="1:4">
      <c r="A252" s="4">
        <v>30</v>
      </c>
      <c r="B252" s="5">
        <v>43269.56689814815</v>
      </c>
      <c r="C252" s="4">
        <v>123</v>
      </c>
      <c r="D252" s="4">
        <v>94.5</v>
      </c>
    </row>
    <row r="253" spans="1:4">
      <c r="A253" s="4">
        <v>30</v>
      </c>
      <c r="B253" s="5">
        <v>43268.920439814814</v>
      </c>
      <c r="C253" s="4">
        <v>121</v>
      </c>
      <c r="D253" s="4">
        <v>85</v>
      </c>
    </row>
    <row r="254" spans="1:4">
      <c r="A254" s="4">
        <v>30</v>
      </c>
      <c r="B254" s="5">
        <v>43268.825694444444</v>
      </c>
      <c r="C254" s="4">
        <v>139.5</v>
      </c>
      <c r="D254" s="4">
        <v>96</v>
      </c>
    </row>
    <row r="255" spans="1:4">
      <c r="A255" s="4">
        <v>30</v>
      </c>
      <c r="B255" s="5">
        <v>43267.979467592595</v>
      </c>
      <c r="C255" s="4">
        <v>109.5</v>
      </c>
      <c r="D255" s="4">
        <v>74.5</v>
      </c>
    </row>
    <row r="256" spans="1:4">
      <c r="A256" s="4">
        <v>30</v>
      </c>
      <c r="B256" s="5">
        <v>43267.881249999999</v>
      </c>
      <c r="C256" s="4">
        <v>125.5</v>
      </c>
      <c r="D256" s="4">
        <v>86</v>
      </c>
    </row>
    <row r="257" spans="1:4">
      <c r="A257" s="4">
        <v>30</v>
      </c>
      <c r="B257" s="5">
        <v>43265.968252314815</v>
      </c>
      <c r="C257" s="4">
        <v>124.5</v>
      </c>
      <c r="D257" s="4">
        <v>85</v>
      </c>
    </row>
    <row r="258" spans="1:4">
      <c r="A258" s="4">
        <v>30</v>
      </c>
      <c r="B258" s="5">
        <v>43265.666273148148</v>
      </c>
      <c r="C258" s="4">
        <v>137</v>
      </c>
      <c r="D258" s="4">
        <v>87</v>
      </c>
    </row>
    <row r="259" spans="1:4">
      <c r="A259" s="4">
        <v>30</v>
      </c>
      <c r="B259" s="5">
        <v>43265.400983796295</v>
      </c>
      <c r="C259" s="4">
        <v>145.5</v>
      </c>
      <c r="D259" s="4">
        <v>96</v>
      </c>
    </row>
    <row r="260" spans="1:4">
      <c r="A260" s="4">
        <v>30</v>
      </c>
      <c r="B260" s="5">
        <v>43265.089282407411</v>
      </c>
      <c r="C260" s="4">
        <v>159</v>
      </c>
      <c r="D260" s="4">
        <v>107</v>
      </c>
    </row>
    <row r="261" spans="1:4">
      <c r="A261" s="4">
        <v>30</v>
      </c>
      <c r="B261" s="5">
        <v>43264.930347222224</v>
      </c>
      <c r="C261" s="4">
        <v>136</v>
      </c>
      <c r="D261" s="4">
        <v>104.5</v>
      </c>
    </row>
    <row r="262" spans="1:4">
      <c r="A262" s="4">
        <v>30</v>
      </c>
      <c r="B262" s="5">
        <v>43269.899108796293</v>
      </c>
      <c r="C262" s="4">
        <v>124</v>
      </c>
      <c r="D262" s="4">
        <v>87.5</v>
      </c>
    </row>
    <row r="263" spans="1:4">
      <c r="A263" s="4">
        <v>30</v>
      </c>
      <c r="B263" s="5">
        <v>43269.56689814815</v>
      </c>
      <c r="C263" s="4">
        <v>123</v>
      </c>
      <c r="D263" s="4">
        <v>94.5</v>
      </c>
    </row>
    <row r="264" spans="1:4">
      <c r="A264" s="4">
        <v>30</v>
      </c>
      <c r="B264" s="5">
        <v>43268.920439814814</v>
      </c>
      <c r="C264" s="4">
        <v>121</v>
      </c>
      <c r="D264" s="4">
        <v>85</v>
      </c>
    </row>
    <row r="265" spans="1:4">
      <c r="A265" s="4">
        <v>30</v>
      </c>
      <c r="B265" s="5">
        <v>43268.825694444444</v>
      </c>
      <c r="C265" s="4">
        <v>139.5</v>
      </c>
      <c r="D265" s="4">
        <v>96</v>
      </c>
    </row>
    <row r="266" spans="1:4">
      <c r="A266" s="4">
        <v>30</v>
      </c>
      <c r="B266" s="5">
        <v>43267.979467592595</v>
      </c>
      <c r="C266" s="4">
        <v>109.5</v>
      </c>
      <c r="D266" s="4">
        <v>74.5</v>
      </c>
    </row>
    <row r="267" spans="1:4">
      <c r="A267" s="4">
        <v>30</v>
      </c>
      <c r="B267" s="5">
        <v>43267.881249999999</v>
      </c>
      <c r="C267" s="4">
        <v>125.5</v>
      </c>
      <c r="D267" s="4">
        <v>86</v>
      </c>
    </row>
    <row r="268" spans="1:4">
      <c r="A268" s="4">
        <v>30</v>
      </c>
      <c r="B268" s="5">
        <v>43265.968252314815</v>
      </c>
      <c r="C268" s="4">
        <v>124.5</v>
      </c>
      <c r="D268" s="4">
        <v>85</v>
      </c>
    </row>
    <row r="269" spans="1:4">
      <c r="A269" s="4">
        <v>30</v>
      </c>
      <c r="B269" s="5">
        <v>43265.666273148148</v>
      </c>
      <c r="C269" s="4">
        <v>137</v>
      </c>
      <c r="D269" s="4">
        <v>87</v>
      </c>
    </row>
    <row r="270" spans="1:4">
      <c r="A270" s="4">
        <v>30</v>
      </c>
      <c r="B270" s="5">
        <v>43265.400983796295</v>
      </c>
      <c r="C270" s="4">
        <v>145.5</v>
      </c>
      <c r="D270" s="4">
        <v>96</v>
      </c>
    </row>
    <row r="271" spans="1:4">
      <c r="A271" s="4">
        <v>30</v>
      </c>
      <c r="B271" s="5">
        <v>43265.089282407411</v>
      </c>
      <c r="C271" s="4">
        <v>159</v>
      </c>
      <c r="D271" s="4">
        <v>107</v>
      </c>
    </row>
    <row r="272" spans="1:4">
      <c r="A272" s="4">
        <v>30</v>
      </c>
      <c r="B272" s="5">
        <v>43264.930347222224</v>
      </c>
      <c r="C272" s="4">
        <v>136</v>
      </c>
      <c r="D272" s="4">
        <v>104.5</v>
      </c>
    </row>
    <row r="273" spans="1:4">
      <c r="A273" s="4">
        <v>31</v>
      </c>
      <c r="B273" s="5">
        <v>43363.945185185185</v>
      </c>
      <c r="C273" s="4">
        <v>106</v>
      </c>
      <c r="D273" s="4">
        <v>70.5</v>
      </c>
    </row>
    <row r="274" spans="1:4">
      <c r="A274" s="4">
        <v>31</v>
      </c>
      <c r="B274" s="5">
        <v>43363.641423611109</v>
      </c>
      <c r="C274" s="4">
        <v>106.5</v>
      </c>
      <c r="D274" s="4">
        <v>63.5</v>
      </c>
    </row>
    <row r="275" spans="1:4">
      <c r="A275" s="4">
        <v>31</v>
      </c>
      <c r="B275" s="5">
        <v>43362.85900462963</v>
      </c>
      <c r="C275" s="4">
        <v>122</v>
      </c>
      <c r="D275" s="4">
        <v>82</v>
      </c>
    </row>
    <row r="276" spans="1:4">
      <c r="A276" s="4">
        <v>31</v>
      </c>
      <c r="B276" s="5">
        <v>43362.631249999999</v>
      </c>
      <c r="C276" s="4">
        <v>103</v>
      </c>
      <c r="D276" s="4">
        <v>68.5</v>
      </c>
    </row>
    <row r="277" spans="1:4">
      <c r="A277" s="4">
        <v>31</v>
      </c>
      <c r="B277" s="5">
        <v>43361.926157407404</v>
      </c>
      <c r="C277" s="4">
        <v>111.5</v>
      </c>
      <c r="D277" s="4">
        <v>77</v>
      </c>
    </row>
    <row r="278" spans="1:4">
      <c r="A278" s="4">
        <v>31</v>
      </c>
      <c r="B278" s="5">
        <v>43361.580277777779</v>
      </c>
      <c r="C278" s="4">
        <v>109</v>
      </c>
      <c r="D278" s="4">
        <v>76</v>
      </c>
    </row>
    <row r="279" spans="1:4">
      <c r="A279" s="4">
        <v>31</v>
      </c>
      <c r="B279" s="5">
        <v>43360.889004629629</v>
      </c>
      <c r="C279" s="4">
        <v>116</v>
      </c>
      <c r="D279" s="4">
        <v>79</v>
      </c>
    </row>
    <row r="280" spans="1:4">
      <c r="A280" s="4">
        <v>31</v>
      </c>
      <c r="B280" s="5">
        <v>43360.664687500001</v>
      </c>
      <c r="C280" s="4">
        <v>108</v>
      </c>
      <c r="D280" s="4">
        <v>71</v>
      </c>
    </row>
    <row r="281" spans="1:4">
      <c r="A281" s="4">
        <v>32</v>
      </c>
      <c r="B281" s="5">
        <v>43234.87945601852</v>
      </c>
      <c r="C281" s="4">
        <v>134.5</v>
      </c>
      <c r="D281" s="4">
        <v>79.5</v>
      </c>
    </row>
    <row r="282" spans="1:4">
      <c r="A282" s="4">
        <v>32</v>
      </c>
      <c r="B282" s="5">
        <v>43233.441099537034</v>
      </c>
      <c r="C282" s="4">
        <v>136.5</v>
      </c>
      <c r="D282" s="4">
        <v>86</v>
      </c>
    </row>
    <row r="283" spans="1:4">
      <c r="A283" s="4">
        <v>32</v>
      </c>
      <c r="B283" s="5">
        <v>43232.925324074073</v>
      </c>
      <c r="C283" s="4">
        <v>129</v>
      </c>
      <c r="D283" s="4">
        <v>78.5</v>
      </c>
    </row>
    <row r="284" spans="1:4">
      <c r="A284" s="4">
        <v>32</v>
      </c>
      <c r="B284" s="5">
        <v>43232.426736111112</v>
      </c>
      <c r="C284" s="4">
        <v>137</v>
      </c>
      <c r="D284" s="4">
        <v>83.5</v>
      </c>
    </row>
    <row r="285" spans="1:4">
      <c r="A285" s="4">
        <v>32</v>
      </c>
      <c r="B285" s="5">
        <v>43231.877141203702</v>
      </c>
      <c r="C285" s="4">
        <v>135</v>
      </c>
      <c r="D285" s="4">
        <v>86</v>
      </c>
    </row>
    <row r="286" spans="1:4">
      <c r="A286" s="4">
        <v>32</v>
      </c>
      <c r="B286" s="5">
        <v>43231.421909722223</v>
      </c>
      <c r="C286" s="4">
        <v>134</v>
      </c>
      <c r="D286" s="4">
        <v>79.5</v>
      </c>
    </row>
    <row r="287" spans="1:4">
      <c r="A287" s="4">
        <v>32</v>
      </c>
      <c r="B287" s="5">
        <v>43230.879201388889</v>
      </c>
      <c r="C287" s="4">
        <v>135.5</v>
      </c>
      <c r="D287" s="4">
        <v>88</v>
      </c>
    </row>
    <row r="288" spans="1:4">
      <c r="A288" s="4">
        <v>32</v>
      </c>
      <c r="B288" s="5">
        <v>43230.422071759262</v>
      </c>
      <c r="C288" s="4">
        <v>134.5</v>
      </c>
      <c r="D288" s="4">
        <v>82.5</v>
      </c>
    </row>
    <row r="289" spans="1:4">
      <c r="A289" s="4">
        <v>32</v>
      </c>
      <c r="B289" s="5">
        <v>43229.887986111113</v>
      </c>
      <c r="C289" s="4">
        <v>130</v>
      </c>
      <c r="D289" s="4">
        <v>80</v>
      </c>
    </row>
    <row r="290" spans="1:4">
      <c r="A290" s="4">
        <v>32</v>
      </c>
      <c r="B290" s="5">
        <v>43229.781435185185</v>
      </c>
      <c r="C290" s="4">
        <v>135</v>
      </c>
      <c r="D290" s="4">
        <v>82</v>
      </c>
    </row>
    <row r="291" spans="1:4">
      <c r="A291" s="4">
        <v>32</v>
      </c>
      <c r="B291" s="5">
        <v>43228.22384259259</v>
      </c>
      <c r="C291" s="4">
        <v>130.5</v>
      </c>
      <c r="D291" s="4">
        <v>79.5</v>
      </c>
    </row>
    <row r="292" spans="1:4">
      <c r="A292" s="4">
        <v>32</v>
      </c>
      <c r="B292" s="5">
        <v>43217.872800925928</v>
      </c>
      <c r="C292" s="4">
        <v>139.5</v>
      </c>
      <c r="D292" s="4">
        <v>82.5</v>
      </c>
    </row>
    <row r="293" spans="1:4">
      <c r="A293" s="4">
        <v>32</v>
      </c>
      <c r="B293" s="5">
        <v>43216.89744212963</v>
      </c>
      <c r="C293" s="4">
        <v>135</v>
      </c>
      <c r="D293" s="4">
        <v>78</v>
      </c>
    </row>
    <row r="294" spans="1:4">
      <c r="A294" s="4">
        <v>32</v>
      </c>
      <c r="B294" s="5">
        <v>43216.238356481481</v>
      </c>
      <c r="C294" s="4">
        <v>135.5</v>
      </c>
      <c r="D294" s="4">
        <v>79</v>
      </c>
    </row>
    <row r="295" spans="1:4">
      <c r="A295" s="4">
        <v>32</v>
      </c>
      <c r="B295" s="5">
        <v>43214.710104166668</v>
      </c>
      <c r="C295" s="4">
        <v>139.5</v>
      </c>
      <c r="D295" s="4">
        <v>87</v>
      </c>
    </row>
    <row r="296" spans="1:4">
      <c r="A296" s="4">
        <v>32</v>
      </c>
      <c r="B296" s="5">
        <v>43213.542395833334</v>
      </c>
      <c r="C296" s="4">
        <v>135.5</v>
      </c>
      <c r="D296" s="4">
        <v>84</v>
      </c>
    </row>
    <row r="297" spans="1:4">
      <c r="A297" s="4">
        <v>32</v>
      </c>
      <c r="B297" s="5">
        <v>43205.474687499998</v>
      </c>
      <c r="C297" s="4">
        <v>129.5</v>
      </c>
      <c r="D297" s="4">
        <v>83</v>
      </c>
    </row>
    <row r="298" spans="1:4">
      <c r="A298" s="4">
        <v>32</v>
      </c>
      <c r="B298" s="5">
        <v>43204.471354166664</v>
      </c>
      <c r="C298" s="4">
        <v>133</v>
      </c>
      <c r="D298" s="4">
        <v>93</v>
      </c>
    </row>
    <row r="299" spans="1:4">
      <c r="A299" s="4">
        <v>32</v>
      </c>
      <c r="B299" s="5">
        <v>43203.860300925924</v>
      </c>
      <c r="C299" s="4">
        <v>135</v>
      </c>
      <c r="D299" s="4">
        <v>82</v>
      </c>
    </row>
    <row r="300" spans="1:4">
      <c r="A300" s="4">
        <v>32</v>
      </c>
      <c r="B300" s="5">
        <v>43201.959270833337</v>
      </c>
      <c r="C300" s="4">
        <v>127.5</v>
      </c>
      <c r="D300" s="4">
        <v>87.5</v>
      </c>
    </row>
    <row r="301" spans="1:4">
      <c r="A301" s="4">
        <v>32</v>
      </c>
      <c r="B301" s="5">
        <v>43201.551747685182</v>
      </c>
      <c r="C301" s="4">
        <v>136.5</v>
      </c>
      <c r="D301" s="4">
        <v>87</v>
      </c>
    </row>
    <row r="302" spans="1:4">
      <c r="A302" s="4">
        <v>32</v>
      </c>
      <c r="B302" s="5">
        <v>43200.515335648146</v>
      </c>
      <c r="C302" s="4">
        <v>137.5</v>
      </c>
      <c r="D302" s="4">
        <v>90</v>
      </c>
    </row>
    <row r="303" spans="1:4">
      <c r="A303" s="4">
        <v>32</v>
      </c>
      <c r="B303" s="5">
        <v>43199.551863425928</v>
      </c>
      <c r="C303" s="4">
        <v>140</v>
      </c>
      <c r="D303" s="4">
        <v>85</v>
      </c>
    </row>
    <row r="304" spans="1:4">
      <c r="A304" s="4">
        <v>32</v>
      </c>
      <c r="B304" s="5">
        <v>43198.634791666664</v>
      </c>
      <c r="C304" s="4">
        <v>133</v>
      </c>
      <c r="D304" s="4">
        <v>87</v>
      </c>
    </row>
    <row r="305" spans="1:4">
      <c r="A305" s="4">
        <v>32</v>
      </c>
      <c r="B305" s="5">
        <v>43197.235196759262</v>
      </c>
      <c r="C305" s="4">
        <v>129</v>
      </c>
      <c r="D305" s="4">
        <v>78.5</v>
      </c>
    </row>
    <row r="306" spans="1:4">
      <c r="A306" s="4">
        <v>32</v>
      </c>
      <c r="B306" s="5">
        <v>43195.450949074075</v>
      </c>
      <c r="C306" s="4">
        <v>135</v>
      </c>
      <c r="D306" s="4">
        <v>75</v>
      </c>
    </row>
    <row r="307" spans="1:4">
      <c r="A307" s="4">
        <v>32</v>
      </c>
      <c r="B307" s="5">
        <v>43194.378495370373</v>
      </c>
      <c r="C307" s="4">
        <v>136</v>
      </c>
      <c r="D307" s="4">
        <v>78.5</v>
      </c>
    </row>
    <row r="308" spans="1:4">
      <c r="A308" s="4">
        <v>32</v>
      </c>
      <c r="B308" s="5">
        <v>43193.408379629633</v>
      </c>
      <c r="C308" s="4">
        <v>139</v>
      </c>
      <c r="D308" s="4">
        <v>86</v>
      </c>
    </row>
    <row r="309" spans="1:4">
      <c r="A309" s="4">
        <v>32</v>
      </c>
      <c r="B309" s="5">
        <v>43192.713101851848</v>
      </c>
      <c r="C309" s="4">
        <v>137</v>
      </c>
      <c r="D309" s="4">
        <v>87.5</v>
      </c>
    </row>
    <row r="310" spans="1:4">
      <c r="A310" s="4">
        <v>32</v>
      </c>
      <c r="B310" s="5">
        <v>43189.58085648148</v>
      </c>
      <c r="C310" s="4">
        <v>131.5</v>
      </c>
      <c r="D310" s="4">
        <v>83.5</v>
      </c>
    </row>
    <row r="311" spans="1:4">
      <c r="A311" s="4">
        <v>32</v>
      </c>
      <c r="B311" s="5">
        <v>43188.890752314815</v>
      </c>
      <c r="C311" s="4">
        <v>138</v>
      </c>
      <c r="D311" s="4">
        <v>90</v>
      </c>
    </row>
    <row r="312" spans="1:4">
      <c r="A312" s="4">
        <v>32</v>
      </c>
      <c r="B312" s="5">
        <v>43188.561712962961</v>
      </c>
      <c r="C312" s="4">
        <v>134.5</v>
      </c>
      <c r="D312" s="4">
        <v>89.5</v>
      </c>
    </row>
    <row r="313" spans="1:4">
      <c r="A313" s="4">
        <v>32</v>
      </c>
      <c r="B313" s="5">
        <v>43185.912743055553</v>
      </c>
      <c r="C313" s="4">
        <v>140</v>
      </c>
      <c r="D313" s="4">
        <v>87</v>
      </c>
    </row>
    <row r="314" spans="1:4">
      <c r="A314" s="4">
        <v>32</v>
      </c>
      <c r="B314" s="5">
        <v>43185.624525462961</v>
      </c>
      <c r="C314" s="4">
        <v>125</v>
      </c>
      <c r="D314" s="4">
        <v>83.5</v>
      </c>
    </row>
    <row r="315" spans="1:4">
      <c r="A315" s="4">
        <v>32</v>
      </c>
      <c r="B315" s="5">
        <v>43184.454606481479</v>
      </c>
      <c r="C315" s="4">
        <v>125</v>
      </c>
      <c r="D315" s="4">
        <v>85</v>
      </c>
    </row>
    <row r="316" spans="1:4">
      <c r="A316" s="4">
        <v>32</v>
      </c>
      <c r="B316" s="5">
        <v>43182.552685185183</v>
      </c>
      <c r="C316" s="4">
        <v>132</v>
      </c>
      <c r="D316" s="4">
        <v>79.5</v>
      </c>
    </row>
    <row r="317" spans="1:4">
      <c r="A317" s="4">
        <v>32</v>
      </c>
      <c r="B317" s="5">
        <v>43179.579548611109</v>
      </c>
      <c r="C317" s="4">
        <v>134.5</v>
      </c>
      <c r="D317" s="4">
        <v>83</v>
      </c>
    </row>
    <row r="318" spans="1:4">
      <c r="A318" s="4">
        <v>32</v>
      </c>
      <c r="B318" s="5">
        <v>43178.553148148145</v>
      </c>
      <c r="C318" s="4">
        <v>132</v>
      </c>
      <c r="D318" s="4">
        <v>84</v>
      </c>
    </row>
    <row r="319" spans="1:4">
      <c r="A319" s="4">
        <v>32</v>
      </c>
      <c r="B319" s="5">
        <v>43177.916041666664</v>
      </c>
      <c r="C319" s="4">
        <v>130</v>
      </c>
      <c r="D319" s="4">
        <v>80</v>
      </c>
    </row>
    <row r="320" spans="1:4">
      <c r="A320" s="4">
        <v>32</v>
      </c>
      <c r="B320" s="5">
        <v>43177.488553240742</v>
      </c>
      <c r="C320" s="4">
        <v>134.5</v>
      </c>
      <c r="D320" s="4">
        <v>85</v>
      </c>
    </row>
    <row r="321" spans="1:4">
      <c r="A321" s="4">
        <v>32</v>
      </c>
      <c r="B321" s="5">
        <v>43175.896655092591</v>
      </c>
      <c r="C321" s="4">
        <v>129</v>
      </c>
      <c r="D321" s="4">
        <v>78</v>
      </c>
    </row>
    <row r="322" spans="1:4">
      <c r="A322" s="4">
        <v>32</v>
      </c>
      <c r="B322" s="5">
        <v>43175.254513888889</v>
      </c>
      <c r="C322" s="4">
        <v>138</v>
      </c>
      <c r="D322" s="4">
        <v>87</v>
      </c>
    </row>
    <row r="323" spans="1:4">
      <c r="A323" s="4">
        <v>32</v>
      </c>
      <c r="B323" s="5">
        <v>43174.703402777777</v>
      </c>
      <c r="C323" s="4">
        <v>135</v>
      </c>
      <c r="D323" s="4">
        <v>84.5</v>
      </c>
    </row>
    <row r="324" spans="1:4">
      <c r="A324" s="4">
        <v>32</v>
      </c>
      <c r="B324" s="5">
        <v>43174.234930555554</v>
      </c>
      <c r="C324" s="4">
        <v>135</v>
      </c>
      <c r="D324" s="4">
        <v>81.5</v>
      </c>
    </row>
    <row r="325" spans="1:4">
      <c r="A325" s="4">
        <v>32</v>
      </c>
      <c r="B325" s="5">
        <v>43173.685856481483</v>
      </c>
      <c r="C325" s="4">
        <v>135</v>
      </c>
      <c r="D325" s="4">
        <v>82</v>
      </c>
    </row>
    <row r="326" spans="1:4">
      <c r="A326" s="4">
        <v>32</v>
      </c>
      <c r="B326" s="5">
        <v>43173.251967592594</v>
      </c>
      <c r="C326" s="4">
        <v>138.5</v>
      </c>
      <c r="D326" s="4">
        <v>88</v>
      </c>
    </row>
    <row r="327" spans="1:4">
      <c r="A327" s="4">
        <v>32</v>
      </c>
      <c r="B327" s="5">
        <v>43172.63484953704</v>
      </c>
      <c r="C327" s="4">
        <v>117.5</v>
      </c>
      <c r="D327" s="4">
        <v>85.5</v>
      </c>
    </row>
    <row r="328" spans="1:4">
      <c r="A328" s="4">
        <v>32</v>
      </c>
      <c r="B328" s="5">
        <v>43172.234884259262</v>
      </c>
      <c r="C328" s="4">
        <v>121</v>
      </c>
      <c r="D328" s="4">
        <v>86.5</v>
      </c>
    </row>
    <row r="329" spans="1:4">
      <c r="A329" s="4">
        <v>32</v>
      </c>
      <c r="B329" s="5">
        <v>43168.631006944444</v>
      </c>
      <c r="C329" s="4">
        <v>133.5</v>
      </c>
      <c r="D329" s="4">
        <v>87.5</v>
      </c>
    </row>
    <row r="330" spans="1:4">
      <c r="A330" s="4">
        <v>32</v>
      </c>
      <c r="B330" s="5">
        <v>43167.897905092592</v>
      </c>
      <c r="C330" s="4">
        <v>133</v>
      </c>
      <c r="D330" s="4">
        <v>85.5</v>
      </c>
    </row>
    <row r="331" spans="1:4">
      <c r="A331" s="4">
        <v>32</v>
      </c>
      <c r="B331" s="5">
        <v>43166.861504629633</v>
      </c>
      <c r="C331" s="4">
        <v>125.5</v>
      </c>
      <c r="D331" s="4">
        <v>78</v>
      </c>
    </row>
    <row r="332" spans="1:4">
      <c r="A332" s="4">
        <v>32</v>
      </c>
      <c r="B332" s="5">
        <v>43162.438703703701</v>
      </c>
      <c r="C332" s="4">
        <v>135</v>
      </c>
      <c r="D332" s="4">
        <v>83.5</v>
      </c>
    </row>
    <row r="333" spans="1:4">
      <c r="A333" s="4">
        <v>32</v>
      </c>
      <c r="B333" s="5">
        <v>43161.9221875</v>
      </c>
      <c r="C333" s="4">
        <v>133</v>
      </c>
      <c r="D333" s="4">
        <v>82</v>
      </c>
    </row>
    <row r="334" spans="1:4">
      <c r="A334" s="4">
        <v>32</v>
      </c>
      <c r="B334" s="5">
        <v>43161.400613425925</v>
      </c>
      <c r="C334" s="4">
        <v>127</v>
      </c>
      <c r="D334" s="4">
        <v>87.5</v>
      </c>
    </row>
    <row r="335" spans="1:4">
      <c r="A335" s="4">
        <v>32</v>
      </c>
      <c r="B335" s="5">
        <v>43160.987905092596</v>
      </c>
      <c r="C335" s="4">
        <v>138.5</v>
      </c>
      <c r="D335" s="4">
        <v>80</v>
      </c>
    </row>
    <row r="336" spans="1:4">
      <c r="A336" s="4">
        <v>32</v>
      </c>
      <c r="B336" s="5">
        <v>43160.401631944442</v>
      </c>
      <c r="C336" s="4">
        <v>121</v>
      </c>
      <c r="D336" s="4">
        <v>84</v>
      </c>
    </row>
    <row r="337" spans="1:4">
      <c r="A337" s="4">
        <v>32</v>
      </c>
      <c r="B337" s="5">
        <v>43159.390983796293</v>
      </c>
      <c r="C337" s="4">
        <v>132</v>
      </c>
      <c r="D337" s="4">
        <v>95</v>
      </c>
    </row>
    <row r="338" spans="1:4">
      <c r="A338" s="4">
        <v>32</v>
      </c>
      <c r="B338" s="5">
        <v>43158.39303240741</v>
      </c>
      <c r="C338" s="4">
        <v>127.5</v>
      </c>
      <c r="D338" s="4">
        <v>91.5</v>
      </c>
    </row>
    <row r="339" spans="1:4">
      <c r="A339" s="4">
        <v>32</v>
      </c>
      <c r="B339" s="5">
        <v>43157.399409722224</v>
      </c>
      <c r="C339" s="4">
        <v>132</v>
      </c>
      <c r="D339" s="4">
        <v>90.5</v>
      </c>
    </row>
    <row r="340" spans="1:4">
      <c r="A340" s="4">
        <v>32</v>
      </c>
      <c r="B340" s="5">
        <v>43155.229351851849</v>
      </c>
      <c r="C340" s="4">
        <v>133.5</v>
      </c>
      <c r="D340" s="4">
        <v>87.5</v>
      </c>
    </row>
    <row r="341" spans="1:4">
      <c r="A341" s="4">
        <v>32</v>
      </c>
      <c r="B341" s="5">
        <v>43154.632060185184</v>
      </c>
      <c r="C341" s="4">
        <v>129</v>
      </c>
      <c r="D341" s="4">
        <v>85</v>
      </c>
    </row>
    <row r="342" spans="1:4">
      <c r="A342" s="4">
        <v>32</v>
      </c>
      <c r="B342" s="5">
        <v>43154.223240740743</v>
      </c>
      <c r="C342" s="4">
        <v>136</v>
      </c>
      <c r="D342" s="4">
        <v>91</v>
      </c>
    </row>
    <row r="343" spans="1:4">
      <c r="A343" s="4">
        <v>32</v>
      </c>
      <c r="B343" s="5">
        <v>43153.838946759257</v>
      </c>
      <c r="C343" s="4">
        <v>128</v>
      </c>
      <c r="D343" s="4">
        <v>86.5</v>
      </c>
    </row>
    <row r="344" spans="1:4">
      <c r="A344" s="4">
        <v>32</v>
      </c>
      <c r="B344" s="5">
        <v>43153.223854166667</v>
      </c>
      <c r="C344" s="4">
        <v>122</v>
      </c>
      <c r="D344" s="4">
        <v>86</v>
      </c>
    </row>
    <row r="345" spans="1:4">
      <c r="A345" s="4">
        <v>32</v>
      </c>
      <c r="B345" s="5">
        <v>43152.616898148146</v>
      </c>
      <c r="C345" s="4">
        <v>123.5</v>
      </c>
      <c r="D345" s="4">
        <v>90.5</v>
      </c>
    </row>
    <row r="346" spans="1:4">
      <c r="A346" s="4">
        <v>32</v>
      </c>
      <c r="B346" s="5">
        <v>43152.222766203704</v>
      </c>
      <c r="C346" s="4">
        <v>118.5</v>
      </c>
      <c r="D346" s="4">
        <v>85</v>
      </c>
    </row>
    <row r="347" spans="1:4">
      <c r="A347" s="4">
        <v>32</v>
      </c>
      <c r="B347" s="5">
        <v>43151.59716435185</v>
      </c>
      <c r="C347" s="4">
        <v>120</v>
      </c>
      <c r="D347" s="4">
        <v>81</v>
      </c>
    </row>
    <row r="348" spans="1:4">
      <c r="A348" s="4">
        <v>32</v>
      </c>
      <c r="B348" s="5">
        <v>43150.515162037038</v>
      </c>
      <c r="C348" s="4">
        <v>121</v>
      </c>
      <c r="D348" s="4">
        <v>83.5</v>
      </c>
    </row>
    <row r="349" spans="1:4">
      <c r="A349" s="4">
        <v>32</v>
      </c>
      <c r="B349" s="5">
        <v>43149.605196759258</v>
      </c>
      <c r="C349" s="4">
        <v>134</v>
      </c>
      <c r="D349" s="4">
        <v>87.5</v>
      </c>
    </row>
    <row r="350" spans="1:4">
      <c r="A350" s="4">
        <v>32</v>
      </c>
      <c r="B350" s="5">
        <v>43148.640486111108</v>
      </c>
      <c r="C350" s="4">
        <v>125.5</v>
      </c>
      <c r="D350" s="4">
        <v>78.5</v>
      </c>
    </row>
    <row r="351" spans="1:4">
      <c r="A351" s="4">
        <v>32</v>
      </c>
      <c r="B351" s="5">
        <v>43147.617627314816</v>
      </c>
      <c r="C351" s="4">
        <v>133</v>
      </c>
      <c r="D351" s="4">
        <v>88</v>
      </c>
    </row>
    <row r="352" spans="1:4">
      <c r="A352" s="4">
        <v>32</v>
      </c>
      <c r="B352" s="5">
        <v>43146.619131944448</v>
      </c>
      <c r="C352" s="4">
        <v>129.5</v>
      </c>
      <c r="D352" s="4">
        <v>84.5</v>
      </c>
    </row>
    <row r="353" spans="1:4">
      <c r="A353" s="4">
        <v>32</v>
      </c>
      <c r="B353" s="5">
        <v>43145.623344907406</v>
      </c>
      <c r="C353" s="4">
        <v>117.5</v>
      </c>
      <c r="D353" s="4">
        <v>76.5</v>
      </c>
    </row>
    <row r="354" spans="1:4">
      <c r="A354" s="4">
        <v>33</v>
      </c>
      <c r="B354" s="5">
        <v>43251</v>
      </c>
      <c r="C354" s="4">
        <v>118</v>
      </c>
      <c r="D354" s="4">
        <v>73</v>
      </c>
    </row>
    <row r="355" spans="1:4">
      <c r="A355" s="4">
        <v>33</v>
      </c>
      <c r="B355" s="5">
        <v>43251</v>
      </c>
      <c r="C355" s="4">
        <v>118</v>
      </c>
      <c r="D355" s="4">
        <v>74</v>
      </c>
    </row>
    <row r="356" spans="1:4">
      <c r="A356" s="4">
        <v>33</v>
      </c>
      <c r="B356" s="5">
        <v>43251</v>
      </c>
      <c r="C356" s="4">
        <v>107</v>
      </c>
      <c r="D356" s="4">
        <v>75</v>
      </c>
    </row>
    <row r="357" spans="1:4">
      <c r="A357" s="4">
        <v>33</v>
      </c>
      <c r="B357" s="5">
        <v>43252</v>
      </c>
      <c r="C357" s="4">
        <v>124</v>
      </c>
      <c r="D357" s="4">
        <v>75</v>
      </c>
    </row>
    <row r="358" spans="1:4">
      <c r="A358" s="4">
        <v>33</v>
      </c>
      <c r="B358" s="5">
        <v>43252</v>
      </c>
      <c r="C358" s="4">
        <v>121</v>
      </c>
      <c r="D358" s="4">
        <v>74</v>
      </c>
    </row>
    <row r="359" spans="1:4">
      <c r="A359" s="4">
        <v>33</v>
      </c>
      <c r="B359" s="5">
        <v>43254</v>
      </c>
      <c r="C359" s="4">
        <v>116</v>
      </c>
      <c r="D359" s="4">
        <v>72</v>
      </c>
    </row>
    <row r="360" spans="1:4">
      <c r="A360" s="4">
        <v>34</v>
      </c>
      <c r="B360" s="5">
        <v>43305</v>
      </c>
      <c r="C360" s="4">
        <v>119</v>
      </c>
      <c r="D360" s="4">
        <v>75</v>
      </c>
    </row>
    <row r="361" spans="1:4">
      <c r="A361" s="4">
        <v>34</v>
      </c>
      <c r="B361" s="5">
        <v>43305</v>
      </c>
      <c r="C361" s="4">
        <v>124</v>
      </c>
      <c r="D361" s="4">
        <v>85</v>
      </c>
    </row>
    <row r="362" spans="1:4">
      <c r="A362" s="4">
        <v>34</v>
      </c>
      <c r="B362" s="5">
        <v>43306</v>
      </c>
      <c r="C362" s="4">
        <v>123</v>
      </c>
      <c r="D362" s="4">
        <v>82</v>
      </c>
    </row>
    <row r="363" spans="1:4">
      <c r="A363" s="4">
        <v>34</v>
      </c>
      <c r="B363" s="5">
        <v>43306</v>
      </c>
      <c r="C363" s="4">
        <v>126</v>
      </c>
      <c r="D363" s="4">
        <v>83</v>
      </c>
    </row>
    <row r="364" spans="1:4">
      <c r="A364" s="4">
        <v>34</v>
      </c>
      <c r="B364" s="5">
        <v>43307</v>
      </c>
      <c r="C364" s="4">
        <v>133</v>
      </c>
      <c r="D364" s="4">
        <v>94</v>
      </c>
    </row>
    <row r="365" spans="1:4">
      <c r="A365" s="4">
        <v>34</v>
      </c>
      <c r="B365" s="5">
        <v>43307</v>
      </c>
      <c r="C365" s="4">
        <v>143</v>
      </c>
      <c r="D365" s="4">
        <v>93</v>
      </c>
    </row>
    <row r="366" spans="1:4">
      <c r="A366" s="4">
        <v>34</v>
      </c>
      <c r="B366" s="5">
        <v>43308</v>
      </c>
      <c r="C366" s="4">
        <v>133</v>
      </c>
      <c r="D366" s="4">
        <v>94</v>
      </c>
    </row>
    <row r="367" spans="1:4">
      <c r="A367" s="4">
        <v>34</v>
      </c>
      <c r="B367" s="5">
        <v>43308</v>
      </c>
      <c r="C367" s="4">
        <v>122</v>
      </c>
      <c r="D367" s="4">
        <v>83</v>
      </c>
    </row>
    <row r="368" spans="1:4">
      <c r="A368" s="4">
        <v>34</v>
      </c>
      <c r="B368" s="5">
        <v>43309</v>
      </c>
      <c r="C368" s="4">
        <v>124</v>
      </c>
      <c r="D368" s="4">
        <v>82</v>
      </c>
    </row>
    <row r="369" spans="1:4">
      <c r="A369" s="4">
        <v>34</v>
      </c>
      <c r="B369" s="5">
        <v>43309</v>
      </c>
      <c r="C369" s="4">
        <v>132</v>
      </c>
      <c r="D369" s="4">
        <v>81</v>
      </c>
    </row>
    <row r="370" spans="1:4">
      <c r="A370" s="4">
        <v>34</v>
      </c>
      <c r="B370" s="5">
        <v>43310</v>
      </c>
      <c r="C370" s="4">
        <v>117</v>
      </c>
      <c r="D370" s="4">
        <v>88</v>
      </c>
    </row>
    <row r="371" spans="1:4">
      <c r="A371" s="4">
        <v>34</v>
      </c>
      <c r="B371" s="5">
        <v>43310</v>
      </c>
      <c r="C371" s="4">
        <v>117</v>
      </c>
      <c r="D371" s="4">
        <v>86</v>
      </c>
    </row>
    <row r="372" spans="1:4">
      <c r="A372" s="4">
        <v>34</v>
      </c>
      <c r="B372" s="5">
        <v>43311</v>
      </c>
      <c r="C372" s="4">
        <v>124</v>
      </c>
      <c r="D372" s="4">
        <v>82</v>
      </c>
    </row>
    <row r="373" spans="1:4">
      <c r="A373" s="4">
        <v>34</v>
      </c>
      <c r="B373" s="5">
        <v>43311</v>
      </c>
      <c r="C373" s="4">
        <v>139</v>
      </c>
      <c r="D373" s="4">
        <v>91</v>
      </c>
    </row>
    <row r="374" spans="1:4">
      <c r="A374" s="4">
        <v>35</v>
      </c>
      <c r="B374" s="5">
        <v>43360.879756944443</v>
      </c>
      <c r="C374" s="4">
        <v>106.5</v>
      </c>
      <c r="D374" s="4">
        <v>78</v>
      </c>
    </row>
    <row r="375" spans="1:4">
      <c r="A375" s="4">
        <v>35</v>
      </c>
      <c r="B375" s="5">
        <v>43360.57309027778</v>
      </c>
      <c r="C375" s="4">
        <v>109</v>
      </c>
      <c r="D375" s="4">
        <v>80.5</v>
      </c>
    </row>
    <row r="376" spans="1:4">
      <c r="A376" s="4">
        <v>35</v>
      </c>
      <c r="B376" s="5">
        <v>43359.859733796293</v>
      </c>
      <c r="C376" s="4">
        <v>114.5</v>
      </c>
      <c r="D376" s="4">
        <v>77.5</v>
      </c>
    </row>
    <row r="377" spans="1:4">
      <c r="A377" s="4">
        <v>35</v>
      </c>
      <c r="B377" s="5">
        <v>43359.604490740741</v>
      </c>
      <c r="C377" s="4">
        <v>109.5</v>
      </c>
      <c r="D377" s="4">
        <v>73</v>
      </c>
    </row>
    <row r="378" spans="1:4">
      <c r="A378" s="4">
        <v>35</v>
      </c>
      <c r="B378" s="5">
        <v>43358.991550925923</v>
      </c>
      <c r="C378" s="4">
        <v>106</v>
      </c>
      <c r="D378" s="4">
        <v>71.5</v>
      </c>
    </row>
    <row r="379" spans="1:4">
      <c r="A379" s="4">
        <v>35</v>
      </c>
      <c r="B379" s="5">
        <v>43358.632847222223</v>
      </c>
      <c r="C379" s="4">
        <v>117</v>
      </c>
      <c r="D379" s="4">
        <v>74.5</v>
      </c>
    </row>
    <row r="380" spans="1:4">
      <c r="A380" s="4">
        <v>35</v>
      </c>
      <c r="B380" s="5">
        <v>43357.901446759257</v>
      </c>
      <c r="C380" s="4">
        <v>109</v>
      </c>
      <c r="D380" s="4">
        <v>75.5</v>
      </c>
    </row>
    <row r="381" spans="1:4">
      <c r="A381" s="4">
        <v>35</v>
      </c>
      <c r="B381" s="5">
        <v>43357.569363425922</v>
      </c>
      <c r="C381" s="4">
        <v>110.5</v>
      </c>
      <c r="D381" s="4">
        <v>72.5</v>
      </c>
    </row>
    <row r="382" spans="1:4">
      <c r="A382" s="4">
        <v>35</v>
      </c>
      <c r="B382" s="5">
        <v>43356.880891203706</v>
      </c>
      <c r="C382" s="4">
        <v>115.5</v>
      </c>
      <c r="D382" s="4">
        <v>81</v>
      </c>
    </row>
    <row r="383" spans="1:4">
      <c r="A383" s="4">
        <v>35</v>
      </c>
      <c r="B383" s="5">
        <v>43356.596006944441</v>
      </c>
      <c r="C383" s="4">
        <v>116.5</v>
      </c>
      <c r="D383" s="4">
        <v>78.5</v>
      </c>
    </row>
    <row r="384" spans="1:4">
      <c r="A384" s="4">
        <v>35</v>
      </c>
      <c r="B384" s="5">
        <v>43355.898645833331</v>
      </c>
      <c r="C384" s="4">
        <v>112</v>
      </c>
      <c r="D384" s="4">
        <v>78</v>
      </c>
    </row>
    <row r="385" spans="1:4">
      <c r="A385" s="4">
        <v>35</v>
      </c>
      <c r="B385" s="5">
        <v>43355.570787037039</v>
      </c>
      <c r="C385" s="4">
        <v>105.5</v>
      </c>
      <c r="D385" s="4">
        <v>71.5</v>
      </c>
    </row>
    <row r="386" spans="1:4">
      <c r="A386" s="4">
        <v>35</v>
      </c>
      <c r="B386" s="5">
        <v>43354.892511574071</v>
      </c>
      <c r="C386" s="4">
        <v>120</v>
      </c>
      <c r="D386" s="4">
        <v>87.5</v>
      </c>
    </row>
    <row r="387" spans="1:4">
      <c r="A387" s="4">
        <v>35</v>
      </c>
      <c r="B387" s="5">
        <v>43354.676493055558</v>
      </c>
      <c r="C387" s="4">
        <v>127</v>
      </c>
      <c r="D387" s="4">
        <v>84</v>
      </c>
    </row>
    <row r="388" spans="1:4">
      <c r="A388" s="4">
        <v>36</v>
      </c>
      <c r="B388" s="5">
        <v>43240.921111111114</v>
      </c>
      <c r="C388" s="4">
        <v>130.5</v>
      </c>
      <c r="D388" s="4">
        <v>69</v>
      </c>
    </row>
    <row r="389" spans="1:4">
      <c r="A389" s="4">
        <v>36</v>
      </c>
      <c r="B389" s="5">
        <v>43240.432500000003</v>
      </c>
      <c r="C389" s="4">
        <v>137.5</v>
      </c>
      <c r="D389" s="4">
        <v>78</v>
      </c>
    </row>
    <row r="390" spans="1:4">
      <c r="A390" s="4">
        <v>36</v>
      </c>
      <c r="B390" s="5">
        <v>43239.870648148149</v>
      </c>
      <c r="C390" s="4">
        <v>131</v>
      </c>
      <c r="D390" s="4">
        <v>77.5</v>
      </c>
    </row>
    <row r="391" spans="1:4">
      <c r="A391" s="4">
        <v>36</v>
      </c>
      <c r="B391" s="5">
        <v>43239.483819444446</v>
      </c>
      <c r="C391" s="4">
        <v>143</v>
      </c>
      <c r="D391" s="4">
        <v>83.5</v>
      </c>
    </row>
    <row r="392" spans="1:4">
      <c r="A392" s="4">
        <v>36</v>
      </c>
      <c r="B392" s="5">
        <v>43238.833634259259</v>
      </c>
      <c r="C392" s="4">
        <v>130</v>
      </c>
      <c r="D392" s="4">
        <v>75.5</v>
      </c>
    </row>
    <row r="393" spans="1:4">
      <c r="A393" s="4">
        <v>36</v>
      </c>
      <c r="B393" s="5">
        <v>43238.507372685184</v>
      </c>
      <c r="C393" s="4">
        <v>131.5</v>
      </c>
      <c r="D393" s="4">
        <v>75</v>
      </c>
    </row>
    <row r="394" spans="1:4">
      <c r="A394" s="4">
        <v>36</v>
      </c>
      <c r="B394" s="5">
        <v>43237.880694444444</v>
      </c>
      <c r="C394" s="4">
        <v>139</v>
      </c>
      <c r="D394" s="4">
        <v>83.5</v>
      </c>
    </row>
    <row r="395" spans="1:4">
      <c r="A395" s="4">
        <v>36</v>
      </c>
      <c r="B395" s="5">
        <v>43237.500428240739</v>
      </c>
      <c r="C395" s="4">
        <v>139</v>
      </c>
      <c r="D395" s="4">
        <v>83</v>
      </c>
    </row>
    <row r="396" spans="1:4">
      <c r="A396" s="4">
        <v>36</v>
      </c>
      <c r="B396" s="5">
        <v>43236.821840277778</v>
      </c>
      <c r="C396" s="4">
        <v>129.5</v>
      </c>
      <c r="D396" s="4">
        <v>72</v>
      </c>
    </row>
    <row r="397" spans="1:4">
      <c r="A397" s="4">
        <v>36</v>
      </c>
      <c r="B397" s="5">
        <v>43236.437835648147</v>
      </c>
      <c r="C397" s="4">
        <v>136.5</v>
      </c>
      <c r="D397" s="4">
        <v>85.5</v>
      </c>
    </row>
    <row r="398" spans="1:4">
      <c r="A398" s="4">
        <v>36</v>
      </c>
      <c r="B398" s="5">
        <v>43235.872418981482</v>
      </c>
      <c r="C398" s="4">
        <v>143</v>
      </c>
      <c r="D398" s="4">
        <v>76</v>
      </c>
    </row>
    <row r="399" spans="1:4">
      <c r="A399" s="4">
        <v>36</v>
      </c>
      <c r="B399" s="5">
        <v>43235.45821759259</v>
      </c>
      <c r="C399" s="4">
        <v>149.5</v>
      </c>
      <c r="D399" s="4">
        <v>94</v>
      </c>
    </row>
    <row r="400" spans="1:4">
      <c r="A400" s="4">
        <v>37</v>
      </c>
      <c r="B400" s="5">
        <v>43230</v>
      </c>
      <c r="C400" s="4">
        <v>132</v>
      </c>
      <c r="D400" s="4">
        <v>86</v>
      </c>
    </row>
    <row r="401" spans="1:4">
      <c r="A401" s="4">
        <v>37</v>
      </c>
      <c r="B401" s="5">
        <v>43230</v>
      </c>
      <c r="C401" s="4">
        <v>138</v>
      </c>
      <c r="D401" s="4">
        <v>78</v>
      </c>
    </row>
    <row r="402" spans="1:4">
      <c r="A402" s="4">
        <v>37</v>
      </c>
      <c r="B402" s="5">
        <v>43231</v>
      </c>
      <c r="C402" s="4">
        <v>133</v>
      </c>
      <c r="D402" s="4">
        <v>79</v>
      </c>
    </row>
    <row r="403" spans="1:4">
      <c r="A403" s="4">
        <v>37</v>
      </c>
      <c r="B403" s="5">
        <v>43231</v>
      </c>
      <c r="C403" s="4">
        <v>138</v>
      </c>
      <c r="D403" s="4">
        <v>77</v>
      </c>
    </row>
    <row r="404" spans="1:4">
      <c r="A404" s="4">
        <v>37</v>
      </c>
      <c r="B404" s="5">
        <v>43232</v>
      </c>
      <c r="C404" s="4">
        <v>140</v>
      </c>
      <c r="D404" s="4">
        <v>88</v>
      </c>
    </row>
    <row r="405" spans="1:4">
      <c r="A405" s="4">
        <v>37</v>
      </c>
      <c r="B405" s="5">
        <v>43232</v>
      </c>
      <c r="C405" s="4">
        <v>139</v>
      </c>
      <c r="D405" s="4">
        <v>86</v>
      </c>
    </row>
    <row r="406" spans="1:4">
      <c r="A406" s="4">
        <v>37</v>
      </c>
      <c r="B406" s="5">
        <v>43233</v>
      </c>
      <c r="C406" s="4">
        <v>137</v>
      </c>
      <c r="D406" s="4">
        <v>88</v>
      </c>
    </row>
    <row r="407" spans="1:4">
      <c r="A407" s="4">
        <v>37</v>
      </c>
      <c r="B407" s="5">
        <v>43233</v>
      </c>
      <c r="C407" s="4">
        <v>139</v>
      </c>
      <c r="D407" s="4">
        <v>86</v>
      </c>
    </row>
    <row r="408" spans="1:4">
      <c r="A408" s="4">
        <v>37</v>
      </c>
      <c r="B408" s="5">
        <v>43234</v>
      </c>
      <c r="C408" s="4">
        <v>132</v>
      </c>
      <c r="D408" s="4">
        <v>77</v>
      </c>
    </row>
    <row r="409" spans="1:4">
      <c r="A409" s="4">
        <v>37</v>
      </c>
      <c r="B409" s="5">
        <v>43234</v>
      </c>
      <c r="C409" s="4">
        <v>136</v>
      </c>
      <c r="D409" s="4">
        <v>73</v>
      </c>
    </row>
    <row r="410" spans="1:4">
      <c r="A410" s="4">
        <v>37</v>
      </c>
      <c r="B410" s="5">
        <v>43235</v>
      </c>
      <c r="C410" s="4">
        <v>140</v>
      </c>
      <c r="D410" s="4">
        <v>78</v>
      </c>
    </row>
    <row r="411" spans="1:4">
      <c r="A411" s="4">
        <v>37</v>
      </c>
      <c r="B411" s="5">
        <v>43235</v>
      </c>
      <c r="C411" s="4">
        <v>137</v>
      </c>
      <c r="D411" s="4">
        <v>79</v>
      </c>
    </row>
    <row r="412" spans="1:4">
      <c r="A412" s="4">
        <v>37</v>
      </c>
      <c r="B412" s="5">
        <v>43236</v>
      </c>
      <c r="C412" s="4">
        <v>138</v>
      </c>
      <c r="D412" s="4">
        <v>83</v>
      </c>
    </row>
    <row r="413" spans="1:4">
      <c r="A413" s="4">
        <v>37</v>
      </c>
      <c r="B413" s="5">
        <v>43236</v>
      </c>
      <c r="C413" s="4">
        <v>140</v>
      </c>
      <c r="D413" s="4">
        <v>82</v>
      </c>
    </row>
    <row r="414" spans="1:4">
      <c r="A414" s="4">
        <v>39</v>
      </c>
      <c r="B414" s="5">
        <v>43241.92015046296</v>
      </c>
      <c r="C414" s="4">
        <v>109.5</v>
      </c>
      <c r="D414" s="4">
        <v>89</v>
      </c>
    </row>
    <row r="415" spans="1:4">
      <c r="A415" s="4">
        <v>39</v>
      </c>
      <c r="B415" s="5">
        <v>43240.894571759258</v>
      </c>
      <c r="C415" s="4">
        <v>126</v>
      </c>
      <c r="D415" s="4">
        <v>88.5</v>
      </c>
    </row>
    <row r="416" spans="1:4">
      <c r="A416" s="4">
        <v>39</v>
      </c>
      <c r="B416" s="5">
        <v>43240.357175925928</v>
      </c>
      <c r="C416" s="4">
        <v>142</v>
      </c>
      <c r="D416" s="4">
        <v>103.5</v>
      </c>
    </row>
    <row r="417" spans="1:4">
      <c r="A417" s="4">
        <v>39</v>
      </c>
      <c r="B417" s="5">
        <v>43239.906689814816</v>
      </c>
      <c r="C417" s="4">
        <v>134</v>
      </c>
      <c r="D417" s="4">
        <v>84.5</v>
      </c>
    </row>
    <row r="418" spans="1:4">
      <c r="A418" s="4">
        <v>39</v>
      </c>
      <c r="B418" s="5">
        <v>43239.37940972222</v>
      </c>
      <c r="C418" s="4">
        <v>134.5</v>
      </c>
      <c r="D418" s="4">
        <v>84.5</v>
      </c>
    </row>
    <row r="419" spans="1:4">
      <c r="A419" s="4">
        <v>41</v>
      </c>
      <c r="B419" s="5">
        <v>43241.884791666664</v>
      </c>
      <c r="C419" s="4">
        <v>138.5</v>
      </c>
      <c r="D419" s="4">
        <v>82</v>
      </c>
    </row>
    <row r="420" spans="1:4">
      <c r="A420" s="4">
        <v>41</v>
      </c>
      <c r="B420" s="5">
        <v>43241.419699074075</v>
      </c>
      <c r="C420" s="4">
        <v>117.5</v>
      </c>
      <c r="D420" s="4">
        <v>75.5</v>
      </c>
    </row>
    <row r="421" spans="1:4">
      <c r="A421" s="4">
        <v>41</v>
      </c>
      <c r="B421" s="5">
        <v>43240.939502314817</v>
      </c>
      <c r="C421" s="4">
        <v>137</v>
      </c>
      <c r="D421" s="4">
        <v>76</v>
      </c>
    </row>
    <row r="422" spans="1:4">
      <c r="A422" s="4">
        <v>41</v>
      </c>
      <c r="B422" s="5">
        <v>43240.434004629627</v>
      </c>
      <c r="C422" s="4">
        <v>117.5</v>
      </c>
      <c r="D422" s="4">
        <v>66</v>
      </c>
    </row>
    <row r="423" spans="1:4">
      <c r="A423" s="4">
        <v>41</v>
      </c>
      <c r="B423" s="5">
        <v>43239.883159722223</v>
      </c>
      <c r="C423" s="4">
        <v>140</v>
      </c>
      <c r="D423" s="4">
        <v>79.5</v>
      </c>
    </row>
    <row r="424" spans="1:4">
      <c r="A424" s="4">
        <v>41</v>
      </c>
      <c r="B424" s="5">
        <v>43239.424988425926</v>
      </c>
      <c r="C424" s="4">
        <v>132</v>
      </c>
      <c r="D424" s="4">
        <v>71.5</v>
      </c>
    </row>
    <row r="425" spans="1:4">
      <c r="A425" s="4">
        <v>41</v>
      </c>
      <c r="B425" s="5">
        <v>43238.882824074077</v>
      </c>
      <c r="C425" s="4">
        <v>128</v>
      </c>
      <c r="D425" s="4">
        <v>75</v>
      </c>
    </row>
    <row r="426" spans="1:4">
      <c r="A426" s="4">
        <v>41</v>
      </c>
      <c r="B426" s="5">
        <v>43238.454895833333</v>
      </c>
      <c r="C426" s="4">
        <v>116.5</v>
      </c>
      <c r="D426" s="4">
        <v>77</v>
      </c>
    </row>
    <row r="427" spans="1:4">
      <c r="A427" s="4">
        <v>41</v>
      </c>
      <c r="B427" s="5">
        <v>43237.884756944448</v>
      </c>
      <c r="C427" s="4">
        <v>129</v>
      </c>
      <c r="D427" s="4">
        <v>79.5</v>
      </c>
    </row>
    <row r="428" spans="1:4">
      <c r="A428" s="4">
        <v>41</v>
      </c>
      <c r="B428" s="5">
        <v>43237.427303240744</v>
      </c>
      <c r="C428" s="4">
        <v>130.5</v>
      </c>
      <c r="D428" s="4">
        <v>82.5</v>
      </c>
    </row>
    <row r="429" spans="1:4">
      <c r="A429" s="4">
        <v>41</v>
      </c>
      <c r="B429" s="5">
        <v>43236.885509259257</v>
      </c>
      <c r="C429" s="4">
        <v>137</v>
      </c>
      <c r="D429" s="4">
        <v>83.5</v>
      </c>
    </row>
    <row r="430" spans="1:4">
      <c r="A430" s="4">
        <v>41</v>
      </c>
      <c r="B430" s="5">
        <v>43236.525393518517</v>
      </c>
      <c r="C430" s="4">
        <v>111.5</v>
      </c>
      <c r="D430" s="4">
        <v>66</v>
      </c>
    </row>
    <row r="431" spans="1:4">
      <c r="A431" s="4">
        <v>41</v>
      </c>
      <c r="B431" s="5">
        <v>43235.885983796295</v>
      </c>
      <c r="C431" s="4">
        <v>120.5</v>
      </c>
      <c r="D431" s="4">
        <v>71</v>
      </c>
    </row>
    <row r="432" spans="1:4">
      <c r="A432" s="4">
        <v>41</v>
      </c>
      <c r="B432" s="5">
        <v>43235.425509259258</v>
      </c>
      <c r="C432" s="4">
        <v>130</v>
      </c>
      <c r="D432" s="4">
        <v>74.5</v>
      </c>
    </row>
    <row r="433" spans="1:4">
      <c r="A433" s="4">
        <v>42</v>
      </c>
      <c r="B433" s="5">
        <v>43229</v>
      </c>
      <c r="C433" s="4">
        <v>127</v>
      </c>
      <c r="D433" s="4">
        <v>73</v>
      </c>
    </row>
    <row r="434" spans="1:4">
      <c r="A434" s="4">
        <v>42</v>
      </c>
      <c r="B434" s="5">
        <v>43229</v>
      </c>
      <c r="C434" s="4">
        <v>128</v>
      </c>
      <c r="D434" s="4">
        <v>73</v>
      </c>
    </row>
    <row r="435" spans="1:4">
      <c r="A435" s="4">
        <v>42</v>
      </c>
      <c r="B435" s="5">
        <v>43230</v>
      </c>
      <c r="C435" s="4">
        <v>126</v>
      </c>
      <c r="D435" s="4">
        <v>75</v>
      </c>
    </row>
    <row r="436" spans="1:4">
      <c r="A436" s="4">
        <v>42</v>
      </c>
      <c r="B436" s="5">
        <v>43230</v>
      </c>
      <c r="C436" s="4">
        <v>127</v>
      </c>
      <c r="D436" s="4">
        <v>73</v>
      </c>
    </row>
    <row r="437" spans="1:4">
      <c r="A437" s="4">
        <v>42</v>
      </c>
      <c r="B437" s="5">
        <v>43231</v>
      </c>
      <c r="C437" s="4">
        <v>131</v>
      </c>
      <c r="D437" s="4">
        <v>66</v>
      </c>
    </row>
    <row r="438" spans="1:4">
      <c r="A438" s="4">
        <v>42</v>
      </c>
      <c r="B438" s="5">
        <v>43231</v>
      </c>
      <c r="C438" s="4">
        <v>129</v>
      </c>
      <c r="D438" s="4">
        <v>66</v>
      </c>
    </row>
    <row r="439" spans="1:4">
      <c r="A439" s="4">
        <v>42</v>
      </c>
      <c r="B439" s="5">
        <v>43232</v>
      </c>
      <c r="C439" s="4">
        <v>128</v>
      </c>
      <c r="D439" s="4">
        <v>73</v>
      </c>
    </row>
    <row r="440" spans="1:4">
      <c r="A440" s="4">
        <v>42</v>
      </c>
      <c r="B440" s="5">
        <v>43232</v>
      </c>
      <c r="C440" s="4">
        <v>129</v>
      </c>
      <c r="D440" s="4">
        <v>68</v>
      </c>
    </row>
    <row r="441" spans="1:4">
      <c r="A441" s="4">
        <v>42</v>
      </c>
      <c r="B441" s="5">
        <v>43234</v>
      </c>
      <c r="C441" s="4">
        <v>128</v>
      </c>
      <c r="D441" s="4">
        <v>73</v>
      </c>
    </row>
    <row r="442" spans="1:4">
      <c r="A442" s="4">
        <v>42</v>
      </c>
      <c r="B442" s="5">
        <v>43234</v>
      </c>
      <c r="C442" s="4">
        <v>129</v>
      </c>
      <c r="D442" s="4">
        <v>72</v>
      </c>
    </row>
    <row r="443" spans="1:4">
      <c r="A443" s="4">
        <v>42</v>
      </c>
      <c r="B443" s="5">
        <v>43235</v>
      </c>
      <c r="C443" s="4">
        <v>127</v>
      </c>
      <c r="D443" s="4">
        <v>71</v>
      </c>
    </row>
    <row r="444" spans="1:4">
      <c r="A444" s="4">
        <v>42</v>
      </c>
      <c r="B444" s="5">
        <v>43235</v>
      </c>
      <c r="C444" s="4">
        <v>126</v>
      </c>
      <c r="D444" s="4">
        <v>74</v>
      </c>
    </row>
    <row r="445" spans="1:4">
      <c r="A445" s="4">
        <v>42</v>
      </c>
      <c r="B445" s="5">
        <v>43236</v>
      </c>
      <c r="C445" s="4">
        <v>127</v>
      </c>
      <c r="D445" s="4">
        <v>73</v>
      </c>
    </row>
    <row r="446" spans="1:4">
      <c r="A446" s="4">
        <v>42</v>
      </c>
      <c r="B446" s="5">
        <v>43236</v>
      </c>
      <c r="C446" s="4">
        <v>127</v>
      </c>
      <c r="D446" s="4">
        <v>72</v>
      </c>
    </row>
    <row r="447" spans="1:4">
      <c r="A447" s="4">
        <v>45</v>
      </c>
      <c r="B447" s="5">
        <v>43250</v>
      </c>
      <c r="C447" s="6"/>
      <c r="D447" s="6"/>
    </row>
    <row r="448" spans="1:4">
      <c r="A448" s="4">
        <v>45</v>
      </c>
      <c r="B448" s="5">
        <v>43250</v>
      </c>
      <c r="C448" s="4">
        <v>126</v>
      </c>
      <c r="D448" s="4">
        <v>93</v>
      </c>
    </row>
    <row r="449" spans="1:4">
      <c r="A449" s="4">
        <v>45</v>
      </c>
      <c r="B449" s="5">
        <v>43251</v>
      </c>
      <c r="C449" s="4">
        <v>124</v>
      </c>
      <c r="D449" s="4">
        <v>71</v>
      </c>
    </row>
    <row r="450" spans="1:4">
      <c r="A450" s="4">
        <v>45</v>
      </c>
      <c r="B450" s="5">
        <v>43251</v>
      </c>
      <c r="C450" s="4">
        <v>119</v>
      </c>
      <c r="D450" s="4">
        <v>86</v>
      </c>
    </row>
    <row r="451" spans="1:4">
      <c r="A451" s="4">
        <v>45</v>
      </c>
      <c r="B451" s="5">
        <v>43252</v>
      </c>
      <c r="C451" s="4">
        <v>118</v>
      </c>
      <c r="D451" s="4">
        <v>90</v>
      </c>
    </row>
    <row r="452" spans="1:4">
      <c r="A452" s="4">
        <v>45</v>
      </c>
      <c r="B452" s="5">
        <v>43252</v>
      </c>
      <c r="C452" s="4">
        <v>111</v>
      </c>
      <c r="D452" s="4">
        <v>85</v>
      </c>
    </row>
    <row r="453" spans="1:4">
      <c r="A453" s="4">
        <v>45</v>
      </c>
      <c r="B453" s="5">
        <v>43253</v>
      </c>
      <c r="C453" s="4">
        <v>123</v>
      </c>
      <c r="D453" s="4">
        <v>63</v>
      </c>
    </row>
    <row r="454" spans="1:4">
      <c r="A454" s="4">
        <v>45</v>
      </c>
      <c r="B454" s="5">
        <v>43253</v>
      </c>
      <c r="C454" s="4">
        <v>120</v>
      </c>
      <c r="D454" s="4">
        <v>75</v>
      </c>
    </row>
    <row r="455" spans="1:4">
      <c r="A455" s="4">
        <v>45</v>
      </c>
      <c r="B455" s="5">
        <v>43254</v>
      </c>
      <c r="C455" s="4">
        <v>95</v>
      </c>
      <c r="D455" s="4">
        <v>73</v>
      </c>
    </row>
    <row r="456" spans="1:4">
      <c r="A456" s="4">
        <v>45</v>
      </c>
      <c r="B456" s="5">
        <v>43254</v>
      </c>
      <c r="C456" s="4">
        <v>131</v>
      </c>
      <c r="D456" s="4">
        <v>85</v>
      </c>
    </row>
    <row r="457" spans="1:4">
      <c r="A457" s="4">
        <v>45</v>
      </c>
      <c r="B457" s="5">
        <v>43255</v>
      </c>
      <c r="C457" s="6"/>
      <c r="D457" s="6"/>
    </row>
    <row r="458" spans="1:4">
      <c r="A458" s="4">
        <v>45</v>
      </c>
      <c r="B458" s="5">
        <v>43255</v>
      </c>
      <c r="C458" s="4">
        <v>130</v>
      </c>
      <c r="D458" s="4">
        <v>82</v>
      </c>
    </row>
    <row r="459" spans="1:4">
      <c r="A459" s="4">
        <v>45</v>
      </c>
      <c r="B459" s="5">
        <v>43256</v>
      </c>
      <c r="C459" s="4">
        <v>107</v>
      </c>
      <c r="D459" s="4">
        <v>74</v>
      </c>
    </row>
    <row r="460" spans="1:4">
      <c r="A460" s="4">
        <v>45</v>
      </c>
      <c r="B460" s="5">
        <v>43256</v>
      </c>
      <c r="C460" s="4">
        <v>110</v>
      </c>
      <c r="D460" s="4">
        <v>78</v>
      </c>
    </row>
    <row r="461" spans="1:4">
      <c r="A461" s="4">
        <v>45</v>
      </c>
      <c r="B461" s="5">
        <v>43257</v>
      </c>
      <c r="C461" s="4">
        <v>116</v>
      </c>
      <c r="D461" s="4">
        <v>82</v>
      </c>
    </row>
    <row r="462" spans="1:4">
      <c r="A462" s="4">
        <v>46</v>
      </c>
      <c r="B462" s="5">
        <v>43364</v>
      </c>
      <c r="C462" s="4">
        <v>128</v>
      </c>
      <c r="D462" s="4">
        <v>66</v>
      </c>
    </row>
    <row r="463" spans="1:4">
      <c r="A463" s="4">
        <v>46</v>
      </c>
      <c r="B463" s="5">
        <v>43333</v>
      </c>
      <c r="C463" s="4">
        <v>125</v>
      </c>
      <c r="D463" s="4">
        <v>63</v>
      </c>
    </row>
    <row r="464" spans="1:4">
      <c r="A464" s="4">
        <v>46</v>
      </c>
      <c r="B464" s="5">
        <v>43365</v>
      </c>
      <c r="C464" s="4">
        <v>135</v>
      </c>
      <c r="D464" s="4">
        <v>62</v>
      </c>
    </row>
    <row r="465" spans="1:4">
      <c r="A465" s="4">
        <v>46</v>
      </c>
      <c r="B465" s="5">
        <v>43334</v>
      </c>
      <c r="C465" s="6"/>
      <c r="D465" s="6"/>
    </row>
    <row r="466" spans="1:4">
      <c r="A466" s="4">
        <v>46</v>
      </c>
      <c r="B466" s="5">
        <v>43366</v>
      </c>
      <c r="C466" s="4">
        <v>120</v>
      </c>
      <c r="D466" s="4">
        <v>65</v>
      </c>
    </row>
    <row r="467" spans="1:4">
      <c r="A467" s="4">
        <v>46</v>
      </c>
      <c r="B467" s="5">
        <v>43335</v>
      </c>
      <c r="C467" s="6"/>
      <c r="D467" s="6"/>
    </row>
    <row r="468" spans="1:4">
      <c r="A468" s="4">
        <v>46</v>
      </c>
      <c r="B468" s="5">
        <v>43367</v>
      </c>
      <c r="C468" s="4">
        <v>138</v>
      </c>
      <c r="D468" s="4">
        <v>67</v>
      </c>
    </row>
    <row r="469" spans="1:4">
      <c r="A469" s="4">
        <v>46</v>
      </c>
      <c r="B469" s="5">
        <v>43336</v>
      </c>
      <c r="C469" s="6"/>
      <c r="D469" s="6"/>
    </row>
    <row r="470" spans="1:4">
      <c r="A470" s="4">
        <v>46</v>
      </c>
      <c r="B470" s="5">
        <v>43368</v>
      </c>
      <c r="C470" s="4">
        <v>135</v>
      </c>
      <c r="D470" s="4">
        <v>60</v>
      </c>
    </row>
    <row r="471" spans="1:4">
      <c r="A471" s="4">
        <v>46</v>
      </c>
      <c r="B471" s="5">
        <v>43337</v>
      </c>
      <c r="C471" s="6"/>
      <c r="D471" s="4"/>
    </row>
    <row r="472" spans="1:4">
      <c r="A472" s="4">
        <v>47</v>
      </c>
      <c r="B472" s="5">
        <v>43353</v>
      </c>
      <c r="C472" s="4">
        <v>128</v>
      </c>
      <c r="D472" s="4">
        <v>72</v>
      </c>
    </row>
    <row r="473" spans="1:4">
      <c r="A473" s="4">
        <v>47</v>
      </c>
      <c r="B473" s="5">
        <v>43353</v>
      </c>
      <c r="C473" s="4">
        <v>130</v>
      </c>
      <c r="D473" s="4">
        <v>71</v>
      </c>
    </row>
    <row r="474" spans="1:4">
      <c r="A474" s="4">
        <v>47</v>
      </c>
      <c r="B474" s="5">
        <v>43354</v>
      </c>
      <c r="C474" s="4">
        <v>129</v>
      </c>
      <c r="D474" s="4">
        <v>72</v>
      </c>
    </row>
    <row r="475" spans="1:4">
      <c r="A475" s="4">
        <v>47</v>
      </c>
      <c r="B475" s="5">
        <v>43354</v>
      </c>
      <c r="C475" s="4">
        <v>132</v>
      </c>
      <c r="D475" s="4">
        <v>68</v>
      </c>
    </row>
    <row r="476" spans="1:4">
      <c r="A476" s="4">
        <v>47</v>
      </c>
      <c r="B476" s="5">
        <v>43355</v>
      </c>
      <c r="C476" s="4">
        <v>129</v>
      </c>
      <c r="D476" s="4">
        <v>71</v>
      </c>
    </row>
    <row r="477" spans="1:4">
      <c r="A477" s="4">
        <v>47</v>
      </c>
      <c r="B477" s="5">
        <v>43355</v>
      </c>
      <c r="C477" s="4">
        <v>126</v>
      </c>
      <c r="D477" s="4">
        <v>72</v>
      </c>
    </row>
    <row r="478" spans="1:4">
      <c r="A478" s="4">
        <v>47</v>
      </c>
      <c r="B478" s="5">
        <v>43356</v>
      </c>
      <c r="C478" s="4">
        <v>127</v>
      </c>
      <c r="D478" s="4">
        <v>68</v>
      </c>
    </row>
    <row r="479" spans="1:4">
      <c r="A479" s="4">
        <v>47</v>
      </c>
      <c r="B479" s="5">
        <v>43356</v>
      </c>
      <c r="C479" s="4">
        <v>128</v>
      </c>
      <c r="D479" s="4">
        <v>67</v>
      </c>
    </row>
    <row r="480" spans="1:4">
      <c r="A480" s="4">
        <v>47</v>
      </c>
      <c r="B480" s="5">
        <v>43357</v>
      </c>
      <c r="C480" s="4">
        <v>125</v>
      </c>
      <c r="D480" s="4">
        <v>74</v>
      </c>
    </row>
    <row r="481" spans="1:4">
      <c r="A481" s="4">
        <v>47</v>
      </c>
      <c r="B481" s="5">
        <v>43357</v>
      </c>
      <c r="C481" s="4">
        <v>117</v>
      </c>
      <c r="D481" s="4">
        <v>64</v>
      </c>
    </row>
    <row r="482" spans="1:4">
      <c r="A482" s="4">
        <v>47</v>
      </c>
      <c r="B482" s="5">
        <v>43358</v>
      </c>
      <c r="C482" s="4">
        <v>129</v>
      </c>
      <c r="D482" s="4">
        <v>72</v>
      </c>
    </row>
    <row r="483" spans="1:4">
      <c r="A483" s="4">
        <v>47</v>
      </c>
      <c r="B483" s="5">
        <v>43358</v>
      </c>
      <c r="C483" s="4">
        <v>131</v>
      </c>
      <c r="D483" s="4">
        <v>72</v>
      </c>
    </row>
    <row r="484" spans="1:4">
      <c r="A484" s="4">
        <v>47</v>
      </c>
      <c r="B484" s="5">
        <v>43359</v>
      </c>
      <c r="C484" s="4">
        <v>130</v>
      </c>
      <c r="D484" s="4">
        <v>70</v>
      </c>
    </row>
    <row r="485" spans="1:4">
      <c r="A485" s="4">
        <v>47</v>
      </c>
      <c r="B485" s="5">
        <v>43359</v>
      </c>
      <c r="C485" s="4">
        <v>121</v>
      </c>
      <c r="D485" s="4">
        <v>68</v>
      </c>
    </row>
    <row r="486" spans="1:4">
      <c r="A486" s="4">
        <v>49</v>
      </c>
      <c r="B486" s="5">
        <v>43254.466898148145</v>
      </c>
      <c r="C486" s="4">
        <v>111.5</v>
      </c>
      <c r="D486" s="4">
        <v>83</v>
      </c>
    </row>
    <row r="487" spans="1:4">
      <c r="A487" s="4">
        <v>49</v>
      </c>
      <c r="B487" s="5">
        <v>43253.901284722226</v>
      </c>
      <c r="C487" s="4">
        <v>122.5</v>
      </c>
      <c r="D487" s="4">
        <v>81</v>
      </c>
    </row>
    <row r="488" spans="1:4">
      <c r="A488" s="4">
        <v>49</v>
      </c>
      <c r="B488" s="5">
        <v>43253.386087962965</v>
      </c>
      <c r="C488" s="4">
        <v>123.5</v>
      </c>
      <c r="D488" s="4">
        <v>91</v>
      </c>
    </row>
    <row r="489" spans="1:4">
      <c r="A489" s="4">
        <v>49</v>
      </c>
      <c r="B489" s="5">
        <v>43252.944490740738</v>
      </c>
      <c r="C489" s="4">
        <v>127.5</v>
      </c>
      <c r="D489" s="4">
        <v>83</v>
      </c>
    </row>
    <row r="490" spans="1:4">
      <c r="A490" s="4">
        <v>49</v>
      </c>
      <c r="B490" s="5">
        <v>43252.42759259259</v>
      </c>
      <c r="C490" s="4">
        <v>134.5</v>
      </c>
      <c r="D490" s="4">
        <v>99.5</v>
      </c>
    </row>
    <row r="491" spans="1:4">
      <c r="A491" s="4">
        <v>49</v>
      </c>
      <c r="B491" s="5">
        <v>43251.899930555555</v>
      </c>
      <c r="C491" s="4">
        <v>133.5</v>
      </c>
      <c r="D491" s="4">
        <v>92</v>
      </c>
    </row>
    <row r="492" spans="1:4">
      <c r="A492" s="4">
        <v>49</v>
      </c>
      <c r="B492" s="5">
        <v>43251.436331018522</v>
      </c>
      <c r="C492" s="4">
        <v>135.5</v>
      </c>
      <c r="D492" s="4">
        <v>100</v>
      </c>
    </row>
    <row r="493" spans="1:4">
      <c r="A493" s="4">
        <v>49</v>
      </c>
      <c r="B493" s="5">
        <v>43250.906805555554</v>
      </c>
      <c r="C493" s="4">
        <v>129.5</v>
      </c>
      <c r="D493" s="4">
        <v>95.5</v>
      </c>
    </row>
    <row r="494" spans="1:4">
      <c r="A494" s="4">
        <v>49</v>
      </c>
      <c r="B494" s="5">
        <v>43250.619305555556</v>
      </c>
      <c r="C494" s="4">
        <v>138.5</v>
      </c>
      <c r="D494" s="4">
        <v>98.5</v>
      </c>
    </row>
    <row r="495" spans="1:4">
      <c r="A495" s="4">
        <v>49</v>
      </c>
      <c r="B495" s="5">
        <v>43249.886782407404</v>
      </c>
      <c r="C495" s="4">
        <v>144</v>
      </c>
      <c r="D495" s="4">
        <v>100.5</v>
      </c>
    </row>
    <row r="496" spans="1:4">
      <c r="A496" s="4">
        <v>49</v>
      </c>
      <c r="B496" s="5">
        <v>43249.427488425928</v>
      </c>
      <c r="C496" s="4">
        <v>132.5</v>
      </c>
      <c r="D496" s="4">
        <v>97.5</v>
      </c>
    </row>
    <row r="497" spans="1:4">
      <c r="A497" s="4">
        <v>49</v>
      </c>
      <c r="B497" s="5">
        <v>43248.918368055558</v>
      </c>
      <c r="C497" s="4">
        <v>125.5</v>
      </c>
      <c r="D497" s="4">
        <v>94.5</v>
      </c>
    </row>
    <row r="498" spans="1:4">
      <c r="A498" s="4">
        <v>49</v>
      </c>
      <c r="B498" s="5">
        <v>43248.423032407409</v>
      </c>
      <c r="C498" s="4">
        <v>144</v>
      </c>
      <c r="D498" s="4">
        <v>96.5</v>
      </c>
    </row>
    <row r="499" spans="1:4">
      <c r="A499" s="4">
        <v>49</v>
      </c>
      <c r="B499" s="5">
        <v>43247.903969907406</v>
      </c>
      <c r="C499" s="4">
        <v>129</v>
      </c>
      <c r="D499" s="4">
        <v>92</v>
      </c>
    </row>
    <row r="500" spans="1:4">
      <c r="A500" s="4">
        <v>49</v>
      </c>
      <c r="B500" s="5">
        <v>43247.45517361111</v>
      </c>
      <c r="C500" s="4">
        <v>108.5</v>
      </c>
      <c r="D500" s="4">
        <v>81</v>
      </c>
    </row>
    <row r="501" spans="1:4">
      <c r="A501" s="4">
        <v>49</v>
      </c>
      <c r="B501" s="5">
        <v>43246.938750000001</v>
      </c>
      <c r="C501" s="4">
        <v>136.5</v>
      </c>
      <c r="D501" s="4">
        <v>92.5</v>
      </c>
    </row>
    <row r="502" spans="1:4">
      <c r="A502" s="4">
        <v>49</v>
      </c>
      <c r="B502" s="5">
        <v>43246.427986111114</v>
      </c>
      <c r="C502" s="4">
        <v>140</v>
      </c>
      <c r="D502" s="4">
        <v>99.5</v>
      </c>
    </row>
    <row r="503" spans="1:4">
      <c r="A503" s="4">
        <v>49</v>
      </c>
      <c r="B503" s="5">
        <v>43246.019131944442</v>
      </c>
      <c r="C503" s="4">
        <v>135.5</v>
      </c>
      <c r="D503" s="4">
        <v>98.5</v>
      </c>
    </row>
    <row r="504" spans="1:4">
      <c r="A504" s="4">
        <v>50</v>
      </c>
      <c r="B504" s="5">
        <v>43292.948819444442</v>
      </c>
      <c r="C504" s="4">
        <v>125.5</v>
      </c>
      <c r="D504" s="4">
        <v>91</v>
      </c>
    </row>
    <row r="505" spans="1:4">
      <c r="A505" s="4">
        <v>50</v>
      </c>
      <c r="B505" s="5">
        <v>43292.348715277774</v>
      </c>
      <c r="C505" s="4">
        <v>119.5</v>
      </c>
      <c r="D505" s="4">
        <v>82</v>
      </c>
    </row>
    <row r="506" spans="1:4">
      <c r="A506" s="4">
        <v>50</v>
      </c>
      <c r="B506" s="5">
        <v>43291.945717592593</v>
      </c>
      <c r="C506" s="4">
        <v>134</v>
      </c>
      <c r="D506" s="4">
        <v>90.5</v>
      </c>
    </row>
    <row r="507" spans="1:4">
      <c r="A507" s="4">
        <v>50</v>
      </c>
      <c r="B507" s="5">
        <v>43291.35292824074</v>
      </c>
      <c r="C507" s="4">
        <v>122</v>
      </c>
      <c r="D507" s="4">
        <v>81.5</v>
      </c>
    </row>
    <row r="508" spans="1:4">
      <c r="A508" s="4">
        <v>50</v>
      </c>
      <c r="B508" s="5">
        <v>43290.961064814815</v>
      </c>
      <c r="C508" s="4">
        <v>134</v>
      </c>
      <c r="D508" s="4">
        <v>92</v>
      </c>
    </row>
    <row r="509" spans="1:4">
      <c r="A509" s="4">
        <v>50</v>
      </c>
      <c r="B509" s="5">
        <v>43290.363379629627</v>
      </c>
      <c r="C509" s="4">
        <v>125</v>
      </c>
      <c r="D509" s="4">
        <v>78</v>
      </c>
    </row>
    <row r="510" spans="1:4">
      <c r="A510" s="4">
        <v>50</v>
      </c>
      <c r="B510" s="5">
        <v>43289.936539351853</v>
      </c>
      <c r="C510" s="4">
        <v>124.5</v>
      </c>
      <c r="D510" s="4">
        <v>79</v>
      </c>
    </row>
    <row r="511" spans="1:4">
      <c r="A511" s="4">
        <v>50</v>
      </c>
      <c r="B511" s="5">
        <v>43289.351180555554</v>
      </c>
      <c r="C511" s="4">
        <v>123</v>
      </c>
      <c r="D511" s="4">
        <v>82</v>
      </c>
    </row>
    <row r="512" spans="1:4">
      <c r="A512" s="4">
        <v>50</v>
      </c>
      <c r="B512" s="5">
        <v>43288.936701388891</v>
      </c>
      <c r="C512" s="4">
        <v>136.5</v>
      </c>
      <c r="D512" s="4">
        <v>82.5</v>
      </c>
    </row>
    <row r="513" spans="1:4">
      <c r="A513" s="4">
        <v>50</v>
      </c>
      <c r="B513" s="5">
        <v>43288.34646990741</v>
      </c>
      <c r="C513" s="4">
        <v>127.5</v>
      </c>
      <c r="D513" s="4">
        <v>87.5</v>
      </c>
    </row>
    <row r="514" spans="1:4">
      <c r="A514" s="4">
        <v>50</v>
      </c>
      <c r="B514" s="5">
        <v>43287.889050925929</v>
      </c>
      <c r="C514" s="4">
        <v>132.5</v>
      </c>
      <c r="D514" s="4">
        <v>84.5</v>
      </c>
    </row>
    <row r="515" spans="1:4">
      <c r="A515" s="4">
        <v>50</v>
      </c>
      <c r="B515" s="5">
        <v>43286.867743055554</v>
      </c>
      <c r="C515" s="4">
        <v>141</v>
      </c>
      <c r="D515" s="4">
        <v>84</v>
      </c>
    </row>
    <row r="516" spans="1:4">
      <c r="A516" s="4">
        <v>50</v>
      </c>
      <c r="B516" s="5">
        <v>43286.606562499997</v>
      </c>
      <c r="C516" s="4">
        <v>122</v>
      </c>
      <c r="D516" s="4">
        <v>86</v>
      </c>
    </row>
    <row r="517" spans="1:4">
      <c r="A517" s="4">
        <v>52</v>
      </c>
      <c r="B517" s="5">
        <v>43292</v>
      </c>
      <c r="C517" s="4">
        <v>109</v>
      </c>
      <c r="D517" s="4">
        <v>74</v>
      </c>
    </row>
    <row r="518" spans="1:4">
      <c r="A518" s="4">
        <v>52</v>
      </c>
      <c r="B518" s="5">
        <v>43292</v>
      </c>
      <c r="C518" s="4">
        <v>130</v>
      </c>
      <c r="D518" s="4">
        <v>84</v>
      </c>
    </row>
    <row r="519" spans="1:4">
      <c r="A519" s="4">
        <v>52</v>
      </c>
      <c r="B519" s="5">
        <v>43294</v>
      </c>
      <c r="C519" s="6"/>
      <c r="D519" s="6"/>
    </row>
    <row r="520" spans="1:4">
      <c r="A520" s="4">
        <v>52</v>
      </c>
      <c r="B520" s="5">
        <v>43294</v>
      </c>
      <c r="C520" s="4">
        <v>120</v>
      </c>
      <c r="D520" s="4">
        <v>79</v>
      </c>
    </row>
    <row r="521" spans="1:4">
      <c r="A521" s="4">
        <v>52</v>
      </c>
      <c r="B521" s="5">
        <v>43295</v>
      </c>
      <c r="C521" s="4">
        <v>107</v>
      </c>
      <c r="D521" s="4">
        <v>75</v>
      </c>
    </row>
    <row r="522" spans="1:4">
      <c r="A522" s="4">
        <v>52</v>
      </c>
      <c r="B522" s="5">
        <v>43295</v>
      </c>
      <c r="C522" s="4">
        <v>116</v>
      </c>
      <c r="D522" s="4">
        <v>70</v>
      </c>
    </row>
    <row r="523" spans="1:4">
      <c r="A523" s="4">
        <v>52</v>
      </c>
      <c r="B523" s="5">
        <v>43296</v>
      </c>
      <c r="C523" s="4">
        <v>107</v>
      </c>
      <c r="D523" s="4">
        <v>73</v>
      </c>
    </row>
    <row r="524" spans="1:4">
      <c r="A524" s="4">
        <v>52</v>
      </c>
      <c r="B524" s="5">
        <v>43296</v>
      </c>
      <c r="C524" s="4">
        <v>121</v>
      </c>
      <c r="D524" s="4">
        <v>81</v>
      </c>
    </row>
    <row r="525" spans="1:4">
      <c r="A525" s="4">
        <v>52</v>
      </c>
      <c r="B525" s="5">
        <v>43297</v>
      </c>
      <c r="C525" s="4">
        <v>105</v>
      </c>
      <c r="D525" s="4">
        <v>67</v>
      </c>
    </row>
    <row r="526" spans="1:4">
      <c r="A526" s="4">
        <v>52</v>
      </c>
      <c r="B526" s="5">
        <v>43297</v>
      </c>
      <c r="C526" s="4">
        <v>113</v>
      </c>
      <c r="D526" s="4">
        <v>73</v>
      </c>
    </row>
    <row r="527" spans="1:4">
      <c r="A527" s="4">
        <v>52</v>
      </c>
      <c r="B527" s="5">
        <v>43298</v>
      </c>
      <c r="C527" s="4">
        <v>103</v>
      </c>
      <c r="D527" s="4">
        <v>67</v>
      </c>
    </row>
    <row r="528" spans="1:4">
      <c r="A528" s="4">
        <v>52</v>
      </c>
      <c r="B528" s="5">
        <v>43298</v>
      </c>
      <c r="C528" s="4">
        <v>97</v>
      </c>
      <c r="D528" s="4">
        <v>67</v>
      </c>
    </row>
    <row r="529" spans="1:4">
      <c r="A529" s="4">
        <v>53</v>
      </c>
      <c r="B529" s="5">
        <v>43268.545104166667</v>
      </c>
      <c r="C529" s="4">
        <v>126.5</v>
      </c>
      <c r="D529" s="4">
        <v>81.5</v>
      </c>
    </row>
    <row r="530" spans="1:4">
      <c r="A530" s="4">
        <v>53</v>
      </c>
      <c r="B530" s="5">
        <v>43268.543333333335</v>
      </c>
      <c r="C530" s="4">
        <v>145</v>
      </c>
      <c r="D530" s="4">
        <v>88</v>
      </c>
    </row>
    <row r="531" spans="1:4">
      <c r="A531" s="4">
        <v>53</v>
      </c>
      <c r="B531" s="5">
        <v>43267.544814814813</v>
      </c>
      <c r="C531" s="4">
        <v>118</v>
      </c>
      <c r="D531" s="4">
        <v>77.5</v>
      </c>
    </row>
    <row r="532" spans="1:4">
      <c r="A532" s="4">
        <v>53</v>
      </c>
      <c r="B532" s="5">
        <v>43266.878275462965</v>
      </c>
      <c r="C532" s="4">
        <v>142.5</v>
      </c>
      <c r="D532" s="4">
        <v>92.5</v>
      </c>
    </row>
    <row r="533" spans="1:4">
      <c r="A533" s="4">
        <v>53</v>
      </c>
      <c r="B533" s="5">
        <v>43266.621840277781</v>
      </c>
      <c r="C533" s="4">
        <v>124.5</v>
      </c>
      <c r="D533" s="4">
        <v>82.5</v>
      </c>
    </row>
    <row r="534" spans="1:4">
      <c r="A534" s="4">
        <v>53</v>
      </c>
      <c r="B534" s="5">
        <v>43265.878252314818</v>
      </c>
      <c r="C534" s="4">
        <v>138</v>
      </c>
      <c r="D534" s="4">
        <v>84.5</v>
      </c>
    </row>
    <row r="535" spans="1:4">
      <c r="A535" s="4">
        <v>53</v>
      </c>
      <c r="B535" s="5">
        <v>43265.620555555557</v>
      </c>
      <c r="C535" s="4">
        <v>137.5</v>
      </c>
      <c r="D535" s="4">
        <v>84</v>
      </c>
    </row>
    <row r="536" spans="1:4">
      <c r="A536" s="4">
        <v>55</v>
      </c>
      <c r="B536" s="5">
        <v>43292</v>
      </c>
      <c r="C536" s="4">
        <v>117</v>
      </c>
      <c r="D536" s="4">
        <v>81</v>
      </c>
    </row>
    <row r="537" spans="1:4">
      <c r="A537" s="4">
        <v>55</v>
      </c>
      <c r="B537" s="5">
        <v>43292</v>
      </c>
      <c r="C537" s="4">
        <v>117</v>
      </c>
      <c r="D537" s="4">
        <v>83</v>
      </c>
    </row>
    <row r="538" spans="1:4">
      <c r="A538" s="4">
        <v>55</v>
      </c>
      <c r="B538" s="5">
        <v>43293</v>
      </c>
      <c r="C538" s="4">
        <v>122</v>
      </c>
      <c r="D538" s="4">
        <v>91</v>
      </c>
    </row>
    <row r="539" spans="1:4">
      <c r="A539" s="4">
        <v>55</v>
      </c>
      <c r="B539" s="5">
        <v>43293</v>
      </c>
      <c r="C539" s="4">
        <v>126</v>
      </c>
      <c r="D539" s="4">
        <v>89</v>
      </c>
    </row>
    <row r="540" spans="1:4">
      <c r="A540" s="4">
        <v>55</v>
      </c>
      <c r="B540" s="5">
        <v>43294</v>
      </c>
      <c r="C540" s="4">
        <v>118</v>
      </c>
      <c r="D540" s="4">
        <v>83</v>
      </c>
    </row>
    <row r="541" spans="1:4">
      <c r="A541" s="4">
        <v>55</v>
      </c>
      <c r="B541" s="5">
        <v>43294</v>
      </c>
      <c r="C541" s="4">
        <v>123</v>
      </c>
      <c r="D541" s="4">
        <v>82</v>
      </c>
    </row>
    <row r="542" spans="1:4">
      <c r="A542" s="4">
        <v>55</v>
      </c>
      <c r="B542" s="5">
        <v>43295</v>
      </c>
      <c r="C542" s="4">
        <v>123</v>
      </c>
      <c r="D542" s="4">
        <v>88</v>
      </c>
    </row>
    <row r="543" spans="1:4">
      <c r="A543" s="4">
        <v>55</v>
      </c>
      <c r="B543" s="5">
        <v>43295</v>
      </c>
      <c r="C543" s="4">
        <v>123</v>
      </c>
      <c r="D543" s="4">
        <v>91</v>
      </c>
    </row>
    <row r="544" spans="1:4">
      <c r="A544" s="4">
        <v>55</v>
      </c>
      <c r="B544" s="5">
        <v>43296</v>
      </c>
      <c r="C544" s="4">
        <v>122</v>
      </c>
      <c r="D544" s="4">
        <v>87</v>
      </c>
    </row>
    <row r="545" spans="1:4">
      <c r="A545" s="4">
        <v>55</v>
      </c>
      <c r="B545" s="5">
        <v>43296</v>
      </c>
      <c r="C545" s="4">
        <v>121</v>
      </c>
      <c r="D545" s="4">
        <v>91</v>
      </c>
    </row>
    <row r="546" spans="1:4">
      <c r="A546" s="4">
        <v>55</v>
      </c>
      <c r="B546" s="5">
        <v>43297</v>
      </c>
      <c r="C546" s="4">
        <v>117</v>
      </c>
      <c r="D546" s="4">
        <v>87</v>
      </c>
    </row>
    <row r="547" spans="1:4">
      <c r="A547" s="4">
        <v>55</v>
      </c>
      <c r="B547" s="5">
        <v>43297</v>
      </c>
      <c r="C547" s="4">
        <v>132</v>
      </c>
      <c r="D547" s="4">
        <v>97</v>
      </c>
    </row>
    <row r="548" spans="1:4">
      <c r="A548" s="4">
        <v>55</v>
      </c>
      <c r="B548" s="5">
        <v>43298</v>
      </c>
      <c r="C548" s="4">
        <v>126</v>
      </c>
      <c r="D548" s="4">
        <v>88</v>
      </c>
    </row>
    <row r="549" spans="1:4">
      <c r="A549" s="4">
        <v>56</v>
      </c>
      <c r="B549" s="5">
        <v>43292</v>
      </c>
      <c r="C549" s="4">
        <v>127</v>
      </c>
      <c r="D549" s="4">
        <v>68</v>
      </c>
    </row>
    <row r="550" spans="1:4">
      <c r="A550" s="4">
        <v>56</v>
      </c>
      <c r="B550" s="5">
        <v>43292</v>
      </c>
      <c r="C550" s="4">
        <v>115</v>
      </c>
      <c r="D550" s="4">
        <v>70</v>
      </c>
    </row>
    <row r="551" spans="1:4">
      <c r="A551" s="4">
        <v>56</v>
      </c>
      <c r="B551" s="5">
        <v>43293</v>
      </c>
      <c r="C551" s="4">
        <v>128</v>
      </c>
      <c r="D551" s="4">
        <v>68</v>
      </c>
    </row>
    <row r="552" spans="1:4">
      <c r="A552" s="4">
        <v>56</v>
      </c>
      <c r="B552" s="5">
        <v>43293</v>
      </c>
      <c r="C552" s="4">
        <v>120</v>
      </c>
      <c r="D552" s="4">
        <v>76</v>
      </c>
    </row>
    <row r="553" spans="1:4">
      <c r="A553" s="4">
        <v>56</v>
      </c>
      <c r="B553" s="5">
        <v>43294</v>
      </c>
      <c r="C553" s="4">
        <v>116</v>
      </c>
      <c r="D553" s="4">
        <v>62</v>
      </c>
    </row>
    <row r="554" spans="1:4">
      <c r="A554" s="4">
        <v>56</v>
      </c>
      <c r="B554" s="5">
        <v>43294</v>
      </c>
      <c r="C554" s="4">
        <v>137</v>
      </c>
      <c r="D554" s="4">
        <v>73</v>
      </c>
    </row>
    <row r="555" spans="1:4">
      <c r="A555" s="4">
        <v>56</v>
      </c>
      <c r="B555" s="5">
        <v>43295</v>
      </c>
      <c r="C555" s="4">
        <v>122</v>
      </c>
      <c r="D555" s="4">
        <v>72</v>
      </c>
    </row>
    <row r="556" spans="1:4">
      <c r="A556" s="4">
        <v>56</v>
      </c>
      <c r="B556" s="5">
        <v>43295</v>
      </c>
      <c r="C556" s="4">
        <v>116</v>
      </c>
      <c r="D556" s="4">
        <v>63</v>
      </c>
    </row>
    <row r="557" spans="1:4">
      <c r="A557" s="4">
        <v>56</v>
      </c>
      <c r="B557" s="5">
        <v>43296</v>
      </c>
      <c r="C557" s="4">
        <v>128</v>
      </c>
      <c r="D557" s="4">
        <v>68</v>
      </c>
    </row>
    <row r="558" spans="1:4">
      <c r="A558" s="4">
        <v>56</v>
      </c>
      <c r="B558" s="5">
        <v>43296</v>
      </c>
      <c r="C558" s="4">
        <v>111</v>
      </c>
      <c r="D558" s="4">
        <v>63</v>
      </c>
    </row>
    <row r="559" spans="1:4">
      <c r="A559" s="4">
        <v>56</v>
      </c>
      <c r="B559" s="5">
        <v>43297</v>
      </c>
      <c r="C559" s="4">
        <v>122</v>
      </c>
      <c r="D559" s="4">
        <v>68</v>
      </c>
    </row>
    <row r="560" spans="1:4">
      <c r="A560" s="4">
        <v>56</v>
      </c>
      <c r="B560" s="5">
        <v>43297</v>
      </c>
      <c r="C560" s="4">
        <v>105</v>
      </c>
      <c r="D560" s="4">
        <v>56</v>
      </c>
    </row>
    <row r="561" spans="1:4">
      <c r="A561" s="4">
        <v>56</v>
      </c>
      <c r="B561" s="5">
        <v>43298</v>
      </c>
      <c r="C561" s="4">
        <v>120</v>
      </c>
      <c r="D561" s="4">
        <v>70</v>
      </c>
    </row>
    <row r="562" spans="1:4">
      <c r="A562" s="4">
        <v>56</v>
      </c>
      <c r="B562" s="5">
        <v>43298</v>
      </c>
      <c r="C562" s="4">
        <v>115</v>
      </c>
      <c r="D562" s="4">
        <v>63</v>
      </c>
    </row>
    <row r="563" spans="1:4">
      <c r="A563" s="4">
        <v>57</v>
      </c>
      <c r="B563" s="5">
        <v>43301</v>
      </c>
      <c r="C563" s="4">
        <v>123.5</v>
      </c>
      <c r="D563" s="4">
        <v>76.5</v>
      </c>
    </row>
    <row r="564" spans="1:4">
      <c r="A564" s="4">
        <v>57</v>
      </c>
      <c r="B564" s="5">
        <v>43301</v>
      </c>
      <c r="C564" s="4">
        <v>122</v>
      </c>
      <c r="D564" s="4">
        <v>82</v>
      </c>
    </row>
    <row r="565" spans="1:4">
      <c r="A565" s="4">
        <v>57</v>
      </c>
      <c r="B565" s="5">
        <v>43302</v>
      </c>
      <c r="C565" s="4">
        <v>106</v>
      </c>
      <c r="D565" s="4">
        <v>73</v>
      </c>
    </row>
    <row r="566" spans="1:4">
      <c r="A566" s="4">
        <v>57</v>
      </c>
      <c r="B566" s="5">
        <v>43302</v>
      </c>
      <c r="C566" s="4">
        <v>104</v>
      </c>
      <c r="D566" s="4">
        <v>74</v>
      </c>
    </row>
    <row r="567" spans="1:4">
      <c r="A567" s="4">
        <v>57</v>
      </c>
      <c r="B567" s="5">
        <v>43303</v>
      </c>
      <c r="C567" s="4">
        <v>102.5</v>
      </c>
      <c r="D567" s="4">
        <v>71.5</v>
      </c>
    </row>
    <row r="568" spans="1:4">
      <c r="A568" s="4">
        <v>57</v>
      </c>
      <c r="B568" s="5">
        <v>43303</v>
      </c>
      <c r="C568" s="4">
        <v>109.5</v>
      </c>
      <c r="D568" s="4">
        <v>73.5</v>
      </c>
    </row>
    <row r="569" spans="1:4">
      <c r="A569" s="4">
        <v>57</v>
      </c>
      <c r="B569" s="5">
        <v>43304</v>
      </c>
      <c r="C569" s="4">
        <v>93.5</v>
      </c>
      <c r="D569" s="4">
        <v>66.5</v>
      </c>
    </row>
    <row r="570" spans="1:4">
      <c r="A570" s="4">
        <v>57</v>
      </c>
      <c r="B570" s="5">
        <v>43304</v>
      </c>
      <c r="C570" s="4">
        <v>102</v>
      </c>
      <c r="D570" s="4">
        <v>71</v>
      </c>
    </row>
    <row r="571" spans="1:4">
      <c r="A571" s="4">
        <v>57</v>
      </c>
      <c r="B571" s="5">
        <v>43305</v>
      </c>
      <c r="C571" s="4">
        <v>102</v>
      </c>
      <c r="D571" s="4">
        <v>72</v>
      </c>
    </row>
    <row r="572" spans="1:4">
      <c r="A572" s="4">
        <v>57</v>
      </c>
      <c r="B572" s="5">
        <v>43305</v>
      </c>
      <c r="C572" s="4">
        <v>95.5</v>
      </c>
      <c r="D572" s="4">
        <v>68</v>
      </c>
    </row>
    <row r="573" spans="1:4">
      <c r="A573" s="4">
        <v>57</v>
      </c>
      <c r="B573" s="5">
        <v>43306</v>
      </c>
      <c r="C573" s="4">
        <v>98</v>
      </c>
      <c r="D573" s="4">
        <v>70.5</v>
      </c>
    </row>
    <row r="574" spans="1:4">
      <c r="A574" s="4">
        <v>57</v>
      </c>
      <c r="B574" s="5">
        <v>43306</v>
      </c>
      <c r="C574" s="4">
        <v>106.5</v>
      </c>
      <c r="D574" s="4">
        <v>71</v>
      </c>
    </row>
    <row r="575" spans="1:4">
      <c r="A575" s="4">
        <v>57</v>
      </c>
      <c r="B575" s="5">
        <v>43307</v>
      </c>
      <c r="C575" s="4">
        <v>104.5</v>
      </c>
      <c r="D575" s="4">
        <v>70</v>
      </c>
    </row>
    <row r="576" spans="1:4">
      <c r="A576" s="4">
        <v>57</v>
      </c>
      <c r="B576" s="5">
        <v>43307</v>
      </c>
      <c r="C576" s="4">
        <v>91.5</v>
      </c>
      <c r="D576" s="4">
        <v>68</v>
      </c>
    </row>
    <row r="577" spans="1:4">
      <c r="A577" s="4">
        <v>58</v>
      </c>
      <c r="B577" s="5">
        <v>43306.910983796297</v>
      </c>
      <c r="C577" s="4">
        <v>134.5</v>
      </c>
      <c r="D577" s="4">
        <v>80.5</v>
      </c>
    </row>
    <row r="578" spans="1:4">
      <c r="A578" s="4">
        <v>58</v>
      </c>
      <c r="B578" s="5">
        <v>43306.502824074072</v>
      </c>
      <c r="C578" s="4">
        <v>115.5</v>
      </c>
      <c r="D578" s="4">
        <v>78.5</v>
      </c>
    </row>
    <row r="579" spans="1:4">
      <c r="A579" s="4">
        <v>58</v>
      </c>
      <c r="B579" s="5">
        <v>43305.902800925927</v>
      </c>
      <c r="C579" s="4">
        <v>114.5</v>
      </c>
      <c r="D579" s="4">
        <v>77</v>
      </c>
    </row>
    <row r="580" spans="1:4">
      <c r="A580" s="4">
        <v>58</v>
      </c>
      <c r="B580" s="5">
        <v>43305.50304398148</v>
      </c>
      <c r="C580" s="4">
        <v>113</v>
      </c>
      <c r="D580" s="4">
        <v>80.5</v>
      </c>
    </row>
    <row r="581" spans="1:4">
      <c r="A581" s="4">
        <v>58</v>
      </c>
      <c r="B581" s="5">
        <v>43304.49015046296</v>
      </c>
      <c r="C581" s="4">
        <v>129</v>
      </c>
      <c r="D581" s="4">
        <v>88.5</v>
      </c>
    </row>
    <row r="582" spans="1:4">
      <c r="A582" s="4">
        <v>58</v>
      </c>
      <c r="B582" s="5">
        <v>43303.912395833337</v>
      </c>
      <c r="C582" s="4">
        <v>135</v>
      </c>
      <c r="D582" s="4">
        <v>89</v>
      </c>
    </row>
    <row r="583" spans="1:4">
      <c r="A583" s="4">
        <v>58</v>
      </c>
      <c r="B583" s="5">
        <v>43303.489710648151</v>
      </c>
      <c r="C583" s="4">
        <v>114</v>
      </c>
      <c r="D583" s="4">
        <v>78.5</v>
      </c>
    </row>
    <row r="584" spans="1:4">
      <c r="A584" s="4">
        <v>58</v>
      </c>
      <c r="B584" s="5">
        <v>43302.505949074075</v>
      </c>
      <c r="C584" s="4">
        <v>106.5</v>
      </c>
      <c r="D584" s="4">
        <v>74</v>
      </c>
    </row>
    <row r="585" spans="1:4">
      <c r="A585" s="4">
        <v>58</v>
      </c>
      <c r="B585" s="5">
        <v>43301.49591435185</v>
      </c>
      <c r="C585" s="4">
        <v>135.5</v>
      </c>
      <c r="D585" s="4">
        <v>93.5</v>
      </c>
    </row>
    <row r="586" spans="1:4">
      <c r="A586" s="4">
        <v>58</v>
      </c>
      <c r="B586" s="5">
        <v>43300.935891203706</v>
      </c>
      <c r="C586" s="4">
        <v>126.5</v>
      </c>
      <c r="D586" s="4">
        <v>87</v>
      </c>
    </row>
    <row r="587" spans="1:4">
      <c r="A587" s="4">
        <v>58</v>
      </c>
      <c r="B587" s="5">
        <v>43300.599803240744</v>
      </c>
      <c r="C587" s="4">
        <v>115</v>
      </c>
      <c r="D587" s="4">
        <v>77.5</v>
      </c>
    </row>
    <row r="588" spans="1:4">
      <c r="A588" s="4">
        <v>59</v>
      </c>
      <c r="B588" s="5">
        <v>43356.856932870367</v>
      </c>
      <c r="C588" s="4">
        <v>122</v>
      </c>
      <c r="D588" s="4">
        <v>66.5</v>
      </c>
    </row>
    <row r="589" spans="1:4">
      <c r="A589" s="4">
        <v>59</v>
      </c>
      <c r="B589" s="5">
        <v>43356.557592592595</v>
      </c>
      <c r="C589" s="4">
        <v>133</v>
      </c>
      <c r="D589" s="4">
        <v>96</v>
      </c>
    </row>
    <row r="590" spans="1:4">
      <c r="A590" s="4">
        <v>59</v>
      </c>
      <c r="B590" s="5">
        <v>43355.846562500003</v>
      </c>
      <c r="C590" s="4">
        <v>114</v>
      </c>
      <c r="D590" s="4">
        <v>87</v>
      </c>
    </row>
    <row r="591" spans="1:4">
      <c r="A591" s="4">
        <v>59</v>
      </c>
      <c r="B591" s="5">
        <v>43355.548495370371</v>
      </c>
      <c r="C591" s="4">
        <v>121.5</v>
      </c>
      <c r="D591" s="4">
        <v>96.5</v>
      </c>
    </row>
    <row r="592" spans="1:4">
      <c r="A592" s="4">
        <v>59</v>
      </c>
      <c r="B592" s="5">
        <v>43354.847326388888</v>
      </c>
      <c r="C592" s="4">
        <v>124.5</v>
      </c>
      <c r="D592" s="4">
        <v>88.5</v>
      </c>
    </row>
    <row r="593" spans="1:4">
      <c r="A593" s="4">
        <v>59</v>
      </c>
      <c r="B593" s="5">
        <v>43354.554606481484</v>
      </c>
      <c r="C593" s="4">
        <v>121.5</v>
      </c>
      <c r="D593" s="4">
        <v>90</v>
      </c>
    </row>
    <row r="594" spans="1:4">
      <c r="A594" s="4">
        <v>59</v>
      </c>
      <c r="B594" s="5">
        <v>43353.84033564815</v>
      </c>
      <c r="C594" s="4">
        <v>126</v>
      </c>
      <c r="D594" s="4">
        <v>89.5</v>
      </c>
    </row>
    <row r="595" spans="1:4">
      <c r="A595" s="4">
        <v>59</v>
      </c>
      <c r="B595" s="5">
        <v>43353.553553240738</v>
      </c>
      <c r="C595" s="4">
        <v>126</v>
      </c>
      <c r="D595" s="4">
        <v>88.5</v>
      </c>
    </row>
    <row r="596" spans="1:4">
      <c r="A596" s="4">
        <v>59</v>
      </c>
      <c r="B596" s="5">
        <v>43352.861932870372</v>
      </c>
      <c r="C596" s="4">
        <v>136.5</v>
      </c>
      <c r="D596" s="4">
        <v>102</v>
      </c>
    </row>
    <row r="597" spans="1:4">
      <c r="A597" s="4">
        <v>59</v>
      </c>
      <c r="B597" s="5">
        <v>43352.558553240742</v>
      </c>
      <c r="C597" s="4">
        <v>118.5</v>
      </c>
      <c r="D597" s="4">
        <v>86.5</v>
      </c>
    </row>
    <row r="598" spans="1:4">
      <c r="A598" s="4">
        <v>59</v>
      </c>
      <c r="B598" s="5">
        <v>43351.848437499997</v>
      </c>
      <c r="C598" s="4">
        <v>139</v>
      </c>
      <c r="D598" s="4">
        <v>89.5</v>
      </c>
    </row>
    <row r="599" spans="1:4">
      <c r="A599" s="4">
        <v>59</v>
      </c>
      <c r="B599" s="5">
        <v>43351.54959490741</v>
      </c>
      <c r="C599" s="4">
        <v>129</v>
      </c>
      <c r="D599" s="4">
        <v>87.5</v>
      </c>
    </row>
    <row r="600" spans="1:4">
      <c r="A600" s="4">
        <v>59</v>
      </c>
      <c r="B600" s="5">
        <v>43350.858472222222</v>
      </c>
      <c r="C600" s="4">
        <v>133</v>
      </c>
      <c r="D600" s="4">
        <v>89</v>
      </c>
    </row>
    <row r="601" spans="1:4">
      <c r="A601" s="4">
        <v>61</v>
      </c>
      <c r="B601" s="5">
        <v>43297.332303240742</v>
      </c>
      <c r="C601" s="4">
        <v>152.5</v>
      </c>
      <c r="D601" s="4">
        <v>88.5</v>
      </c>
    </row>
    <row r="602" spans="1:4">
      <c r="A602" s="4">
        <v>61</v>
      </c>
      <c r="B602" s="5">
        <v>43296.384282407409</v>
      </c>
      <c r="C602" s="4">
        <v>143.5</v>
      </c>
      <c r="D602" s="4">
        <v>84</v>
      </c>
    </row>
    <row r="603" spans="1:4">
      <c r="A603" s="4">
        <v>61</v>
      </c>
      <c r="B603" s="5">
        <v>43295.419895833336</v>
      </c>
      <c r="C603" s="4">
        <v>142</v>
      </c>
      <c r="D603" s="4">
        <v>90.5</v>
      </c>
    </row>
    <row r="604" spans="1:4">
      <c r="A604" s="4">
        <v>61</v>
      </c>
      <c r="B604" s="5">
        <v>43294.828206018516</v>
      </c>
      <c r="C604" s="4">
        <v>139.5</v>
      </c>
      <c r="D604" s="4">
        <v>80</v>
      </c>
    </row>
    <row r="605" spans="1:4">
      <c r="A605" s="4">
        <v>61</v>
      </c>
      <c r="B605" s="5">
        <v>43293.339120370372</v>
      </c>
      <c r="C605" s="4">
        <v>140.5</v>
      </c>
      <c r="D605" s="4">
        <v>88</v>
      </c>
    </row>
    <row r="606" spans="1:4">
      <c r="A606" s="4">
        <v>61</v>
      </c>
      <c r="B606" s="5">
        <v>43292.759155092594</v>
      </c>
      <c r="C606" s="4">
        <v>149</v>
      </c>
      <c r="D606" s="4">
        <v>87</v>
      </c>
    </row>
    <row r="607" spans="1:4">
      <c r="A607" s="4">
        <v>61</v>
      </c>
      <c r="B607" s="5">
        <v>43292.282326388886</v>
      </c>
      <c r="C607" s="4">
        <v>139.5</v>
      </c>
      <c r="D607" s="4">
        <v>84</v>
      </c>
    </row>
    <row r="608" spans="1:4">
      <c r="A608" s="4">
        <v>61</v>
      </c>
      <c r="B608" s="5">
        <v>43291.794571759259</v>
      </c>
      <c r="C608" s="4">
        <v>147.5</v>
      </c>
      <c r="D608" s="4">
        <v>90</v>
      </c>
    </row>
    <row r="609" spans="1:4">
      <c r="A609" s="4">
        <v>61</v>
      </c>
      <c r="B609" s="5">
        <v>43299.772210648145</v>
      </c>
      <c r="C609" s="4">
        <v>134.5</v>
      </c>
      <c r="D609" s="4">
        <v>76.5</v>
      </c>
    </row>
    <row r="610" spans="1:4">
      <c r="A610" s="4">
        <v>61</v>
      </c>
      <c r="B610" s="5">
        <v>43299.344456018516</v>
      </c>
      <c r="C610" s="4">
        <v>139.5</v>
      </c>
      <c r="D610" s="4">
        <v>84.5</v>
      </c>
    </row>
    <row r="611" spans="1:4">
      <c r="A611" s="4">
        <v>62</v>
      </c>
      <c r="B611" s="5">
        <v>43291</v>
      </c>
      <c r="C611" s="4">
        <v>124</v>
      </c>
      <c r="D611" s="4">
        <v>88</v>
      </c>
    </row>
    <row r="612" spans="1:4">
      <c r="A612" s="4">
        <v>62</v>
      </c>
      <c r="B612" s="5">
        <v>43291</v>
      </c>
      <c r="C612" s="4">
        <v>128</v>
      </c>
      <c r="D612" s="4">
        <v>87</v>
      </c>
    </row>
    <row r="613" spans="1:4">
      <c r="A613" s="4">
        <v>62</v>
      </c>
      <c r="B613" s="5">
        <v>43292</v>
      </c>
      <c r="C613" s="4">
        <v>123</v>
      </c>
      <c r="D613" s="4">
        <v>80</v>
      </c>
    </row>
    <row r="614" spans="1:4">
      <c r="A614" s="4">
        <v>62</v>
      </c>
      <c r="B614" s="5">
        <v>43292</v>
      </c>
      <c r="C614" s="4">
        <v>135</v>
      </c>
      <c r="D614" s="4">
        <v>82</v>
      </c>
    </row>
    <row r="615" spans="1:4">
      <c r="A615" s="4">
        <v>62</v>
      </c>
      <c r="B615" s="5">
        <v>43293</v>
      </c>
      <c r="C615" s="4">
        <v>135</v>
      </c>
      <c r="D615" s="4">
        <v>92</v>
      </c>
    </row>
    <row r="616" spans="1:4">
      <c r="A616" s="4">
        <v>62</v>
      </c>
      <c r="B616" s="5">
        <v>43293</v>
      </c>
      <c r="C616" s="4">
        <v>125</v>
      </c>
      <c r="D616" s="4">
        <v>80</v>
      </c>
    </row>
    <row r="617" spans="1:4">
      <c r="A617" s="4">
        <v>62</v>
      </c>
      <c r="B617" s="5">
        <v>43294</v>
      </c>
      <c r="C617" s="4">
        <v>138</v>
      </c>
      <c r="D617" s="4">
        <v>75</v>
      </c>
    </row>
    <row r="618" spans="1:4">
      <c r="A618" s="4">
        <v>62</v>
      </c>
      <c r="B618" s="5">
        <v>43294</v>
      </c>
      <c r="C618" s="4">
        <v>132</v>
      </c>
      <c r="D618" s="4">
        <v>81</v>
      </c>
    </row>
    <row r="619" spans="1:4">
      <c r="A619" s="4">
        <v>62</v>
      </c>
      <c r="B619" s="5">
        <v>43295</v>
      </c>
      <c r="C619" s="4">
        <v>125</v>
      </c>
      <c r="D619" s="4">
        <v>82</v>
      </c>
    </row>
    <row r="620" spans="1:4">
      <c r="A620" s="4">
        <v>62</v>
      </c>
      <c r="B620" s="5">
        <v>43295</v>
      </c>
      <c r="C620" s="4">
        <v>135</v>
      </c>
      <c r="D620" s="4">
        <v>88</v>
      </c>
    </row>
    <row r="621" spans="1:4">
      <c r="A621" s="4">
        <v>62</v>
      </c>
      <c r="B621" s="5">
        <v>43296</v>
      </c>
      <c r="C621" s="4">
        <v>138</v>
      </c>
      <c r="D621" s="4">
        <v>82</v>
      </c>
    </row>
    <row r="622" spans="1:4">
      <c r="A622" s="4">
        <v>62</v>
      </c>
      <c r="B622" s="5">
        <v>43296</v>
      </c>
      <c r="C622" s="4">
        <v>139</v>
      </c>
      <c r="D622" s="4">
        <v>90</v>
      </c>
    </row>
    <row r="623" spans="1:4">
      <c r="A623" s="4">
        <v>62</v>
      </c>
      <c r="B623" s="5">
        <v>43297</v>
      </c>
      <c r="C623" s="4">
        <v>140</v>
      </c>
      <c r="D623" s="4">
        <v>89</v>
      </c>
    </row>
    <row r="624" spans="1:4">
      <c r="A624" s="4">
        <v>62</v>
      </c>
      <c r="B624" s="5">
        <v>43297</v>
      </c>
      <c r="C624" s="4">
        <v>125</v>
      </c>
      <c r="D624" s="4">
        <v>85</v>
      </c>
    </row>
    <row r="625" spans="1:4">
      <c r="A625" s="4">
        <v>62</v>
      </c>
      <c r="B625" s="5">
        <v>43298</v>
      </c>
      <c r="C625" s="4">
        <v>129</v>
      </c>
      <c r="D625" s="4">
        <v>91</v>
      </c>
    </row>
    <row r="626" spans="1:4">
      <c r="A626" s="4">
        <v>63</v>
      </c>
      <c r="B626" s="5">
        <v>43271</v>
      </c>
      <c r="C626" s="4">
        <v>105</v>
      </c>
      <c r="D626" s="4">
        <v>60</v>
      </c>
    </row>
    <row r="627" spans="1:4">
      <c r="A627" s="4">
        <v>63</v>
      </c>
      <c r="B627" s="5">
        <v>43271</v>
      </c>
      <c r="C627" s="4">
        <v>113</v>
      </c>
      <c r="D627" s="4">
        <v>58</v>
      </c>
    </row>
    <row r="628" spans="1:4">
      <c r="A628" s="4">
        <v>63</v>
      </c>
      <c r="B628" s="5">
        <v>43272</v>
      </c>
      <c r="C628" s="4">
        <v>118</v>
      </c>
      <c r="D628" s="4">
        <v>64</v>
      </c>
    </row>
    <row r="629" spans="1:4">
      <c r="A629" s="4">
        <v>63</v>
      </c>
      <c r="B629" s="5">
        <v>43272</v>
      </c>
      <c r="C629" s="4">
        <v>131</v>
      </c>
      <c r="D629" s="4">
        <v>81</v>
      </c>
    </row>
    <row r="630" spans="1:4">
      <c r="A630" s="4">
        <v>63</v>
      </c>
      <c r="B630" s="5">
        <v>43273</v>
      </c>
      <c r="C630" s="4">
        <v>104</v>
      </c>
      <c r="D630" s="4">
        <v>57</v>
      </c>
    </row>
    <row r="631" spans="1:4">
      <c r="A631" s="4">
        <v>63</v>
      </c>
      <c r="B631" s="5">
        <v>43273</v>
      </c>
      <c r="C631" s="4">
        <v>117</v>
      </c>
      <c r="D631" s="4">
        <v>61</v>
      </c>
    </row>
    <row r="632" spans="1:4">
      <c r="A632" s="4">
        <v>63</v>
      </c>
      <c r="B632" s="5">
        <v>43274</v>
      </c>
      <c r="C632" s="4">
        <v>123</v>
      </c>
      <c r="D632" s="4">
        <v>71</v>
      </c>
    </row>
    <row r="633" spans="1:4">
      <c r="A633" s="4">
        <v>63</v>
      </c>
      <c r="B633" s="5">
        <v>43274</v>
      </c>
      <c r="C633" s="4">
        <v>137</v>
      </c>
      <c r="D633" s="4">
        <v>78</v>
      </c>
    </row>
    <row r="634" spans="1:4">
      <c r="A634" s="4">
        <v>63</v>
      </c>
      <c r="B634" s="5">
        <v>43275</v>
      </c>
      <c r="C634" s="4">
        <v>122</v>
      </c>
      <c r="D634" s="4">
        <v>68</v>
      </c>
    </row>
    <row r="635" spans="1:4">
      <c r="A635" s="4">
        <v>63</v>
      </c>
      <c r="B635" s="5">
        <v>43275</v>
      </c>
      <c r="C635" s="4">
        <v>141</v>
      </c>
      <c r="D635" s="4">
        <v>85</v>
      </c>
    </row>
    <row r="636" spans="1:4">
      <c r="A636" s="4">
        <v>63</v>
      </c>
      <c r="B636" s="5">
        <v>43276</v>
      </c>
      <c r="C636" s="4">
        <v>120</v>
      </c>
      <c r="D636" s="4">
        <v>71</v>
      </c>
    </row>
    <row r="637" spans="1:4">
      <c r="A637" s="4">
        <v>63</v>
      </c>
      <c r="B637" s="5">
        <v>43276</v>
      </c>
      <c r="C637" s="4">
        <v>134</v>
      </c>
      <c r="D637" s="4">
        <v>77</v>
      </c>
    </row>
    <row r="638" spans="1:4">
      <c r="A638" s="4">
        <v>63</v>
      </c>
      <c r="B638" s="5">
        <v>43277</v>
      </c>
      <c r="C638" s="4">
        <v>122</v>
      </c>
      <c r="D638" s="4">
        <v>64</v>
      </c>
    </row>
    <row r="639" spans="1:4">
      <c r="A639" s="4">
        <v>63</v>
      </c>
      <c r="B639" s="5">
        <v>43277</v>
      </c>
      <c r="C639" s="4">
        <v>138</v>
      </c>
      <c r="D639" s="4">
        <v>72</v>
      </c>
    </row>
    <row r="640" spans="1:4">
      <c r="A640" s="4">
        <v>63</v>
      </c>
      <c r="B640" s="5">
        <v>43278</v>
      </c>
      <c r="C640" s="4">
        <v>101</v>
      </c>
      <c r="D640" s="4">
        <v>52</v>
      </c>
    </row>
    <row r="641" spans="1:4">
      <c r="A641" s="4">
        <v>63</v>
      </c>
      <c r="B641" s="5">
        <v>43278</v>
      </c>
      <c r="C641" s="4">
        <v>138</v>
      </c>
      <c r="D641" s="4">
        <v>81</v>
      </c>
    </row>
    <row r="642" spans="1:4">
      <c r="A642" s="4">
        <v>64</v>
      </c>
      <c r="B642" s="5">
        <v>43376.859247685185</v>
      </c>
      <c r="C642" s="4">
        <v>155</v>
      </c>
      <c r="D642" s="4">
        <v>80</v>
      </c>
    </row>
    <row r="643" spans="1:4">
      <c r="A643" s="4">
        <v>64</v>
      </c>
      <c r="B643" s="5">
        <v>43376.556574074071</v>
      </c>
      <c r="C643" s="4">
        <v>130</v>
      </c>
      <c r="D643" s="4">
        <v>59.5</v>
      </c>
    </row>
    <row r="644" spans="1:4">
      <c r="A644" s="4">
        <v>64</v>
      </c>
      <c r="B644" s="5">
        <v>43375.853761574072</v>
      </c>
      <c r="C644" s="4">
        <v>160</v>
      </c>
      <c r="D644" s="4">
        <v>74</v>
      </c>
    </row>
    <row r="645" spans="1:4">
      <c r="A645" s="4">
        <v>64</v>
      </c>
      <c r="B645" s="5">
        <v>43375.542314814818</v>
      </c>
      <c r="C645" s="4">
        <v>136.5</v>
      </c>
      <c r="D645" s="4">
        <v>57</v>
      </c>
    </row>
    <row r="646" spans="1:4">
      <c r="A646" s="4">
        <v>64</v>
      </c>
      <c r="B646" s="5">
        <v>43374.843993055554</v>
      </c>
      <c r="C646" s="4">
        <v>166</v>
      </c>
      <c r="D646" s="4">
        <v>75.5</v>
      </c>
    </row>
    <row r="647" spans="1:4">
      <c r="A647" s="4">
        <v>64</v>
      </c>
      <c r="B647" s="5">
        <v>43374.561874999999</v>
      </c>
      <c r="C647" s="4">
        <v>132</v>
      </c>
      <c r="D647" s="4">
        <v>65.5</v>
      </c>
    </row>
    <row r="648" spans="1:4">
      <c r="A648" s="4">
        <v>64</v>
      </c>
      <c r="B648" s="5">
        <v>43373.824583333335</v>
      </c>
      <c r="C648" s="4">
        <v>166.5</v>
      </c>
      <c r="D648" s="4">
        <v>79</v>
      </c>
    </row>
    <row r="649" spans="1:4">
      <c r="A649" s="4">
        <v>64</v>
      </c>
      <c r="B649" s="5">
        <v>43373.551365740743</v>
      </c>
      <c r="C649" s="4">
        <v>152</v>
      </c>
      <c r="D649" s="4">
        <v>73</v>
      </c>
    </row>
    <row r="650" spans="1:4">
      <c r="A650" s="4">
        <v>64</v>
      </c>
      <c r="B650" s="5">
        <v>43372.856041666666</v>
      </c>
      <c r="C650" s="4">
        <v>177.5</v>
      </c>
      <c r="D650" s="4">
        <v>75</v>
      </c>
    </row>
    <row r="651" spans="1:4">
      <c r="A651" s="4">
        <v>64</v>
      </c>
      <c r="B651" s="5">
        <v>43372.516562500001</v>
      </c>
      <c r="C651" s="4">
        <v>153</v>
      </c>
      <c r="D651" s="4">
        <v>73</v>
      </c>
    </row>
    <row r="652" spans="1:4">
      <c r="A652" s="4">
        <v>64</v>
      </c>
      <c r="B652" s="5">
        <v>43371.8983912037</v>
      </c>
      <c r="C652" s="4">
        <v>163.5</v>
      </c>
      <c r="D652" s="4">
        <v>81</v>
      </c>
    </row>
    <row r="653" spans="1:4">
      <c r="A653" s="4">
        <v>64</v>
      </c>
      <c r="B653" s="5">
        <v>43371.68408564815</v>
      </c>
      <c r="C653" s="4">
        <v>170.5</v>
      </c>
      <c r="D653" s="4">
        <v>79.5</v>
      </c>
    </row>
    <row r="654" spans="1:4">
      <c r="A654" s="4">
        <v>64</v>
      </c>
      <c r="B654" s="5">
        <v>43270.55263888889</v>
      </c>
      <c r="C654" s="4">
        <v>152</v>
      </c>
      <c r="D654" s="4">
        <v>70.5</v>
      </c>
    </row>
    <row r="655" spans="1:4">
      <c r="A655" s="4">
        <v>65</v>
      </c>
      <c r="B655" s="5">
        <v>43350</v>
      </c>
      <c r="C655" s="4">
        <v>123</v>
      </c>
      <c r="D655" s="4">
        <v>83</v>
      </c>
    </row>
    <row r="656" spans="1:4">
      <c r="A656" s="4">
        <v>65</v>
      </c>
      <c r="B656" s="5">
        <v>43350</v>
      </c>
      <c r="C656" s="4">
        <v>134</v>
      </c>
      <c r="D656" s="4">
        <v>78</v>
      </c>
    </row>
    <row r="657" spans="1:4">
      <c r="A657" s="4">
        <v>65</v>
      </c>
      <c r="B657" s="5">
        <v>43351</v>
      </c>
      <c r="C657" s="4">
        <v>123</v>
      </c>
      <c r="D657" s="4">
        <v>77</v>
      </c>
    </row>
    <row r="658" spans="1:4">
      <c r="A658" s="4">
        <v>65</v>
      </c>
      <c r="B658" s="5">
        <v>43351</v>
      </c>
      <c r="C658" s="4">
        <v>136</v>
      </c>
      <c r="D658" s="4">
        <v>88</v>
      </c>
    </row>
    <row r="659" spans="1:4">
      <c r="A659" s="4">
        <v>65</v>
      </c>
      <c r="B659" s="5">
        <v>43352</v>
      </c>
      <c r="C659" s="4">
        <v>120</v>
      </c>
      <c r="D659" s="4">
        <v>81</v>
      </c>
    </row>
    <row r="660" spans="1:4">
      <c r="A660" s="4">
        <v>65</v>
      </c>
      <c r="B660" s="5">
        <v>43352</v>
      </c>
      <c r="C660" s="4">
        <v>141</v>
      </c>
      <c r="D660" s="4">
        <v>86</v>
      </c>
    </row>
    <row r="661" spans="1:4">
      <c r="A661" s="4">
        <v>65</v>
      </c>
      <c r="B661" s="5">
        <v>43353</v>
      </c>
      <c r="C661" s="4">
        <v>120</v>
      </c>
      <c r="D661" s="4">
        <v>62</v>
      </c>
    </row>
    <row r="662" spans="1:4">
      <c r="A662" s="4">
        <v>65</v>
      </c>
      <c r="B662" s="5">
        <v>43353</v>
      </c>
      <c r="C662" s="4">
        <v>133</v>
      </c>
      <c r="D662" s="4">
        <v>82</v>
      </c>
    </row>
    <row r="663" spans="1:4">
      <c r="A663" s="4">
        <v>65</v>
      </c>
      <c r="B663" s="5">
        <v>43354</v>
      </c>
      <c r="C663" s="4">
        <v>126</v>
      </c>
      <c r="D663" s="4">
        <v>78</v>
      </c>
    </row>
    <row r="664" spans="1:4">
      <c r="A664" s="4">
        <v>65</v>
      </c>
      <c r="B664" s="5">
        <v>43354</v>
      </c>
      <c r="C664" s="4">
        <v>140</v>
      </c>
      <c r="D664" s="4">
        <v>83</v>
      </c>
    </row>
    <row r="665" spans="1:4">
      <c r="A665" s="4">
        <v>65</v>
      </c>
      <c r="B665" s="5">
        <v>43355</v>
      </c>
      <c r="C665" s="4">
        <v>119</v>
      </c>
      <c r="D665" s="4">
        <v>67</v>
      </c>
    </row>
    <row r="666" spans="1:4">
      <c r="A666" s="4">
        <v>65</v>
      </c>
      <c r="B666" s="5">
        <v>43355</v>
      </c>
      <c r="C666" s="4">
        <v>131</v>
      </c>
      <c r="D666" s="4">
        <v>79</v>
      </c>
    </row>
    <row r="667" spans="1:4">
      <c r="A667" s="4">
        <v>65</v>
      </c>
      <c r="B667" s="5">
        <v>43356</v>
      </c>
      <c r="C667" s="4">
        <v>127</v>
      </c>
      <c r="D667" s="4">
        <v>77</v>
      </c>
    </row>
    <row r="668" spans="1:4">
      <c r="A668" s="4">
        <v>65</v>
      </c>
      <c r="B668" s="5">
        <v>43356</v>
      </c>
      <c r="C668" s="4">
        <v>127</v>
      </c>
      <c r="D668" s="4">
        <v>89</v>
      </c>
    </row>
    <row r="669" spans="1:4">
      <c r="A669" s="4">
        <v>66</v>
      </c>
      <c r="B669" s="5">
        <v>43307.545023148145</v>
      </c>
      <c r="C669" s="4">
        <v>127</v>
      </c>
      <c r="D669" s="4">
        <v>83.5</v>
      </c>
    </row>
    <row r="670" spans="1:4">
      <c r="A670" s="4">
        <v>66</v>
      </c>
      <c r="B670" s="5">
        <v>43305.388854166667</v>
      </c>
      <c r="C670" s="4">
        <v>128.5</v>
      </c>
      <c r="D670" s="4">
        <v>90.5</v>
      </c>
    </row>
    <row r="671" spans="1:4">
      <c r="A671" s="4">
        <v>66</v>
      </c>
      <c r="B671" s="5">
        <v>43304.938460648147</v>
      </c>
      <c r="C671" s="4">
        <v>124</v>
      </c>
      <c r="D671" s="4">
        <v>86</v>
      </c>
    </row>
    <row r="672" spans="1:4">
      <c r="A672" s="4">
        <v>66</v>
      </c>
      <c r="B672" s="5">
        <v>43304.336180555554</v>
      </c>
      <c r="C672" s="4">
        <v>130</v>
      </c>
      <c r="D672" s="4">
        <v>94.5</v>
      </c>
    </row>
    <row r="673" spans="1:4">
      <c r="A673" s="4">
        <v>66</v>
      </c>
      <c r="B673" s="5">
        <v>43303.956076388888</v>
      </c>
      <c r="C673" s="4">
        <v>121.5</v>
      </c>
      <c r="D673" s="4">
        <v>86</v>
      </c>
    </row>
    <row r="674" spans="1:4">
      <c r="A674" s="4">
        <v>66</v>
      </c>
      <c r="B674" s="5">
        <v>43303.162523148145</v>
      </c>
      <c r="C674" s="4">
        <v>125.5</v>
      </c>
      <c r="D674" s="4">
        <v>86</v>
      </c>
    </row>
    <row r="675" spans="1:4">
      <c r="A675" s="4">
        <v>66</v>
      </c>
      <c r="B675" s="5">
        <v>43302.47247685185</v>
      </c>
      <c r="C675" s="4">
        <v>119</v>
      </c>
      <c r="D675" s="4">
        <v>84.5</v>
      </c>
    </row>
    <row r="676" spans="1:4">
      <c r="A676" s="4">
        <v>66</v>
      </c>
      <c r="B676" s="5">
        <v>43301.938414351855</v>
      </c>
      <c r="C676" s="4">
        <v>121.5</v>
      </c>
      <c r="D676" s="4">
        <v>86</v>
      </c>
    </row>
    <row r="677" spans="1:4">
      <c r="A677" s="4">
        <v>66</v>
      </c>
      <c r="B677" s="5">
        <v>43301.341331018521</v>
      </c>
      <c r="C677" s="4">
        <v>108</v>
      </c>
      <c r="D677" s="4">
        <v>82.5</v>
      </c>
    </row>
    <row r="678" spans="1:4">
      <c r="A678" s="4">
        <v>66</v>
      </c>
      <c r="B678" s="5">
        <v>43300.941655092596</v>
      </c>
      <c r="C678" s="4">
        <v>126</v>
      </c>
      <c r="D678" s="4">
        <v>95</v>
      </c>
    </row>
    <row r="679" spans="1:4">
      <c r="A679" s="4">
        <v>66</v>
      </c>
      <c r="B679" s="5">
        <v>43292.683182870373</v>
      </c>
      <c r="C679" s="4">
        <v>123.5</v>
      </c>
      <c r="D679" s="4">
        <v>82.5</v>
      </c>
    </row>
    <row r="680" spans="1:4">
      <c r="A680" s="4">
        <v>66</v>
      </c>
      <c r="B680" s="5">
        <v>43292.335138888891</v>
      </c>
      <c r="C680" s="4">
        <v>135.5</v>
      </c>
      <c r="D680" s="4">
        <v>91.5</v>
      </c>
    </row>
    <row r="681" spans="1:4">
      <c r="A681" s="4">
        <v>66</v>
      </c>
      <c r="B681" s="5">
        <v>43289.449317129627</v>
      </c>
      <c r="C681" s="4">
        <v>129.5</v>
      </c>
      <c r="D681" s="4">
        <v>92.5</v>
      </c>
    </row>
    <row r="682" spans="1:4">
      <c r="A682" s="4">
        <v>66</v>
      </c>
      <c r="B682" s="5">
        <v>43284.757245370369</v>
      </c>
      <c r="C682" s="4">
        <v>121</v>
      </c>
      <c r="D682" s="4">
        <v>83</v>
      </c>
    </row>
    <row r="683" spans="1:4">
      <c r="A683" s="4">
        <v>66</v>
      </c>
      <c r="B683" s="5">
        <v>43283.830937500003</v>
      </c>
      <c r="C683" s="4">
        <v>138.5</v>
      </c>
      <c r="D683" s="4">
        <v>99.5</v>
      </c>
    </row>
    <row r="684" spans="1:4">
      <c r="A684" s="4">
        <v>66</v>
      </c>
      <c r="B684" s="5">
        <v>43281.883946759262</v>
      </c>
      <c r="C684" s="4">
        <v>123.5</v>
      </c>
      <c r="D684" s="4">
        <v>87.5</v>
      </c>
    </row>
    <row r="685" spans="1:4">
      <c r="A685" s="4">
        <v>66</v>
      </c>
      <c r="B685" s="5">
        <v>43281.470358796294</v>
      </c>
      <c r="C685" s="4">
        <v>124.5</v>
      </c>
      <c r="D685" s="4">
        <v>93</v>
      </c>
    </row>
    <row r="686" spans="1:4">
      <c r="A686" s="4">
        <v>66</v>
      </c>
      <c r="B686" s="5">
        <v>43279.335949074077</v>
      </c>
      <c r="C686" s="4">
        <v>127.5</v>
      </c>
      <c r="D686" s="4">
        <v>92.5</v>
      </c>
    </row>
    <row r="687" spans="1:4">
      <c r="A687" s="4">
        <v>66</v>
      </c>
      <c r="B687" s="5">
        <v>43278.865914351853</v>
      </c>
      <c r="C687" s="4">
        <v>126.5</v>
      </c>
      <c r="D687" s="4">
        <v>89</v>
      </c>
    </row>
    <row r="688" spans="1:4">
      <c r="A688" s="4">
        <v>66</v>
      </c>
      <c r="B688" s="5">
        <v>43277.789525462962</v>
      </c>
      <c r="C688" s="4">
        <v>125.5</v>
      </c>
      <c r="D688" s="4">
        <v>85.5</v>
      </c>
    </row>
    <row r="689" spans="1:4">
      <c r="A689" s="4">
        <v>69</v>
      </c>
      <c r="B689" s="5">
        <v>43585</v>
      </c>
      <c r="C689" s="4">
        <v>110</v>
      </c>
      <c r="D689" s="4">
        <v>77</v>
      </c>
    </row>
    <row r="690" spans="1:4">
      <c r="A690" s="4">
        <v>69</v>
      </c>
      <c r="B690" s="5">
        <v>43585</v>
      </c>
      <c r="C690" s="4">
        <v>119</v>
      </c>
      <c r="D690" s="4">
        <v>67</v>
      </c>
    </row>
    <row r="691" spans="1:4">
      <c r="A691" s="4">
        <v>69</v>
      </c>
      <c r="B691" s="5">
        <v>43586</v>
      </c>
      <c r="C691" s="4">
        <v>124</v>
      </c>
      <c r="D691" s="4">
        <v>81</v>
      </c>
    </row>
    <row r="692" spans="1:4">
      <c r="A692" s="4">
        <v>69</v>
      </c>
      <c r="B692" s="5">
        <v>43586</v>
      </c>
      <c r="C692" s="4">
        <v>122</v>
      </c>
      <c r="D692" s="4">
        <v>65</v>
      </c>
    </row>
    <row r="693" spans="1:4">
      <c r="A693" s="4">
        <v>69</v>
      </c>
      <c r="B693" s="5">
        <v>43587</v>
      </c>
      <c r="C693" s="4">
        <v>116</v>
      </c>
      <c r="D693" s="4">
        <v>63</v>
      </c>
    </row>
    <row r="694" spans="1:4">
      <c r="A694" s="4">
        <v>69</v>
      </c>
      <c r="B694" s="5">
        <v>43587</v>
      </c>
      <c r="C694" s="4">
        <v>123</v>
      </c>
      <c r="D694" s="4">
        <v>71</v>
      </c>
    </row>
    <row r="695" spans="1:4">
      <c r="A695" s="4">
        <v>69</v>
      </c>
      <c r="B695" s="5">
        <v>43588</v>
      </c>
      <c r="C695" s="4">
        <v>128</v>
      </c>
      <c r="D695" s="4">
        <v>83</v>
      </c>
    </row>
    <row r="696" spans="1:4">
      <c r="A696" s="4">
        <v>69</v>
      </c>
      <c r="B696" s="5">
        <v>43588</v>
      </c>
      <c r="C696" s="4">
        <v>130</v>
      </c>
      <c r="D696" s="4">
        <v>86</v>
      </c>
    </row>
    <row r="697" spans="1:4">
      <c r="A697" s="4">
        <v>69</v>
      </c>
      <c r="B697" s="5">
        <v>43589</v>
      </c>
      <c r="C697" s="4">
        <v>123</v>
      </c>
      <c r="D697" s="4">
        <v>82</v>
      </c>
    </row>
    <row r="698" spans="1:4">
      <c r="A698" s="4">
        <v>69</v>
      </c>
      <c r="B698" s="5">
        <v>43589</v>
      </c>
      <c r="C698" s="4">
        <v>116</v>
      </c>
      <c r="D698" s="4">
        <v>78</v>
      </c>
    </row>
    <row r="699" spans="1:4">
      <c r="A699" s="4">
        <v>69</v>
      </c>
      <c r="B699" s="5">
        <v>43590</v>
      </c>
      <c r="C699" s="4">
        <v>121</v>
      </c>
      <c r="D699" s="4">
        <v>83</v>
      </c>
    </row>
    <row r="700" spans="1:4">
      <c r="A700" s="4">
        <v>69</v>
      </c>
      <c r="B700" s="5">
        <v>43590</v>
      </c>
      <c r="C700" s="4">
        <v>116</v>
      </c>
      <c r="D700" s="4">
        <v>77</v>
      </c>
    </row>
    <row r="701" spans="1:4">
      <c r="A701" s="4">
        <v>69</v>
      </c>
      <c r="B701" s="5">
        <v>43591</v>
      </c>
      <c r="C701" s="4">
        <v>120</v>
      </c>
      <c r="D701" s="4">
        <v>78</v>
      </c>
    </row>
    <row r="702" spans="1:4">
      <c r="A702" s="4">
        <v>69</v>
      </c>
      <c r="B702" s="5">
        <v>43591</v>
      </c>
      <c r="C702" s="4">
        <v>121</v>
      </c>
      <c r="D702" s="4">
        <v>78</v>
      </c>
    </row>
    <row r="703" spans="1:4">
      <c r="A703" s="4">
        <v>69</v>
      </c>
      <c r="B703" s="5">
        <v>43592</v>
      </c>
      <c r="C703" s="4">
        <v>121</v>
      </c>
      <c r="D703" s="4">
        <v>77</v>
      </c>
    </row>
    <row r="704" spans="1:4">
      <c r="A704" s="4">
        <v>71</v>
      </c>
      <c r="B704" s="5">
        <v>43354</v>
      </c>
      <c r="C704" s="4">
        <v>126.5</v>
      </c>
      <c r="D704" s="4">
        <v>85</v>
      </c>
    </row>
    <row r="705" spans="1:4">
      <c r="A705" s="4">
        <v>71</v>
      </c>
      <c r="B705" s="5">
        <v>43354</v>
      </c>
      <c r="C705" s="4">
        <v>118.5</v>
      </c>
      <c r="D705" s="4">
        <v>86</v>
      </c>
    </row>
    <row r="706" spans="1:4">
      <c r="A706" s="4">
        <v>71</v>
      </c>
      <c r="B706" s="5">
        <v>43355</v>
      </c>
      <c r="C706" s="4">
        <v>128.5</v>
      </c>
      <c r="D706" s="4">
        <v>85.5</v>
      </c>
    </row>
    <row r="707" spans="1:4">
      <c r="A707" s="4">
        <v>71</v>
      </c>
      <c r="B707" s="5">
        <v>43355</v>
      </c>
      <c r="C707" s="4">
        <v>142</v>
      </c>
      <c r="D707" s="4">
        <v>90</v>
      </c>
    </row>
    <row r="708" spans="1:4">
      <c r="A708" s="4">
        <v>71</v>
      </c>
      <c r="B708" s="5">
        <v>43356</v>
      </c>
      <c r="C708" s="4">
        <v>119.5</v>
      </c>
      <c r="D708" s="4">
        <v>89</v>
      </c>
    </row>
    <row r="709" spans="1:4">
      <c r="A709" s="4">
        <v>71</v>
      </c>
      <c r="B709" s="5">
        <v>43356</v>
      </c>
      <c r="C709" s="4">
        <v>124.5</v>
      </c>
      <c r="D709" s="4">
        <v>79</v>
      </c>
    </row>
    <row r="710" spans="1:4">
      <c r="A710" s="4">
        <v>71</v>
      </c>
      <c r="B710" s="5">
        <v>43357</v>
      </c>
      <c r="C710" s="4">
        <v>127</v>
      </c>
      <c r="D710" s="4">
        <v>86</v>
      </c>
    </row>
    <row r="711" spans="1:4">
      <c r="A711" s="4">
        <v>71</v>
      </c>
      <c r="B711" s="5">
        <v>43357</v>
      </c>
      <c r="C711" s="4">
        <v>129</v>
      </c>
      <c r="D711" s="4">
        <v>80</v>
      </c>
    </row>
    <row r="712" spans="1:4">
      <c r="A712" s="4">
        <v>71</v>
      </c>
      <c r="B712" s="5">
        <v>43358</v>
      </c>
      <c r="C712" s="4">
        <v>127</v>
      </c>
      <c r="D712" s="4">
        <v>89.5</v>
      </c>
    </row>
    <row r="713" spans="1:4">
      <c r="A713" s="4">
        <v>71</v>
      </c>
      <c r="B713" s="5">
        <v>43358</v>
      </c>
      <c r="C713" s="4">
        <v>127</v>
      </c>
      <c r="D713" s="4">
        <v>85</v>
      </c>
    </row>
    <row r="714" spans="1:4">
      <c r="A714" s="4">
        <v>72</v>
      </c>
      <c r="B714" s="5">
        <v>43128</v>
      </c>
      <c r="C714" s="4">
        <v>105</v>
      </c>
      <c r="D714" s="4">
        <v>70</v>
      </c>
    </row>
    <row r="715" spans="1:4">
      <c r="A715" s="4">
        <v>72</v>
      </c>
      <c r="B715" s="5">
        <v>43129</v>
      </c>
      <c r="C715" s="4">
        <v>108</v>
      </c>
      <c r="D715" s="4">
        <v>66</v>
      </c>
    </row>
    <row r="716" spans="1:4">
      <c r="A716" s="4">
        <v>72</v>
      </c>
      <c r="B716" s="5">
        <v>43130</v>
      </c>
      <c r="C716" s="4">
        <v>115</v>
      </c>
      <c r="D716" s="4">
        <v>71</v>
      </c>
    </row>
    <row r="717" spans="1:4">
      <c r="A717" s="4">
        <v>72</v>
      </c>
      <c r="B717" s="5">
        <v>43131</v>
      </c>
      <c r="C717" s="4">
        <v>120</v>
      </c>
      <c r="D717" s="4">
        <v>79</v>
      </c>
    </row>
    <row r="718" spans="1:4">
      <c r="A718" s="4">
        <v>72</v>
      </c>
      <c r="B718" s="5">
        <v>43132</v>
      </c>
      <c r="C718" s="4">
        <v>119</v>
      </c>
      <c r="D718" s="4">
        <v>75</v>
      </c>
    </row>
    <row r="719" spans="1:4">
      <c r="A719" s="4">
        <v>72</v>
      </c>
      <c r="B719" s="5">
        <v>43133</v>
      </c>
      <c r="C719" s="4">
        <v>127</v>
      </c>
      <c r="D719" s="4">
        <v>79</v>
      </c>
    </row>
    <row r="720" spans="1:4">
      <c r="A720" s="4">
        <v>72</v>
      </c>
      <c r="B720" s="5">
        <v>43134</v>
      </c>
      <c r="C720" s="4">
        <v>119</v>
      </c>
      <c r="D720" s="4">
        <v>80</v>
      </c>
    </row>
    <row r="721" spans="1:4">
      <c r="A721" s="4">
        <v>72</v>
      </c>
      <c r="B721" s="5">
        <v>43135</v>
      </c>
      <c r="C721" s="4">
        <v>117</v>
      </c>
      <c r="D721" s="4">
        <v>81</v>
      </c>
    </row>
    <row r="722" spans="1:4">
      <c r="A722" s="4">
        <v>74</v>
      </c>
      <c r="B722" s="5">
        <v>43416.294236111113</v>
      </c>
      <c r="C722" s="4">
        <v>121.5</v>
      </c>
      <c r="D722" s="4">
        <v>86</v>
      </c>
    </row>
    <row r="723" spans="1:4">
      <c r="A723" s="4">
        <v>74</v>
      </c>
      <c r="B723" s="5">
        <v>43415.697939814818</v>
      </c>
      <c r="C723" s="4">
        <v>123</v>
      </c>
      <c r="D723" s="4">
        <v>86</v>
      </c>
    </row>
    <row r="724" spans="1:4">
      <c r="A724" s="4">
        <v>74</v>
      </c>
      <c r="B724" s="5">
        <v>43414.928043981483</v>
      </c>
      <c r="C724" s="4">
        <v>126.5</v>
      </c>
      <c r="D724" s="4">
        <v>90.5</v>
      </c>
    </row>
    <row r="725" spans="1:4">
      <c r="A725" s="4">
        <v>74</v>
      </c>
      <c r="B725" s="5">
        <v>43414.736620370371</v>
      </c>
      <c r="C725" s="4">
        <v>114.5</v>
      </c>
      <c r="D725" s="4">
        <v>80</v>
      </c>
    </row>
    <row r="726" spans="1:4">
      <c r="A726" s="4">
        <v>74</v>
      </c>
      <c r="B726" s="5">
        <v>43413.294131944444</v>
      </c>
      <c r="C726" s="4">
        <v>125</v>
      </c>
      <c r="D726" s="4">
        <v>90.5</v>
      </c>
    </row>
    <row r="727" spans="1:4">
      <c r="A727" s="4">
        <v>74</v>
      </c>
      <c r="B727" s="5">
        <v>43412.860196759262</v>
      </c>
      <c r="C727" s="4">
        <v>110.5</v>
      </c>
      <c r="D727" s="4">
        <v>84.5</v>
      </c>
    </row>
    <row r="728" spans="1:4">
      <c r="A728" s="4">
        <v>74</v>
      </c>
      <c r="B728" s="5">
        <v>43412.294722222221</v>
      </c>
      <c r="C728" s="4">
        <v>122.5</v>
      </c>
      <c r="D728" s="4">
        <v>87.5</v>
      </c>
    </row>
    <row r="729" spans="1:4">
      <c r="A729" s="4">
        <v>74</v>
      </c>
      <c r="B729" s="5">
        <v>43411.872916666667</v>
      </c>
      <c r="C729" s="4">
        <v>116</v>
      </c>
      <c r="D729" s="4">
        <v>86</v>
      </c>
    </row>
    <row r="730" spans="1:4">
      <c r="A730" s="4">
        <v>74</v>
      </c>
      <c r="B730" s="5">
        <v>43411.300034722219</v>
      </c>
      <c r="C730" s="4">
        <v>121</v>
      </c>
      <c r="D730" s="4">
        <v>80</v>
      </c>
    </row>
    <row r="731" spans="1:4">
      <c r="A731" s="4">
        <v>74</v>
      </c>
      <c r="B731" s="5">
        <v>43410.842349537037</v>
      </c>
      <c r="C731" s="4">
        <v>108.5</v>
      </c>
      <c r="D731" s="4">
        <v>77</v>
      </c>
    </row>
    <row r="732" spans="1:4">
      <c r="A732" s="4">
        <v>74</v>
      </c>
      <c r="B732" s="5">
        <v>43410.587013888886</v>
      </c>
      <c r="C732" s="4">
        <v>136.5</v>
      </c>
      <c r="D732" s="4">
        <v>94</v>
      </c>
    </row>
    <row r="733" spans="1:4">
      <c r="A733" s="4">
        <v>75</v>
      </c>
      <c r="B733" s="5">
        <v>43480</v>
      </c>
      <c r="C733" s="4">
        <v>154</v>
      </c>
      <c r="D733" s="4">
        <v>88</v>
      </c>
    </row>
    <row r="734" spans="1:4">
      <c r="A734" s="4">
        <v>75</v>
      </c>
      <c r="B734" s="5">
        <v>43480</v>
      </c>
      <c r="C734" s="4">
        <v>160</v>
      </c>
      <c r="D734" s="4">
        <v>104</v>
      </c>
    </row>
    <row r="735" spans="1:4">
      <c r="A735" s="4">
        <v>75</v>
      </c>
      <c r="B735" s="5">
        <v>43481</v>
      </c>
      <c r="C735" s="4">
        <v>136</v>
      </c>
      <c r="D735" s="4">
        <v>85</v>
      </c>
    </row>
    <row r="736" spans="1:4">
      <c r="A736" s="4">
        <v>75</v>
      </c>
      <c r="B736" s="5">
        <v>43481</v>
      </c>
      <c r="C736" s="4">
        <v>141</v>
      </c>
      <c r="D736" s="4">
        <v>89</v>
      </c>
    </row>
    <row r="737" spans="1:4">
      <c r="A737" s="4">
        <v>75</v>
      </c>
      <c r="B737" s="5">
        <v>43482</v>
      </c>
      <c r="C737" s="4">
        <v>151</v>
      </c>
      <c r="D737" s="4">
        <v>93</v>
      </c>
    </row>
    <row r="738" spans="1:4">
      <c r="A738" s="4">
        <v>75</v>
      </c>
      <c r="B738" s="5">
        <v>43482</v>
      </c>
      <c r="C738" s="4">
        <v>164</v>
      </c>
      <c r="D738" s="4">
        <v>81</v>
      </c>
    </row>
    <row r="739" spans="1:4">
      <c r="A739" s="4">
        <v>75</v>
      </c>
      <c r="B739" s="5">
        <v>43483</v>
      </c>
      <c r="C739" s="6"/>
      <c r="D739" s="6"/>
    </row>
    <row r="740" spans="1:4">
      <c r="A740" s="4">
        <v>75</v>
      </c>
      <c r="B740" s="5">
        <v>43483</v>
      </c>
      <c r="C740" s="6"/>
      <c r="D740" s="6"/>
    </row>
    <row r="741" spans="1:4">
      <c r="A741" s="4">
        <v>75</v>
      </c>
      <c r="B741" s="5">
        <v>43484</v>
      </c>
      <c r="C741" s="4">
        <v>181</v>
      </c>
      <c r="D741" s="4">
        <v>111</v>
      </c>
    </row>
    <row r="742" spans="1:4">
      <c r="A742" s="4">
        <v>75</v>
      </c>
      <c r="B742" s="5">
        <v>43484</v>
      </c>
      <c r="C742" s="6"/>
      <c r="D742" s="6"/>
    </row>
    <row r="743" spans="1:4">
      <c r="A743" s="4">
        <v>75</v>
      </c>
      <c r="B743" s="5">
        <v>43485</v>
      </c>
      <c r="C743" s="4">
        <v>173</v>
      </c>
      <c r="D743" s="4">
        <v>94</v>
      </c>
    </row>
    <row r="744" spans="1:4">
      <c r="A744" s="4">
        <v>75</v>
      </c>
      <c r="B744" s="5">
        <v>43485</v>
      </c>
      <c r="C744" s="4">
        <v>158</v>
      </c>
      <c r="D744" s="4">
        <v>88</v>
      </c>
    </row>
    <row r="745" spans="1:4">
      <c r="A745" s="4">
        <v>75</v>
      </c>
      <c r="B745" s="5">
        <v>43486</v>
      </c>
      <c r="C745" s="4">
        <v>175</v>
      </c>
      <c r="D745" s="4">
        <v>94</v>
      </c>
    </row>
    <row r="746" spans="1:4">
      <c r="A746" s="4">
        <v>75</v>
      </c>
      <c r="B746" s="5">
        <v>43486</v>
      </c>
      <c r="C746" s="4">
        <v>143</v>
      </c>
      <c r="D746" s="4">
        <v>89</v>
      </c>
    </row>
    <row r="747" spans="1:4">
      <c r="A747" s="4">
        <v>76</v>
      </c>
      <c r="B747" s="5">
        <v>43473.876585648148</v>
      </c>
      <c r="C747" s="4">
        <v>145.5</v>
      </c>
      <c r="D747" s="4">
        <v>76</v>
      </c>
    </row>
    <row r="748" spans="1:4">
      <c r="A748" s="4">
        <v>76</v>
      </c>
      <c r="B748" s="5">
        <v>43473.498599537037</v>
      </c>
      <c r="C748" s="4">
        <v>140</v>
      </c>
      <c r="D748" s="4">
        <v>72</v>
      </c>
    </row>
    <row r="749" spans="1:4">
      <c r="A749" s="4">
        <v>76</v>
      </c>
      <c r="B749" s="5">
        <v>43472.898587962962</v>
      </c>
      <c r="C749" s="4">
        <v>150.5</v>
      </c>
      <c r="D749" s="4">
        <v>83.5</v>
      </c>
    </row>
    <row r="750" spans="1:4">
      <c r="A750" s="4">
        <v>76</v>
      </c>
      <c r="B750" s="5">
        <v>43472.461967592593</v>
      </c>
      <c r="C750" s="4">
        <v>143</v>
      </c>
      <c r="D750" s="4">
        <v>87.5</v>
      </c>
    </row>
    <row r="751" spans="1:4">
      <c r="A751" s="4">
        <v>76</v>
      </c>
      <c r="B751" s="5">
        <v>43471.855937499997</v>
      </c>
      <c r="C751" s="4">
        <v>136.5</v>
      </c>
      <c r="D751" s="4">
        <v>82.5</v>
      </c>
    </row>
    <row r="752" spans="1:4">
      <c r="A752" s="4">
        <v>76</v>
      </c>
      <c r="B752" s="5">
        <v>43471.444594907407</v>
      </c>
      <c r="C752" s="4">
        <v>146.5</v>
      </c>
      <c r="D752" s="4">
        <v>84</v>
      </c>
    </row>
    <row r="753" spans="1:4">
      <c r="A753" s="4">
        <v>76</v>
      </c>
      <c r="B753" s="5">
        <v>43470.878599537034</v>
      </c>
      <c r="C753" s="4">
        <v>134.5</v>
      </c>
      <c r="D753" s="4">
        <v>81</v>
      </c>
    </row>
    <row r="754" spans="1:4">
      <c r="A754" s="4">
        <v>76</v>
      </c>
      <c r="B754" s="5">
        <v>43470.457037037035</v>
      </c>
      <c r="C754" s="4">
        <v>123.5</v>
      </c>
      <c r="D754" s="4">
        <v>77</v>
      </c>
    </row>
    <row r="755" spans="1:4">
      <c r="A755" s="4">
        <v>76</v>
      </c>
      <c r="B755" s="5">
        <v>43469.874907407408</v>
      </c>
      <c r="C755" s="4">
        <v>127.5</v>
      </c>
      <c r="D755" s="4">
        <v>82.5</v>
      </c>
    </row>
    <row r="756" spans="1:4">
      <c r="A756" s="4">
        <v>76</v>
      </c>
      <c r="B756" s="5">
        <v>43469.438634259262</v>
      </c>
      <c r="C756" s="4">
        <v>142.5</v>
      </c>
      <c r="D756" s="4">
        <v>83</v>
      </c>
    </row>
    <row r="757" spans="1:4">
      <c r="A757" s="4">
        <v>76</v>
      </c>
      <c r="B757" s="5">
        <v>43468.948541666665</v>
      </c>
      <c r="C757" s="4">
        <v>155</v>
      </c>
      <c r="D757" s="4">
        <v>90</v>
      </c>
    </row>
    <row r="758" spans="1:4">
      <c r="A758" s="4">
        <v>76</v>
      </c>
      <c r="B758" s="5">
        <v>43468.496064814812</v>
      </c>
      <c r="C758" s="4">
        <v>142.5</v>
      </c>
      <c r="D758" s="4">
        <v>81.5</v>
      </c>
    </row>
    <row r="759" spans="1:4">
      <c r="A759" s="4">
        <v>76</v>
      </c>
      <c r="B759" s="5">
        <v>43467.84652777778</v>
      </c>
      <c r="C759" s="4">
        <v>144.5</v>
      </c>
      <c r="D759" s="4">
        <v>83</v>
      </c>
    </row>
    <row r="760" spans="1:4">
      <c r="A760" s="4">
        <v>76</v>
      </c>
      <c r="B760" s="5">
        <v>43467.520624999997</v>
      </c>
      <c r="C760" s="4">
        <v>151</v>
      </c>
      <c r="D760" s="4">
        <v>85.5</v>
      </c>
    </row>
    <row r="761" spans="1:4">
      <c r="A761" s="4">
        <v>76</v>
      </c>
      <c r="B761" s="5">
        <v>43393.847453703704</v>
      </c>
      <c r="C761" s="4">
        <v>141</v>
      </c>
      <c r="D761" s="4">
        <v>83</v>
      </c>
    </row>
    <row r="762" spans="1:4">
      <c r="A762" s="4">
        <v>80</v>
      </c>
      <c r="B762" s="5">
        <v>43480.558229166665</v>
      </c>
      <c r="C762" s="4">
        <v>121</v>
      </c>
      <c r="D762" s="4">
        <v>80</v>
      </c>
    </row>
    <row r="763" spans="1:4">
      <c r="A763" s="4">
        <v>80</v>
      </c>
      <c r="B763" s="5">
        <v>43481.508263888885</v>
      </c>
      <c r="C763" s="4">
        <v>132</v>
      </c>
      <c r="D763" s="4">
        <v>91</v>
      </c>
    </row>
    <row r="764" spans="1:4">
      <c r="A764" s="4">
        <v>80</v>
      </c>
      <c r="B764" s="5">
        <v>43483.536631944444</v>
      </c>
      <c r="C764" s="4">
        <v>119</v>
      </c>
      <c r="D764" s="4">
        <v>84.5</v>
      </c>
    </row>
    <row r="765" spans="1:4">
      <c r="A765" s="4">
        <v>80</v>
      </c>
      <c r="B765" s="5">
        <v>43486.832326388889</v>
      </c>
      <c r="C765" s="4">
        <v>126.5</v>
      </c>
      <c r="D765" s="4">
        <v>92</v>
      </c>
    </row>
    <row r="766" spans="1:4">
      <c r="A766" s="4">
        <v>81</v>
      </c>
      <c r="B766" s="5">
        <v>43440</v>
      </c>
      <c r="C766" s="4">
        <v>116</v>
      </c>
      <c r="D766" s="4">
        <v>82</v>
      </c>
    </row>
    <row r="767" spans="1:4">
      <c r="A767" s="4">
        <v>81</v>
      </c>
      <c r="B767" s="5">
        <v>43440</v>
      </c>
      <c r="C767" s="4">
        <v>115</v>
      </c>
      <c r="D767" s="4">
        <v>85</v>
      </c>
    </row>
    <row r="768" spans="1:4">
      <c r="A768" s="4">
        <v>81</v>
      </c>
      <c r="B768" s="5">
        <v>43441</v>
      </c>
      <c r="C768" s="4">
        <v>105</v>
      </c>
      <c r="D768" s="4">
        <v>80</v>
      </c>
    </row>
    <row r="769" spans="1:4">
      <c r="A769" s="4">
        <v>81</v>
      </c>
      <c r="B769" s="5">
        <v>43441</v>
      </c>
      <c r="C769" s="4">
        <v>119</v>
      </c>
      <c r="D769" s="4">
        <v>89</v>
      </c>
    </row>
    <row r="770" spans="1:4">
      <c r="A770" s="4">
        <v>81</v>
      </c>
      <c r="B770" s="5">
        <v>43442</v>
      </c>
      <c r="C770" s="4">
        <v>122</v>
      </c>
      <c r="D770" s="4">
        <v>88</v>
      </c>
    </row>
    <row r="771" spans="1:4">
      <c r="A771" s="4">
        <v>81</v>
      </c>
      <c r="B771" s="5">
        <v>43442</v>
      </c>
      <c r="C771" s="4">
        <v>126</v>
      </c>
      <c r="D771" s="4">
        <v>93</v>
      </c>
    </row>
    <row r="772" spans="1:4">
      <c r="A772" s="4">
        <v>81</v>
      </c>
      <c r="B772" s="5">
        <v>43443</v>
      </c>
      <c r="C772" s="4">
        <v>115</v>
      </c>
      <c r="D772" s="4">
        <v>80</v>
      </c>
    </row>
    <row r="773" spans="1:4">
      <c r="A773" s="4">
        <v>81</v>
      </c>
      <c r="B773" s="5">
        <v>43443</v>
      </c>
      <c r="C773" s="4">
        <v>113</v>
      </c>
      <c r="D773" s="4">
        <v>81</v>
      </c>
    </row>
    <row r="774" spans="1:4">
      <c r="A774" s="4">
        <v>81</v>
      </c>
      <c r="B774" s="5">
        <v>43444</v>
      </c>
      <c r="C774" s="4">
        <v>129</v>
      </c>
      <c r="D774" s="4">
        <v>91</v>
      </c>
    </row>
    <row r="775" spans="1:4">
      <c r="A775" s="4">
        <v>81</v>
      </c>
      <c r="B775" s="5">
        <v>43444</v>
      </c>
      <c r="C775" s="4">
        <v>118</v>
      </c>
      <c r="D775" s="4">
        <v>82</v>
      </c>
    </row>
    <row r="776" spans="1:4">
      <c r="A776" s="4">
        <v>81</v>
      </c>
      <c r="B776" s="5">
        <v>43445</v>
      </c>
      <c r="C776" s="4">
        <v>113</v>
      </c>
      <c r="D776" s="4">
        <v>84</v>
      </c>
    </row>
    <row r="777" spans="1:4">
      <c r="A777" s="4">
        <v>81</v>
      </c>
      <c r="B777" s="5">
        <v>43445</v>
      </c>
      <c r="C777" s="4">
        <v>129</v>
      </c>
      <c r="D777" s="4">
        <v>88</v>
      </c>
    </row>
    <row r="778" spans="1:4">
      <c r="A778" s="4">
        <v>81</v>
      </c>
      <c r="B778" s="5">
        <v>43446</v>
      </c>
      <c r="C778" s="4">
        <v>122</v>
      </c>
      <c r="D778" s="4">
        <v>89</v>
      </c>
    </row>
    <row r="779" spans="1:4">
      <c r="A779" s="4">
        <v>81</v>
      </c>
      <c r="B779" s="5">
        <v>43446</v>
      </c>
      <c r="C779" s="4">
        <v>119</v>
      </c>
      <c r="D779" s="4">
        <v>79</v>
      </c>
    </row>
    <row r="780" spans="1:4">
      <c r="A780" s="4">
        <v>82</v>
      </c>
      <c r="B780" s="5">
        <v>43614.879166666666</v>
      </c>
      <c r="C780" s="4">
        <v>129</v>
      </c>
      <c r="D780" s="4">
        <v>82.5</v>
      </c>
    </row>
    <row r="781" spans="1:4">
      <c r="A781" s="4">
        <v>82</v>
      </c>
      <c r="B781" s="5">
        <v>43614.357499999998</v>
      </c>
      <c r="C781" s="4">
        <v>127.5</v>
      </c>
      <c r="D781" s="4">
        <v>81.5</v>
      </c>
    </row>
    <row r="782" spans="1:4">
      <c r="A782" s="4">
        <v>82</v>
      </c>
      <c r="B782" s="5">
        <v>43613.884976851848</v>
      </c>
      <c r="C782" s="4">
        <v>108.5</v>
      </c>
      <c r="D782" s="4">
        <v>95</v>
      </c>
    </row>
    <row r="783" spans="1:4">
      <c r="A783" s="4">
        <v>82</v>
      </c>
      <c r="B783" s="5">
        <v>43613.357777777775</v>
      </c>
      <c r="C783" s="4">
        <v>128.5</v>
      </c>
      <c r="D783" s="4">
        <v>82.5</v>
      </c>
    </row>
    <row r="784" spans="1:4">
      <c r="A784" s="4">
        <v>82</v>
      </c>
      <c r="B784" s="5">
        <v>43612.883935185186</v>
      </c>
      <c r="C784" s="4">
        <v>135.5</v>
      </c>
      <c r="D784" s="4">
        <v>79.5</v>
      </c>
    </row>
    <row r="785" spans="1:4">
      <c r="A785" s="4">
        <v>82</v>
      </c>
      <c r="B785" s="5">
        <v>43612.356087962966</v>
      </c>
      <c r="C785" s="4">
        <v>133</v>
      </c>
      <c r="D785" s="4">
        <v>82</v>
      </c>
    </row>
    <row r="786" spans="1:4">
      <c r="A786" s="4">
        <v>82</v>
      </c>
      <c r="B786" s="5">
        <v>43611.886828703704</v>
      </c>
      <c r="C786" s="4">
        <v>134.5</v>
      </c>
      <c r="D786" s="4">
        <v>79</v>
      </c>
    </row>
    <row r="787" spans="1:4">
      <c r="A787" s="4">
        <v>82</v>
      </c>
      <c r="B787" s="5">
        <v>43611.366423611114</v>
      </c>
      <c r="C787" s="4">
        <v>131</v>
      </c>
      <c r="D787" s="4">
        <v>82</v>
      </c>
    </row>
    <row r="788" spans="1:4">
      <c r="A788" s="4">
        <v>82</v>
      </c>
      <c r="B788" s="5">
        <v>43610.869143518517</v>
      </c>
      <c r="C788" s="4">
        <v>120</v>
      </c>
      <c r="D788" s="4">
        <v>80</v>
      </c>
    </row>
    <row r="789" spans="1:4">
      <c r="A789" s="4">
        <v>82</v>
      </c>
      <c r="B789" s="5">
        <v>43610.359826388885</v>
      </c>
      <c r="C789" s="4">
        <v>134</v>
      </c>
      <c r="D789" s="4">
        <v>86</v>
      </c>
    </row>
    <row r="790" spans="1:4">
      <c r="A790" s="4">
        <v>82</v>
      </c>
      <c r="B790" s="5">
        <v>43609.885150462964</v>
      </c>
      <c r="C790" s="4">
        <v>127.5</v>
      </c>
      <c r="D790" s="4">
        <v>80</v>
      </c>
    </row>
    <row r="791" spans="1:4">
      <c r="A791" s="4">
        <v>82</v>
      </c>
      <c r="B791" s="5">
        <v>43609.366539351853</v>
      </c>
      <c r="C791" s="4">
        <v>131</v>
      </c>
      <c r="D791" s="4">
        <v>83</v>
      </c>
    </row>
    <row r="792" spans="1:4">
      <c r="A792" s="4">
        <v>82</v>
      </c>
      <c r="B792" s="5">
        <v>43608.882071759261</v>
      </c>
      <c r="C792" s="4">
        <v>128.5</v>
      </c>
      <c r="D792" s="4">
        <v>77</v>
      </c>
    </row>
    <row r="793" spans="1:4">
      <c r="A793" s="4">
        <v>82</v>
      </c>
      <c r="B793" s="5">
        <v>43608.362118055556</v>
      </c>
      <c r="C793" s="4">
        <v>136.5</v>
      </c>
      <c r="D793" s="4">
        <v>81</v>
      </c>
    </row>
    <row r="794" spans="1:4">
      <c r="A794" s="4">
        <v>85</v>
      </c>
      <c r="B794" s="5">
        <v>43495</v>
      </c>
      <c r="C794" s="4">
        <v>121</v>
      </c>
      <c r="D794" s="4">
        <v>69</v>
      </c>
    </row>
    <row r="795" spans="1:4">
      <c r="A795" s="4">
        <v>85</v>
      </c>
      <c r="B795" s="5">
        <v>43495</v>
      </c>
      <c r="C795" s="4">
        <v>115</v>
      </c>
      <c r="D795" s="4">
        <v>69</v>
      </c>
    </row>
    <row r="796" spans="1:4">
      <c r="A796" s="4">
        <v>85</v>
      </c>
      <c r="B796" s="5">
        <v>43496</v>
      </c>
      <c r="C796" s="4">
        <v>115</v>
      </c>
      <c r="D796" s="4">
        <v>77</v>
      </c>
    </row>
    <row r="797" spans="1:4">
      <c r="A797" s="4">
        <v>85</v>
      </c>
      <c r="B797" s="5">
        <v>43496</v>
      </c>
      <c r="C797" s="4">
        <v>122</v>
      </c>
      <c r="D797" s="4">
        <v>75</v>
      </c>
    </row>
    <row r="798" spans="1:4">
      <c r="A798" s="4">
        <v>85</v>
      </c>
      <c r="B798" s="5">
        <v>43496</v>
      </c>
      <c r="C798" s="4">
        <v>121</v>
      </c>
      <c r="D798" s="4">
        <v>75</v>
      </c>
    </row>
    <row r="799" spans="1:4">
      <c r="A799" s="4">
        <v>85</v>
      </c>
      <c r="B799" s="5">
        <v>43496</v>
      </c>
      <c r="C799" s="4">
        <v>123</v>
      </c>
      <c r="D799" s="4">
        <v>74</v>
      </c>
    </row>
    <row r="800" spans="1:4">
      <c r="A800" s="4">
        <v>85</v>
      </c>
      <c r="B800" s="5">
        <v>43497</v>
      </c>
      <c r="C800" s="4">
        <v>143</v>
      </c>
      <c r="D800" s="4">
        <v>88</v>
      </c>
    </row>
    <row r="801" spans="1:4">
      <c r="A801" s="4">
        <v>85</v>
      </c>
      <c r="B801" s="5">
        <v>43497</v>
      </c>
      <c r="C801" s="4">
        <v>136</v>
      </c>
      <c r="D801" s="4">
        <v>83</v>
      </c>
    </row>
    <row r="802" spans="1:4">
      <c r="A802" s="4">
        <v>85</v>
      </c>
      <c r="B802" s="5">
        <v>43497</v>
      </c>
      <c r="C802" s="4">
        <v>115</v>
      </c>
      <c r="D802" s="4">
        <v>68</v>
      </c>
    </row>
    <row r="803" spans="1:4">
      <c r="A803" s="4">
        <v>85</v>
      </c>
      <c r="B803" s="5">
        <v>43498</v>
      </c>
      <c r="C803" s="4">
        <v>131</v>
      </c>
      <c r="D803" s="4">
        <v>80</v>
      </c>
    </row>
    <row r="804" spans="1:4">
      <c r="A804" s="4">
        <v>85</v>
      </c>
      <c r="B804" s="5">
        <v>43498</v>
      </c>
      <c r="C804" s="4">
        <v>127</v>
      </c>
      <c r="D804" s="4">
        <v>79</v>
      </c>
    </row>
    <row r="805" spans="1:4">
      <c r="A805" s="4">
        <v>85</v>
      </c>
      <c r="B805" s="5">
        <v>43498</v>
      </c>
      <c r="C805" s="4">
        <v>119</v>
      </c>
      <c r="D805" s="4">
        <v>69</v>
      </c>
    </row>
    <row r="806" spans="1:4">
      <c r="A806" s="4">
        <v>85</v>
      </c>
      <c r="B806" s="5">
        <v>43499</v>
      </c>
      <c r="C806" s="4">
        <v>125</v>
      </c>
      <c r="D806" s="4">
        <v>77</v>
      </c>
    </row>
    <row r="807" spans="1:4">
      <c r="A807" s="4">
        <v>85</v>
      </c>
      <c r="B807" s="5">
        <v>43499</v>
      </c>
      <c r="C807" s="4">
        <v>119</v>
      </c>
      <c r="D807" s="4">
        <v>68</v>
      </c>
    </row>
    <row r="808" spans="1:4">
      <c r="A808" s="4">
        <v>85</v>
      </c>
      <c r="B808" s="5">
        <v>43500</v>
      </c>
      <c r="C808" s="4">
        <v>138</v>
      </c>
      <c r="D808" s="4">
        <v>91</v>
      </c>
    </row>
    <row r="809" spans="1:4">
      <c r="A809" s="4">
        <v>85</v>
      </c>
      <c r="B809" s="5">
        <v>43500</v>
      </c>
      <c r="C809" s="4">
        <v>137</v>
      </c>
      <c r="D809" s="4">
        <v>89</v>
      </c>
    </row>
    <row r="810" spans="1:4">
      <c r="A810" s="4">
        <v>85</v>
      </c>
      <c r="B810" s="5">
        <v>43501</v>
      </c>
      <c r="C810" s="4">
        <v>131</v>
      </c>
      <c r="D810" s="4">
        <v>86</v>
      </c>
    </row>
    <row r="811" spans="1:4">
      <c r="A811" s="4">
        <v>86</v>
      </c>
      <c r="B811" s="5">
        <v>43486</v>
      </c>
      <c r="C811" s="4">
        <v>105</v>
      </c>
      <c r="D811" s="4">
        <v>75</v>
      </c>
    </row>
    <row r="812" spans="1:4">
      <c r="A812" s="4">
        <v>86</v>
      </c>
      <c r="B812" s="5">
        <v>43486</v>
      </c>
      <c r="C812" s="4">
        <v>115</v>
      </c>
      <c r="D812" s="4">
        <v>85</v>
      </c>
    </row>
    <row r="813" spans="1:4">
      <c r="A813" s="4">
        <v>86</v>
      </c>
      <c r="B813" s="5">
        <v>43487</v>
      </c>
      <c r="C813" s="4">
        <v>115</v>
      </c>
      <c r="D813" s="4">
        <v>75</v>
      </c>
    </row>
    <row r="814" spans="1:4">
      <c r="A814" s="4">
        <v>86</v>
      </c>
      <c r="B814" s="5">
        <v>43487</v>
      </c>
      <c r="C814" s="4">
        <v>125</v>
      </c>
      <c r="D814" s="4">
        <v>75</v>
      </c>
    </row>
    <row r="815" spans="1:4">
      <c r="A815" s="4">
        <v>86</v>
      </c>
      <c r="B815" s="5">
        <v>43488</v>
      </c>
      <c r="C815" s="4">
        <v>105</v>
      </c>
      <c r="D815" s="4">
        <v>75</v>
      </c>
    </row>
    <row r="816" spans="1:4">
      <c r="A816" s="4">
        <v>86</v>
      </c>
      <c r="B816" s="5">
        <v>43488</v>
      </c>
      <c r="C816" s="4">
        <v>125</v>
      </c>
      <c r="D816" s="4">
        <v>75</v>
      </c>
    </row>
    <row r="817" spans="1:4">
      <c r="A817" s="4">
        <v>86</v>
      </c>
      <c r="B817" s="5">
        <v>43489</v>
      </c>
      <c r="C817" s="4">
        <v>115</v>
      </c>
      <c r="D817" s="4">
        <v>75</v>
      </c>
    </row>
    <row r="818" spans="1:4">
      <c r="A818" s="4">
        <v>86</v>
      </c>
      <c r="B818" s="5">
        <v>43489</v>
      </c>
      <c r="C818" s="4">
        <v>115</v>
      </c>
      <c r="D818" s="4">
        <v>75</v>
      </c>
    </row>
    <row r="819" spans="1:4">
      <c r="A819" s="4">
        <v>86</v>
      </c>
      <c r="B819" s="5">
        <v>43490</v>
      </c>
      <c r="C819" s="4">
        <v>105</v>
      </c>
      <c r="D819" s="4">
        <v>75</v>
      </c>
    </row>
    <row r="820" spans="1:4">
      <c r="A820" s="4">
        <v>86</v>
      </c>
      <c r="B820" s="5">
        <v>43490</v>
      </c>
      <c r="C820" s="4">
        <v>115</v>
      </c>
      <c r="D820" s="4">
        <v>75</v>
      </c>
    </row>
    <row r="821" spans="1:4">
      <c r="A821" s="4">
        <v>86</v>
      </c>
      <c r="B821" s="5">
        <v>43491</v>
      </c>
      <c r="C821" s="4">
        <v>105</v>
      </c>
      <c r="D821" s="4">
        <v>85</v>
      </c>
    </row>
    <row r="822" spans="1:4">
      <c r="A822" s="4">
        <v>86</v>
      </c>
      <c r="B822" s="5">
        <v>43491</v>
      </c>
      <c r="C822" s="4">
        <v>115</v>
      </c>
      <c r="D822" s="4">
        <v>85</v>
      </c>
    </row>
    <row r="823" spans="1:4">
      <c r="A823" s="4">
        <v>86</v>
      </c>
      <c r="B823" s="5">
        <v>43492</v>
      </c>
      <c r="C823" s="4">
        <v>105</v>
      </c>
      <c r="D823" s="4">
        <v>75</v>
      </c>
    </row>
    <row r="824" spans="1:4">
      <c r="A824" s="4">
        <v>86</v>
      </c>
      <c r="B824" s="5">
        <v>43492</v>
      </c>
      <c r="C824" s="4">
        <v>115</v>
      </c>
      <c r="D824" s="4">
        <v>75</v>
      </c>
    </row>
    <row r="825" spans="1:4">
      <c r="A825" s="4">
        <v>86</v>
      </c>
      <c r="B825" s="5">
        <v>43493</v>
      </c>
      <c r="C825" s="4">
        <v>125</v>
      </c>
      <c r="D825" s="4">
        <v>85</v>
      </c>
    </row>
    <row r="826" spans="1:4">
      <c r="A826" s="4">
        <v>86</v>
      </c>
      <c r="B826" s="5">
        <v>43493</v>
      </c>
      <c r="C826" s="4">
        <v>125</v>
      </c>
      <c r="D826" s="4">
        <v>85</v>
      </c>
    </row>
    <row r="827" spans="1:4">
      <c r="A827" s="4">
        <v>87</v>
      </c>
      <c r="B827" s="5">
        <v>43494.357569444444</v>
      </c>
      <c r="C827" s="4">
        <v>123</v>
      </c>
      <c r="D827" s="4">
        <v>84.5</v>
      </c>
    </row>
    <row r="828" spans="1:4">
      <c r="A828" s="4">
        <v>87</v>
      </c>
      <c r="B828" s="5">
        <v>43493.886412037034</v>
      </c>
      <c r="C828" s="4">
        <v>139.5</v>
      </c>
      <c r="D828" s="4">
        <v>79</v>
      </c>
    </row>
    <row r="829" spans="1:4">
      <c r="A829" s="4">
        <v>87</v>
      </c>
      <c r="B829" s="5">
        <v>43493.392418981479</v>
      </c>
      <c r="C829" s="4">
        <v>126</v>
      </c>
      <c r="D829" s="4">
        <v>78</v>
      </c>
    </row>
    <row r="830" spans="1:4">
      <c r="A830" s="4">
        <v>87</v>
      </c>
      <c r="B830" s="5">
        <v>43492.859629629631</v>
      </c>
      <c r="C830" s="4">
        <v>123</v>
      </c>
      <c r="D830" s="4">
        <v>66.5</v>
      </c>
    </row>
    <row r="831" spans="1:4">
      <c r="A831" s="4">
        <v>87</v>
      </c>
      <c r="B831" s="5">
        <v>43492.373263888891</v>
      </c>
      <c r="C831" s="4">
        <v>125</v>
      </c>
      <c r="D831" s="4">
        <v>79.5</v>
      </c>
    </row>
    <row r="832" spans="1:4">
      <c r="A832" s="4">
        <v>87</v>
      </c>
      <c r="B832" s="5">
        <v>43491.841828703706</v>
      </c>
      <c r="C832" s="4">
        <v>126.5</v>
      </c>
      <c r="D832" s="4">
        <v>70.5</v>
      </c>
    </row>
    <row r="833" spans="1:4">
      <c r="A833" s="4">
        <v>87</v>
      </c>
      <c r="B833" s="5">
        <v>43491.395810185182</v>
      </c>
      <c r="C833" s="4">
        <v>128</v>
      </c>
      <c r="D833" s="4">
        <v>83</v>
      </c>
    </row>
    <row r="834" spans="1:4">
      <c r="A834" s="4">
        <v>87</v>
      </c>
      <c r="B834" s="5">
        <v>43490.844097222223</v>
      </c>
      <c r="C834" s="4">
        <v>132.5</v>
      </c>
      <c r="D834" s="4">
        <v>74.5</v>
      </c>
    </row>
    <row r="835" spans="1:4">
      <c r="A835" s="4">
        <v>87</v>
      </c>
      <c r="B835" s="5">
        <v>43490.389907407407</v>
      </c>
      <c r="C835" s="4">
        <v>125.5</v>
      </c>
      <c r="D835" s="4">
        <v>85</v>
      </c>
    </row>
    <row r="836" spans="1:4">
      <c r="A836" s="4">
        <v>87</v>
      </c>
      <c r="B836" s="5">
        <v>43489.843368055554</v>
      </c>
      <c r="C836" s="4">
        <v>127.5</v>
      </c>
      <c r="D836" s="4">
        <v>77</v>
      </c>
    </row>
    <row r="837" spans="1:4">
      <c r="A837" s="4">
        <v>87</v>
      </c>
      <c r="B837" s="5">
        <v>43489.374548611115</v>
      </c>
      <c r="C837" s="4">
        <v>128.5</v>
      </c>
      <c r="D837" s="4">
        <v>81</v>
      </c>
    </row>
    <row r="838" spans="1:4">
      <c r="A838" s="4">
        <v>87</v>
      </c>
      <c r="B838" s="5">
        <v>43488.852777777778</v>
      </c>
      <c r="C838" s="4">
        <v>136</v>
      </c>
      <c r="D838" s="4">
        <v>83</v>
      </c>
    </row>
    <row r="839" spans="1:4">
      <c r="A839" s="4">
        <v>87</v>
      </c>
      <c r="B839" s="5">
        <v>43488.374409722222</v>
      </c>
      <c r="C839" s="4">
        <v>130</v>
      </c>
      <c r="D839" s="4">
        <v>84</v>
      </c>
    </row>
    <row r="840" spans="1:4">
      <c r="A840" s="4">
        <v>87</v>
      </c>
      <c r="B840" s="5">
        <v>43487.831377314818</v>
      </c>
      <c r="C840" s="4">
        <v>128.5</v>
      </c>
      <c r="D840" s="4">
        <v>78</v>
      </c>
    </row>
    <row r="841" spans="1:4">
      <c r="A841" s="4">
        <v>87</v>
      </c>
      <c r="B841" s="5">
        <v>43487.308217592596</v>
      </c>
      <c r="C841" s="4">
        <v>127</v>
      </c>
      <c r="D841" s="4">
        <v>77</v>
      </c>
    </row>
    <row r="842" spans="1:4">
      <c r="A842" s="4">
        <v>87</v>
      </c>
      <c r="B842" s="5">
        <v>43486.843159722222</v>
      </c>
      <c r="C842" s="4">
        <v>125.5</v>
      </c>
      <c r="D842" s="4">
        <v>76.5</v>
      </c>
    </row>
    <row r="843" spans="1:4">
      <c r="A843" s="4">
        <v>87</v>
      </c>
      <c r="B843" s="5">
        <v>43486.327824074076</v>
      </c>
      <c r="C843" s="4">
        <v>128.5</v>
      </c>
      <c r="D843" s="4">
        <v>78</v>
      </c>
    </row>
    <row r="844" spans="1:4">
      <c r="A844" s="4">
        <v>87</v>
      </c>
      <c r="B844" s="5">
        <v>43485.847395833334</v>
      </c>
      <c r="C844" s="4">
        <v>125.5</v>
      </c>
      <c r="D844" s="4">
        <v>70.5</v>
      </c>
    </row>
    <row r="845" spans="1:4">
      <c r="A845" s="4">
        <v>87</v>
      </c>
      <c r="B845" s="5">
        <v>43485.385162037041</v>
      </c>
      <c r="C845" s="4">
        <v>125</v>
      </c>
      <c r="D845" s="4">
        <v>80.5</v>
      </c>
    </row>
    <row r="846" spans="1:4">
      <c r="A846" s="4">
        <v>88</v>
      </c>
      <c r="B846" s="5">
        <v>43507.019108796296</v>
      </c>
      <c r="C846" s="4">
        <v>103.5</v>
      </c>
      <c r="D846" s="4">
        <v>66</v>
      </c>
    </row>
    <row r="847" spans="1:4">
      <c r="A847" s="4">
        <v>88</v>
      </c>
      <c r="B847" s="5">
        <v>43506.493761574071</v>
      </c>
      <c r="C847" s="4">
        <v>97.5</v>
      </c>
      <c r="D847" s="4">
        <v>57</v>
      </c>
    </row>
    <row r="848" spans="1:4">
      <c r="A848" s="4">
        <v>88</v>
      </c>
      <c r="B848" s="5">
        <v>43506.045358796298</v>
      </c>
      <c r="C848" s="4">
        <v>113</v>
      </c>
      <c r="D848" s="4">
        <v>67.5</v>
      </c>
    </row>
    <row r="849" spans="1:4">
      <c r="A849" s="4">
        <v>88</v>
      </c>
      <c r="B849" s="5">
        <v>43505.430092592593</v>
      </c>
      <c r="C849" s="4">
        <v>106</v>
      </c>
      <c r="D849" s="4">
        <v>58.5</v>
      </c>
    </row>
    <row r="850" spans="1:4">
      <c r="A850" s="4">
        <v>88</v>
      </c>
      <c r="B850" s="5">
        <v>43505.026863425926</v>
      </c>
      <c r="C850" s="4">
        <v>110</v>
      </c>
      <c r="D850" s="4">
        <v>67</v>
      </c>
    </row>
    <row r="851" spans="1:4">
      <c r="A851" s="4">
        <v>88</v>
      </c>
      <c r="B851" s="5">
        <v>43504.269282407404</v>
      </c>
      <c r="C851" s="4">
        <v>104</v>
      </c>
      <c r="D851" s="4">
        <v>61.5</v>
      </c>
    </row>
    <row r="852" spans="1:4">
      <c r="A852" s="4">
        <v>88</v>
      </c>
      <c r="B852" s="5">
        <v>43504.003194444442</v>
      </c>
      <c r="C852" s="4">
        <v>114.5</v>
      </c>
      <c r="D852" s="4">
        <v>70.5</v>
      </c>
    </row>
    <row r="853" spans="1:4">
      <c r="A853" s="4">
        <v>88</v>
      </c>
      <c r="B853" s="5">
        <v>43503.270868055559</v>
      </c>
      <c r="C853" s="4">
        <v>100.5</v>
      </c>
      <c r="D853" s="4">
        <v>61.5</v>
      </c>
    </row>
    <row r="854" spans="1:4">
      <c r="A854" s="4">
        <v>88</v>
      </c>
      <c r="B854" s="5">
        <v>43503.009085648147</v>
      </c>
      <c r="C854" s="4">
        <v>110</v>
      </c>
      <c r="D854" s="4">
        <v>65</v>
      </c>
    </row>
    <row r="855" spans="1:4">
      <c r="A855" s="4">
        <v>88</v>
      </c>
      <c r="B855" s="5">
        <v>43502.26703703704</v>
      </c>
      <c r="C855" s="4">
        <v>98.5</v>
      </c>
      <c r="D855" s="4">
        <v>64.5</v>
      </c>
    </row>
    <row r="856" spans="1:4">
      <c r="A856" s="4">
        <v>88</v>
      </c>
      <c r="B856" s="5">
        <v>43502.005347222221</v>
      </c>
      <c r="C856" s="4">
        <v>111.5</v>
      </c>
      <c r="D856" s="4">
        <v>66.5</v>
      </c>
    </row>
    <row r="857" spans="1:4">
      <c r="A857" s="4">
        <v>88</v>
      </c>
      <c r="B857" s="5">
        <v>43501.265266203707</v>
      </c>
      <c r="C857" s="4">
        <v>102</v>
      </c>
      <c r="D857" s="4">
        <v>66</v>
      </c>
    </row>
    <row r="858" spans="1:4">
      <c r="A858" s="4">
        <v>88</v>
      </c>
      <c r="B858" s="5">
        <v>43501.028310185182</v>
      </c>
      <c r="C858" s="4">
        <v>118.5</v>
      </c>
      <c r="D858" s="4">
        <v>74</v>
      </c>
    </row>
    <row r="859" spans="1:4">
      <c r="A859" s="4">
        <v>88</v>
      </c>
      <c r="B859" s="5">
        <v>43500.270486111112</v>
      </c>
      <c r="C859" s="4">
        <v>105.5</v>
      </c>
      <c r="D859" s="4">
        <v>63</v>
      </c>
    </row>
    <row r="860" spans="1:4">
      <c r="A860" s="4">
        <v>88</v>
      </c>
      <c r="B860" s="5">
        <v>43471.948275462964</v>
      </c>
      <c r="C860" s="4">
        <v>110.5</v>
      </c>
      <c r="D860" s="4">
        <v>72</v>
      </c>
    </row>
    <row r="861" spans="1:4">
      <c r="A861" s="4">
        <v>90</v>
      </c>
      <c r="B861" s="5">
        <v>43487.894571759258</v>
      </c>
      <c r="C861" s="4">
        <v>118.5</v>
      </c>
      <c r="D861" s="4">
        <v>79</v>
      </c>
    </row>
    <row r="862" spans="1:4">
      <c r="A862" s="4">
        <v>90</v>
      </c>
      <c r="B862" s="5">
        <v>43487.560682870368</v>
      </c>
      <c r="C862" s="4">
        <v>124.5</v>
      </c>
      <c r="D862" s="4">
        <v>79.5</v>
      </c>
    </row>
    <row r="863" spans="1:4">
      <c r="A863" s="4">
        <v>90</v>
      </c>
      <c r="B863" s="5">
        <v>43487.435925925929</v>
      </c>
      <c r="C863" s="4">
        <v>120</v>
      </c>
      <c r="D863" s="4">
        <v>89.5</v>
      </c>
    </row>
    <row r="864" spans="1:4">
      <c r="A864" s="4">
        <v>90</v>
      </c>
      <c r="B864" s="5">
        <v>43487.362893518519</v>
      </c>
      <c r="C864" s="4">
        <v>133.5</v>
      </c>
      <c r="D864" s="4">
        <v>92.5</v>
      </c>
    </row>
    <row r="865" spans="1:4">
      <c r="A865" s="4">
        <v>90</v>
      </c>
      <c r="B865" s="5">
        <v>43486.708923611113</v>
      </c>
      <c r="C865" s="4">
        <v>127</v>
      </c>
      <c r="D865" s="4">
        <v>89</v>
      </c>
    </row>
    <row r="866" spans="1:4">
      <c r="A866" s="4">
        <v>91</v>
      </c>
      <c r="B866" s="5">
        <v>43492.93277777778</v>
      </c>
      <c r="C866" s="4">
        <v>120.5</v>
      </c>
      <c r="D866" s="4">
        <v>85.5</v>
      </c>
    </row>
    <row r="867" spans="1:4">
      <c r="A867" s="4">
        <v>91</v>
      </c>
      <c r="B867" s="5">
        <v>43491.682835648149</v>
      </c>
      <c r="C867" s="4">
        <v>120.5</v>
      </c>
      <c r="D867" s="4">
        <v>73.5</v>
      </c>
    </row>
    <row r="868" spans="1:4">
      <c r="A868" s="4">
        <v>91</v>
      </c>
      <c r="B868" s="5">
        <v>43490.754930555559</v>
      </c>
      <c r="C868" s="4">
        <v>138</v>
      </c>
      <c r="D868" s="4">
        <v>85</v>
      </c>
    </row>
    <row r="869" spans="1:4">
      <c r="A869" s="4">
        <v>91</v>
      </c>
      <c r="B869" s="5">
        <v>43478.944120370368</v>
      </c>
      <c r="C869" s="4">
        <v>132</v>
      </c>
      <c r="D869" s="4">
        <v>86</v>
      </c>
    </row>
    <row r="870" spans="1:4">
      <c r="A870" s="4">
        <v>91</v>
      </c>
      <c r="B870" s="5">
        <v>43478.667384259257</v>
      </c>
      <c r="C870" s="4">
        <v>124</v>
      </c>
      <c r="D870" s="4">
        <v>86</v>
      </c>
    </row>
    <row r="871" spans="1:4">
      <c r="A871" s="4">
        <v>91</v>
      </c>
      <c r="B871" s="5">
        <v>43474.96943287037</v>
      </c>
      <c r="C871" s="4">
        <v>119</v>
      </c>
      <c r="D871" s="4">
        <v>81</v>
      </c>
    </row>
    <row r="872" spans="1:4">
      <c r="A872" s="4">
        <v>91</v>
      </c>
      <c r="B872" s="5">
        <v>43470.659675925926</v>
      </c>
      <c r="C872" s="4">
        <v>128.5</v>
      </c>
      <c r="D872" s="4">
        <v>79</v>
      </c>
    </row>
    <row r="873" spans="1:4">
      <c r="A873" s="4">
        <v>91</v>
      </c>
      <c r="B873" s="5">
        <v>43467.990937499999</v>
      </c>
      <c r="C873" s="4">
        <v>124</v>
      </c>
      <c r="D873" s="4">
        <v>81</v>
      </c>
    </row>
    <row r="874" spans="1:4">
      <c r="A874" s="4">
        <v>91</v>
      </c>
      <c r="B874" s="5">
        <v>43467.633923611109</v>
      </c>
      <c r="C874" s="4">
        <v>120.5</v>
      </c>
      <c r="D874" s="4">
        <v>75.5</v>
      </c>
    </row>
    <row r="875" spans="1:4">
      <c r="A875" s="4">
        <v>92</v>
      </c>
      <c r="B875" s="5">
        <v>43629</v>
      </c>
      <c r="C875" s="4">
        <v>123</v>
      </c>
      <c r="D875" s="4">
        <v>66</v>
      </c>
    </row>
    <row r="876" spans="1:4">
      <c r="A876" s="4">
        <v>92</v>
      </c>
      <c r="B876" s="5">
        <v>43629</v>
      </c>
      <c r="C876" s="4">
        <v>129</v>
      </c>
      <c r="D876" s="4">
        <v>72</v>
      </c>
    </row>
    <row r="877" spans="1:4">
      <c r="A877" s="4">
        <v>92</v>
      </c>
      <c r="B877" s="5">
        <v>43630</v>
      </c>
      <c r="C877" s="4">
        <v>131</v>
      </c>
      <c r="D877" s="4">
        <v>75</v>
      </c>
    </row>
    <row r="878" spans="1:4">
      <c r="A878" s="4">
        <v>92</v>
      </c>
      <c r="B878" s="5">
        <v>43630</v>
      </c>
      <c r="C878" s="4">
        <v>132</v>
      </c>
      <c r="D878" s="4">
        <v>77</v>
      </c>
    </row>
    <row r="879" spans="1:4">
      <c r="A879" s="4">
        <v>92</v>
      </c>
      <c r="B879" s="5">
        <v>43631</v>
      </c>
      <c r="C879" s="4">
        <v>130</v>
      </c>
      <c r="D879" s="4">
        <v>78</v>
      </c>
    </row>
    <row r="880" spans="1:4">
      <c r="A880" s="4">
        <v>92</v>
      </c>
      <c r="B880" s="5">
        <v>43631</v>
      </c>
      <c r="C880" s="4">
        <v>140</v>
      </c>
      <c r="D880" s="4">
        <v>83</v>
      </c>
    </row>
    <row r="881" spans="1:4">
      <c r="A881" s="4">
        <v>92</v>
      </c>
      <c r="B881" s="5">
        <v>43632</v>
      </c>
      <c r="C881" s="4">
        <v>121</v>
      </c>
      <c r="D881" s="4">
        <v>75</v>
      </c>
    </row>
    <row r="882" spans="1:4">
      <c r="A882" s="4">
        <v>92</v>
      </c>
      <c r="B882" s="5">
        <v>43632</v>
      </c>
      <c r="C882" s="4">
        <v>139</v>
      </c>
      <c r="D882" s="4">
        <v>77</v>
      </c>
    </row>
    <row r="883" spans="1:4">
      <c r="A883" s="4">
        <v>92</v>
      </c>
      <c r="B883" s="5">
        <v>43633</v>
      </c>
      <c r="C883" s="4">
        <v>123</v>
      </c>
      <c r="D883" s="4">
        <v>75</v>
      </c>
    </row>
    <row r="884" spans="1:4">
      <c r="A884" s="4">
        <v>92</v>
      </c>
      <c r="B884" s="5">
        <v>43633</v>
      </c>
      <c r="C884" s="4">
        <v>139</v>
      </c>
      <c r="D884" s="4">
        <v>83</v>
      </c>
    </row>
    <row r="885" spans="1:4">
      <c r="A885" s="4">
        <v>92</v>
      </c>
      <c r="B885" s="5">
        <v>43634</v>
      </c>
      <c r="C885" s="4">
        <v>141</v>
      </c>
      <c r="D885" s="4">
        <v>79</v>
      </c>
    </row>
    <row r="886" spans="1:4">
      <c r="A886" s="4">
        <v>92</v>
      </c>
      <c r="B886" s="5">
        <v>43634</v>
      </c>
      <c r="C886" s="4">
        <v>120</v>
      </c>
      <c r="D886" s="4">
        <v>78</v>
      </c>
    </row>
    <row r="887" spans="1:4">
      <c r="A887" s="4">
        <v>92</v>
      </c>
      <c r="B887" s="5">
        <v>43635</v>
      </c>
      <c r="C887" s="4">
        <v>117</v>
      </c>
      <c r="D887" s="4">
        <v>74</v>
      </c>
    </row>
    <row r="888" spans="1:4">
      <c r="A888" s="4">
        <v>92</v>
      </c>
      <c r="B888" s="5">
        <v>43635</v>
      </c>
      <c r="C888" s="4">
        <v>136</v>
      </c>
      <c r="D888" s="4">
        <v>78</v>
      </c>
    </row>
    <row r="889" spans="1:4">
      <c r="A889" s="4">
        <v>92</v>
      </c>
      <c r="B889" s="5">
        <v>43636</v>
      </c>
      <c r="C889" s="4">
        <v>139</v>
      </c>
      <c r="D889" s="4">
        <v>78</v>
      </c>
    </row>
    <row r="890" spans="1:4">
      <c r="A890" s="4">
        <v>92</v>
      </c>
      <c r="B890" s="5">
        <v>43636</v>
      </c>
      <c r="C890" s="4">
        <v>133</v>
      </c>
      <c r="D890" s="4">
        <v>74</v>
      </c>
    </row>
    <row r="891" spans="1:4">
      <c r="A891" s="4">
        <v>93</v>
      </c>
      <c r="B891" s="5">
        <v>43558</v>
      </c>
      <c r="C891" s="4">
        <v>142</v>
      </c>
      <c r="D891" s="4">
        <v>89.5</v>
      </c>
    </row>
    <row r="892" spans="1:4">
      <c r="A892" s="4">
        <v>94</v>
      </c>
      <c r="B892" s="5">
        <v>43602</v>
      </c>
      <c r="C892" s="4">
        <v>124</v>
      </c>
      <c r="D892" s="4">
        <v>74</v>
      </c>
    </row>
    <row r="893" spans="1:4">
      <c r="A893" s="4">
        <v>94</v>
      </c>
      <c r="B893" s="5">
        <v>43602</v>
      </c>
      <c r="C893" s="4">
        <v>128</v>
      </c>
      <c r="D893" s="4">
        <v>76</v>
      </c>
    </row>
    <row r="894" spans="1:4">
      <c r="A894" s="4">
        <v>94</v>
      </c>
      <c r="B894" s="5">
        <v>43603</v>
      </c>
      <c r="C894" s="4">
        <v>145</v>
      </c>
      <c r="D894" s="4">
        <v>79</v>
      </c>
    </row>
    <row r="895" spans="1:4">
      <c r="A895" s="4">
        <v>94</v>
      </c>
      <c r="B895" s="5">
        <v>43603</v>
      </c>
      <c r="C895" s="4">
        <v>145</v>
      </c>
      <c r="D895" s="4">
        <v>77</v>
      </c>
    </row>
    <row r="896" spans="1:4">
      <c r="A896" s="4">
        <v>94</v>
      </c>
      <c r="B896" s="5">
        <v>43604</v>
      </c>
      <c r="C896" s="6"/>
      <c r="D896" s="6"/>
    </row>
    <row r="897" spans="1:4">
      <c r="A897" s="4">
        <v>94</v>
      </c>
      <c r="B897" s="5">
        <v>43604</v>
      </c>
      <c r="C897" s="4">
        <v>138</v>
      </c>
      <c r="D897" s="4">
        <v>76</v>
      </c>
    </row>
    <row r="898" spans="1:4">
      <c r="A898" s="4">
        <v>94</v>
      </c>
      <c r="B898" s="5">
        <v>43605</v>
      </c>
      <c r="C898" s="6"/>
      <c r="D898" s="6"/>
    </row>
    <row r="899" spans="1:4">
      <c r="A899" s="4">
        <v>94</v>
      </c>
      <c r="B899" s="5">
        <v>43605</v>
      </c>
      <c r="C899" s="6"/>
      <c r="D899" s="6"/>
    </row>
    <row r="900" spans="1:4">
      <c r="A900" s="4">
        <v>94</v>
      </c>
      <c r="B900" s="5">
        <v>43606</v>
      </c>
      <c r="C900" s="4">
        <v>114</v>
      </c>
      <c r="D900" s="4">
        <v>70</v>
      </c>
    </row>
    <row r="901" spans="1:4">
      <c r="A901" s="4">
        <v>94</v>
      </c>
      <c r="B901" s="5">
        <v>43606</v>
      </c>
      <c r="C901" s="4">
        <v>141</v>
      </c>
      <c r="D901" s="4">
        <v>72</v>
      </c>
    </row>
    <row r="902" spans="1:4">
      <c r="A902" s="4">
        <v>94</v>
      </c>
      <c r="B902" s="5">
        <v>43607</v>
      </c>
      <c r="C902" s="4">
        <v>115</v>
      </c>
      <c r="D902" s="4">
        <v>65</v>
      </c>
    </row>
    <row r="903" spans="1:4">
      <c r="A903" s="4">
        <v>94</v>
      </c>
      <c r="B903" s="5">
        <v>43607</v>
      </c>
      <c r="C903" s="4">
        <v>128</v>
      </c>
      <c r="D903" s="4">
        <v>74</v>
      </c>
    </row>
    <row r="904" spans="1:4">
      <c r="A904" s="4">
        <v>95</v>
      </c>
      <c r="B904" s="5">
        <v>43746.826701388891</v>
      </c>
      <c r="C904" s="4">
        <v>110</v>
      </c>
      <c r="D904" s="4">
        <v>78.5</v>
      </c>
    </row>
    <row r="905" spans="1:4">
      <c r="A905" s="4">
        <v>95</v>
      </c>
      <c r="B905" s="5">
        <v>43746.45449074074</v>
      </c>
      <c r="C905" s="4">
        <v>117</v>
      </c>
      <c r="D905" s="4">
        <v>82.5</v>
      </c>
    </row>
    <row r="906" spans="1:4">
      <c r="A906" s="4">
        <v>95</v>
      </c>
      <c r="B906" s="5">
        <v>43745.813518518517</v>
      </c>
      <c r="C906" s="4">
        <v>121</v>
      </c>
      <c r="D906" s="4">
        <v>82</v>
      </c>
    </row>
    <row r="907" spans="1:4">
      <c r="A907" s="4">
        <v>95</v>
      </c>
      <c r="B907" s="5">
        <v>43745.539004629631</v>
      </c>
      <c r="C907" s="4">
        <v>120.5</v>
      </c>
      <c r="D907" s="4">
        <v>81.5</v>
      </c>
    </row>
    <row r="908" spans="1:4">
      <c r="A908" s="4">
        <v>95</v>
      </c>
      <c r="B908" s="5">
        <v>43744.847060185188</v>
      </c>
      <c r="C908" s="4">
        <v>115.5</v>
      </c>
      <c r="D908" s="4">
        <v>84</v>
      </c>
    </row>
    <row r="909" spans="1:4">
      <c r="A909" s="4">
        <v>95</v>
      </c>
      <c r="B909" s="5">
        <v>43744.458645833336</v>
      </c>
      <c r="C909" s="6"/>
      <c r="D909" s="6"/>
    </row>
    <row r="910" spans="1:4">
      <c r="A910" s="4">
        <v>95</v>
      </c>
      <c r="B910" s="5">
        <v>43743.790555555555</v>
      </c>
      <c r="C910" s="4">
        <v>125</v>
      </c>
      <c r="D910" s="4">
        <v>83.5</v>
      </c>
    </row>
    <row r="911" spans="1:4">
      <c r="A911" s="4">
        <v>95</v>
      </c>
      <c r="B911" s="5">
        <v>43743.482835648145</v>
      </c>
      <c r="C911" s="4">
        <v>114</v>
      </c>
      <c r="D911" s="4">
        <v>77</v>
      </c>
    </row>
    <row r="912" spans="1:4">
      <c r="A912" s="4">
        <v>95</v>
      </c>
      <c r="B912" s="5">
        <v>43742.837152777778</v>
      </c>
      <c r="C912" s="4">
        <v>117.5</v>
      </c>
      <c r="D912" s="4">
        <v>83.5</v>
      </c>
    </row>
    <row r="913" spans="1:4">
      <c r="A913" s="4">
        <v>95</v>
      </c>
      <c r="B913" s="5">
        <v>43742.431145833332</v>
      </c>
      <c r="C913" s="4">
        <v>123</v>
      </c>
      <c r="D913" s="4">
        <v>88.5</v>
      </c>
    </row>
    <row r="914" spans="1:4">
      <c r="A914" s="4">
        <v>95</v>
      </c>
      <c r="B914" s="5">
        <v>43741.492719907408</v>
      </c>
      <c r="C914" s="4">
        <v>122.5</v>
      </c>
      <c r="D914" s="4">
        <v>86.5</v>
      </c>
    </row>
    <row r="915" spans="1:4">
      <c r="A915" s="4">
        <v>96</v>
      </c>
      <c r="B915" s="5">
        <v>43517</v>
      </c>
      <c r="C915" s="4">
        <v>125</v>
      </c>
      <c r="D915" s="4">
        <v>83</v>
      </c>
    </row>
    <row r="916" spans="1:4">
      <c r="A916" s="4">
        <v>96</v>
      </c>
      <c r="B916" s="5">
        <v>43517</v>
      </c>
      <c r="C916" s="4">
        <v>123</v>
      </c>
      <c r="D916" s="4">
        <v>80</v>
      </c>
    </row>
    <row r="917" spans="1:4">
      <c r="A917" s="4">
        <v>96</v>
      </c>
      <c r="B917" s="5">
        <v>43518</v>
      </c>
      <c r="C917" s="4">
        <v>118</v>
      </c>
      <c r="D917" s="4">
        <v>81</v>
      </c>
    </row>
    <row r="918" spans="1:4">
      <c r="A918" s="4">
        <v>96</v>
      </c>
      <c r="B918" s="5">
        <v>43518</v>
      </c>
      <c r="C918" s="4">
        <v>131</v>
      </c>
      <c r="D918" s="4">
        <v>89</v>
      </c>
    </row>
    <row r="919" spans="1:4">
      <c r="A919" s="4">
        <v>96</v>
      </c>
      <c r="B919" s="5">
        <v>43519</v>
      </c>
      <c r="C919" s="4">
        <v>125</v>
      </c>
      <c r="D919" s="4">
        <v>88</v>
      </c>
    </row>
    <row r="920" spans="1:4">
      <c r="A920" s="4">
        <v>96</v>
      </c>
      <c r="B920" s="5">
        <v>43519</v>
      </c>
      <c r="C920" s="4">
        <v>139</v>
      </c>
      <c r="D920" s="4">
        <v>86</v>
      </c>
    </row>
    <row r="921" spans="1:4">
      <c r="A921" s="4">
        <v>96</v>
      </c>
      <c r="B921" s="5">
        <v>43520</v>
      </c>
      <c r="C921" s="4">
        <v>117</v>
      </c>
      <c r="D921" s="4">
        <v>71</v>
      </c>
    </row>
    <row r="922" spans="1:4">
      <c r="A922" s="4">
        <v>96</v>
      </c>
      <c r="B922" s="5">
        <v>43520</v>
      </c>
      <c r="C922" s="4">
        <v>111</v>
      </c>
      <c r="D922" s="4">
        <v>70</v>
      </c>
    </row>
    <row r="923" spans="1:4">
      <c r="A923" s="4">
        <v>96</v>
      </c>
      <c r="B923" s="5">
        <v>43521</v>
      </c>
      <c r="C923" s="4">
        <v>114</v>
      </c>
      <c r="D923" s="4">
        <v>72</v>
      </c>
    </row>
    <row r="924" spans="1:4">
      <c r="A924" s="4">
        <v>96</v>
      </c>
      <c r="B924" s="5">
        <v>43521</v>
      </c>
      <c r="C924" s="4">
        <v>117</v>
      </c>
      <c r="D924" s="4">
        <v>74</v>
      </c>
    </row>
    <row r="925" spans="1:4">
      <c r="A925" s="4">
        <v>96</v>
      </c>
      <c r="B925" s="5">
        <v>43522</v>
      </c>
      <c r="C925" s="4">
        <v>119</v>
      </c>
      <c r="D925" s="4">
        <v>79</v>
      </c>
    </row>
    <row r="926" spans="1:4">
      <c r="A926" s="4">
        <v>96</v>
      </c>
      <c r="B926" s="5">
        <v>43522</v>
      </c>
      <c r="C926" s="4">
        <v>131</v>
      </c>
      <c r="D926" s="4">
        <v>88</v>
      </c>
    </row>
    <row r="927" spans="1:4">
      <c r="A927" s="4">
        <v>96</v>
      </c>
      <c r="B927" s="5">
        <v>43523</v>
      </c>
      <c r="C927" s="4">
        <v>120</v>
      </c>
      <c r="D927" s="4">
        <v>80</v>
      </c>
    </row>
    <row r="928" spans="1:4">
      <c r="A928" s="4">
        <v>96</v>
      </c>
      <c r="B928" s="5">
        <v>43523</v>
      </c>
      <c r="C928" s="4">
        <v>127</v>
      </c>
      <c r="D928" s="4">
        <v>85</v>
      </c>
    </row>
    <row r="929" spans="1:4">
      <c r="A929" s="4">
        <v>97</v>
      </c>
      <c r="B929" s="5">
        <v>43591</v>
      </c>
      <c r="C929" s="4">
        <v>142</v>
      </c>
      <c r="D929" s="4">
        <v>81</v>
      </c>
    </row>
    <row r="930" spans="1:4">
      <c r="A930" s="4">
        <v>97</v>
      </c>
      <c r="B930" s="5">
        <v>43592</v>
      </c>
      <c r="C930" s="4">
        <v>134</v>
      </c>
      <c r="D930" s="4">
        <v>82</v>
      </c>
    </row>
    <row r="931" spans="1:4">
      <c r="A931" s="4">
        <v>97</v>
      </c>
      <c r="B931" s="5">
        <v>43592</v>
      </c>
      <c r="C931" s="4">
        <v>145</v>
      </c>
      <c r="D931" s="4">
        <v>91</v>
      </c>
    </row>
    <row r="932" spans="1:4">
      <c r="A932" s="4">
        <v>97</v>
      </c>
      <c r="B932" s="5">
        <v>43593</v>
      </c>
      <c r="C932" s="4">
        <v>132</v>
      </c>
      <c r="D932" s="4">
        <v>80</v>
      </c>
    </row>
    <row r="933" spans="1:4">
      <c r="A933" s="4">
        <v>97</v>
      </c>
      <c r="B933" s="5">
        <v>43593</v>
      </c>
      <c r="C933" s="4">
        <v>145</v>
      </c>
      <c r="D933" s="4">
        <v>86</v>
      </c>
    </row>
    <row r="934" spans="1:4">
      <c r="A934" s="4">
        <v>97</v>
      </c>
      <c r="B934" s="5">
        <v>43594</v>
      </c>
      <c r="C934" s="4">
        <v>132</v>
      </c>
      <c r="D934" s="4">
        <v>85</v>
      </c>
    </row>
    <row r="935" spans="1:4">
      <c r="A935" s="4">
        <v>97</v>
      </c>
      <c r="B935" s="5">
        <v>43594</v>
      </c>
      <c r="C935" s="4">
        <v>134</v>
      </c>
      <c r="D935" s="4">
        <v>87</v>
      </c>
    </row>
    <row r="936" spans="1:4">
      <c r="A936" s="4">
        <v>97</v>
      </c>
      <c r="B936" s="5">
        <v>43595</v>
      </c>
      <c r="C936" s="4">
        <v>135</v>
      </c>
      <c r="D936" s="4">
        <v>83</v>
      </c>
    </row>
    <row r="937" spans="1:4">
      <c r="A937" s="4">
        <v>97</v>
      </c>
      <c r="B937" s="5">
        <v>43595</v>
      </c>
      <c r="C937" s="4">
        <v>129</v>
      </c>
      <c r="D937" s="4">
        <v>82</v>
      </c>
    </row>
    <row r="938" spans="1:4">
      <c r="A938" s="4">
        <v>97</v>
      </c>
      <c r="B938" s="5">
        <v>43596</v>
      </c>
      <c r="C938" s="4">
        <v>129</v>
      </c>
      <c r="D938" s="4">
        <v>86</v>
      </c>
    </row>
    <row r="939" spans="1:4">
      <c r="A939" s="4">
        <v>97</v>
      </c>
      <c r="B939" s="5">
        <v>43596</v>
      </c>
      <c r="C939" s="4">
        <v>142</v>
      </c>
      <c r="D939" s="4">
        <v>82</v>
      </c>
    </row>
    <row r="940" spans="1:4">
      <c r="A940" s="4">
        <v>97</v>
      </c>
      <c r="B940" s="5">
        <v>43597</v>
      </c>
      <c r="C940" s="4">
        <v>136</v>
      </c>
      <c r="D940" s="4">
        <v>82</v>
      </c>
    </row>
    <row r="941" spans="1:4">
      <c r="A941" s="4">
        <v>97</v>
      </c>
      <c r="B941" s="5">
        <v>43597</v>
      </c>
      <c r="C941" s="4">
        <v>139</v>
      </c>
      <c r="D941" s="4">
        <v>88</v>
      </c>
    </row>
    <row r="942" spans="1:4">
      <c r="A942" s="4">
        <v>98</v>
      </c>
      <c r="B942" s="5">
        <v>43619.904421296298</v>
      </c>
      <c r="C942" s="4">
        <v>125.5</v>
      </c>
      <c r="D942" s="4">
        <v>87.5</v>
      </c>
    </row>
    <row r="943" spans="1:4">
      <c r="A943" s="4">
        <v>98</v>
      </c>
      <c r="B943" s="5">
        <v>43619.477546296293</v>
      </c>
      <c r="C943" s="4">
        <v>122.5</v>
      </c>
      <c r="D943" s="4">
        <v>81.5</v>
      </c>
    </row>
    <row r="944" spans="1:4">
      <c r="A944" s="4">
        <v>98</v>
      </c>
      <c r="B944" s="5">
        <v>43618.936724537038</v>
      </c>
      <c r="C944" s="4">
        <v>120.5</v>
      </c>
      <c r="D944" s="4">
        <v>84</v>
      </c>
    </row>
    <row r="945" spans="1:4">
      <c r="A945" s="4">
        <v>98</v>
      </c>
      <c r="B945" s="5">
        <v>43618.632037037038</v>
      </c>
      <c r="C945" s="4">
        <v>122</v>
      </c>
      <c r="D945" s="4">
        <v>85</v>
      </c>
    </row>
    <row r="946" spans="1:4">
      <c r="A946" s="4">
        <v>98</v>
      </c>
      <c r="B946" s="5">
        <v>43617.963645833333</v>
      </c>
      <c r="C946" s="4">
        <v>120.5</v>
      </c>
      <c r="D946" s="4">
        <v>84.5</v>
      </c>
    </row>
    <row r="947" spans="1:4">
      <c r="A947" s="4">
        <v>98</v>
      </c>
      <c r="B947" s="5">
        <v>43617.609097222223</v>
      </c>
      <c r="C947" s="4">
        <v>123</v>
      </c>
      <c r="D947" s="4">
        <v>79.5</v>
      </c>
    </row>
    <row r="948" spans="1:4">
      <c r="A948" s="4">
        <v>98</v>
      </c>
      <c r="B948" s="5">
        <v>43616.562245370369</v>
      </c>
      <c r="C948" s="4">
        <v>113.5</v>
      </c>
      <c r="D948" s="4">
        <v>71.5</v>
      </c>
    </row>
    <row r="949" spans="1:4">
      <c r="A949" s="4">
        <v>98</v>
      </c>
      <c r="B949" s="5">
        <v>43616.044374999998</v>
      </c>
      <c r="C949" s="4">
        <v>122</v>
      </c>
      <c r="D949" s="4">
        <v>77.5</v>
      </c>
    </row>
    <row r="950" spans="1:4">
      <c r="A950" s="4">
        <v>98</v>
      </c>
      <c r="B950" s="5">
        <v>43615.470960648148</v>
      </c>
      <c r="C950" s="4">
        <v>119</v>
      </c>
      <c r="D950" s="4">
        <v>81</v>
      </c>
    </row>
    <row r="951" spans="1:4">
      <c r="A951" s="4">
        <v>98</v>
      </c>
      <c r="B951" s="5">
        <v>43614.883159722223</v>
      </c>
      <c r="C951" s="4">
        <v>124.5</v>
      </c>
      <c r="D951" s="4">
        <v>73.5</v>
      </c>
    </row>
    <row r="952" spans="1:4">
      <c r="A952" s="4">
        <v>98</v>
      </c>
      <c r="B952" s="5">
        <v>43614.443310185183</v>
      </c>
      <c r="C952" s="4">
        <v>117</v>
      </c>
      <c r="D952" s="4">
        <v>70.5</v>
      </c>
    </row>
    <row r="953" spans="1:4">
      <c r="A953" s="4">
        <v>98</v>
      </c>
      <c r="B953" s="5">
        <v>43613.887280092589</v>
      </c>
      <c r="C953" s="4">
        <v>120.5</v>
      </c>
      <c r="D953" s="4">
        <v>77</v>
      </c>
    </row>
    <row r="954" spans="1:4">
      <c r="A954" s="4">
        <v>98</v>
      </c>
      <c r="B954" s="5">
        <v>43613.600358796299</v>
      </c>
      <c r="C954" s="4">
        <v>125</v>
      </c>
      <c r="D954" s="4">
        <v>86</v>
      </c>
    </row>
    <row r="955" spans="1:4">
      <c r="A955" s="4">
        <v>99</v>
      </c>
      <c r="B955" s="5">
        <v>43613</v>
      </c>
      <c r="C955" s="4">
        <v>145</v>
      </c>
      <c r="D955" s="4">
        <v>96</v>
      </c>
    </row>
    <row r="956" spans="1:4">
      <c r="A956" s="4">
        <v>99</v>
      </c>
      <c r="B956" s="5">
        <v>43613</v>
      </c>
      <c r="C956" s="4">
        <v>159</v>
      </c>
      <c r="D956" s="4">
        <v>100</v>
      </c>
    </row>
    <row r="957" spans="1:4">
      <c r="A957" s="4">
        <v>99</v>
      </c>
      <c r="B957" s="5">
        <v>43614</v>
      </c>
      <c r="C957" s="4">
        <v>137</v>
      </c>
      <c r="D957" s="4">
        <v>80</v>
      </c>
    </row>
    <row r="958" spans="1:4">
      <c r="A958" s="4">
        <v>99</v>
      </c>
      <c r="B958" s="5">
        <v>43614</v>
      </c>
      <c r="C958" s="4">
        <v>154</v>
      </c>
      <c r="D958" s="4">
        <v>93</v>
      </c>
    </row>
    <row r="959" spans="1:4">
      <c r="A959" s="4">
        <v>99</v>
      </c>
      <c r="B959" s="5">
        <v>43615</v>
      </c>
      <c r="C959" s="4">
        <v>149</v>
      </c>
      <c r="D959" s="4">
        <v>99</v>
      </c>
    </row>
    <row r="960" spans="1:4">
      <c r="A960" s="4">
        <v>99</v>
      </c>
      <c r="B960" s="5">
        <v>43615</v>
      </c>
      <c r="C960" s="4">
        <v>140</v>
      </c>
      <c r="D960" s="4">
        <v>87</v>
      </c>
    </row>
    <row r="961" spans="1:4">
      <c r="A961" s="4">
        <v>99</v>
      </c>
      <c r="B961" s="5">
        <v>43616</v>
      </c>
      <c r="C961" s="4">
        <v>144</v>
      </c>
      <c r="D961" s="4">
        <v>93</v>
      </c>
    </row>
    <row r="962" spans="1:4">
      <c r="A962" s="4">
        <v>99</v>
      </c>
      <c r="B962" s="5">
        <v>43616</v>
      </c>
      <c r="C962" s="4">
        <v>148</v>
      </c>
      <c r="D962" s="4">
        <v>94</v>
      </c>
    </row>
    <row r="963" spans="1:4">
      <c r="A963" s="4">
        <v>99</v>
      </c>
      <c r="B963" s="5">
        <v>43617</v>
      </c>
      <c r="C963" s="4">
        <v>151</v>
      </c>
      <c r="D963" s="4">
        <v>92</v>
      </c>
    </row>
    <row r="964" spans="1:4">
      <c r="A964" s="4">
        <v>99</v>
      </c>
      <c r="B964" s="5">
        <v>43617</v>
      </c>
      <c r="C964" s="4">
        <v>147</v>
      </c>
      <c r="D964" s="4">
        <v>89</v>
      </c>
    </row>
    <row r="965" spans="1:4">
      <c r="A965" s="4">
        <v>99</v>
      </c>
      <c r="B965" s="5">
        <v>43618</v>
      </c>
      <c r="C965" s="4">
        <v>155</v>
      </c>
      <c r="D965" s="4">
        <v>95</v>
      </c>
    </row>
    <row r="966" spans="1:4">
      <c r="A966" s="4">
        <v>99</v>
      </c>
      <c r="B966" s="5">
        <v>43618</v>
      </c>
      <c r="C966" s="4">
        <v>148</v>
      </c>
      <c r="D966" s="4">
        <v>95</v>
      </c>
    </row>
    <row r="967" spans="1:4">
      <c r="A967" s="4">
        <v>99</v>
      </c>
      <c r="B967" s="5">
        <v>43619</v>
      </c>
      <c r="C967" s="4">
        <v>148</v>
      </c>
      <c r="D967" s="4">
        <v>88</v>
      </c>
    </row>
    <row r="968" spans="1:4">
      <c r="A968" s="4">
        <v>99</v>
      </c>
      <c r="B968" s="5">
        <v>43619</v>
      </c>
      <c r="C968" s="4">
        <v>151</v>
      </c>
      <c r="D968" s="4">
        <v>90</v>
      </c>
    </row>
    <row r="969" spans="1:4">
      <c r="A969" s="4">
        <v>101</v>
      </c>
      <c r="B969" s="5">
        <v>43606.852314814816</v>
      </c>
      <c r="C969" s="4">
        <v>123</v>
      </c>
      <c r="D969" s="4">
        <v>85.5</v>
      </c>
    </row>
    <row r="970" spans="1:4">
      <c r="A970" s="4">
        <v>101</v>
      </c>
      <c r="B970" s="5">
        <v>43606.611759259256</v>
      </c>
      <c r="C970" s="4">
        <v>118.5</v>
      </c>
      <c r="D970" s="4">
        <v>86.5</v>
      </c>
    </row>
    <row r="971" spans="1:4">
      <c r="A971" s="4">
        <v>101</v>
      </c>
      <c r="B971" s="5">
        <v>43605.977430555555</v>
      </c>
      <c r="C971" s="4">
        <v>129.5</v>
      </c>
      <c r="D971" s="4">
        <v>90.5</v>
      </c>
    </row>
    <row r="972" spans="1:4">
      <c r="A972" s="4">
        <v>101</v>
      </c>
      <c r="B972" s="5">
        <v>43605.608958333331</v>
      </c>
      <c r="C972" s="4">
        <v>126.5</v>
      </c>
      <c r="D972" s="4">
        <v>88.5</v>
      </c>
    </row>
    <row r="973" spans="1:4">
      <c r="A973" s="4">
        <v>101</v>
      </c>
      <c r="B973" s="5">
        <v>43604.972326388888</v>
      </c>
      <c r="C973" s="4">
        <v>131</v>
      </c>
      <c r="D973" s="4">
        <v>89</v>
      </c>
    </row>
    <row r="974" spans="1:4">
      <c r="A974" s="4">
        <v>101</v>
      </c>
      <c r="B974" s="5">
        <v>43604.67695601852</v>
      </c>
      <c r="C974" s="4">
        <v>131</v>
      </c>
      <c r="D974" s="4">
        <v>90</v>
      </c>
    </row>
    <row r="975" spans="1:4">
      <c r="A975" s="4">
        <v>101</v>
      </c>
      <c r="B975" s="5">
        <v>43603.880196759259</v>
      </c>
      <c r="C975" s="4">
        <v>129</v>
      </c>
      <c r="D975" s="4">
        <v>91</v>
      </c>
    </row>
    <row r="976" spans="1:4">
      <c r="A976" s="4">
        <v>101</v>
      </c>
      <c r="B976" s="5">
        <v>43603.610046296293</v>
      </c>
      <c r="C976" s="4">
        <v>124</v>
      </c>
      <c r="D976" s="4">
        <v>90</v>
      </c>
    </row>
    <row r="977" spans="1:4">
      <c r="A977" s="4">
        <v>101</v>
      </c>
      <c r="B977" s="5">
        <v>43602.724803240744</v>
      </c>
      <c r="C977" s="4">
        <v>131.5</v>
      </c>
      <c r="D977" s="4">
        <v>93.5</v>
      </c>
    </row>
    <row r="978" spans="1:4">
      <c r="A978" s="4">
        <v>101</v>
      </c>
      <c r="B978" s="5">
        <v>43601.882210648146</v>
      </c>
      <c r="C978" s="4">
        <v>128.5</v>
      </c>
      <c r="D978" s="4">
        <v>85.5</v>
      </c>
    </row>
    <row r="979" spans="1:4">
      <c r="A979" s="4">
        <v>101</v>
      </c>
      <c r="B979" s="5">
        <v>43601.613009259258</v>
      </c>
      <c r="C979" s="4">
        <v>121.5</v>
      </c>
      <c r="D979" s="4">
        <v>87.5</v>
      </c>
    </row>
    <row r="980" spans="1:4">
      <c r="A980" s="4">
        <v>101</v>
      </c>
      <c r="B980" s="5">
        <v>43600.879351851851</v>
      </c>
      <c r="C980" s="4">
        <v>132.5</v>
      </c>
      <c r="D980" s="4">
        <v>95.5</v>
      </c>
    </row>
    <row r="981" spans="1:4">
      <c r="A981" s="4">
        <v>101</v>
      </c>
      <c r="B981" s="5">
        <v>43600.640694444446</v>
      </c>
      <c r="C981" s="4">
        <v>136</v>
      </c>
      <c r="D981" s="4">
        <v>96</v>
      </c>
    </row>
    <row r="982" spans="1:4">
      <c r="A982" s="4">
        <v>102</v>
      </c>
      <c r="B982" s="5">
        <v>43602</v>
      </c>
      <c r="C982" s="4">
        <v>134</v>
      </c>
      <c r="D982" s="4">
        <v>72</v>
      </c>
    </row>
    <row r="983" spans="1:4">
      <c r="A983" s="4">
        <v>102</v>
      </c>
      <c r="B983" s="5">
        <v>43602</v>
      </c>
      <c r="C983" s="4">
        <v>148</v>
      </c>
      <c r="D983" s="4">
        <v>80</v>
      </c>
    </row>
    <row r="984" spans="1:4">
      <c r="A984" s="4">
        <v>102</v>
      </c>
      <c r="B984" s="5">
        <v>43603</v>
      </c>
      <c r="C984" s="4">
        <v>143</v>
      </c>
      <c r="D984" s="4">
        <v>76</v>
      </c>
    </row>
    <row r="985" spans="1:4">
      <c r="A985" s="4">
        <v>102</v>
      </c>
      <c r="B985" s="5">
        <v>43603</v>
      </c>
      <c r="C985" s="4">
        <v>136</v>
      </c>
      <c r="D985" s="4">
        <v>74</v>
      </c>
    </row>
    <row r="986" spans="1:4">
      <c r="A986" s="4">
        <v>102</v>
      </c>
      <c r="B986" s="5">
        <v>43604</v>
      </c>
      <c r="C986" s="4">
        <v>152</v>
      </c>
      <c r="D986" s="4">
        <v>89</v>
      </c>
    </row>
    <row r="987" spans="1:4">
      <c r="A987" s="4">
        <v>102</v>
      </c>
      <c r="B987" s="5">
        <v>43604</v>
      </c>
      <c r="C987" s="4">
        <v>138</v>
      </c>
      <c r="D987" s="4">
        <v>80</v>
      </c>
    </row>
    <row r="988" spans="1:4">
      <c r="A988" s="4">
        <v>102</v>
      </c>
      <c r="B988" s="5">
        <v>43605</v>
      </c>
      <c r="C988" s="4">
        <v>136</v>
      </c>
      <c r="D988" s="4">
        <v>73</v>
      </c>
    </row>
    <row r="989" spans="1:4">
      <c r="A989" s="4">
        <v>102</v>
      </c>
      <c r="B989" s="5">
        <v>43605</v>
      </c>
      <c r="C989" s="4">
        <v>142</v>
      </c>
      <c r="D989" s="4">
        <v>83</v>
      </c>
    </row>
    <row r="990" spans="1:4">
      <c r="A990" s="4">
        <v>102</v>
      </c>
      <c r="B990" s="5">
        <v>43606</v>
      </c>
      <c r="C990" s="4">
        <v>123</v>
      </c>
      <c r="D990" s="4">
        <v>73</v>
      </c>
    </row>
    <row r="991" spans="1:4">
      <c r="A991" s="4">
        <v>102</v>
      </c>
      <c r="B991" s="5">
        <v>43606</v>
      </c>
      <c r="C991" s="4">
        <v>133</v>
      </c>
      <c r="D991" s="4">
        <v>66</v>
      </c>
    </row>
    <row r="992" spans="1:4">
      <c r="A992" s="4">
        <v>102</v>
      </c>
      <c r="B992" s="5">
        <v>43607</v>
      </c>
      <c r="C992" s="4">
        <v>143</v>
      </c>
      <c r="D992" s="4">
        <v>83</v>
      </c>
    </row>
    <row r="993" spans="1:4">
      <c r="A993" s="4">
        <v>102</v>
      </c>
      <c r="B993" s="5">
        <v>43607</v>
      </c>
      <c r="C993" s="4">
        <v>148</v>
      </c>
      <c r="D993" s="4">
        <v>80</v>
      </c>
    </row>
    <row r="994" spans="1:4">
      <c r="A994" s="4">
        <v>102</v>
      </c>
      <c r="B994" s="5">
        <v>43608</v>
      </c>
      <c r="C994" s="4">
        <v>138</v>
      </c>
      <c r="D994" s="4">
        <v>86</v>
      </c>
    </row>
    <row r="995" spans="1:4">
      <c r="A995" s="4">
        <v>102</v>
      </c>
      <c r="B995" s="5">
        <v>43608</v>
      </c>
      <c r="C995" s="4">
        <v>142</v>
      </c>
      <c r="D995" s="4">
        <v>80</v>
      </c>
    </row>
    <row r="996" spans="1:4">
      <c r="A996" s="4">
        <v>103</v>
      </c>
      <c r="B996" s="5">
        <v>43642.890543981484</v>
      </c>
      <c r="C996" s="4">
        <v>162</v>
      </c>
      <c r="D996" s="4">
        <v>86</v>
      </c>
    </row>
    <row r="997" spans="1:4">
      <c r="A997" s="4">
        <v>103</v>
      </c>
      <c r="B997" s="5">
        <v>43642.59275462963</v>
      </c>
      <c r="C997" s="4">
        <v>158</v>
      </c>
      <c r="D997" s="4">
        <v>83</v>
      </c>
    </row>
    <row r="998" spans="1:4">
      <c r="A998" s="4">
        <v>103</v>
      </c>
      <c r="B998" s="5">
        <v>43641.888749999998</v>
      </c>
      <c r="C998" s="4">
        <v>151</v>
      </c>
      <c r="D998" s="4">
        <v>82.5</v>
      </c>
    </row>
    <row r="999" spans="1:4">
      <c r="A999" s="4">
        <v>103</v>
      </c>
      <c r="B999" s="5">
        <v>43641.592141203706</v>
      </c>
      <c r="C999" s="4">
        <v>152</v>
      </c>
      <c r="D999" s="4">
        <v>86</v>
      </c>
    </row>
    <row r="1000" spans="1:4">
      <c r="A1000" s="4">
        <v>103</v>
      </c>
      <c r="B1000" s="5">
        <v>43640.883483796293</v>
      </c>
      <c r="C1000" s="4">
        <v>152.5</v>
      </c>
      <c r="D1000" s="4">
        <v>85.5</v>
      </c>
    </row>
    <row r="1001" spans="1:4">
      <c r="A1001" s="4">
        <v>103</v>
      </c>
      <c r="B1001" s="5">
        <v>43640.592245370368</v>
      </c>
      <c r="C1001" s="4">
        <v>153.5</v>
      </c>
      <c r="D1001" s="4">
        <v>82</v>
      </c>
    </row>
    <row r="1002" spans="1:4">
      <c r="A1002" s="4">
        <v>103</v>
      </c>
      <c r="B1002" s="5">
        <v>43639.889224537037</v>
      </c>
      <c r="C1002" s="4">
        <v>146.5</v>
      </c>
      <c r="D1002" s="4">
        <v>85.5</v>
      </c>
    </row>
    <row r="1003" spans="1:4">
      <c r="A1003" s="4">
        <v>103</v>
      </c>
      <c r="B1003" s="5">
        <v>43639.606562499997</v>
      </c>
      <c r="C1003" s="4">
        <v>155</v>
      </c>
      <c r="D1003" s="4">
        <v>86</v>
      </c>
    </row>
    <row r="1004" spans="1:4">
      <c r="A1004" s="4">
        <v>103</v>
      </c>
      <c r="B1004" s="5">
        <v>43638.882824074077</v>
      </c>
      <c r="C1004" s="4">
        <v>158</v>
      </c>
      <c r="D1004" s="4">
        <v>85.5</v>
      </c>
    </row>
    <row r="1005" spans="1:4">
      <c r="A1005" s="4">
        <v>103</v>
      </c>
      <c r="B1005" s="5">
        <v>43638.61136574074</v>
      </c>
      <c r="C1005" s="4">
        <v>157</v>
      </c>
      <c r="D1005" s="4">
        <v>83.5</v>
      </c>
    </row>
    <row r="1006" spans="1:4">
      <c r="A1006" s="4">
        <v>103</v>
      </c>
      <c r="B1006" s="5">
        <v>43637.877581018518</v>
      </c>
      <c r="C1006" s="4">
        <v>155</v>
      </c>
      <c r="D1006" s="4">
        <v>85</v>
      </c>
    </row>
    <row r="1007" spans="1:4">
      <c r="A1007" s="4">
        <v>103</v>
      </c>
      <c r="B1007" s="5">
        <v>43637.589467592596</v>
      </c>
      <c r="C1007" s="4">
        <v>160.5</v>
      </c>
      <c r="D1007" s="4">
        <v>85</v>
      </c>
    </row>
    <row r="1008" spans="1:4">
      <c r="A1008" s="4">
        <v>103</v>
      </c>
      <c r="B1008" s="5">
        <v>43636.889293981483</v>
      </c>
      <c r="C1008" s="4">
        <v>150.5</v>
      </c>
      <c r="D1008" s="4">
        <v>83</v>
      </c>
    </row>
    <row r="1009" spans="1:4">
      <c r="A1009" s="4">
        <v>104</v>
      </c>
      <c r="B1009" s="5">
        <v>43598</v>
      </c>
      <c r="C1009" s="4">
        <v>111</v>
      </c>
      <c r="D1009" s="4">
        <v>83</v>
      </c>
    </row>
    <row r="1010" spans="1:4">
      <c r="A1010" s="4">
        <v>104</v>
      </c>
      <c r="B1010" s="5">
        <v>43598</v>
      </c>
      <c r="C1010" s="4">
        <v>102</v>
      </c>
      <c r="D1010" s="4">
        <v>71</v>
      </c>
    </row>
    <row r="1011" spans="1:4">
      <c r="A1011" s="4">
        <v>104</v>
      </c>
      <c r="B1011" s="5">
        <v>43599</v>
      </c>
      <c r="C1011" s="4">
        <v>116</v>
      </c>
      <c r="D1011" s="4">
        <v>74</v>
      </c>
    </row>
    <row r="1012" spans="1:4">
      <c r="A1012" s="4">
        <v>104</v>
      </c>
      <c r="B1012" s="5">
        <v>43599</v>
      </c>
      <c r="C1012" s="6"/>
      <c r="D1012" s="6"/>
    </row>
    <row r="1013" spans="1:4">
      <c r="A1013" s="4">
        <v>104</v>
      </c>
      <c r="B1013" s="5">
        <v>43600</v>
      </c>
      <c r="C1013" s="4">
        <v>109</v>
      </c>
      <c r="D1013" s="4">
        <v>72</v>
      </c>
    </row>
    <row r="1014" spans="1:4">
      <c r="A1014" s="4">
        <v>104</v>
      </c>
      <c r="B1014" s="5">
        <v>43600</v>
      </c>
      <c r="C1014" s="6"/>
      <c r="D1014" s="6"/>
    </row>
    <row r="1015" spans="1:4">
      <c r="A1015" s="4">
        <v>104</v>
      </c>
      <c r="B1015" s="5">
        <v>43601</v>
      </c>
      <c r="C1015" s="4">
        <v>121</v>
      </c>
      <c r="D1015" s="4">
        <v>90</v>
      </c>
    </row>
    <row r="1016" spans="1:4">
      <c r="A1016" s="4">
        <v>104</v>
      </c>
      <c r="B1016" s="5">
        <v>43601</v>
      </c>
      <c r="C1016" s="4">
        <v>114</v>
      </c>
      <c r="D1016" s="4">
        <v>69</v>
      </c>
    </row>
    <row r="1017" spans="1:4">
      <c r="A1017" s="4">
        <v>104</v>
      </c>
      <c r="B1017" s="5">
        <v>43602</v>
      </c>
      <c r="C1017" s="4">
        <v>123</v>
      </c>
      <c r="D1017" s="4">
        <v>72</v>
      </c>
    </row>
    <row r="1018" spans="1:4">
      <c r="A1018" s="4">
        <v>104</v>
      </c>
      <c r="B1018" s="5">
        <v>43602</v>
      </c>
      <c r="C1018" s="4">
        <v>121</v>
      </c>
      <c r="D1018" s="4">
        <v>82</v>
      </c>
    </row>
    <row r="1019" spans="1:4">
      <c r="A1019" s="4">
        <v>104</v>
      </c>
      <c r="B1019" s="5">
        <v>43603</v>
      </c>
      <c r="C1019" s="4">
        <v>93</v>
      </c>
      <c r="D1019" s="4">
        <v>115</v>
      </c>
    </row>
    <row r="1020" spans="1:4">
      <c r="A1020" s="4">
        <v>104</v>
      </c>
      <c r="B1020" s="5">
        <v>43603</v>
      </c>
      <c r="C1020" s="6"/>
      <c r="D1020" s="6"/>
    </row>
    <row r="1021" spans="1:4">
      <c r="A1021" s="4">
        <v>104</v>
      </c>
      <c r="B1021" s="5">
        <v>43604</v>
      </c>
      <c r="C1021" s="6"/>
      <c r="D1021" s="6"/>
    </row>
    <row r="1022" spans="1:4">
      <c r="A1022" s="4">
        <v>104</v>
      </c>
      <c r="B1022" s="5">
        <v>43604</v>
      </c>
      <c r="C1022" s="6"/>
      <c r="D1022" s="6"/>
    </row>
    <row r="1023" spans="1:4">
      <c r="A1023" s="4">
        <v>104</v>
      </c>
      <c r="B1023" s="5">
        <v>43605</v>
      </c>
      <c r="C1023" s="4">
        <v>108</v>
      </c>
      <c r="D1023" s="4">
        <v>81</v>
      </c>
    </row>
    <row r="1024" spans="1:4">
      <c r="A1024" s="4">
        <v>104</v>
      </c>
      <c r="B1024" s="5">
        <v>43605</v>
      </c>
      <c r="C1024" s="6"/>
      <c r="D1024" s="6"/>
    </row>
    <row r="1025" spans="1:4">
      <c r="A1025" s="4">
        <v>104</v>
      </c>
      <c r="B1025" s="5">
        <v>43606</v>
      </c>
      <c r="C1025" s="4">
        <v>113</v>
      </c>
      <c r="D1025" s="4">
        <v>92</v>
      </c>
    </row>
    <row r="1026" spans="1:4">
      <c r="A1026" s="4">
        <v>104</v>
      </c>
      <c r="B1026" s="5">
        <v>43606</v>
      </c>
      <c r="C1026" s="6"/>
      <c r="D1026" s="6"/>
    </row>
    <row r="1027" spans="1:4">
      <c r="A1027" s="4">
        <v>104</v>
      </c>
      <c r="B1027" s="5">
        <v>43607</v>
      </c>
      <c r="C1027" s="6"/>
      <c r="D1027" s="6"/>
    </row>
    <row r="1028" spans="1:4">
      <c r="A1028" s="4">
        <v>104</v>
      </c>
      <c r="B1028" s="5">
        <v>43607</v>
      </c>
      <c r="C1028" s="6"/>
      <c r="D1028" s="6"/>
    </row>
    <row r="1029" spans="1:4">
      <c r="A1029" s="4">
        <v>104</v>
      </c>
      <c r="B1029" s="5">
        <v>43608</v>
      </c>
      <c r="C1029" s="4">
        <v>107</v>
      </c>
      <c r="D1029" s="4">
        <v>100</v>
      </c>
    </row>
    <row r="1030" spans="1:4">
      <c r="A1030" s="4">
        <v>104</v>
      </c>
      <c r="B1030" s="5">
        <v>43608</v>
      </c>
      <c r="C1030" s="4">
        <v>115</v>
      </c>
      <c r="D1030" s="4">
        <v>83</v>
      </c>
    </row>
    <row r="1031" spans="1:4">
      <c r="A1031" s="4">
        <v>104</v>
      </c>
      <c r="B1031" s="5">
        <v>43613</v>
      </c>
      <c r="C1031" s="4">
        <v>114</v>
      </c>
      <c r="D1031" s="4">
        <v>88</v>
      </c>
    </row>
    <row r="1032" spans="1:4">
      <c r="A1032" s="4">
        <v>104</v>
      </c>
      <c r="B1032" s="5">
        <v>43613</v>
      </c>
      <c r="C1032" s="4">
        <v>120</v>
      </c>
      <c r="D1032" s="4">
        <v>71</v>
      </c>
    </row>
    <row r="1033" spans="1:4">
      <c r="A1033" s="4">
        <v>104</v>
      </c>
      <c r="B1033" s="5">
        <v>43614</v>
      </c>
      <c r="C1033" s="4">
        <v>121</v>
      </c>
      <c r="D1033" s="4">
        <v>77</v>
      </c>
    </row>
    <row r="1034" spans="1:4">
      <c r="A1034" s="4">
        <v>104</v>
      </c>
      <c r="B1034" s="5">
        <v>43614</v>
      </c>
      <c r="C1034" s="6"/>
      <c r="D1034" s="6"/>
    </row>
    <row r="1035" spans="1:4">
      <c r="A1035" s="4">
        <v>104</v>
      </c>
      <c r="B1035" s="5">
        <v>43621</v>
      </c>
      <c r="C1035" s="4">
        <v>117</v>
      </c>
      <c r="D1035" s="4">
        <v>82</v>
      </c>
    </row>
    <row r="1036" spans="1:4">
      <c r="A1036" s="4">
        <v>106</v>
      </c>
      <c r="B1036" s="5">
        <v>43771.537037037036</v>
      </c>
      <c r="C1036" s="4">
        <v>129</v>
      </c>
      <c r="D1036" s="4">
        <v>65</v>
      </c>
    </row>
    <row r="1037" spans="1:4">
      <c r="A1037" s="4">
        <v>106</v>
      </c>
      <c r="B1037" s="5">
        <v>43771.95034722222</v>
      </c>
      <c r="C1037" s="4">
        <v>128.5</v>
      </c>
      <c r="D1037" s="4">
        <v>68.5</v>
      </c>
    </row>
    <row r="1038" spans="1:4">
      <c r="A1038" s="4">
        <v>106</v>
      </c>
      <c r="B1038" s="5">
        <v>43772.478206018517</v>
      </c>
      <c r="C1038" s="4">
        <v>123.5</v>
      </c>
      <c r="D1038" s="4">
        <v>67</v>
      </c>
    </row>
    <row r="1039" spans="1:4">
      <c r="A1039" s="4">
        <v>106</v>
      </c>
      <c r="B1039" s="5">
        <v>43772.902916666666</v>
      </c>
      <c r="C1039" s="4">
        <v>136.5</v>
      </c>
      <c r="D1039" s="4">
        <v>67.5</v>
      </c>
    </row>
    <row r="1040" spans="1:4">
      <c r="A1040" s="4">
        <v>106</v>
      </c>
      <c r="B1040" s="5">
        <v>43773.437083333331</v>
      </c>
      <c r="C1040" s="4">
        <v>133.5</v>
      </c>
      <c r="D1040" s="4">
        <v>69.5</v>
      </c>
    </row>
    <row r="1041" spans="1:4">
      <c r="A1041" s="4">
        <v>106</v>
      </c>
      <c r="B1041" s="5">
        <v>43773.875868055555</v>
      </c>
      <c r="C1041" s="4">
        <v>128.5</v>
      </c>
      <c r="D1041" s="4">
        <v>67.5</v>
      </c>
    </row>
    <row r="1042" spans="1:4">
      <c r="A1042" s="4">
        <v>106</v>
      </c>
      <c r="B1042" s="5">
        <v>43774.555983796294</v>
      </c>
      <c r="C1042" s="4">
        <v>125</v>
      </c>
      <c r="D1042" s="4">
        <v>67</v>
      </c>
    </row>
    <row r="1043" spans="1:4">
      <c r="A1043" s="4">
        <v>106</v>
      </c>
      <c r="B1043" s="5">
        <v>43774.874976851854</v>
      </c>
      <c r="C1043" s="4">
        <v>129</v>
      </c>
      <c r="D1043" s="4">
        <v>62</v>
      </c>
    </row>
    <row r="1044" spans="1:4">
      <c r="A1044" s="4">
        <v>106</v>
      </c>
      <c r="B1044" s="5">
        <v>43775.710057870368</v>
      </c>
      <c r="C1044" s="4">
        <v>126</v>
      </c>
      <c r="D1044" s="4">
        <v>66</v>
      </c>
    </row>
    <row r="1045" spans="1:4">
      <c r="A1045" s="4">
        <v>106</v>
      </c>
      <c r="B1045" s="5">
        <v>43775.887708333335</v>
      </c>
      <c r="C1045" s="4">
        <v>135</v>
      </c>
      <c r="D1045" s="4">
        <v>65.5</v>
      </c>
    </row>
    <row r="1046" spans="1:4">
      <c r="A1046" s="4">
        <v>106</v>
      </c>
      <c r="B1046" s="5">
        <v>43776.607418981483</v>
      </c>
      <c r="C1046" s="4">
        <v>122.5</v>
      </c>
      <c r="D1046" s="4">
        <v>70</v>
      </c>
    </row>
    <row r="1047" spans="1:4">
      <c r="A1047" s="4">
        <v>106</v>
      </c>
      <c r="B1047" s="5">
        <v>43776.850648148145</v>
      </c>
      <c r="C1047" s="4">
        <v>116.5</v>
      </c>
      <c r="D1047" s="4">
        <v>63.5</v>
      </c>
    </row>
    <row r="1048" spans="1:4">
      <c r="A1048" s="4">
        <v>106</v>
      </c>
      <c r="B1048" s="5">
        <v>43777.63013888889</v>
      </c>
      <c r="C1048" s="4">
        <v>123.5</v>
      </c>
      <c r="D1048" s="4">
        <v>67.5</v>
      </c>
    </row>
    <row r="1049" spans="1:4">
      <c r="A1049" s="4">
        <v>106</v>
      </c>
      <c r="B1049" s="5">
        <v>43777.888043981482</v>
      </c>
      <c r="C1049" s="4">
        <v>119.5</v>
      </c>
      <c r="D1049" s="4">
        <v>60.5</v>
      </c>
    </row>
    <row r="1050" spans="1:4">
      <c r="A1050" s="4">
        <v>106</v>
      </c>
      <c r="B1050" s="5">
        <v>43778.605810185189</v>
      </c>
      <c r="C1050" s="4">
        <v>131.5</v>
      </c>
      <c r="D1050" s="4">
        <v>68.5</v>
      </c>
    </row>
    <row r="1051" spans="1:4">
      <c r="A1051" s="4">
        <v>106</v>
      </c>
      <c r="B1051" s="5">
        <v>43779.045775462961</v>
      </c>
      <c r="C1051" s="4">
        <v>116</v>
      </c>
      <c r="D1051" s="4">
        <v>55.5</v>
      </c>
    </row>
    <row r="1052" spans="1:4">
      <c r="A1052" s="4">
        <v>106</v>
      </c>
      <c r="B1052" s="5">
        <v>43779.497743055559</v>
      </c>
      <c r="C1052" s="4">
        <v>113.5</v>
      </c>
      <c r="D1052" s="4">
        <v>62.5</v>
      </c>
    </row>
    <row r="1053" spans="1:4">
      <c r="A1053" s="4">
        <v>106</v>
      </c>
      <c r="B1053" s="5">
        <v>43779.981145833335</v>
      </c>
      <c r="C1053" s="4">
        <v>128.5</v>
      </c>
      <c r="D1053" s="4">
        <v>69</v>
      </c>
    </row>
    <row r="1054" spans="1:4">
      <c r="A1054" s="4">
        <v>106</v>
      </c>
      <c r="B1054" s="5">
        <v>43780.558368055557</v>
      </c>
      <c r="C1054" s="4">
        <v>126.5</v>
      </c>
      <c r="D1054" s="4">
        <v>70.5</v>
      </c>
    </row>
    <row r="1055" spans="1:4">
      <c r="A1055" s="4">
        <v>106</v>
      </c>
      <c r="B1055" s="5">
        <v>43780.961377314816</v>
      </c>
      <c r="C1055" s="4">
        <v>130.5</v>
      </c>
      <c r="D1055" s="4">
        <v>74</v>
      </c>
    </row>
    <row r="1056" spans="1:4">
      <c r="A1056" s="4">
        <v>106</v>
      </c>
      <c r="B1056" s="5">
        <v>43781.555486111109</v>
      </c>
      <c r="C1056" s="4">
        <v>127</v>
      </c>
      <c r="D1056" s="4">
        <v>63.5</v>
      </c>
    </row>
    <row r="1057" spans="1:4">
      <c r="A1057" s="4">
        <v>107</v>
      </c>
      <c r="B1057" s="5">
        <v>43748.445254629631</v>
      </c>
      <c r="C1057" s="4">
        <v>135.5</v>
      </c>
      <c r="D1057" s="4">
        <v>76</v>
      </c>
    </row>
    <row r="1058" spans="1:4">
      <c r="A1058" s="4">
        <v>107</v>
      </c>
      <c r="B1058" s="5">
        <v>43749.470185185186</v>
      </c>
      <c r="C1058" s="4">
        <v>120</v>
      </c>
      <c r="D1058" s="4">
        <v>77</v>
      </c>
    </row>
    <row r="1059" spans="1:4">
      <c r="A1059" s="4">
        <v>107</v>
      </c>
      <c r="B1059" s="5">
        <v>43750.059236111112</v>
      </c>
      <c r="C1059" s="4">
        <v>124.5</v>
      </c>
      <c r="D1059" s="4">
        <v>75.5</v>
      </c>
    </row>
    <row r="1060" spans="1:4">
      <c r="A1060" s="4">
        <v>107</v>
      </c>
      <c r="B1060" s="5">
        <v>43750.734351851854</v>
      </c>
      <c r="C1060" s="4">
        <v>122.5</v>
      </c>
      <c r="D1060" s="4">
        <v>75</v>
      </c>
    </row>
    <row r="1061" spans="1:4">
      <c r="A1061" s="4">
        <v>107</v>
      </c>
      <c r="B1061" s="5">
        <v>43751.08452546296</v>
      </c>
      <c r="C1061" s="4">
        <v>132</v>
      </c>
      <c r="D1061" s="4">
        <v>81</v>
      </c>
    </row>
    <row r="1062" spans="1:4">
      <c r="A1062" s="4">
        <v>107</v>
      </c>
      <c r="B1062" s="5">
        <v>43751.686053240737</v>
      </c>
      <c r="C1062" s="4">
        <v>125</v>
      </c>
      <c r="D1062" s="4">
        <v>78</v>
      </c>
    </row>
    <row r="1063" spans="1:4">
      <c r="A1063" s="4">
        <v>107</v>
      </c>
      <c r="B1063" s="5">
        <v>43752.033703703702</v>
      </c>
      <c r="C1063" s="4">
        <v>137.5</v>
      </c>
      <c r="D1063" s="4">
        <v>79.5</v>
      </c>
    </row>
    <row r="1064" spans="1:4">
      <c r="A1064" s="4">
        <v>107</v>
      </c>
      <c r="B1064" s="5">
        <v>43752.478761574072</v>
      </c>
      <c r="C1064" s="4">
        <v>140.5</v>
      </c>
      <c r="D1064" s="4">
        <v>80.5</v>
      </c>
    </row>
    <row r="1065" spans="1:4">
      <c r="A1065" s="4">
        <v>107</v>
      </c>
      <c r="B1065" s="5">
        <v>43753.347673611112</v>
      </c>
      <c r="C1065" s="4">
        <v>143</v>
      </c>
      <c r="D1065" s="4">
        <v>79</v>
      </c>
    </row>
    <row r="1066" spans="1:4">
      <c r="A1066" s="4">
        <v>107</v>
      </c>
      <c r="B1066" s="5">
        <v>43753.821909722225</v>
      </c>
      <c r="C1066" s="4">
        <v>137</v>
      </c>
      <c r="D1066" s="4">
        <v>75.5</v>
      </c>
    </row>
    <row r="1067" spans="1:4">
      <c r="A1067" s="4">
        <v>107</v>
      </c>
      <c r="B1067" s="5">
        <v>43754.086122685185</v>
      </c>
      <c r="C1067" s="4">
        <v>120.5</v>
      </c>
      <c r="D1067" s="4">
        <v>66.5</v>
      </c>
    </row>
    <row r="1068" spans="1:4">
      <c r="A1068" s="4">
        <v>107</v>
      </c>
      <c r="B1068" s="5">
        <v>43754.366412037038</v>
      </c>
      <c r="C1068" s="4">
        <v>127</v>
      </c>
      <c r="D1068" s="4">
        <v>78</v>
      </c>
    </row>
    <row r="1069" spans="1:4">
      <c r="A1069" s="4">
        <v>108</v>
      </c>
      <c r="B1069" s="5">
        <v>43723</v>
      </c>
      <c r="C1069" s="4">
        <v>141</v>
      </c>
      <c r="D1069" s="4">
        <v>83</v>
      </c>
    </row>
    <row r="1070" spans="1:4">
      <c r="A1070" s="4">
        <v>108</v>
      </c>
      <c r="B1070" s="5">
        <v>43723</v>
      </c>
      <c r="C1070" s="6"/>
      <c r="D1070" s="6"/>
    </row>
    <row r="1071" spans="1:4">
      <c r="A1071" s="4">
        <v>108</v>
      </c>
      <c r="B1071" s="5">
        <v>43724</v>
      </c>
      <c r="C1071" s="4">
        <v>144</v>
      </c>
      <c r="D1071" s="4">
        <v>85</v>
      </c>
    </row>
    <row r="1072" spans="1:4">
      <c r="A1072" s="4">
        <v>108</v>
      </c>
      <c r="B1072" s="5">
        <v>43724</v>
      </c>
      <c r="C1072" s="4">
        <v>148</v>
      </c>
      <c r="D1072" s="4">
        <v>90</v>
      </c>
    </row>
    <row r="1073" spans="1:4">
      <c r="A1073" s="4">
        <v>108</v>
      </c>
      <c r="B1073" s="5">
        <v>43725</v>
      </c>
      <c r="C1073" s="4">
        <v>136</v>
      </c>
      <c r="D1073" s="4">
        <v>88</v>
      </c>
    </row>
    <row r="1074" spans="1:4">
      <c r="A1074" s="4">
        <v>108</v>
      </c>
      <c r="B1074" s="5">
        <v>43725</v>
      </c>
      <c r="C1074" s="4">
        <v>127</v>
      </c>
      <c r="D1074" s="4">
        <v>78</v>
      </c>
    </row>
    <row r="1075" spans="1:4">
      <c r="A1075" s="4">
        <v>108</v>
      </c>
      <c r="B1075" s="5">
        <v>43726</v>
      </c>
      <c r="C1075" s="6"/>
      <c r="D1075" s="6"/>
    </row>
    <row r="1076" spans="1:4">
      <c r="A1076" s="4">
        <v>108</v>
      </c>
      <c r="B1076" s="5">
        <v>43726</v>
      </c>
      <c r="C1076" s="4">
        <v>128</v>
      </c>
      <c r="D1076" s="4">
        <v>74</v>
      </c>
    </row>
    <row r="1077" spans="1:4">
      <c r="A1077" s="4">
        <v>108</v>
      </c>
      <c r="B1077" s="5">
        <v>43727</v>
      </c>
      <c r="C1077" s="6"/>
      <c r="D1077" s="6"/>
    </row>
    <row r="1078" spans="1:4">
      <c r="A1078" s="4">
        <v>108</v>
      </c>
      <c r="B1078" s="5">
        <v>43727</v>
      </c>
      <c r="C1078" s="4">
        <v>123</v>
      </c>
      <c r="D1078" s="4">
        <v>75</v>
      </c>
    </row>
    <row r="1079" spans="1:4">
      <c r="A1079" s="4">
        <v>108</v>
      </c>
      <c r="B1079" s="5">
        <v>43728</v>
      </c>
      <c r="C1079" s="4">
        <v>135</v>
      </c>
      <c r="D1079" s="4">
        <v>80</v>
      </c>
    </row>
    <row r="1080" spans="1:4">
      <c r="A1080" s="4">
        <v>108</v>
      </c>
      <c r="B1080" s="5">
        <v>43728</v>
      </c>
      <c r="C1080" s="4">
        <v>118</v>
      </c>
      <c r="D1080" s="4">
        <v>67</v>
      </c>
    </row>
    <row r="1081" spans="1:4">
      <c r="A1081" s="4">
        <v>108</v>
      </c>
      <c r="B1081" s="5">
        <v>43729</v>
      </c>
      <c r="C1081" s="6"/>
      <c r="D1081" s="6"/>
    </row>
    <row r="1082" spans="1:4">
      <c r="A1082" s="4">
        <v>108</v>
      </c>
      <c r="B1082" s="5">
        <v>43729</v>
      </c>
      <c r="C1082" s="6"/>
      <c r="D1082" s="6"/>
    </row>
    <row r="1083" spans="1:4">
      <c r="A1083" s="4">
        <v>108</v>
      </c>
      <c r="B1083" s="5">
        <v>43730</v>
      </c>
      <c r="C1083" s="4">
        <v>103</v>
      </c>
      <c r="D1083" s="4">
        <v>62</v>
      </c>
    </row>
    <row r="1084" spans="1:4">
      <c r="A1084" s="4">
        <v>108</v>
      </c>
      <c r="B1084" s="5">
        <v>43730</v>
      </c>
      <c r="C1084" s="4">
        <v>130</v>
      </c>
      <c r="D1084" s="4">
        <v>68</v>
      </c>
    </row>
    <row r="1085" spans="1:4">
      <c r="A1085" s="4">
        <v>108</v>
      </c>
      <c r="B1085" s="5">
        <v>43731</v>
      </c>
      <c r="C1085" s="4">
        <v>113</v>
      </c>
      <c r="D1085" s="4">
        <v>75</v>
      </c>
    </row>
    <row r="1086" spans="1:4">
      <c r="A1086" s="4">
        <v>109</v>
      </c>
      <c r="B1086" s="5">
        <v>43774.418645833335</v>
      </c>
      <c r="C1086" s="4">
        <v>128.5</v>
      </c>
      <c r="D1086" s="4">
        <v>65</v>
      </c>
    </row>
    <row r="1087" spans="1:4">
      <c r="A1087" s="4">
        <v>109</v>
      </c>
      <c r="B1087" s="5">
        <v>43787.766122685185</v>
      </c>
      <c r="C1087" s="4">
        <v>117</v>
      </c>
      <c r="D1087" s="4">
        <v>110</v>
      </c>
    </row>
    <row r="1088" spans="1:4">
      <c r="A1088" s="4">
        <v>109</v>
      </c>
      <c r="B1088" s="5">
        <v>43790.75576388889</v>
      </c>
      <c r="C1088" s="4">
        <v>112</v>
      </c>
      <c r="D1088" s="4">
        <v>70.5</v>
      </c>
    </row>
    <row r="1089" spans="1:4">
      <c r="A1089" s="4">
        <v>109</v>
      </c>
      <c r="B1089" s="5">
        <v>43805.427083333336</v>
      </c>
      <c r="C1089" s="4">
        <v>110.5</v>
      </c>
      <c r="D1089" s="4">
        <v>67.5</v>
      </c>
    </row>
    <row r="1090" spans="1:4">
      <c r="A1090" s="4">
        <v>110</v>
      </c>
      <c r="B1090" s="5">
        <v>43872.998877314814</v>
      </c>
      <c r="C1090" s="4">
        <v>125.5</v>
      </c>
      <c r="D1090" s="4">
        <v>76</v>
      </c>
    </row>
    <row r="1091" spans="1:4">
      <c r="A1091" s="4">
        <v>110</v>
      </c>
      <c r="B1091" s="5">
        <v>43873.59574074074</v>
      </c>
      <c r="C1091" s="4">
        <v>130</v>
      </c>
      <c r="D1091" s="4">
        <v>90</v>
      </c>
    </row>
    <row r="1092" spans="1:4">
      <c r="A1092" s="4">
        <v>110</v>
      </c>
      <c r="B1092" s="5">
        <v>43873.897060185183</v>
      </c>
      <c r="C1092" s="4">
        <v>137</v>
      </c>
      <c r="D1092" s="4">
        <v>87</v>
      </c>
    </row>
    <row r="1093" spans="1:4">
      <c r="A1093" s="4">
        <v>110</v>
      </c>
      <c r="B1093" s="5">
        <v>43874.815937500003</v>
      </c>
      <c r="C1093" s="4">
        <v>143</v>
      </c>
      <c r="D1093" s="4">
        <v>92.5</v>
      </c>
    </row>
    <row r="1094" spans="1:4">
      <c r="A1094" s="4">
        <v>110</v>
      </c>
      <c r="B1094" s="5">
        <v>43874.934502314813</v>
      </c>
      <c r="C1094" s="4">
        <v>142.5</v>
      </c>
      <c r="D1094" s="4">
        <v>96.5</v>
      </c>
    </row>
    <row r="1095" spans="1:4">
      <c r="A1095" s="4">
        <v>110</v>
      </c>
      <c r="B1095" s="5">
        <v>43875.553368055553</v>
      </c>
      <c r="C1095" s="4">
        <v>136</v>
      </c>
      <c r="D1095" s="4">
        <v>89</v>
      </c>
    </row>
    <row r="1096" spans="1:4">
      <c r="A1096" s="4">
        <v>110</v>
      </c>
      <c r="B1096" s="5">
        <v>43875.888483796298</v>
      </c>
      <c r="C1096" s="4">
        <v>132.5</v>
      </c>
      <c r="D1096" s="4">
        <v>85.5</v>
      </c>
    </row>
    <row r="1097" spans="1:4">
      <c r="A1097" s="4">
        <v>110</v>
      </c>
      <c r="B1097" s="5">
        <v>43876.690127314818</v>
      </c>
      <c r="C1097" s="4">
        <v>125.5</v>
      </c>
      <c r="D1097" s="4">
        <v>82.5</v>
      </c>
    </row>
    <row r="1098" spans="1:4">
      <c r="A1098" s="4">
        <v>110</v>
      </c>
      <c r="B1098" s="5">
        <v>43876.947210648148</v>
      </c>
      <c r="C1098" s="4">
        <v>121.5</v>
      </c>
      <c r="D1098" s="4">
        <v>89</v>
      </c>
    </row>
    <row r="1099" spans="1:4">
      <c r="A1099" s="4">
        <v>110</v>
      </c>
      <c r="B1099" s="5">
        <v>43877.560925925929</v>
      </c>
      <c r="C1099" s="4">
        <v>124</v>
      </c>
      <c r="D1099" s="4">
        <v>87</v>
      </c>
    </row>
    <row r="1100" spans="1:4">
      <c r="A1100" s="4">
        <v>110</v>
      </c>
      <c r="B1100" s="5">
        <v>43877.905613425923</v>
      </c>
      <c r="C1100" s="4">
        <v>129.5</v>
      </c>
      <c r="D1100" s="4">
        <v>83.5</v>
      </c>
    </row>
    <row r="1101" spans="1:4">
      <c r="A1101" s="4">
        <v>110</v>
      </c>
      <c r="B1101" s="5">
        <v>43878.583090277774</v>
      </c>
      <c r="C1101" s="4">
        <v>130</v>
      </c>
      <c r="D1101" s="4">
        <v>86</v>
      </c>
    </row>
    <row r="1102" spans="1:4">
      <c r="A1102" s="4">
        <v>110</v>
      </c>
      <c r="B1102" s="5">
        <v>43878.937905092593</v>
      </c>
      <c r="C1102" s="4">
        <v>138.5</v>
      </c>
      <c r="D1102" s="4">
        <v>84</v>
      </c>
    </row>
    <row r="1103" spans="1:4">
      <c r="A1103" s="4">
        <v>110</v>
      </c>
      <c r="B1103" s="5">
        <v>43879.009398148148</v>
      </c>
      <c r="C1103" s="4">
        <v>133</v>
      </c>
      <c r="D1103" s="4">
        <v>78.5</v>
      </c>
    </row>
    <row r="1104" spans="1:4">
      <c r="A1104" s="4">
        <v>110</v>
      </c>
      <c r="B1104" s="5">
        <v>43872.599502314813</v>
      </c>
      <c r="C1104" s="4">
        <v>132.5</v>
      </c>
      <c r="D1104" s="4">
        <v>87.5</v>
      </c>
    </row>
    <row r="1105" spans="1:4">
      <c r="A1105" s="4">
        <v>111</v>
      </c>
      <c r="B1105" s="5">
        <v>43873</v>
      </c>
      <c r="C1105" s="4">
        <v>145</v>
      </c>
      <c r="D1105" s="4">
        <v>88</v>
      </c>
    </row>
    <row r="1106" spans="1:4">
      <c r="A1106" s="4">
        <v>111</v>
      </c>
      <c r="B1106" s="5">
        <v>43874</v>
      </c>
      <c r="C1106" s="4">
        <v>154</v>
      </c>
      <c r="D1106" s="4">
        <v>94</v>
      </c>
    </row>
    <row r="1107" spans="1:4">
      <c r="A1107" s="4">
        <v>111</v>
      </c>
      <c r="B1107" s="5">
        <v>43874</v>
      </c>
      <c r="C1107" s="6"/>
      <c r="D1107" s="6"/>
    </row>
    <row r="1108" spans="1:4">
      <c r="A1108" s="4">
        <v>111</v>
      </c>
      <c r="B1108" s="5">
        <v>43875</v>
      </c>
      <c r="C1108" s="4">
        <v>150</v>
      </c>
      <c r="D1108" s="4">
        <v>95</v>
      </c>
    </row>
    <row r="1109" spans="1:4">
      <c r="A1109" s="4">
        <v>111</v>
      </c>
      <c r="B1109" s="5">
        <v>43875</v>
      </c>
      <c r="C1109" s="4">
        <v>145</v>
      </c>
      <c r="D1109" s="4">
        <v>90</v>
      </c>
    </row>
    <row r="1110" spans="1:4">
      <c r="A1110" s="4">
        <v>111</v>
      </c>
      <c r="B1110" s="5">
        <v>43876</v>
      </c>
      <c r="C1110" s="4">
        <v>142</v>
      </c>
      <c r="D1110" s="4">
        <v>94</v>
      </c>
    </row>
    <row r="1111" spans="1:4">
      <c r="A1111" s="4">
        <v>111</v>
      </c>
      <c r="B1111" s="5">
        <v>43876</v>
      </c>
      <c r="C1111" s="4">
        <v>140</v>
      </c>
      <c r="D1111" s="4">
        <v>84</v>
      </c>
    </row>
    <row r="1112" spans="1:4">
      <c r="A1112" s="4">
        <v>111</v>
      </c>
      <c r="B1112" s="5">
        <v>43877</v>
      </c>
      <c r="C1112" s="6"/>
      <c r="D1112" s="6"/>
    </row>
    <row r="1113" spans="1:4">
      <c r="A1113" s="4">
        <v>111</v>
      </c>
      <c r="B1113" s="5">
        <v>43877</v>
      </c>
      <c r="C1113" s="6"/>
      <c r="D1113" s="6"/>
    </row>
    <row r="1114" spans="1:4">
      <c r="A1114" s="4">
        <v>111</v>
      </c>
      <c r="B1114" s="5">
        <v>43878</v>
      </c>
      <c r="C1114" s="4">
        <v>153</v>
      </c>
      <c r="D1114" s="4">
        <v>101</v>
      </c>
    </row>
    <row r="1115" spans="1:4">
      <c r="A1115" s="4">
        <v>111</v>
      </c>
      <c r="B1115" s="5">
        <v>43878</v>
      </c>
      <c r="C1115" s="4">
        <v>144</v>
      </c>
      <c r="D1115" s="4">
        <v>88</v>
      </c>
    </row>
    <row r="1116" spans="1:4">
      <c r="A1116" s="4">
        <v>111</v>
      </c>
      <c r="B1116" s="5">
        <v>43879</v>
      </c>
      <c r="C1116" s="4">
        <v>146</v>
      </c>
      <c r="D1116" s="4">
        <v>84</v>
      </c>
    </row>
    <row r="1117" spans="1:4">
      <c r="A1117" s="4">
        <v>111</v>
      </c>
      <c r="B1117" s="5">
        <v>43879</v>
      </c>
      <c r="C1117" s="4">
        <v>130</v>
      </c>
      <c r="D1117" s="4">
        <v>84</v>
      </c>
    </row>
    <row r="1118" spans="1:4">
      <c r="A1118" s="4">
        <v>112</v>
      </c>
      <c r="B1118" s="5">
        <v>43906</v>
      </c>
      <c r="C1118" s="4">
        <v>142</v>
      </c>
      <c r="D1118" s="4">
        <v>85</v>
      </c>
    </row>
    <row r="1119" spans="1:4">
      <c r="A1119" s="4">
        <v>112</v>
      </c>
      <c r="B1119" s="5">
        <v>43906</v>
      </c>
      <c r="C1119" s="4">
        <v>127</v>
      </c>
      <c r="D1119" s="4">
        <v>82</v>
      </c>
    </row>
    <row r="1120" spans="1:4">
      <c r="A1120" s="4">
        <v>112</v>
      </c>
      <c r="B1120" s="5">
        <v>43907</v>
      </c>
      <c r="C1120" s="4">
        <v>141</v>
      </c>
      <c r="D1120" s="4">
        <v>81</v>
      </c>
    </row>
    <row r="1121" spans="1:4">
      <c r="A1121" s="4">
        <v>112</v>
      </c>
      <c r="B1121" s="5">
        <v>43907</v>
      </c>
      <c r="C1121" s="4">
        <v>130</v>
      </c>
      <c r="D1121" s="4">
        <v>80</v>
      </c>
    </row>
    <row r="1122" spans="1:4">
      <c r="A1122" s="4">
        <v>112</v>
      </c>
      <c r="B1122" s="5">
        <v>43908</v>
      </c>
      <c r="C1122" s="4">
        <v>128</v>
      </c>
      <c r="D1122" s="4">
        <v>80</v>
      </c>
    </row>
    <row r="1123" spans="1:4">
      <c r="A1123" s="4">
        <v>112</v>
      </c>
      <c r="B1123" s="5">
        <v>43908</v>
      </c>
      <c r="C1123" s="4">
        <v>108</v>
      </c>
      <c r="D1123" s="4">
        <v>69</v>
      </c>
    </row>
    <row r="1124" spans="1:4">
      <c r="A1124" s="4">
        <v>112</v>
      </c>
      <c r="B1124" s="5">
        <v>43909</v>
      </c>
      <c r="C1124" s="4">
        <v>114</v>
      </c>
      <c r="D1124" s="4">
        <v>73</v>
      </c>
    </row>
    <row r="1125" spans="1:4">
      <c r="A1125" s="4">
        <v>112</v>
      </c>
      <c r="B1125" s="5">
        <v>43909</v>
      </c>
      <c r="C1125" s="4">
        <v>144</v>
      </c>
      <c r="D1125" s="4">
        <v>84</v>
      </c>
    </row>
    <row r="1126" spans="1:4">
      <c r="A1126" s="4">
        <v>112</v>
      </c>
      <c r="B1126" s="5">
        <v>43910</v>
      </c>
      <c r="C1126" s="4">
        <v>120</v>
      </c>
      <c r="D1126" s="4">
        <v>78</v>
      </c>
    </row>
    <row r="1127" spans="1:4">
      <c r="A1127" s="4">
        <v>112</v>
      </c>
      <c r="B1127" s="5">
        <v>43910</v>
      </c>
      <c r="C1127" s="4">
        <v>125</v>
      </c>
      <c r="D1127" s="4">
        <v>79</v>
      </c>
    </row>
    <row r="1128" spans="1:4">
      <c r="A1128" s="4">
        <v>112</v>
      </c>
      <c r="B1128" s="5">
        <v>43911</v>
      </c>
      <c r="C1128" s="4">
        <v>137</v>
      </c>
      <c r="D1128" s="4">
        <v>83</v>
      </c>
    </row>
    <row r="1129" spans="1:4">
      <c r="A1129" s="4">
        <v>112</v>
      </c>
      <c r="B1129" s="5">
        <v>43911</v>
      </c>
      <c r="C1129" s="4">
        <v>126</v>
      </c>
      <c r="D1129" s="4">
        <v>78</v>
      </c>
    </row>
    <row r="1130" spans="1:4">
      <c r="A1130" s="4">
        <v>112</v>
      </c>
      <c r="B1130" s="5">
        <v>43912</v>
      </c>
      <c r="C1130" s="4">
        <v>123</v>
      </c>
      <c r="D1130" s="4">
        <v>78</v>
      </c>
    </row>
    <row r="1131" spans="1:4">
      <c r="A1131" s="4">
        <v>112</v>
      </c>
      <c r="B1131" s="5">
        <v>43912</v>
      </c>
      <c r="C1131" s="4">
        <v>126</v>
      </c>
      <c r="D1131" s="4">
        <v>83</v>
      </c>
    </row>
    <row r="1132" spans="1:4">
      <c r="A1132" s="4">
        <v>112</v>
      </c>
      <c r="B1132" s="5">
        <v>43913</v>
      </c>
      <c r="C1132" s="4">
        <v>135</v>
      </c>
      <c r="D1132" s="4">
        <v>83</v>
      </c>
    </row>
    <row r="1133" spans="1:4">
      <c r="A1133" s="4">
        <v>112</v>
      </c>
      <c r="B1133" s="5">
        <v>43913</v>
      </c>
      <c r="C1133" s="4">
        <v>144</v>
      </c>
      <c r="D1133" s="4">
        <v>87</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C1" workbookViewId="0">
      <selection activeCell="F1" sqref="F1:F1048576"/>
    </sheetView>
  </sheetViews>
  <sheetFormatPr baseColWidth="10" defaultRowHeight="14" x14ac:dyDescent="0"/>
  <sheetData>
    <row r="1" spans="1:6">
      <c r="A1" t="s">
        <v>166</v>
      </c>
      <c r="B1" t="s">
        <v>161</v>
      </c>
      <c r="C1" t="s">
        <v>162</v>
      </c>
      <c r="D1" t="s">
        <v>163</v>
      </c>
      <c r="E1" t="s">
        <v>164</v>
      </c>
      <c r="F1" t="s">
        <v>165</v>
      </c>
    </row>
    <row r="2" spans="1:6">
      <c r="A2">
        <v>1</v>
      </c>
      <c r="B2" t="s">
        <v>168</v>
      </c>
      <c r="C2" t="s">
        <v>167</v>
      </c>
      <c r="D2" t="s">
        <v>169</v>
      </c>
      <c r="E2" t="s">
        <v>170</v>
      </c>
      <c r="F2" t="s">
        <v>171</v>
      </c>
    </row>
    <row r="3" spans="1:6">
      <c r="A3">
        <v>3</v>
      </c>
      <c r="B3" t="s">
        <v>172</v>
      </c>
      <c r="C3" t="s">
        <v>167</v>
      </c>
      <c r="D3" t="s">
        <v>169</v>
      </c>
      <c r="E3" t="s">
        <v>170</v>
      </c>
    </row>
    <row r="4" spans="1:6">
      <c r="A4">
        <v>5</v>
      </c>
      <c r="B4" t="s">
        <v>168</v>
      </c>
      <c r="C4" t="s">
        <v>173</v>
      </c>
      <c r="D4" t="s">
        <v>169</v>
      </c>
      <c r="E4" t="s">
        <v>170</v>
      </c>
    </row>
    <row r="5" spans="1:6">
      <c r="A5">
        <v>13</v>
      </c>
      <c r="B5" t="s">
        <v>174</v>
      </c>
      <c r="C5" t="s">
        <v>173</v>
      </c>
      <c r="D5" t="s">
        <v>175</v>
      </c>
      <c r="E5" t="s">
        <v>176</v>
      </c>
      <c r="F5" t="s">
        <v>177</v>
      </c>
    </row>
    <row r="6" spans="1:6">
      <c r="A6">
        <v>14</v>
      </c>
      <c r="B6" t="s">
        <v>168</v>
      </c>
      <c r="C6" t="s">
        <v>173</v>
      </c>
      <c r="D6" t="s">
        <v>169</v>
      </c>
      <c r="E6" t="s">
        <v>170</v>
      </c>
    </row>
    <row r="7" spans="1:6">
      <c r="A7">
        <v>17</v>
      </c>
      <c r="B7" t="s">
        <v>172</v>
      </c>
      <c r="C7" t="s">
        <v>173</v>
      </c>
      <c r="D7" t="s">
        <v>169</v>
      </c>
      <c r="E7" t="s">
        <v>170</v>
      </c>
    </row>
    <row r="8" spans="1:6">
      <c r="A8">
        <v>21</v>
      </c>
      <c r="B8" t="s">
        <v>168</v>
      </c>
      <c r="C8" t="s">
        <v>167</v>
      </c>
      <c r="D8" t="s">
        <v>169</v>
      </c>
      <c r="E8" t="s">
        <v>170</v>
      </c>
    </row>
    <row r="9" spans="1:6">
      <c r="A9">
        <v>22</v>
      </c>
      <c r="B9" t="s">
        <v>168</v>
      </c>
      <c r="C9" t="s">
        <v>173</v>
      </c>
      <c r="D9" t="s">
        <v>169</v>
      </c>
      <c r="E9" t="s">
        <v>176</v>
      </c>
      <c r="F9" t="s">
        <v>178</v>
      </c>
    </row>
    <row r="10" spans="1:6">
      <c r="A10">
        <v>25</v>
      </c>
      <c r="B10" t="s">
        <v>172</v>
      </c>
      <c r="C10" t="s">
        <v>167</v>
      </c>
      <c r="D10" t="s">
        <v>169</v>
      </c>
      <c r="E10" t="s">
        <v>170</v>
      </c>
    </row>
    <row r="11" spans="1:6">
      <c r="A11">
        <v>28</v>
      </c>
      <c r="B11" t="s">
        <v>172</v>
      </c>
      <c r="C11" t="s">
        <v>167</v>
      </c>
      <c r="D11" t="s">
        <v>169</v>
      </c>
      <c r="E11" t="s">
        <v>176</v>
      </c>
      <c r="F11" t="s">
        <v>178</v>
      </c>
    </row>
    <row r="12" spans="1:6">
      <c r="A12">
        <v>31</v>
      </c>
      <c r="B12" t="s">
        <v>168</v>
      </c>
      <c r="C12" t="s">
        <v>167</v>
      </c>
      <c r="D12" t="s">
        <v>169</v>
      </c>
      <c r="E12" t="s">
        <v>170</v>
      </c>
    </row>
    <row r="13" spans="1:6">
      <c r="A13">
        <v>35</v>
      </c>
      <c r="B13" t="s">
        <v>168</v>
      </c>
      <c r="C13" t="s">
        <v>167</v>
      </c>
      <c r="D13" t="s">
        <v>169</v>
      </c>
      <c r="E13" t="s">
        <v>176</v>
      </c>
      <c r="F13" t="s">
        <v>178</v>
      </c>
    </row>
    <row r="14" spans="1:6">
      <c r="A14">
        <v>36</v>
      </c>
      <c r="B14" t="s">
        <v>168</v>
      </c>
      <c r="C14" t="s">
        <v>173</v>
      </c>
      <c r="D14" t="s">
        <v>169</v>
      </c>
      <c r="E14" t="s">
        <v>170</v>
      </c>
    </row>
    <row r="15" spans="1:6">
      <c r="A15">
        <v>38</v>
      </c>
      <c r="B15" t="s">
        <v>168</v>
      </c>
      <c r="C15" t="s">
        <v>173</v>
      </c>
      <c r="D15" t="s">
        <v>175</v>
      </c>
      <c r="E15" t="s">
        <v>176</v>
      </c>
      <c r="F15" t="s">
        <v>178</v>
      </c>
    </row>
    <row r="16" spans="1:6">
      <c r="A16">
        <v>39</v>
      </c>
      <c r="B16" t="s">
        <v>168</v>
      </c>
      <c r="C16" t="s">
        <v>173</v>
      </c>
      <c r="D16" t="s">
        <v>169</v>
      </c>
      <c r="E16" t="s">
        <v>170</v>
      </c>
    </row>
    <row r="17" spans="1:6">
      <c r="A17">
        <v>41</v>
      </c>
      <c r="B17" t="s">
        <v>172</v>
      </c>
      <c r="C17" t="s">
        <v>173</v>
      </c>
      <c r="D17" t="s">
        <v>169</v>
      </c>
      <c r="E17" t="s">
        <v>170</v>
      </c>
    </row>
    <row r="18" spans="1:6">
      <c r="A18">
        <v>48</v>
      </c>
      <c r="B18" t="s">
        <v>174</v>
      </c>
      <c r="C18" t="s">
        <v>173</v>
      </c>
      <c r="D18" t="s">
        <v>169</v>
      </c>
      <c r="E18" t="s">
        <v>176</v>
      </c>
      <c r="F18" t="s">
        <v>178</v>
      </c>
    </row>
    <row r="19" spans="1:6">
      <c r="A19">
        <v>49</v>
      </c>
      <c r="B19" t="s">
        <v>168</v>
      </c>
      <c r="C19" t="s">
        <v>173</v>
      </c>
      <c r="D19" t="s">
        <v>169</v>
      </c>
      <c r="E19" t="s">
        <v>170</v>
      </c>
    </row>
    <row r="20" spans="1:6">
      <c r="A20">
        <v>50</v>
      </c>
      <c r="B20" t="s">
        <v>172</v>
      </c>
      <c r="C20" t="s">
        <v>173</v>
      </c>
      <c r="D20" t="s">
        <v>169</v>
      </c>
    </row>
    <row r="21" spans="1:6">
      <c r="A21">
        <v>53</v>
      </c>
      <c r="B21" t="s">
        <v>172</v>
      </c>
      <c r="C21" t="s">
        <v>167</v>
      </c>
      <c r="D21" t="s">
        <v>169</v>
      </c>
      <c r="E21" t="s">
        <v>170</v>
      </c>
    </row>
    <row r="22" spans="1:6">
      <c r="A22">
        <v>54</v>
      </c>
      <c r="B22" t="s">
        <v>174</v>
      </c>
      <c r="C22" t="s">
        <v>173</v>
      </c>
      <c r="D22" t="s">
        <v>169</v>
      </c>
      <c r="E22" t="s">
        <v>170</v>
      </c>
    </row>
    <row r="23" spans="1:6">
      <c r="A23">
        <v>58</v>
      </c>
      <c r="B23" t="s">
        <v>172</v>
      </c>
      <c r="C23" t="s">
        <v>167</v>
      </c>
      <c r="D23" t="s">
        <v>175</v>
      </c>
      <c r="E23" t="s">
        <v>170</v>
      </c>
    </row>
    <row r="24" spans="1:6">
      <c r="A24">
        <v>61</v>
      </c>
      <c r="B24" t="s">
        <v>168</v>
      </c>
      <c r="C24" t="s">
        <v>173</v>
      </c>
      <c r="D24" t="s">
        <v>169</v>
      </c>
      <c r="E24" t="s">
        <v>170</v>
      </c>
    </row>
    <row r="25" spans="1:6">
      <c r="A25">
        <v>66</v>
      </c>
      <c r="B25" t="s">
        <v>168</v>
      </c>
      <c r="C25" t="s">
        <v>173</v>
      </c>
      <c r="D25" t="s">
        <v>169</v>
      </c>
      <c r="E25" t="s">
        <v>170</v>
      </c>
    </row>
    <row r="26" spans="1:6">
      <c r="A26">
        <v>67</v>
      </c>
      <c r="B26" t="s">
        <v>168</v>
      </c>
      <c r="C26" t="s">
        <v>173</v>
      </c>
      <c r="D26" t="s">
        <v>169</v>
      </c>
      <c r="E26" t="s">
        <v>170</v>
      </c>
      <c r="F26" t="s">
        <v>178</v>
      </c>
    </row>
    <row r="27" spans="1:6">
      <c r="A27">
        <v>73</v>
      </c>
      <c r="B27" t="s">
        <v>168</v>
      </c>
      <c r="C27" t="s">
        <v>173</v>
      </c>
      <c r="D27" t="s">
        <v>169</v>
      </c>
      <c r="E27" t="s">
        <v>170</v>
      </c>
    </row>
    <row r="28" spans="1:6">
      <c r="A28">
        <v>74</v>
      </c>
      <c r="B28" t="s">
        <v>172</v>
      </c>
      <c r="C28" t="s">
        <v>167</v>
      </c>
      <c r="D28" t="s">
        <v>169</v>
      </c>
      <c r="E28" t="s">
        <v>170</v>
      </c>
    </row>
    <row r="29" spans="1:6">
      <c r="A29">
        <v>80</v>
      </c>
      <c r="B29" t="s">
        <v>168</v>
      </c>
      <c r="C29" t="s">
        <v>173</v>
      </c>
      <c r="D29" t="s">
        <v>169</v>
      </c>
      <c r="E29" t="s">
        <v>170</v>
      </c>
    </row>
    <row r="30" spans="1:6">
      <c r="A30">
        <v>82</v>
      </c>
      <c r="B30" t="s">
        <v>168</v>
      </c>
      <c r="C30" t="s">
        <v>173</v>
      </c>
      <c r="D30" t="s">
        <v>169</v>
      </c>
      <c r="E30" t="s">
        <v>170</v>
      </c>
    </row>
    <row r="31" spans="1:6">
      <c r="A31">
        <v>87</v>
      </c>
      <c r="B31" t="s">
        <v>172</v>
      </c>
      <c r="C31" t="s">
        <v>173</v>
      </c>
      <c r="D31" t="s">
        <v>169</v>
      </c>
      <c r="E31" t="s">
        <v>170</v>
      </c>
    </row>
    <row r="32" spans="1:6">
      <c r="A32">
        <v>88</v>
      </c>
      <c r="B32" t="s">
        <v>172</v>
      </c>
      <c r="C32" t="s">
        <v>173</v>
      </c>
      <c r="D32" t="s">
        <v>169</v>
      </c>
      <c r="E32" t="s">
        <v>170</v>
      </c>
    </row>
    <row r="33" spans="1:5">
      <c r="A33">
        <v>90</v>
      </c>
      <c r="B33" t="s">
        <v>168</v>
      </c>
      <c r="C33" t="s">
        <v>173</v>
      </c>
      <c r="D33" t="s">
        <v>169</v>
      </c>
      <c r="E33" t="s">
        <v>170</v>
      </c>
    </row>
    <row r="34" spans="1:5">
      <c r="A34">
        <v>91</v>
      </c>
      <c r="B34" t="s">
        <v>172</v>
      </c>
      <c r="C34" t="s">
        <v>167</v>
      </c>
      <c r="D34" t="s">
        <v>169</v>
      </c>
      <c r="E34" t="s">
        <v>170</v>
      </c>
    </row>
    <row r="35" spans="1:5">
      <c r="A35">
        <v>98</v>
      </c>
      <c r="B35" t="s">
        <v>168</v>
      </c>
      <c r="C35" t="s">
        <v>173</v>
      </c>
      <c r="D35" t="s">
        <v>169</v>
      </c>
      <c r="E35" t="s">
        <v>170</v>
      </c>
    </row>
    <row r="36" spans="1:5">
      <c r="A36">
        <v>101</v>
      </c>
      <c r="B36" t="s">
        <v>168</v>
      </c>
      <c r="C36" t="s">
        <v>173</v>
      </c>
      <c r="D36" t="s">
        <v>169</v>
      </c>
      <c r="E36" t="s">
        <v>170</v>
      </c>
    </row>
    <row r="37" spans="1:5">
      <c r="A37">
        <v>103</v>
      </c>
      <c r="B37" t="s">
        <v>168</v>
      </c>
      <c r="C37" t="s">
        <v>173</v>
      </c>
      <c r="D37" t="s">
        <v>169</v>
      </c>
      <c r="E37" t="s">
        <v>170</v>
      </c>
    </row>
    <row r="38" spans="1:5">
      <c r="A38">
        <v>106</v>
      </c>
      <c r="B38" t="s">
        <v>172</v>
      </c>
      <c r="C38" t="s">
        <v>173</v>
      </c>
      <c r="D38" t="s">
        <v>169</v>
      </c>
      <c r="E38" t="s">
        <v>170</v>
      </c>
    </row>
    <row r="39" spans="1:5">
      <c r="A39">
        <v>107</v>
      </c>
      <c r="B39" t="s">
        <v>168</v>
      </c>
      <c r="C39" t="s">
        <v>173</v>
      </c>
      <c r="D39" t="s">
        <v>169</v>
      </c>
      <c r="E39" t="s">
        <v>170</v>
      </c>
    </row>
    <row r="40" spans="1:5">
      <c r="A40">
        <v>109</v>
      </c>
      <c r="B40" t="s">
        <v>172</v>
      </c>
      <c r="C40" t="s">
        <v>173</v>
      </c>
      <c r="D40" t="s">
        <v>169</v>
      </c>
      <c r="E40" t="s">
        <v>170</v>
      </c>
    </row>
    <row r="41" spans="1:5">
      <c r="A41">
        <v>110</v>
      </c>
      <c r="B41" t="s">
        <v>168</v>
      </c>
      <c r="C41" t="s">
        <v>173</v>
      </c>
      <c r="D41" t="s">
        <v>169</v>
      </c>
      <c r="E41" t="s">
        <v>170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A3" sqref="A3"/>
    </sheetView>
  </sheetViews>
  <sheetFormatPr baseColWidth="10" defaultRowHeight="14" x14ac:dyDescent="0"/>
  <cols>
    <col min="1" max="1" width="16.1640625" bestFit="1" customWidth="1"/>
    <col min="2" max="2" width="5.1640625" bestFit="1" customWidth="1"/>
  </cols>
  <sheetData>
    <row r="3" spans="1:2">
      <c r="A3" s="8" t="s">
        <v>222</v>
      </c>
    </row>
    <row r="4" spans="1:2">
      <c r="A4" s="8" t="s">
        <v>214</v>
      </c>
      <c r="B4" t="s">
        <v>212</v>
      </c>
    </row>
    <row r="5" spans="1:2">
      <c r="A5" s="10" t="s">
        <v>95</v>
      </c>
      <c r="B5" s="9">
        <v>1</v>
      </c>
    </row>
    <row r="6" spans="1:2">
      <c r="A6" s="10" t="s">
        <v>32</v>
      </c>
      <c r="B6" s="9">
        <v>11</v>
      </c>
    </row>
    <row r="7" spans="1:2">
      <c r="A7" s="10" t="s">
        <v>22</v>
      </c>
      <c r="B7" s="9">
        <v>24</v>
      </c>
    </row>
    <row r="8" spans="1:2">
      <c r="A8" s="10" t="s">
        <v>91</v>
      </c>
      <c r="B8" s="9">
        <v>2</v>
      </c>
    </row>
    <row r="9" spans="1:2">
      <c r="A9" s="10" t="s">
        <v>21</v>
      </c>
      <c r="B9" s="9">
        <v>7</v>
      </c>
    </row>
    <row r="10" spans="1:2">
      <c r="A10" s="10" t="s">
        <v>30</v>
      </c>
      <c r="B10" s="9">
        <v>7</v>
      </c>
    </row>
    <row r="11" spans="1:2">
      <c r="A11" s="10" t="s">
        <v>55</v>
      </c>
      <c r="B11" s="9">
        <v>5</v>
      </c>
    </row>
    <row r="12" spans="1:2">
      <c r="A12" s="10" t="s">
        <v>51</v>
      </c>
      <c r="B12" s="9">
        <v>6</v>
      </c>
    </row>
    <row r="13" spans="1:2">
      <c r="A13" s="10" t="s">
        <v>41</v>
      </c>
      <c r="B13" s="9">
        <v>9</v>
      </c>
    </row>
    <row r="14" spans="1:2">
      <c r="A14" s="10" t="s">
        <v>40</v>
      </c>
      <c r="B14" s="9">
        <v>19</v>
      </c>
    </row>
    <row r="15" spans="1:2">
      <c r="A15" s="10" t="s">
        <v>28</v>
      </c>
      <c r="B15" s="9">
        <v>3</v>
      </c>
    </row>
    <row r="16" spans="1:2">
      <c r="A16" s="10" t="s">
        <v>71</v>
      </c>
      <c r="B16" s="9">
        <v>1</v>
      </c>
    </row>
    <row r="17" spans="1:2">
      <c r="A17" s="10" t="s">
        <v>17</v>
      </c>
      <c r="B17" s="9">
        <v>42</v>
      </c>
    </row>
    <row r="18" spans="1:2">
      <c r="A18" s="10" t="s">
        <v>69</v>
      </c>
      <c r="B18" s="9">
        <v>1</v>
      </c>
    </row>
    <row r="19" spans="1:2">
      <c r="A19" s="10" t="s">
        <v>67</v>
      </c>
      <c r="B19" s="9">
        <v>1</v>
      </c>
    </row>
    <row r="20" spans="1:2">
      <c r="A20" s="10" t="s">
        <v>59</v>
      </c>
      <c r="B20" s="9">
        <v>1</v>
      </c>
    </row>
    <row r="21" spans="1:2">
      <c r="A21" s="10" t="s">
        <v>54</v>
      </c>
      <c r="B21" s="9">
        <v>1</v>
      </c>
    </row>
    <row r="22" spans="1:2">
      <c r="A22" s="10" t="s">
        <v>96</v>
      </c>
      <c r="B22" s="9">
        <v>1</v>
      </c>
    </row>
    <row r="23" spans="1:2">
      <c r="A23" s="10" t="s">
        <v>16</v>
      </c>
      <c r="B23" s="9">
        <v>16</v>
      </c>
    </row>
    <row r="24" spans="1:2">
      <c r="A24" s="10" t="s">
        <v>29</v>
      </c>
      <c r="B24" s="9">
        <v>4</v>
      </c>
    </row>
    <row r="25" spans="1:2">
      <c r="A25" s="10" t="s">
        <v>207</v>
      </c>
      <c r="B25" s="9">
        <v>1</v>
      </c>
    </row>
    <row r="26" spans="1:2">
      <c r="A26" s="10" t="s">
        <v>15</v>
      </c>
      <c r="B26" s="9">
        <v>1</v>
      </c>
    </row>
    <row r="27" spans="1:2">
      <c r="A27" s="10" t="s">
        <v>50</v>
      </c>
      <c r="B27" s="9">
        <v>15</v>
      </c>
    </row>
    <row r="28" spans="1:2">
      <c r="A28" s="10" t="s">
        <v>23</v>
      </c>
      <c r="B28" s="9">
        <v>19</v>
      </c>
    </row>
    <row r="29" spans="1:2">
      <c r="A29" s="10" t="s">
        <v>63</v>
      </c>
      <c r="B29" s="9">
        <v>1</v>
      </c>
    </row>
    <row r="30" spans="1:2">
      <c r="A30" s="10" t="s">
        <v>24</v>
      </c>
      <c r="B30" s="9">
        <v>10</v>
      </c>
    </row>
    <row r="31" spans="1:2">
      <c r="A31" s="10" t="s">
        <v>78</v>
      </c>
      <c r="B31" s="9">
        <v>1</v>
      </c>
    </row>
    <row r="32" spans="1:2">
      <c r="A32" s="10" t="s">
        <v>74</v>
      </c>
      <c r="B32" s="9">
        <v>1</v>
      </c>
    </row>
    <row r="33" spans="1:2">
      <c r="A33" s="10" t="s">
        <v>34</v>
      </c>
      <c r="B33" s="9">
        <v>6</v>
      </c>
    </row>
    <row r="34" spans="1:2">
      <c r="A34" s="10" t="s">
        <v>215</v>
      </c>
      <c r="B34" s="9">
        <v>217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5" sqref="A5:B10"/>
    </sheetView>
  </sheetViews>
  <sheetFormatPr baseColWidth="10" defaultRowHeight="14" x14ac:dyDescent="0"/>
  <cols>
    <col min="1" max="1" width="16.5" customWidth="1"/>
    <col min="2" max="2" width="5.1640625" customWidth="1"/>
  </cols>
  <sheetData>
    <row r="3" spans="1:2">
      <c r="A3" s="8" t="s">
        <v>224</v>
      </c>
    </row>
    <row r="4" spans="1:2">
      <c r="A4" s="8" t="s">
        <v>214</v>
      </c>
      <c r="B4" t="s">
        <v>212</v>
      </c>
    </row>
    <row r="5" spans="1:2">
      <c r="A5" s="10">
        <v>0</v>
      </c>
      <c r="B5" s="9">
        <v>15</v>
      </c>
    </row>
    <row r="6" spans="1:2">
      <c r="A6" s="10">
        <v>1</v>
      </c>
      <c r="B6" s="9">
        <v>34</v>
      </c>
    </row>
    <row r="7" spans="1:2">
      <c r="A7" s="10">
        <v>2</v>
      </c>
      <c r="B7" s="9">
        <v>30</v>
      </c>
    </row>
    <row r="8" spans="1:2">
      <c r="A8" s="10">
        <v>3</v>
      </c>
      <c r="B8" s="9">
        <v>26</v>
      </c>
    </row>
    <row r="9" spans="1:2">
      <c r="A9" s="10">
        <v>4</v>
      </c>
      <c r="B9" s="9">
        <v>6</v>
      </c>
    </row>
    <row r="10" spans="1:2">
      <c r="A10" s="10">
        <v>6</v>
      </c>
      <c r="B10" s="9">
        <v>1</v>
      </c>
    </row>
    <row r="11" spans="1:2">
      <c r="A11" s="10"/>
      <c r="B11" s="9">
        <v>105</v>
      </c>
    </row>
    <row r="12" spans="1:2">
      <c r="A12" s="10" t="s">
        <v>215</v>
      </c>
      <c r="B12" s="9">
        <v>217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pacientes</vt:lpstr>
      <vt:lpstr>CheckList</vt:lpstr>
      <vt:lpstr>MAPA</vt:lpstr>
      <vt:lpstr>Hoja1</vt:lpstr>
      <vt:lpstr>Hoja3</vt:lpstr>
      <vt:lpstr>AMPA</vt:lpstr>
      <vt:lpstr>Satisfaccion</vt:lpstr>
      <vt:lpstr>Hoja4</vt:lpstr>
      <vt:lpstr>Hoja7</vt:lpstr>
      <vt:lpstr>Farmacos</vt:lpstr>
      <vt:lpstr>AMPA_medias MAPA</vt:lpstr>
      <vt:lpstr>PacMAPA_AMPA</vt:lpstr>
      <vt:lpstr>FarmacosPaciente</vt:lpstr>
      <vt:lpstr>Grupo de Farmacos</vt:lpstr>
      <vt:lpstr>Hoja5</vt:lpstr>
      <vt:lpstr>CoefCI</vt:lpstr>
    </vt:vector>
  </TitlesOfParts>
  <Company>Eusko Jaurlaritza Gobierno Vasco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MARIA SARACHO ROTAECHE</dc:creator>
  <cp:lastModifiedBy>Ramon Saracho Rotaeche</cp:lastModifiedBy>
  <dcterms:created xsi:type="dcterms:W3CDTF">2020-11-16T18:33:47Z</dcterms:created>
  <dcterms:modified xsi:type="dcterms:W3CDTF">2021-01-10T18:57:52Z</dcterms:modified>
</cp:coreProperties>
</file>