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suarez1/Documents/"/>
    </mc:Choice>
  </mc:AlternateContent>
  <xr:revisionPtr revIDLastSave="0" documentId="8_{384B8CA4-3A40-7B42-BECA-E080B26D11BC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Crowdfunding" sheetId="1" r:id="rId1"/>
    <sheet name="PCPivotChart" sheetId="4" r:id="rId2"/>
    <sheet name="SCPivotChart" sheetId="5" r:id="rId3"/>
    <sheet name="DateLineGraph" sheetId="10" r:id="rId4"/>
    <sheet name="GoalLineGraph" sheetId="11" r:id="rId5"/>
    <sheet name="StatisticalAnalysis" sheetId="12" r:id="rId6"/>
  </sheets>
  <definedNames>
    <definedName name="_xlnm._FilterDatabase" localSheetId="0" hidden="1">Crowdfunding!$R$1:$R$1001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5" i="12"/>
  <c r="F5" i="12"/>
  <c r="H3" i="12"/>
  <c r="H2" i="12"/>
  <c r="F1" i="12"/>
  <c r="H1" i="12"/>
  <c r="H6" i="12"/>
  <c r="H4" i="12"/>
  <c r="F6" i="12"/>
  <c r="F4" i="12"/>
  <c r="F3" i="12"/>
  <c r="F2" i="12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6" i="11"/>
  <c r="D7" i="11"/>
  <c r="D8" i="11"/>
  <c r="D9" i="11"/>
  <c r="D12" i="11"/>
  <c r="D11" i="11"/>
  <c r="D10" i="11"/>
  <c r="D13" i="11"/>
  <c r="D5" i="11"/>
  <c r="D4" i="11"/>
  <c r="D3" i="11"/>
  <c r="D2" i="11"/>
  <c r="C2" i="11"/>
  <c r="C13" i="11"/>
  <c r="C12" i="11"/>
  <c r="C11" i="11"/>
  <c r="C10" i="11"/>
  <c r="C9" i="11"/>
  <c r="C8" i="11"/>
  <c r="C7" i="11"/>
  <c r="C6" i="11"/>
  <c r="C5" i="11"/>
  <c r="C4" i="11"/>
  <c r="C3" i="11"/>
  <c r="B7" i="11"/>
  <c r="B13" i="11"/>
  <c r="B12" i="11"/>
  <c r="B11" i="11"/>
  <c r="B10" i="11"/>
  <c r="B9" i="11"/>
  <c r="B8" i="11"/>
  <c r="B6" i="11"/>
  <c r="B5" i="11"/>
  <c r="B4" i="11"/>
  <c r="B3" i="11"/>
  <c r="B2" i="1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<sst xmlns="http://schemas.openxmlformats.org/spreadsheetml/2006/main" count="8159" uniqueCount="2108">
  <si>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</si>
  <si>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</si>
  <si>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</si>
  <si>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</si>
  <si>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</si>
  <si>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</si>
  <si>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</si>
  <si>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</si>
  <si>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</si>
  <si>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</si>
  <si>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</si>
  <si>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</si>
  <si>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</si>
  <si>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</si>
  <si>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</si>
  <si>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</si>
  <si>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</si>
  <si>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</si>
  <si>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</si>
  <si>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</si>
  <si>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</si>
  <si>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</si>
  <si>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</si>
  <si>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</si>
  <si>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</si>
  <si>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</si>
  <si>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</si>
  <si>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</si>
  <si>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</si>
  <si>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</si>
  <si>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</si>
  <si>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</si>
  <si>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</si>
  <si>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</si>
  <si>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</si>
  <si>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</si>
  <si>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</si>
  <si>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</si>
  <si>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</si>
  <si>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</si>
  <si>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</si>
  <si>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</si>
  <si>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</si>
  <si>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</si>
  <si>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</si>
  <si>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</si>
  <si>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</si>
  <si>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</si>
  <si>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</si>
  <si>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</si>
  <si>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</si>
  <si>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</si>
  <si>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</si>
  <si>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</si>
  <si>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</si>
  <si>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</si>
  <si>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</si>
  <si>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</si>
  <si>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</si>
  <si>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</si>
  <si>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</si>
  <si>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</si>
  <si>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</si>
  <si>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</si>
  <si>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</si>
  <si>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</si>
  <si>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</si>
  <si>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</si>
  <si>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</si>
  <si>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</si>
  <si>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</si>
  <si>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</si>
  <si>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</si>
  <si>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</si>
  <si>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</si>
  <si>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</si>
  <si>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</si>
  <si>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</si>
  <si>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</si>
  <si>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</si>
  <si>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</si>
  <si>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</si>
  <si>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</si>
  <si>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</si>
  <si>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</si>
  <si>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</si>
  <si>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</si>
  <si>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</si>
  <si>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</si>
  <si>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</si>
  <si>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</si>
  <si>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</si>
  <si>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</si>
  <si>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</si>
  <si>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</si>
  <si>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</si>
  <si>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</si>
  <si>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</si>
  <si>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</si>
  <si>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</si>
  <si>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</si>
  <si>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</si>
  <si>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</si>
  <si>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</si>
  <si>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</si>
  <si>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</si>
  <si>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</si>
  <si>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</si>
  <si>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</si>
  <si>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</si>
  <si>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</si>
  <si>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</si>
  <si>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</si>
  <si>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</si>
  <si>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</si>
  <si>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</si>
  <si>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</si>
  <si>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</si>
  <si>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</si>
  <si>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</si>
  <si>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</si>
  <si>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</si>
  <si>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</si>
  <si>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</si>
  <si>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</si>
  <si>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</si>
  <si>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</si>
  <si>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</si>
  <si>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</si>
  <si>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</si>
  <si>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</si>
  <si>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</si>
  <si>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</si>
  <si>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</si>
  <si>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</si>
  <si>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</si>
  <si>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</si>
  <si>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</si>
  <si>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</si>
  <si>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</si>
  <si>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</si>
  <si>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</si>
  <si>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</si>
  <si>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</si>
  <si>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</si>
  <si>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</si>
  <si>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</si>
  <si>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</si>
  <si>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</si>
  <si>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</si>
  <si>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</si>
  <si>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</si>
  <si>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</si>
  <si>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</si>
  <si>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</si>
  <si>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</si>
  <si>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</si>
  <si>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</si>
  <si>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</si>
  <si>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</si>
  <si>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</si>
  <si>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</si>
  <si>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</si>
  <si>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</si>
  <si>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</si>
  <si>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</si>
  <si>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</si>
  <si>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</si>
  <si>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</si>
  <si>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</si>
  <si>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</si>
  <si>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</si>
  <si>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</si>
  <si>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</si>
  <si>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</si>
  <si>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</si>
  <si>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</si>
  <si>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</si>
  <si>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</si>
  <si>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</si>
  <si>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</si>
  <si>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</si>
  <si>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</si>
  <si>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</si>
  <si>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</si>
  <si>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</si>
  <si>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</si>
  <si>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</si>
  <si>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</si>
  <si>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</si>
  <si>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</si>
  <si>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</si>
  <si>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</si>
  <si>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</si>
  <si>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</si>
  <si>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</si>
  <si>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</si>
  <si>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</si>
  <si>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</si>
  <si>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</si>
  <si>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</si>
  <si>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</si>
  <si>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</si>
  <si>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</si>
  <si>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</si>
  <si>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</si>
  <si>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</si>
  <si>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</si>
  <si>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</si>
  <si>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</si>
  <si>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</si>
  <si>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</si>
  <si>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</si>
  <si>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</si>
  <si>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</si>
  <si>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</si>
  <si>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</si>
  <si>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</si>
  <si>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</si>
  <si>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</si>
  <si>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</si>
  <si>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</si>
  <si>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</si>
  <si>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</si>
  <si>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</si>
  <si>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</si>
  <si>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</si>
  <si>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</si>
  <si>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</si>
  <si>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</si>
  <si>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</si>
  <si>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</si>
  <si>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</si>
  <si>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</si>
  <si>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</si>
  <si>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</si>
  <si>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</si>
  <si>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</si>
  <si>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</si>
  <si>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</si>
  <si>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</si>
  <si>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</si>
  <si>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</si>
  <si>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</si>
  <si>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</si>
  <si>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</si>
  <si>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</si>
  <si>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</si>
  <si>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</si>
  <si>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</si>
  <si>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</si>
  <si>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</si>
  <si>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</si>
  <si>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</si>
  <si>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</si>
  <si>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</si>
  <si>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</si>
  <si>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</si>
  <si>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</si>
  <si>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</si>
  <si>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</si>
  <si>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</si>
  <si>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</si>
  <si>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</si>
  <si>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</si>
  <si>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</si>
  <si>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</si>
  <si>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</si>
  <si>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</si>
  <si>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</si>
  <si>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</si>
  <si>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</si>
  <si>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</si>
  <si>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</si>
  <si>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</si>
  <si>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</si>
  <si>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</si>
  <si>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</si>
  <si>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</si>
  <si>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</si>
  <si>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</si>
  <si>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</si>
  <si>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</si>
  <si>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</si>
  <si>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</si>
  <si>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</si>
  <si>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</si>
  <si>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</si>
  <si>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</si>
  <si>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</si>
  <si>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</si>
  <si>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</si>
  <si>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</si>
  <si>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</si>
  <si>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</si>
  <si>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</si>
  <si>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</si>
  <si>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</si>
  <si>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</si>
  <si>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</si>
  <si>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</si>
  <si>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</si>
  <si>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</si>
  <si>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</si>
  <si>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</si>
  <si>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</si>
  <si>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</si>
  <si>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</si>
  <si>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</si>
  <si>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</si>
  <si>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</si>
  <si>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</si>
  <si>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</si>
  <si>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</si>
  <si>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</si>
  <si>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</si>
  <si>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</si>
  <si>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</si>
  <si>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</si>
  <si>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</si>
  <si>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</si>
  <si>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</si>
  <si>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</si>
  <si>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</si>
  <si>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</si>
  <si>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</si>
  <si>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</si>
  <si>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</si>
  <si>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</si>
  <si>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</si>
  <si>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</si>
  <si>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</si>
  <si>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</si>
  <si>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</si>
  <si>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</si>
  <si>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</si>
  <si>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</si>
  <si>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</si>
  <si>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</si>
  <si>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</si>
  <si>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</si>
  <si>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</si>
  <si>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</si>
  <si>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</si>
  <si>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</si>
  <si>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</si>
  <si>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</si>
  <si>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</si>
  <si>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</si>
  <si>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</si>
  <si>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</si>
  <si>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</si>
  <si>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</si>
  <si>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</si>
  <si>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</si>
  <si>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</si>
  <si>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</si>
  <si>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</si>
  <si>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</si>
  <si>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</si>
  <si>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</si>
  <si>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</si>
  <si>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</si>
  <si>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</si>
  <si>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</si>
  <si>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</si>
  <si>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</si>
  <si>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</si>
  <si>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</si>
  <si>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</si>
  <si>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</si>
  <si>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</si>
  <si>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</si>
  <si>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</si>
  <si>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</si>
  <si>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</si>
  <si>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</si>
  <si>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</si>
  <si>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</si>
  <si>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</si>
  <si>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</si>
  <si>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</si>
  <si>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</si>
  <si>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</si>
  <si>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</si>
  <si>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</si>
  <si>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</si>
  <si>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</si>
  <si>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</si>
  <si>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</si>
  <si>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</si>
  <si>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</si>
  <si>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</si>
  <si>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</si>
  <si>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</si>
  <si>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</si>
  <si>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</si>
  <si>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</si>
  <si>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</si>
  <si>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</si>
  <si>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</si>
  <si>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</si>
  <si>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</si>
  <si>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</si>
  <si>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</si>
  <si>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</si>
  <si>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</si>
  <si>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</si>
  <si>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</si>
  <si>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</si>
  <si>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</si>
  <si>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</si>
  <si>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</si>
  <si>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</si>
  <si>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</si>
  <si>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</si>
  <si>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</si>
  <si>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</si>
  <si>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</si>
  <si>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</si>
  <si>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</si>
  <si>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</si>
  <si>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</si>
  <si>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</si>
  <si>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</si>
  <si>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</si>
  <si>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</si>
  <si>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</si>
  <si>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</si>
  <si>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</si>
  <si>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</si>
  <si>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</si>
  <si>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</si>
  <si>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</si>
  <si>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</si>
  <si>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</si>
  <si>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</si>
  <si>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</si>
  <si>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</si>
  <si>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</si>
  <si>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</si>
  <si>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</si>
  <si>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</si>
  <si>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</si>
  <si>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</si>
  <si>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</si>
  <si>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</si>
  <si>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</si>
  <si>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</si>
  <si>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</si>
  <si>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</si>
  <si>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</si>
  <si>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</si>
  <si>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</si>
  <si>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</si>
  <si>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</si>
  <si>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</si>
  <si>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</si>
  <si>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</si>
  <si>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</si>
  <si>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</si>
  <si>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</si>
  <si>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</si>
  <si>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</si>
  <si>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</si>
  <si>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</si>
  <si>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</si>
  <si>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</si>
  <si>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</si>
  <si>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</si>
  <si>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</si>
  <si>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</si>
  <si>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</si>
  <si>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</si>
  <si>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</si>
  <si>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</si>
  <si>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</si>
  <si>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</si>
  <si>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</si>
  <si>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</si>
  <si>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</si>
  <si>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</si>
  <si>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</si>
  <si>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</si>
  <si>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</si>
  <si>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</si>
  <si>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</si>
  <si>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</si>
  <si>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</si>
  <si>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</si>
  <si>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</si>
  <si>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</si>
  <si>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</si>
  <si>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</si>
  <si>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</si>
  <si>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</si>
  <si>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</si>
  <si>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</si>
  <si>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</si>
  <si>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</si>
  <si>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</si>
  <si>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</si>
  <si>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</si>
  <si>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</si>
  <si>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</si>
  <si>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</si>
  <si>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</si>
  <si>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</si>
  <si>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</si>
  <si>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</si>
  <si>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</si>
  <si>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</si>
  <si>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</si>
  <si>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</si>
  <si>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</si>
  <si>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</si>
  <si>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</si>
  <si>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</si>
  <si>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</si>
  <si>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</si>
  <si>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</si>
  <si>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</si>
  <si>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</si>
  <si>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</si>
  <si>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</si>
  <si>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</si>
  <si>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</si>
  <si>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</si>
  <si>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</si>
  <si>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</si>
  <si>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</si>
  <si>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</si>
  <si>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</si>
  <si>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</si>
  <si>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</si>
  <si>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</si>
  <si>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</si>
  <si>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</si>
  <si>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</si>
  <si>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</si>
  <si>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</si>
  <si>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</si>
  <si>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</si>
  <si>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</si>
  <si>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</si>
  <si>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</si>
  <si>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</si>
  <si>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</si>
  <si>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</si>
  <si>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</si>
  <si>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</si>
  <si>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</si>
  <si>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</si>
  <si>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</si>
  <si>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</si>
  <si>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</si>
  <si>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</si>
  <si>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</si>
  <si>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</si>
  <si>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</si>
  <si>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</si>
  <si>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</si>
  <si>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</si>
  <si>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</si>
  <si>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</si>
  <si>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</si>
  <si>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</si>
  <si>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</si>
  <si>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</si>
  <si>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</si>
  <si>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</si>
  <si>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</si>
  <si>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</si>
  <si>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</si>
  <si>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</si>
  <si>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</si>
  <si>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</si>
  <si>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</si>
  <si>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</si>
  <si>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</si>
  <si>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</si>
  <si>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</si>
  <si>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</si>
  <si>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</si>
  <si>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</si>
  <si>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</si>
  <si>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</si>
  <si>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</si>
  <si>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</si>
  <si>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</si>
  <si>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</si>
  <si>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</si>
  <si>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</si>
  <si>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</si>
  <si>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</si>
  <si>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</si>
  <si>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</si>
  <si>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</si>
  <si>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</si>
  <si>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</si>
  <si>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</si>
  <si>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</si>
  <si>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</si>
  <si>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</si>
  <si>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</si>
  <si>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</si>
  <si>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</si>
  <si>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</si>
  <si>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</si>
  <si>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</si>
  <si>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</si>
  <si>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</si>
  <si>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</si>
  <si>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</si>
  <si>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</si>
  <si>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</si>
  <si>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</si>
  <si>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</si>
  <si>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</si>
  <si>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</si>
  <si>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</si>
  <si>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</si>
  <si>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</si>
  <si>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</si>
  <si>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</si>
  <si>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</si>
  <si>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</si>
  <si>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</si>
  <si>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</si>
  <si>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</si>
  <si>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</si>
  <si>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</si>
  <si>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</si>
  <si>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</si>
  <si>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</si>
  <si>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</si>
  <si>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</si>
  <si>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</si>
  <si>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</si>
  <si>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</si>
  <si>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</si>
  <si>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</si>
  <si>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</si>
  <si>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</si>
  <si>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</si>
  <si>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</si>
  <si>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</si>
  <si>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</si>
  <si>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</si>
  <si>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</si>
  <si>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</si>
  <si>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</si>
  <si>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</si>
  <si>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</si>
  <si>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</si>
  <si>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</si>
  <si>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</si>
  <si>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</si>
  <si>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</si>
  <si>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</si>
  <si>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</si>
  <si>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</si>
  <si>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</si>
  <si>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</si>
  <si>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</si>
  <si>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</si>
  <si>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</si>
  <si>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</si>
  <si>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</si>
  <si>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</si>
  <si>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</si>
  <si>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</si>
  <si>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</si>
  <si>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</si>
  <si>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</si>
  <si>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</si>
  <si>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</si>
  <si>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</si>
  <si>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</si>
  <si>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</si>
  <si>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</si>
  <si>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</si>
  <si>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</si>
  <si>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</si>
  <si>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</si>
  <si>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</si>
  <si>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</si>
  <si>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</si>
  <si>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</si>
  <si>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</si>
  <si>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</si>
  <si>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</si>
  <si>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</si>
  <si>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</si>
  <si>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</si>
  <si>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</si>
  <si>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</si>
  <si>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</si>
  <si>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</si>
  <si>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</si>
  <si>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</si>
  <si>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</si>
  <si>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</si>
  <si>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</si>
  <si>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</si>
  <si>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</si>
  <si>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</si>
  <si>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</si>
  <si>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</si>
  <si>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</si>
  <si>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</si>
  <si>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</si>
  <si>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</si>
  <si>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</si>
  <si>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</si>
  <si>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</si>
  <si>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</si>
  <si>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</si>
  <si>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</si>
  <si>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</si>
  <si>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</si>
  <si>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</si>
  <si>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</si>
  <si>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</si>
  <si>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</si>
  <si>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</si>
  <si>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</si>
  <si>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</si>
  <si>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</si>
  <si>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</si>
  <si>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</si>
  <si>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</si>
  <si>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</si>
  <si>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</si>
  <si>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</si>
  <si>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</si>
  <si>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</si>
  <si>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</si>
  <si>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</si>
  <si>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</si>
  <si>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</si>
  <si>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</si>
  <si>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</si>
  <si>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</si>
  <si>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</si>
  <si>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</si>
  <si>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</si>
  <si>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</si>
  <si>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</si>
  <si>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</si>
  <si>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</si>
  <si>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</si>
  <si>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</si>
  <si>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</si>
  <si>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</si>
  <si>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</si>
  <si>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</si>
  <si>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</si>
  <si>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</si>
  <si>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</si>
  <si>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</si>
  <si>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</si>
  <si>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</si>
  <si>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</si>
  <si>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</si>
  <si>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</si>
  <si>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</si>
  <si>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</si>
  <si>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</si>
  <si>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</si>
  <si>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</si>
  <si>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</si>
  <si>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</si>
  <si>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</si>
  <si>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</si>
  <si>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</si>
  <si>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</si>
  <si>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</si>
  <si>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</si>
  <si>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</si>
  <si>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</si>
  <si>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</si>
  <si>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</si>
  <si>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</si>
  <si>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</si>
  <si>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</si>
  <si>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</si>
  <si>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</si>
  <si>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</si>
  <si>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</si>
  <si>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</si>
  <si>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</si>
  <si>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</si>
  <si>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</si>
  <si>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</si>
  <si>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</si>
  <si>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</si>
  <si>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</si>
  <si>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</si>
  <si>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</si>
  <si>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</si>
  <si>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</si>
  <si>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</si>
  <si>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</si>
  <si>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</si>
  <si>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</si>
  <si>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</si>
  <si>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</si>
  <si>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</si>
  <si>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</si>
  <si>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</si>
  <si>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</si>
  <si>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</si>
  <si>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</si>
  <si>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</si>
  <si>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</si>
  <si>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</si>
  <si>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</si>
  <si>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</si>
  <si>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</si>
  <si>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</si>
  <si>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</si>
  <si>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</si>
  <si>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</si>
  <si>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</si>
  <si>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</si>
  <si>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</si>
  <si>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</si>
  <si>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</si>
  <si>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</si>
  <si>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</si>
  <si>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</si>
  <si>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</si>
  <si>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</si>
  <si>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</si>
  <si>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</si>
  <si>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</si>
  <si>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</si>
  <si>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</si>
  <si>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</si>
  <si>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</si>
  <si>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</si>
  <si>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</si>
  <si>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</si>
  <si>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</si>
  <si>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</si>
  <si>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</si>
  <si>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</si>
  <si>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</si>
  <si>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</si>
  <si>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</si>
  <si>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</si>
  <si>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</si>
  <si>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</si>
  <si>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</si>
  <si>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</si>
  <si>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</si>
  <si>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</si>
  <si>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</si>
  <si>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</si>
  <si>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</si>
  <si>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</si>
  <si>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</si>
  <si>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</si>
  <si>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</si>
  <si>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</si>
  <si>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</si>
  <si>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</si>
  <si>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</si>
  <si>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</si>
  <si>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</si>
  <si>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</si>
  <si>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</si>
  <si>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</si>
  <si>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</si>
  <si>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</si>
  <si>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</si>
  <si>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</si>
  <si>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</si>
  <si>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</si>
  <si>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</si>
  <si>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</si>
  <si>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</si>
  <si>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</si>
  <si>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</si>
  <si>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</si>
  <si>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</si>
  <si>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</si>
  <si>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</si>
  <si>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</si>
  <si>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</si>
  <si>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</si>
  <si>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</si>
  <si>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</si>
  <si>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</si>
  <si>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</si>
  <si>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</si>
  <si>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</si>
  <si>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</si>
  <si>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</si>
  <si>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</si>
  <si>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</si>
  <si>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</si>
  <si>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</si>
  <si>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</si>
  <si>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</si>
  <si>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</si>
  <si>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</si>
  <si>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</si>
  <si>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</si>
  <si>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</si>
  <si>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</si>
  <si>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</si>
  <si>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</si>
  <si>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</si>
  <si>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</si>
  <si>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</si>
  <si>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</si>
  <si>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</si>
  <si>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</si>
  <si>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</si>
  <si>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</si>
  <si>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</si>
  <si>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</si>
  <si>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</si>
  <si>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</si>
  <si>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</si>
  <si>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</si>
  <si>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</si>
  <si>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</si>
  <si>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</si>
  <si>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</si>
  <si>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</si>
  <si>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</si>
  <si>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</si>
  <si>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</si>
  <si>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</si>
  <si>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</si>
  <si>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</si>
  <si>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</si>
  <si>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</si>
  <si>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</si>
  <si>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</si>
  <si>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</si>
  <si>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</si>
  <si>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</si>
  <si>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</si>
  <si>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</si>
  <si>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</si>
  <si>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</si>
  <si>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</si>
  <si>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</si>
  <si>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</si>
  <si>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</si>
  <si>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</si>
  <si>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</si>
  <si>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</si>
  <si>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</si>
  <si>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</si>
  <si>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</si>
  <si>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</si>
  <si>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</si>
  <si>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</si>
  <si>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</si>
  <si>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</si>
  <si>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</si>
  <si>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</si>
  <si>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</si>
  <si>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</si>
  <si>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</si>
  <si>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</si>
  <si>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</si>
  <si>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</si>
  <si>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</si>
  <si>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</si>
  <si>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</si>
  <si>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</si>
  <si>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</si>
  <si>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</si>
  <si>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</si>
  <si>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</si>
  <si>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</si>
  <si>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</si>
  <si>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</si>
  <si>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</si>
  <si>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</si>
  <si>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</si>
  <si>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</si>
  <si>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</si>
  <si>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</si>
  <si>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</si>
  <si>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</si>
  <si>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</si>
  <si>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</si>
  <si>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</si>
  <si>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</si>
  <si>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</si>
  <si>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</si>
  <si>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</si>
  <si>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</si>
  <si>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</si>
  <si>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</si>
  <si>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</si>
  <si>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</si>
  <si>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</si>
  <si>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</si>
  <si>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</si>
  <si>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</si>
  <si>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</si>
  <si>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</si>
  <si>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</si>
  <si>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</si>
  <si>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</si>
  <si>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</si>
  <si>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</si>
  <si>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</si>
  <si>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</si>
  <si>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</si>
  <si>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</si>
  <si>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</si>
  <si>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</si>
  <si>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</si>
  <si>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</si>
  <si>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</si>
  <si>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</si>
  <si>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</si>
  <si>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</si>
  <si>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</si>
  <si>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</si>
  <si>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</si>
  <si>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</si>
  <si>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</si>
  <si>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</si>
  <si>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</si>
  <si>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</si>
  <si>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</si>
  <si>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</si>
  <si>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</si>
  <si>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</si>
  <si>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</si>
  <si>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</si>
  <si>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</si>
  <si>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</si>
  <si>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</si>
  <si>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</si>
  <si>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</si>
  <si>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</si>
  <si>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</si>
  <si>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</si>
  <si>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</si>
  <si>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</si>
  <si>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</si>
  <si>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</si>
  <si>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</si>
  <si>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</si>
  <si>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</si>
  <si>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</si>
  <si>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</si>
  <si>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</si>
  <si>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</si>
  <si>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</si>
  <si>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</si>
  <si>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</si>
  <si>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</si>
  <si>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</si>
  <si>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</si>
  <si>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</si>
  <si>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</si>
  <si>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</si>
  <si>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</si>
  <si>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</si>
  <si>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</si>
  <si>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</si>
  <si>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</si>
  <si>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</si>
  <si>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</si>
  <si>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</si>
  <si>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</si>
  <si>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</si>
  <si>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</si>
  <si>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</si>
  <si>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</si>
  <si>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</si>
  <si>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</si>
  <si>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</si>
  <si>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</si>
  <si>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</si>
  <si>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</si>
  <si>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</si>
  <si>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</si>
  <si>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</si>
  <si>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</si>
  <si>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</si>
  <si>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</si>
  <si>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</si>
  <si>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</si>
  <si>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</si>
  <si>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</si>
  <si>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</si>
  <si>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</si>
  <si>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</si>
  <si>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</si>
  <si>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</si>
  <si>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</si>
  <si>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</si>
  <si>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</si>
  <si>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</si>
  <si>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</si>
  <si>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</si>
  <si>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</si>
  <si>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</si>
  <si>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</si>
  <si>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</si>
  <si>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</si>
  <si>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</si>
  <si>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</si>
  <si>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</si>
  <si>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</si>
  <si>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</si>
  <si>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</si>
  <si>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</si>
  <si>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</si>
  <si>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</si>
  <si>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</si>
  <si>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</si>
  <si>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</si>
  <si>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</si>
  <si>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</si>
  <si>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</si>
  <si>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</si>
  <si>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</si>
  <si>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</si>
  <si>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</si>
  <si>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</si>
  <si>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</si>
  <si>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</si>
  <si>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</si>
  <si>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</si>
  <si>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</si>
  <si>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</si>
  <si>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</si>
  <si>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</si>
  <si>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</si>
  <si>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</si>
  <si>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</si>
  <si>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</si>
  <si>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</si>
  <si>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</si>
  <si>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</si>
  <si>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</si>
  <si>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</si>
  <si>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</si>
  <si>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</si>
  <si>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</si>
  <si>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</si>
  <si>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</si>
  <si>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</si>
  <si>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</si>
  <si>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</si>
  <si>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</si>
  <si>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</si>
  <si>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</si>
  <si>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</si>
  <si>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</si>
  <si>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</si>
  <si>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</si>
  <si>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</si>
  <si>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</si>
  <si>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</si>
  <si>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</si>
  <si>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</si>
  <si>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</si>
  <si>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</si>
  <si>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</si>
  <si>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</si>
  <si>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</si>
  <si>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</si>
  <si>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</si>
  <si>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</si>
  <si>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</si>
  <si>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</si>
  <si>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</si>
  <si>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</si>
  <si>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</si>
  <si>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</si>
  <si>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</si>
  <si>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</si>
  <si>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</si>
  <si>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</si>
  <si>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</si>
  <si>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</si>
  <si>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</si>
  <si>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</si>
  <si>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</si>
  <si>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</si>
  <si>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</si>
  <si>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</si>
  <si>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</si>
  <si>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</si>
  <si>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</si>
  <si>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</si>
  <si>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</si>
  <si>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</si>
  <si>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</si>
  <si>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</si>
  <si>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</si>
  <si>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</si>
  <si>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</si>
  <si>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</si>
  <si>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</si>
  <si>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</si>
  <si>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</si>
  <si>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</si>
  <si>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</si>
  <si>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</si>
  <si>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</si>
  <si>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</si>
  <si>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</si>
  <si>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</si>
  <si>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</si>
  <si>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</si>
  <si>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</si>
  <si>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</si>
  <si>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</si>
  <si>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</si>
  <si>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</si>
  <si>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</si>
  <si>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</si>
  <si>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</si>
  <si>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</si>
  <si>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</si>
  <si>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</si>
  <si>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</si>
  <si>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</si>
  <si>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</si>
  <si>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</si>
  <si>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</si>
  <si>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</si>
  <si>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</si>
  <si>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</si>
  <si>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</si>
  <si>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</si>
  <si>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</si>
  <si>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</si>
  <si>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</si>
  <si>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</si>
  <si>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</si>
  <si>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</si>
  <si>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</si>
  <si>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</si>
  <si>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</si>
  <si>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</si>
  <si>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</si>
  <si>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</si>
  <si>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</si>
  <si>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</si>
  <si>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</si>
  <si>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</si>
  <si>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</si>
  <si>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</si>
  <si>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</si>
  <si>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</si>
  <si>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</si>
  <si>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</si>
  <si>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</si>
  <si>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</si>
  <si>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</si>
  <si>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</si>
  <si>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</si>
  <si>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</si>
  <si>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</si>
  <si>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</si>
  <si>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</si>
  <si>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</si>
  <si>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</si>
  <si>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</si>
  <si>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</si>
  <si>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</si>
  <si>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</si>
  <si>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</si>
  <si>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</si>
  <si>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</si>
  <si>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</si>
  <si>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</si>
  <si>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</si>
  <si>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</si>
  <si>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</si>
  <si>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</si>
  <si>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</si>
  <si>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</si>
  <si>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</si>
  <si>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</si>
  <si>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</si>
  <si>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</si>
  <si>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</si>
  <si>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</si>
  <si>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</si>
  <si>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</si>
  <si>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</si>
  <si>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</si>
  <si>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</si>
  <si>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</si>
  <si>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</si>
  <si>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</si>
  <si>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</si>
  <si>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</si>
  <si>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</si>
  <si>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</si>
  <si>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</si>
  <si>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</si>
  <si>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</si>
  <si>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</si>
  <si>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</si>
  <si>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</si>
  <si>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</si>
  <si>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</si>
  <si>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</si>
  <si>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</si>
  <si>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</si>
  <si>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</si>
  <si>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</si>
  <si>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</si>
  <si>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</si>
  <si>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</si>
  <si>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</si>
  <si>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</si>
  <si>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</si>
  <si>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</si>
  <si>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</si>
  <si>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</si>
  <si>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</si>
  <si>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</si>
  <si>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</si>
  <si>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</si>
  <si>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</si>
  <si>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</si>
  <si>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</si>
  <si>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</si>
  <si>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</si>
  <si>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</si>
  <si>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</si>
  <si>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</si>
  <si>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</si>
  <si>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</si>
  <si>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</si>
  <si>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</si>
  <si>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</si>
  <si>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</si>
  <si>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</si>
  <si>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</si>
  <si>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</si>
  <si>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</si>
  <si>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</si>
  <si>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</si>
  <si>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</si>
  <si>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</si>
  <si>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</si>
  <si>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</si>
  <si>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</si>
  <si>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</si>
  <si>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</si>
  <si>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</si>
  <si>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</si>
  <si>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</si>
  <si>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</si>
  <si>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</si>
  <si>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</si>
  <si>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</si>
  <si>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</si>
  <si>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</si>
  <si>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</si>
  <si>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</si>
  <si>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</si>
  <si>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</si>
  <si>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</si>
  <si>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</si>
  <si>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</si>
  <si>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</si>
  <si>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</si>
  <si>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</si>
  <si>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</si>
  <si>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</si>
  <si>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</si>
  <si>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</si>
  <si>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</si>
  <si>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</si>
  <si>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</si>
  <si>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</si>
  <si>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</si>
  <si>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</si>
  <si>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</si>
  <si>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</si>
  <si>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</si>
  <si>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</si>
  <si>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</si>
  <si>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</si>
  <si>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</si>
  <si>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</si>
  <si>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</si>
  <si>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</si>
  <si>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</si>
  <si>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</si>
  <si>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</si>
  <si>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</si>
  <si>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</si>
  <si>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</si>
  <si>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</si>
  <si>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</si>
  <si>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</si>
  <si>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</si>
  <si>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</si>
  <si>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</si>
  <si>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</si>
  <si>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</si>
  <si>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</si>
  <si>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</si>
  <si>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</si>
  <si>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</si>
  <si>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</si>
  <si>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</si>
  <si>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</si>
  <si>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</si>
  <si>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</si>
  <si>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</si>
  <si>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</si>
  <si>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</si>
  <si>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</si>
  <si>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</si>
  <si>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</si>
  <si>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</si>
  <si>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</si>
  <si>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</si>
  <si>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</si>
  <si>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</si>
  <si>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</si>
  <si>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</si>
  <si>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</si>
  <si>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</si>
  <si>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</si>
  <si>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</si>
  <si>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</si>
  <si>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</si>
  <si>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</si>
  <si>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</si>
  <si>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</si>
  <si>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</si>
  <si>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</si>
  <si>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</si>
  <si>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</si>
  <si>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</si>
  <si>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</si>
  <si>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</si>
  <si>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</si>
  <si>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</si>
  <si>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</si>
  <si>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</si>
  <si>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</si>
  <si>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</si>
  <si>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</si>
  <si>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</si>
  <si>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</si>
  <si>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</si>
  <si>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</si>
  <si>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</si>
  <si>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</si>
  <si>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</si>
  <si>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</si>
  <si>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</si>
  <si>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</si>
  <si>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</si>
  <si>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</si>
  <si>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</si>
  <si>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</si>
  <si>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</si>
  <si>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</si>
  <si>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</si>
  <si>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</si>
  <si>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</si>
  <si>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</si>
  <si>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</si>
  <si>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</si>
  <si>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</si>
  <si>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</si>
  <si>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</si>
  <si>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</si>
  <si>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</si>
  <si>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</si>
  <si>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</si>
  <si>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</si>
  <si>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</si>
  <si>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</si>
  <si>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</si>
  <si>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</si>
  <si>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</si>
  <si>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</si>
  <si>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</si>
  <si>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</si>
  <si>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</si>
  <si>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</si>
  <si>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</si>
  <si>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</si>
  <si>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</si>
  <si>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</si>
  <si>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</si>
  <si>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</si>
  <si>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</si>
  <si>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</si>
  <si>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</si>
  <si>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</si>
  <si>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</si>
  <si>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</si>
  <si>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</si>
  <si>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</si>
  <si>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</si>
  <si>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</si>
  <si>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</si>
  <si>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</si>
  <si>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</si>
  <si>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</si>
  <si>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</si>
  <si>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</si>
  <si>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</si>
  <si>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</si>
  <si>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</si>
  <si>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</si>
  <si>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</si>
  <si>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</si>
  <si>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</si>
  <si>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</si>
  <si>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</si>
  <si>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</si>
  <si>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</si>
  <si>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</si>
  <si>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</si>
  <si>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</si>
  <si>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</si>
  <si>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</si>
  <si>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</si>
  <si>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</si>
  <si>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</si>
  <si>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</si>
  <si>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</si>
  <si>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</si>
  <si>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</si>
  <si>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</si>
  <si>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</si>
  <si>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</si>
  <si>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</si>
  <si>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</si>
  <si>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</si>
  <si>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</si>
  <si>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</si>
  <si>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</si>
  <si>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</si>
  <si>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</si>
  <si>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</si>
  <si>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</si>
  <si>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</si>
  <si>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</si>
  <si>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</si>
  <si>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</si>
  <si>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</si>
  <si>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</si>
  <si>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</si>
  <si>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</si>
  <si>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</si>
  <si>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</si>
  <si>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</si>
  <si>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</si>
  <si>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</si>
  <si>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</si>
  <si>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</si>
  <si>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</si>
  <si>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</si>
  <si>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</si>
  <si>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</si>
  <si>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</si>
  <si>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</si>
  <si>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</si>
  <si>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</si>
  <si>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</si>
  <si>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</si>
  <si>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</si>
  <si>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</si>
  <si>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</si>
  <si>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</si>
  <si>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</si>
  <si>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</si>
  <si>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</si>
  <si>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</si>
  <si>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</si>
  <si>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</si>
  <si>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</si>
  <si>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</si>
  <si>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</si>
  <si>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</si>
  <si>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</si>
  <si>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</si>
  <si>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</si>
  <si>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</si>
  <si>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</si>
  <si>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</si>
  <si>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</si>
  <si>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</si>
  <si>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</si>
  <si>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</si>
  <si>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</si>
  <si>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</si>
  <si>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</si>
  <si>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</si>
  <si>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</si>
  <si>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</si>
  <si>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</si>
  <si>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</si>
  <si>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</si>
  <si>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</si>
  <si>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</si>
  <si>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</si>
  <si>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</si>
  <si>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</si>
  <si>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</si>
  <si>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</si>
  <si>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</si>
  <si>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</si>
  <si>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</si>
  <si>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</si>
  <si>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</si>
  <si>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</si>
  <si>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</si>
  <si>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</si>
  <si>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</si>
  <si>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</si>
  <si>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</si>
  <si>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</si>
  <si>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</si>
  <si>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</si>
  <si>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</si>
  <si>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</si>
  <si>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</si>
  <si>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</si>
  <si>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</si>
  <si>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</si>
  <si>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</si>
  <si>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</si>
  <si>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</si>
  <si>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</si>
  <si>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</si>
  <si>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</si>
  <si>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</si>
  <si>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</si>
  <si>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</si>
  <si>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</si>
  <si>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</si>
  <si>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</si>
  <si>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</si>
  <si>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</si>
  <si>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</si>
  <si>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</si>
  <si>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</si>
  <si>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</si>
  <si>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</si>
  <si>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</si>
  <si>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</si>
  <si>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</si>
  <si>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</si>
  <si>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</si>
  <si>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</si>
  <si>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</si>
  <si>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</si>
  <si>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</si>
  <si>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</si>
  <si>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</si>
  <si>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</si>
  <si>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</si>
  <si>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</si>
  <si>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</si>
  <si>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</si>
  <si>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</si>
  <si>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</si>
  <si>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</si>
  <si>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</si>
  <si>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</si>
  <si>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</si>
  <si>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</si>
  <si>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</si>
  <si>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</si>
  <si>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</si>
  <si>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</si>
  <si>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</si>
  <si>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</si>
  <si>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</si>
  <si>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</si>
  <si>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</si>
  <si>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</si>
  <si>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</si>
  <si>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</si>
  <si>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</si>
  <si>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</si>
  <si>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</si>
  <si>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</si>
  <si>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</si>
  <si>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</si>
  <si>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</si>
  <si>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</si>
  <si>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</si>
  <si>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</si>
  <si>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</si>
  <si>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</si>
  <si>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</si>
  <si>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</si>
  <si>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</si>
  <si>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</si>
  <si>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</si>
  <si>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</si>
  <si>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</si>
  <si>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</si>
  <si>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</si>
  <si>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</si>
  <si>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</si>
  <si>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</si>
  <si>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</si>
  <si>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</si>
  <si>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</si>
  <si>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</si>
  <si>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</si>
  <si>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</si>
  <si>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</si>
  <si>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</si>
  <si>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</si>
  <si>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</si>
  <si>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</si>
  <si>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</si>
  <si>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</si>
  <si>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</si>
  <si>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</si>
  <si>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</si>
  <si>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</si>
  <si>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</si>
  <si>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</si>
  <si>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</si>
  <si>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</si>
  <si>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</si>
  <si>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</si>
  <si>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</si>
  <si>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</si>
  <si>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</si>
  <si>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</si>
  <si>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</si>
  <si>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</si>
  <si>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</si>
  <si>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</si>
  <si>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</si>
  <si>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</si>
  <si>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</si>
  <si>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</si>
  <si>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</si>
  <si>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</si>
  <si>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</si>
  <si>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</si>
  <si>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</si>
  <si>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</si>
  <si>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</si>
  <si>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</si>
  <si>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</si>
  <si>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</si>
  <si>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</si>
  <si>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</si>
  <si>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</si>
  <si>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</si>
  <si>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</si>
  <si>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</si>
  <si>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</si>
  <si>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</si>
  <si>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</si>
  <si>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</si>
  <si>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</si>
  <si>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</si>
  <si>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</si>
  <si>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</si>
  <si>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</si>
  <si>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</si>
  <si>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</si>
  <si>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</si>
  <si>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</si>
  <si>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</si>
  <si>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</si>
  <si>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</si>
  <si>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</si>
  <si>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</si>
  <si>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</si>
  <si>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</si>
  <si>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</si>
  <si>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</si>
  <si>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</si>
  <si>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</si>
  <si>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</si>
  <si>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</si>
  <si>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</si>
  <si>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</si>
  <si>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</si>
  <si>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</si>
  <si>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</si>
  <si>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</si>
  <si>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</si>
  <si>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</si>
  <si>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</si>
  <si>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</si>
  <si>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</si>
  <si>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</si>
  <si>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</si>
  <si>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</si>
  <si>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</si>
  <si>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</si>
  <si>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</si>
  <si>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</si>
  <si>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</si>
  <si>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</si>
  <si>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</si>
  <si>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</si>
  <si>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</si>
  <si>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</si>
  <si>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</si>
  <si>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</si>
  <si>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</si>
  <si>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</si>
  <si>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</si>
  <si>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</si>
  <si>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</si>
  <si>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</si>
  <si>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</si>
  <si>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</si>
  <si>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</si>
  <si>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</si>
  <si>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</si>
  <si>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</si>
  <si>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</si>
  <si>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</si>
  <si>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</si>
  <si>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</si>
  <si>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</si>
  <si>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</si>
  <si>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</si>
  <si>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</si>
  <si>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</si>
  <si>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</si>
  <si>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</si>
  <si>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</si>
  <si>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</si>
  <si>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</si>
  <si>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</si>
  <si>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</si>
  <si>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</si>
  <si>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</si>
  <si>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</si>
  <si>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</si>
  <si>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</si>
  <si>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</si>
  <si>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</si>
  <si>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</si>
  <si>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</si>
  <si>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</si>
  <si>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</si>
  <si>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</si>
  <si>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</si>
  <si>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</si>
  <si>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</si>
  <si>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</si>
  <si>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</si>
  <si>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</si>
  <si>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</si>
  <si>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</si>
  <si>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</si>
  <si>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</si>
  <si>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</si>
  <si>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</si>
  <si>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</si>
  <si>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</si>
  <si>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</si>
  <si>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</si>
  <si>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</si>
  <si>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</si>
  <si>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</si>
  <si>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</si>
  <si>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</si>
  <si>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</si>
  <si>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</si>
  <si>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</si>
  <si>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</si>
  <si>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</si>
  <si>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</si>
  <si>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</si>
  <si>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</si>
  <si>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</si>
  <si>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</si>
  <si>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</si>
  <si>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</si>
  <si>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</si>
  <si>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</si>
  <si>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</si>
  <si>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</si>
  <si>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</si>
  <si>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</si>
  <si>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</si>
  <si>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</si>
  <si>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</si>
  <si>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</si>
  <si>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</si>
  <si>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</si>
  <si>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</si>
  <si>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</si>
  <si>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</si>
  <si>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</si>
  <si>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</si>
  <si>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</si>
  <si>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</si>
  <si>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</si>
  <si>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</si>
  <si>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</si>
  <si>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</si>
  <si>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</si>
  <si>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</si>
  <si>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</si>
  <si>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</si>
  <si>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</si>
  <si>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</si>
  <si>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</si>
  <si>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</si>
  <si>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</si>
  <si>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</si>
  <si>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</si>
  <si>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</si>
  <si>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</si>
  <si>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</si>
  <si>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</si>
  <si>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</si>
  <si>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</si>
  <si>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</si>
  <si>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</si>
  <si>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</si>
  <si>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</si>
  <si>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</si>
  <si>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</si>
  <si>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</si>
  <si>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</si>
  <si>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</si>
  <si>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</si>
  <si>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</si>
  <si>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</si>
  <si>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</si>
  <si>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</si>
  <si>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</si>
  <si>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</si>
  <si>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</si>
  <si>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</si>
  <si>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</si>
  <si>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</si>
  <si>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</si>
  <si>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</si>
  <si>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</si>
  <si>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</si>
  <si>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</si>
  <si>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</si>
  <si>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</si>
  <si>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</si>
  <si>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</si>
  <si>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</si>
  <si>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</si>
  <si>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</si>
  <si>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</si>
  <si>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</si>
  <si>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</si>
  <si>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</si>
  <si>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</si>
  <si>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</si>
  <si>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</si>
  <si>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</si>
  <si>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</si>
  <si>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</si>
  <si>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</si>
  <si>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</si>
  <si>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</si>
  <si>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</si>
  <si>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</si>
  <si>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</si>
  <si>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</si>
  <si>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</si>
  <si>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</si>
  <si>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</si>
  <si>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</si>
  <si>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</si>
  <si>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</si>
  <si>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</si>
  <si>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</si>
  <si>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</si>
  <si>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</si>
  <si>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</si>
  <si>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</si>
  <si>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</si>
  <si>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</si>
  <si>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</si>
  <si>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</si>
  <si>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</si>
  <si>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</si>
  <si>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</si>
  <si>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</si>
  <si>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</si>
  <si>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</si>
  <si>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</si>
  <si>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</si>
  <si>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</si>
  <si>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</si>
  <si>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</si>
  <si>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</si>
  <si>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</si>
  <si>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</si>
  <si>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</si>
  <si>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</si>
  <si>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</si>
  <si>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</si>
  <si>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</si>
  <si>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</si>
  <si>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</si>
  <si>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</si>
  <si>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</si>
  <si>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</si>
  <si>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</si>
  <si>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</si>
  <si>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</si>
  <si>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</si>
  <si>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</si>
  <si>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</si>
  <si>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</si>
  <si>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</si>
  <si>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</si>
  <si>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</si>
  <si>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</si>
  <si>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</si>
  <si>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</si>
  <si>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</si>
  <si>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</si>
  <si>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</si>
  <si>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</si>
  <si>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</si>
  <si>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</si>
  <si>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</si>
  <si>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</si>
  <si>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</si>
  <si>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</si>
  <si>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</si>
  <si>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</si>
  <si>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</si>
  <si>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</si>
  <si>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</si>
  <si>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</si>
  <si>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</si>
  <si>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</si>
  <si>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</si>
  <si>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</si>
  <si>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</si>
  <si>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</si>
  <si>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</si>
  <si>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</si>
  <si>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</si>
  <si>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</si>
  <si>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</si>
  <si>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</si>
  <si>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</si>
  <si>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</si>
  <si>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</si>
  <si>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</si>
  <si>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</si>
  <si>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</si>
  <si>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</si>
  <si>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</si>
  <si>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</si>
  <si>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</si>
  <si>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</si>
  <si>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</si>
  <si>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</si>
  <si>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</si>
  <si>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</si>
  <si>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</si>
  <si>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</si>
  <si>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</si>
  <si>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ot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</si>
  <si>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</si>
  <si>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</si>
  <si>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</si>
  <si>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</si>
  <si>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</si>
  <si>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</si>
  <si>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</si>
  <si>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 or equal to 50000</t>
  </si>
  <si>
    <t>Outcome</t>
  </si>
  <si>
    <t>Backers_Count</t>
  </si>
  <si>
    <t>Mean Successful</t>
  </si>
  <si>
    <t>Median Successful</t>
  </si>
  <si>
    <t>Minimum Successful</t>
  </si>
  <si>
    <t>Maximum Successful</t>
  </si>
  <si>
    <t>Variance Successful</t>
  </si>
  <si>
    <t>STD Successful</t>
  </si>
  <si>
    <t>Mean Unsuccessful</t>
  </si>
  <si>
    <t>Median Unsuccessful</t>
  </si>
  <si>
    <t>Minimum Unsuccessful</t>
  </si>
  <si>
    <t>Maximum Unsuccessful</t>
  </si>
  <si>
    <t>Variance Unsuccessful</t>
  </si>
  <si>
    <t>STD Unsuccessful</t>
  </si>
  <si>
    <t>It is more logical to use the mean in this data set. Since the STD is so high, using the median would not account for the range potential of possible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</si>
</sst>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[CrowdfundingBookMINE.xlsx]PCPivotChart!PivotTable5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PCPivotChart!$B$3:$B$4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0F46-A69B-F298D4169CAE}"/>
            </c:ext>
          </c:extLst>
        </c:ser>
        <c:ser>
          <c:idx val="1"/>
          <c:order val="1"/>
          <c:tx>
            <c:strRef>
              <c:f>PCPivotChart!$C$3:$C$4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0F46-A69B-F298D4169CAE}"/>
            </c:ext>
          </c:extLst>
        </c:ser>
        <c:ser>
          <c:idx val="2"/>
          <c:order val="2"/>
          <c:tx>
            <c:strRef>
              <c:f>PCPivotChart!$D$3:$D$4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E-0F46-A69B-F298D4169CAE}"/>
            </c:ext>
          </c:extLst>
        </c:ser>
        <c:ser>
          <c:idx val="3"/>
          <c:order val="3"/>
          <c:tx>
            <c:strRef>
              <c:f>PCPivotChart!$E$3:$E$4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E-0F46-A69B-F298D416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488512"/>
        <c:axId val="793187984"/>
      </c:barChart>
      <c:catAx>
        <c:axId val="11514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87984"/>
        <c:crosses val="autoZero"/>
        <c:auto val="1"/>
        <c:lblAlgn val="ctr"/>
        <c:lblOffset val="100"/>
        <c:noMultiLvlLbl val="0"/>
      </c:catAx>
      <c:valAx>
        <c:axId val="793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[CrowdfundingBookMINE.xlsx]SCPivotChart!PivotTable6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699947506561676E-2"/>
          <c:y val="1.5596590909090909E-2"/>
          <c:w val="0.86689711286089244"/>
          <c:h val="0.76927814065855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SCPivotChart!$B$4:$B$5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9-E14B-B5DF-0459B3B6628B}"/>
            </c:ext>
          </c:extLst>
        </c:ser>
        <c:ser>
          <c:idx val="1"/>
          <c:order val="1"/>
          <c:tx>
            <c:strRef>
              <c:f>SCPivotChart!$C$4:$C$5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9-E14B-B5DF-0459B3B6628B}"/>
            </c:ext>
          </c:extLst>
        </c:ser>
        <c:ser>
          <c:idx val="2"/>
          <c:order val="2"/>
          <c:tx>
            <c:strRef>
              <c:f>SCPivotChart!$D$4:$D$5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9-E14B-B5DF-0459B3B6628B}"/>
            </c:ext>
          </c:extLst>
        </c:ser>
        <c:ser>
          <c:idx val="3"/>
          <c:order val="3"/>
          <c:tx>
            <c:strRef>
              <c:f>SCPivotChart!$E$4:$E$5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9-E14B-B5DF-0459B3B6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346992"/>
        <c:axId val="1220636544"/>
      </c:barChart>
      <c:catAx>
        <c:axId val="8953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36544"/>
        <c:crosses val="autoZero"/>
        <c:auto val="1"/>
        <c:lblAlgn val="ctr"/>
        <c:lblOffset val="100"/>
        <c:noMultiLvlLbl val="0"/>
      </c:catAx>
      <c:valAx>
        <c:axId val="12206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GoalLineGraph!$F$1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34E-99C3-869D3B9F7F89}"/>
            </c:ext>
          </c:extLst>
        </c:ser>
        <c:ser>
          <c:idx val="1"/>
          <c:order val="1"/>
          <c:tx>
            <c:strRef>
              <c:f>GoalLineGraph!$G$1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E-434E-99C3-869D3B9F7F89}"/>
            </c:ext>
          </c:extLst>
        </c:ser>
        <c:ser>
          <c:idx val="2"/>
          <c:order val="2"/>
          <c:tx>
            <c:strRef>
              <c:f>GoalLineGraph!$H$1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E-434E-99C3-869D3B9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774240"/>
        <c:axId val="1305806688"/>
      </c:lineChart>
      <c:catAx>
        <c:axId val="13057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688"/>
        <c:crosses val="autoZero"/>
        <c:auto val="1"/>
        <c:lblAlgn val="ctr"/>
        <c:lblOffset val="100"/>
        <c:noMultiLvlLbl val="0"/>
      </c:catAx>
      <c:valAx>
        <c:axId val="13058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621109</xdr:colOff>
      <xdr:row>6</xdr:row>
      <xdr:rowOff>27384</xdr:rowOff>
    </xdr:from>
    <xdr:to>
      <xdr:col>12</xdr:col>
      <xdr:colOff>773906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74E72-52D5-1995-2EA0-03631DA7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177800</xdr:rowOff>
    </xdr:from>
    <xdr:to>
      <xdr:col>18</xdr:col>
      <xdr:colOff>406400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A7E92-4A9E-E904-7A73-1256F1EB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212458</xdr:colOff>
      <xdr:row>14</xdr:row>
      <xdr:rowOff>129848</xdr:rowOff>
    </xdr:from>
    <xdr:to>
      <xdr:col>11</xdr:col>
      <xdr:colOff>47477</xdr:colOff>
      <xdr:row>32</xdr:row>
      <xdr:rowOff>154300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D4A3-2733-0CDF-FEA2-8269EFD5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arez, Juan A." refreshedDate="45091.805793981483" createdVersion="8" refreshedVersion="8" minRefreshableVersion="3" recordCount="1000" xr:uid="{E335242C-7FAC-D24C-B42E-69EE82F2E26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-183084" maxValue="168650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-10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n v="13160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1"/>
    <n v="34123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-1723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0"/>
    <n v="-2335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1"/>
    <n v="5595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0"/>
    <n v="-411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1"/>
    <n v="1024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2"/>
    <n v="-88154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0"/>
    <n v="-2992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"/>
    <n v="8638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-327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0"/>
    <n v="-671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6095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0"/>
    <n v="-9371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0"/>
    <n v="-42786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"/>
    <n v="934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"/>
    <n v="50245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3"/>
    <n v="-3011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0"/>
    <n v="-32169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"/>
    <n v="16136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0"/>
    <n v="-55467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1"/>
    <n v="16590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1"/>
    <n v="10442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857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1"/>
    <n v="6404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3"/>
    <n v="-55686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0"/>
    <n v="-401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1"/>
    <n v="6835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1"/>
    <n v="105065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1"/>
    <n v="5455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1"/>
    <n v="7350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0"/>
    <n v="-13324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139466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1"/>
    <n v="4725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1"/>
    <n v="63128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1"/>
    <n v="40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3239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1"/>
    <n v="6985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0"/>
    <n v="-4873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1"/>
    <n v="6078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1"/>
    <n v="6324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1"/>
    <n v="619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1"/>
    <n v="77517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1"/>
    <n v="894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0"/>
    <n v="-497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1"/>
    <n v="547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1"/>
    <n v="5629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1"/>
    <n v="95562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1"/>
    <n v="6453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0"/>
    <n v="-98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0"/>
    <n v="-12857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0"/>
    <n v="-4741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1"/>
    <n v="3556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0"/>
    <n v="-608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5146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1"/>
    <n v="3493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1"/>
    <n v="3343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1"/>
    <n v="3432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1"/>
    <n v="245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1"/>
    <n v="41797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0"/>
    <n v="-1445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1"/>
    <n v="12452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0"/>
    <n v="-4143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0"/>
    <n v="-66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1"/>
    <n v="8305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0"/>
    <n v="-1593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1"/>
    <n v="45292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1"/>
    <n v="8808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3"/>
    <n v="-5999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1"/>
    <n v="30389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1"/>
    <n v="484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1"/>
    <n v="3422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1"/>
    <n v="7853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1"/>
    <n v="876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1"/>
    <n v="4906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-26907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0"/>
    <n v="-504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9036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0"/>
    <n v="-17572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1"/>
    <n v="5912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1"/>
    <n v="21057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1"/>
    <n v="13973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0"/>
    <n v="-66404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1"/>
    <n v="10164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530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1"/>
    <n v="5005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0"/>
    <n v="-7546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1"/>
    <n v="7716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5188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0"/>
    <n v="-1668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0"/>
    <n v="-79612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31775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3"/>
    <n v="-4292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1"/>
    <n v="5907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1"/>
    <n v="117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1"/>
    <n v="81813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1"/>
    <n v="10747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0"/>
    <n v="-64849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1"/>
    <n v="735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0"/>
    <n v="-99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1"/>
    <n v="8293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1"/>
    <n v="6722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0"/>
    <n v="-7539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51423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"/>
    <n v="3029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"/>
    <n v="10106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"/>
    <n v="3027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1"/>
    <n v="7429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0"/>
    <n v="-2121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-121093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"/>
    <n v="12253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"/>
    <n v="7935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"/>
    <n v="9137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1"/>
    <n v="11916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0"/>
    <n v="-21318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0"/>
    <n v="-864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1"/>
    <n v="3623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95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5748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"/>
    <n v="37172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"/>
    <n v="5406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0"/>
    <n v="-48745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0"/>
    <n v="-144608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"/>
    <n v="6962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"/>
    <n v="3175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0"/>
    <n v="-110583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0"/>
    <n v="-50133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3"/>
    <n v="-28004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3"/>
    <n v="-143744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"/>
    <n v="5325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416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"/>
    <n v="534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1"/>
    <n v="9485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0"/>
    <n v="-10212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0"/>
    <n v="-2212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3"/>
    <n v="-80079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"/>
    <n v="2912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0"/>
    <n v="-384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0"/>
    <n v="-72854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"/>
    <n v="6774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"/>
    <n v="1023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"/>
    <n v="6502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"/>
    <n v="1922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"/>
    <n v="2619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1"/>
    <n v="34128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3"/>
    <n v="-7282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"/>
    <n v="1037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"/>
    <n v="1955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"/>
    <n v="7432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0"/>
    <n v="-99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0"/>
    <n v="-49163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134073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0"/>
    <n v="-13288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0"/>
    <n v="-7065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0"/>
    <n v="-48794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3"/>
    <n v="-9486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0"/>
    <n v="-1988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"/>
    <n v="2540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"/>
    <n v="22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1"/>
    <n v="4985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0"/>
    <n v="-120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"/>
    <n v="3034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"/>
    <n v="5364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"/>
    <n v="255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"/>
    <n v="19879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"/>
    <n v="3639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"/>
    <n v="8204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0"/>
    <n v="-87993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"/>
    <n v="7551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0"/>
    <n v="-182572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0"/>
    <n v="-4379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0"/>
    <n v="-137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"/>
    <n v="60935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"/>
    <n v="4768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0"/>
    <n v="-133741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0"/>
    <n v="-2894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"/>
    <n v="122793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0"/>
    <n v="-273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"/>
    <n v="114685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"/>
    <n v="116736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0"/>
    <n v="-3285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"/>
    <n v="168650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-1575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"/>
    <n v="6950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0"/>
    <n v="-282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0"/>
    <n v="-60442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"/>
    <n v="78184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-5575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3"/>
    <n v="-146296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0"/>
    <n v="-1162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0"/>
    <n v="-5212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0"/>
    <n v="-34083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0"/>
    <n v="-3588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"/>
    <n v="1616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"/>
    <n v="41357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0"/>
    <n v="-3022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"/>
    <n v="108418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0"/>
    <n v="-57159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0"/>
    <n v="-832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0"/>
    <n v="-98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"/>
    <n v="12205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3"/>
    <n v="-1757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9513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0"/>
    <n v="-72471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1"/>
    <n v="4314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3"/>
    <n v="-5504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"/>
    <n v="3257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1"/>
    <n v="2210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"/>
    <n v="-153288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0"/>
    <n v="-3062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-530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"/>
    <n v="4200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"/>
    <n v="83649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"/>
    <n v="12924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0"/>
    <n v="-150776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"/>
    <n v="6702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0"/>
    <n v="-71489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1"/>
    <n v="6609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1"/>
    <n v="96797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0"/>
    <n v="-7233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0"/>
    <n v="-167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1"/>
    <n v="1823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-5403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1"/>
    <n v="140585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"/>
    <n v="108598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1"/>
    <n v="7999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"/>
    <n v="4185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1"/>
    <n v="27452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"/>
    <n v="80198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"/>
    <n v="7684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3"/>
    <n v="-1677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1"/>
    <n v="2423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"/>
    <n v="2200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"/>
    <n v="68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0"/>
    <n v="-5011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0"/>
    <n v="-35177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"/>
    <n v="5522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7738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0"/>
    <n v="-73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"/>
    <n v="93724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"/>
    <n v="3229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1"/>
    <n v="2329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"/>
    <n v="7940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"/>
    <n v="3288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"/>
    <n v="1187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"/>
    <n v="10149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64858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"/>
    <n v="6903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"/>
    <n v="106595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0"/>
    <n v="-97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0"/>
    <n v="-326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1"/>
    <n v="5263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0"/>
    <n v="-13339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"/>
    <n v="3905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235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0"/>
    <n v="-3141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1"/>
    <n v="2622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"/>
    <n v="8424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"/>
    <n v="8955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"/>
    <n v="3635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0"/>
    <n v="-57997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1"/>
    <n v="3628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1"/>
    <n v="7856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"/>
    <n v="119775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1"/>
    <n v="113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0"/>
    <n v="-25998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1"/>
    <n v="82310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1"/>
    <n v="1208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1"/>
    <n v="5342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-126640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"/>
    <n v="-151747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04249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1"/>
    <n v="2904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0"/>
    <n v="-1627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"/>
    <n v="5519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0"/>
    <n v="-176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1"/>
    <n v="6765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"/>
    <n v="6099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"/>
    <n v="5656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1"/>
    <n v="12036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0"/>
    <n v="-13948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1"/>
    <n v="676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0"/>
    <n v="-6583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0"/>
    <n v="-1647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1"/>
    <n v="5457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3"/>
    <n v="-9254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1"/>
    <n v="6913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0"/>
    <n v="-124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1"/>
    <n v="12674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0"/>
    <n v="-76878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1"/>
    <n v="6419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0"/>
    <n v="-6583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3"/>
    <n v="-5435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1"/>
    <n v="7438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0"/>
    <n v="-124131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0"/>
    <n v="-2748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0"/>
    <n v="-415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1"/>
    <n v="1537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0"/>
    <n v="-1846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0"/>
    <n v="-95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1"/>
    <n v="11202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-51866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0"/>
    <n v="-591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1"/>
    <n v="9369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1"/>
    <n v="5214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0"/>
    <n v="-5986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1"/>
    <n v="10573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0"/>
    <n v="-3064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3"/>
    <n v="-101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0"/>
    <n v="-6214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1"/>
    <n v="6512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1"/>
    <n v="124245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1"/>
    <n v="6497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1"/>
    <n v="2726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-628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0"/>
    <n v="-3199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0"/>
    <n v="-5331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0"/>
    <n v="-4797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3"/>
    <n v="-5149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0"/>
    <n v="-76308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-9978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78477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0"/>
    <n v="-6752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1"/>
    <n v="4548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0"/>
    <n v="-603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0"/>
    <n v="-3874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-1598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"/>
    <n v="33126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2"/>
    <n v="-72323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"/>
    <n v="28630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1"/>
    <n v="11343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20696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1"/>
    <n v="2300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1"/>
    <n v="57338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1"/>
    <n v="24828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0"/>
    <n v="-2098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1"/>
    <n v="21564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1"/>
    <n v="55242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"/>
    <n v="-27326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0"/>
    <n v="-2136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-17523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0"/>
    <n v="-16036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0"/>
    <n v="-4147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0"/>
    <n v="-114641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0"/>
    <n v="-134441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0"/>
    <n v="-5242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1"/>
    <n v="11707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0"/>
    <n v="-56177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0"/>
    <n v="-84842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0"/>
    <n v="-95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1"/>
    <n v="2053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0"/>
    <n v="-1823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1"/>
    <n v="10436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1"/>
    <n v="1448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2"/>
    <n v="-1559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0"/>
    <n v="-5869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"/>
    <n v="1953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0"/>
    <n v="-8554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1"/>
    <n v="7948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1"/>
    <n v="75432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1"/>
    <n v="4046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1"/>
    <n v="10055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1"/>
    <n v="3130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1"/>
    <n v="13647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1"/>
    <n v="10135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1"/>
    <n v="8858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0"/>
    <n v="-803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1"/>
    <n v="9194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"/>
    <n v="9343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"/>
    <n v="66665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0"/>
    <n v="-6079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1"/>
    <n v="13424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1"/>
    <n v="14179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0"/>
    <n v="-145327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-1221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1"/>
    <n v="8875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0"/>
    <n v="-44602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0"/>
    <n v="-153318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-4288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508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1"/>
    <n v="4449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0"/>
    <n v="-3297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1"/>
    <n v="7899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1"/>
    <n v="82379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7959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0"/>
    <n v="-31946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0"/>
    <n v="-66205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3"/>
    <n v="-101862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1"/>
    <n v="18352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1"/>
    <n v="2077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0"/>
    <n v="-56007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-35354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1"/>
    <n v="80988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1"/>
    <n v="2955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1"/>
    <n v="2138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1"/>
    <n v="30912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1"/>
    <n v="5983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1"/>
    <n v="10502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-35173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0"/>
    <n v="-98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1"/>
    <n v="12872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0"/>
    <n v="-4354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0"/>
    <n v="-2698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1"/>
    <n v="10542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0"/>
    <n v="-3073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1"/>
    <n v="32283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1"/>
    <n v="8700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1"/>
    <n v="2929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0"/>
    <n v="-72796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2"/>
    <n v="-98164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1"/>
    <n v="36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1"/>
    <n v="11946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2"/>
    <n v="-7187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0"/>
    <n v="-28795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0"/>
    <n v="-100948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0"/>
    <n v="-75593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0"/>
    <n v="-757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0"/>
    <n v="-69737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"/>
    <n v="26669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1"/>
    <n v="1423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0"/>
    <n v="-3385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375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0"/>
    <n v="-132077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0"/>
    <n v="-3036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1"/>
    <n v="5067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1"/>
    <n v="8513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1"/>
    <n v="22518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0"/>
    <n v="-54363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3"/>
    <n v="-17809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0"/>
    <n v="-2613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1"/>
    <n v="4717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0"/>
    <n v="-1331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0"/>
    <n v="-55645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3"/>
    <n v="-4497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1"/>
    <n v="25720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1"/>
    <n v="12378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1"/>
    <n v="1869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6527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1"/>
    <n v="72500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1"/>
    <n v="63454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0"/>
    <n v="-5256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1"/>
    <n v="533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3"/>
    <n v="-6068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1"/>
    <n v="4738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1"/>
    <n v="8639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0"/>
    <n v="-1221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3"/>
    <n v="-117446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0"/>
    <n v="-44516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1"/>
    <n v="7803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0"/>
    <n v="-96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"/>
    <n v="33902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0"/>
    <n v="-1755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0"/>
    <n v="-79651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0"/>
    <n v="-2237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21404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1"/>
    <n v="6038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0"/>
    <n v="-3668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1"/>
    <n v="84906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0"/>
    <n v="-626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9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1"/>
    <n v="40554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0"/>
    <n v="-131066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1"/>
    <n v="10965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1"/>
    <n v="23820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1"/>
    <n v="4129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1"/>
    <n v="2784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1"/>
    <n v="6653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0"/>
    <n v="-238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1"/>
    <n v="4728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1"/>
    <n v="6689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1"/>
    <n v="6789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0"/>
    <n v="-93458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1"/>
    <n v="3907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1"/>
    <n v="10606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032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0"/>
    <n v="-134378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0"/>
    <n v="-3887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1"/>
    <n v="93803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1"/>
    <n v="9910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1"/>
    <n v="56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-36669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0"/>
    <n v="-3511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0"/>
    <n v="-43164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1"/>
    <n v="4742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0"/>
    <n v="-62756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0"/>
    <n v="-4498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1"/>
    <n v="86724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"/>
    <n v="6363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1"/>
    <n v="139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1"/>
    <n v="2196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1"/>
    <n v="116637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3"/>
    <n v="-145169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1"/>
    <n v="5614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11184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0064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0"/>
    <n v="-182133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0"/>
    <n v="-6451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0"/>
    <n v="-147083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0"/>
    <n v="-85057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n v="-10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0"/>
    <n v="-45857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1"/>
    <n v="5589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1"/>
    <n v="20483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0"/>
    <n v="-576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0"/>
    <n v="-77403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148874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-1263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"/>
    <n v="21120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0"/>
    <n v="-4899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1"/>
    <n v="1489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0"/>
    <n v="-112302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1"/>
    <n v="3578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3"/>
    <n v="-5040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-107577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0"/>
    <n v="-3803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0"/>
    <n v="-72076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"/>
    <n v="708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0"/>
    <n v="-8178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"/>
    <n v="3102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"/>
    <n v="2606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1"/>
    <n v="346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-34111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1"/>
    <n v="5403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0"/>
    <n v="-15564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0"/>
    <n v="-332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"/>
    <n v="4644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0"/>
    <n v="-72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0"/>
    <n v="-1773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0"/>
    <n v="-4526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-8672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2"/>
    <n v="-836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1"/>
    <n v="6446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"/>
    <n v="68486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-75715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1"/>
    <n v="9933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1"/>
    <n v="4897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1"/>
    <n v="14535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-94266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0"/>
    <n v="-268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"/>
    <n v="8797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-134914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0"/>
    <n v="-7507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0"/>
    <n v="-71036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1"/>
    <n v="4942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0"/>
    <n v="-20691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1"/>
    <n v="2670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1"/>
    <n v="11297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1"/>
    <n v="112974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1"/>
    <n v="54343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3"/>
    <n v="-96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0"/>
    <n v="-74502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0"/>
    <n v="-134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0"/>
    <n v="-95578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"/>
    <n v="4908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1"/>
    <n v="7789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1"/>
    <n v="7267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1"/>
    <n v="5960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"/>
    <n v="2166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"/>
    <n v="102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1"/>
    <n v="138832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1"/>
    <n v="809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0"/>
    <n v="-8631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"/>
    <n v="1407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-27307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1"/>
    <n v="99266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0"/>
    <n v="-5176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"/>
    <n v="8065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1"/>
    <n v="62288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"/>
    <n v="27605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1"/>
    <n v="64164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0"/>
    <n v="-205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3"/>
    <n v="-4104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1"/>
    <n v="796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1"/>
    <n v="7267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0"/>
    <n v="-30879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0"/>
    <n v="-3402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3"/>
    <n v="-6654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0"/>
    <n v="-80332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"/>
    <n v="69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1"/>
    <n v="105778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0"/>
    <n v="-2159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0"/>
    <n v="-4169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1"/>
    <n v="42034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855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1"/>
    <n v="4165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1"/>
    <n v="5954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0"/>
    <n v="-2548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0"/>
    <n v="-33083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0"/>
    <n v="-2787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0"/>
    <n v="-1276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1"/>
    <n v="5626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0"/>
    <n v="-136557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"/>
    <n v="66688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0"/>
    <n v="-146133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1"/>
    <n v="76295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0"/>
    <n v="-25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1"/>
    <n v="74979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1"/>
    <n v="67368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0"/>
    <n v="-135188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0"/>
    <n v="-95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1"/>
    <n v="6718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1"/>
    <n v="20076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1"/>
    <n v="1042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"/>
    <n v="62738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1"/>
    <n v="2878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1"/>
    <n v="3005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1"/>
    <n v="43067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1"/>
    <n v="7175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1"/>
    <n v="2042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136556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3"/>
    <n v="-7064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1"/>
    <n v="2445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1"/>
    <n v="814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"/>
    <n v="14705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1"/>
    <n v="5988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1"/>
    <n v="5729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1"/>
    <n v="2096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0"/>
    <n v="-101563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0"/>
    <n v="-140143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"/>
    <n v="7225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133069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0"/>
    <n v="-183084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"/>
    <n v="56506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1"/>
    <n v="9149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-1697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1"/>
    <n v="6805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1"/>
    <n v="9508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"/>
    <n v="984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0"/>
    <n v="-30424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3"/>
    <n v="-3527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1"/>
    <n v="124556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2"/>
    <n v="-41198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0"/>
    <n v="-1131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-25376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1"/>
    <n v="19590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0"/>
    <n v="-70109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0"/>
    <n v="-175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0"/>
    <n v="-72282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2"/>
    <n v="-3768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-100031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1"/>
    <n v="1877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1"/>
    <n v="4182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"/>
    <n v="18086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0"/>
    <n v="-87416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0"/>
    <n v="-13617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0"/>
    <n v="-11252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0"/>
    <n v="-2637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3"/>
    <n v="-36426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0"/>
    <n v="-62697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0"/>
    <n v="-98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0"/>
    <n v="-22661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1"/>
    <n v="2684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1"/>
    <n v="13433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1"/>
    <n v="142936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1"/>
    <n v="6312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-68521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0"/>
    <n v="-9176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-21006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0"/>
    <n v="-6369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0"/>
    <n v="-1662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0"/>
    <n v="-48928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0"/>
    <n v="-194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0"/>
    <n v="-2276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0"/>
    <n v="-52829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1"/>
    <n v="7119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3"/>
    <n v="-1115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1"/>
    <n v="5255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0"/>
    <n v="-21907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1"/>
    <n v="126220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1"/>
    <n v="59755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1"/>
    <n v="21527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0"/>
    <n v="-87211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0"/>
    <n v="-3155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3"/>
    <n v="-113450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"/>
    <n v="2229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1"/>
    <n v="55914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0"/>
    <n v="-868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"/>
    <n v="-81621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1"/>
    <n v="1311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0"/>
    <n v="-3778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0"/>
    <n v="-25063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1"/>
    <n v="2709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1"/>
    <n v="5944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1"/>
    <n v="6200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0"/>
    <n v="-45499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1"/>
    <n v="688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1"/>
    <n v="12480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1"/>
    <n v="9549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"/>
    <n v="48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1"/>
    <n v="4558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1"/>
    <n v="2119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0"/>
    <n v="-562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0"/>
    <n v="-65004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0"/>
    <n v="-1444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"/>
    <n v="3122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0"/>
    <n v="-67212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1"/>
    <n v="68060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1"/>
    <n v="145957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0"/>
    <n v="-1155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0"/>
    <n v="-97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1"/>
    <n v="39014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0"/>
    <n v="-399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1"/>
    <n v="134328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982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0"/>
    <n v="-1652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1"/>
    <n v="30186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"/>
    <n v="4279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1"/>
    <n v="10320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1"/>
    <n v="4154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1"/>
    <n v="2058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0"/>
    <n v="-494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1"/>
    <n v="13925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1"/>
    <n v="4274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43536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0"/>
    <n v="-8913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1"/>
    <n v="8353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1"/>
    <n v="8268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"/>
    <n v="17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1"/>
    <n v="3657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-547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3"/>
    <n v="-118171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1"/>
    <n v="27406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1"/>
    <n v="8350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1"/>
    <n v="286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0"/>
    <n v="-95831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3"/>
    <n v="-607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1"/>
    <n v="5785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0"/>
    <n v="-3465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1"/>
    <n v="4797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1"/>
    <n v="90047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3"/>
    <n v="-780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0"/>
    <n v="-9378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1"/>
    <n v="67467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1"/>
    <n v="9204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1"/>
    <n v="94304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"/>
    <n v="-5167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28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0"/>
    <n v="-73143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0"/>
    <n v="-390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0"/>
    <n v="-3708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1"/>
    <n v="12950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1"/>
    <n v="12313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0"/>
    <n v="-3396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1"/>
    <n v="12240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0"/>
    <n v="-4809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1"/>
    <n v="62780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1"/>
    <n v="6314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3"/>
    <n v="-12676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1"/>
    <n v="4927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0"/>
    <n v="-99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1"/>
    <n v="4763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3"/>
    <n v="-438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1"/>
    <n v="7365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1"/>
    <n v="48203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1"/>
    <n v="2996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8737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1"/>
    <n v="4296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1"/>
    <n v="137405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0"/>
    <n v="-52885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0"/>
    <n v="-31708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1"/>
    <n v="12220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1"/>
    <n v="2704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1"/>
    <n v="738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1"/>
    <n v="6910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1"/>
    <n v="4225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0"/>
    <n v="-30147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-41828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1"/>
    <n v="6288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0"/>
    <n v="-16494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1"/>
    <n v="7342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3"/>
    <n v="-2831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1"/>
    <n v="19986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1"/>
    <n v="48085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1"/>
    <n v="1775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0"/>
    <n v="-8432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0"/>
    <n v="-38177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0"/>
    <n v="-47813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1"/>
    <n v="8943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0"/>
    <n v="-21407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1"/>
    <n v="32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"/>
    <n v="-4286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1"/>
    <n v="588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1"/>
    <n v="305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1"/>
    <n v="13635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6239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1"/>
    <n v="9446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0"/>
    <n v="-206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2"/>
    <n v="-426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0"/>
    <n v="-5649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3"/>
    <n v="-129126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0"/>
    <n v="-156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0"/>
    <n v="-132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1"/>
    <n v="11945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1"/>
    <n v="1676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0"/>
    <n v="-6078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0"/>
    <n v="-3525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1"/>
    <n v="732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1"/>
    <n v="3008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0"/>
    <n v="-10978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0"/>
    <n v="-99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1"/>
    <n v="2367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6016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427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1"/>
    <n v="4387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0"/>
    <n v="-4768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1"/>
    <n v="7562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1"/>
    <n v="1148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0"/>
    <n v="-3617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0"/>
    <n v="-52264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"/>
    <n v="5960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0"/>
    <n v="-2118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1"/>
    <n v="74940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1"/>
    <n v="446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0"/>
    <n v="-25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1"/>
    <n v="272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1"/>
    <n v="11850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1"/>
    <n v="137892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1"/>
    <n v="6964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0"/>
    <n v="-4391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1"/>
    <n v="10509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1"/>
    <n v="9373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1"/>
    <n v="134982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1"/>
    <n v="10540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1"/>
    <n v="22516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1"/>
    <n v="10350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1"/>
    <n v="9997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3834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-2201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0"/>
    <n v="-4671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-120176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"/>
    <n v="8717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92956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3923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3928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0"/>
    <n v="-8845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0"/>
    <n v="-2014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1"/>
    <n v="133260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1"/>
    <n v="2490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1"/>
    <n v="6944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"/>
    <n v="283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1"/>
    <n v="389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1"/>
    <n v="6947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0"/>
    <n v="-6097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3"/>
    <n v="-5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1"/>
    <n v="68187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"/>
    <n v="4085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1"/>
    <n v="6474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1"/>
    <n v="763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1"/>
    <n v="2217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0"/>
    <n v="-99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1"/>
    <n v="6468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0"/>
    <n v="-2395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1"/>
    <n v="94402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3309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"/>
    <n v="556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1"/>
    <n v="6158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1"/>
    <n v="2113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-1222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0"/>
    <n v="-4706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1"/>
    <n v="3033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1"/>
    <n v="517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1"/>
    <n v="3060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1"/>
    <n v="4015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1"/>
    <n v="10377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69515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3"/>
    <n v="-103755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2997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"/>
    <n v="5939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0"/>
    <n v="-123524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0"/>
    <n v="-78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"/>
    <n v="123412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1"/>
    <n v="3292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37168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1"/>
    <n v="99268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0"/>
    <n v="-2435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0"/>
    <n v="-6189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0"/>
    <n v="-36972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0"/>
    <n v="-1688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1"/>
    <n v="4438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10860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0"/>
    <n v="-49635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1"/>
    <n v="2160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1"/>
    <n v="4689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0"/>
    <n v="-61426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1"/>
    <n v="329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0"/>
    <n v="-22855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0"/>
    <n v="-5511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1"/>
    <n v="6374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1"/>
    <n v="3908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"/>
    <n v="21449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4758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7835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1"/>
    <n v="2370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1"/>
    <n v="1508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-148692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1"/>
    <n v="133538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0"/>
    <n v="-6363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0"/>
    <n v="-85109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1"/>
    <n v="9520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0"/>
    <n v="-98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1"/>
    <n v="3146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1"/>
    <n v="2134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2"/>
    <n v="-40291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0"/>
    <n v="-5705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1"/>
    <n v="5055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1"/>
    <n v="3464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-7257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1"/>
    <n v="83750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1"/>
    <n v="682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3"/>
    <n v="-124285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1"/>
    <n v="5739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1"/>
    <n v="12510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0"/>
    <n v="-34664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-2724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1"/>
    <n v="70036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0"/>
    <n v="-2357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2"/>
    <n v="-1503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1"/>
    <n v="522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0"/>
    <n v="-14685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1"/>
    <n v="4376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n v="-15919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1"/>
    <n v="39040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1"/>
    <n v="2344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1"/>
    <n v="152892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1"/>
    <n v="3722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0"/>
    <n v="-7123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0"/>
    <n v="-3899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1"/>
    <n v="28986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1"/>
    <n v="6452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"/>
    <n v="430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0"/>
    <n v="-2171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1"/>
    <n v="2583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1"/>
    <n v="102015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1"/>
    <n v="5080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1"/>
    <n v="3912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0"/>
    <n v="-10151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3"/>
    <n v="-86109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1"/>
    <n v="893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-3961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2"/>
    <n v="-3739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0"/>
    <n v="-37385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0"/>
    <n v="-3395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"/>
    <n v="4469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0"/>
    <n v="-1858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-116195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-138462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0"/>
    <n v="-2639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3"/>
    <n v="-3482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1"/>
    <n v="3620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0"/>
    <n v="-95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1"/>
    <n v="144556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3"/>
    <n v="-4351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0"/>
    <n v="-132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13784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1"/>
    <n v="7063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0"/>
    <n v="-151902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2634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1"/>
    <n v="698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0"/>
    <n v="-138369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0"/>
    <n v="-822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1"/>
    <n v="1100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1"/>
    <n v="7057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0"/>
    <n v="-903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9464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1"/>
    <n v="630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1"/>
    <n v="11768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"/>
    <n v="32738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5717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1"/>
    <n v="650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0"/>
    <n v="-37241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0"/>
    <n v="-3686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54824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0"/>
    <n v="-94924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1"/>
    <n v="219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1"/>
    <n v="2966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8886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0"/>
    <n v="-1823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1"/>
    <n v="764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1"/>
    <n v="26044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0"/>
    <n v="-11657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1"/>
    <n v="524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0"/>
    <n v="-1085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"/>
    <n v="59304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410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0"/>
    <n v="-56077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0"/>
    <n v="-4656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1"/>
    <n v="724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-4501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1"/>
    <n v="9590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0"/>
    <n v="-961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1"/>
    <n v="129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1"/>
    <n v="10123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3"/>
    <n v="-2192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-67027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1"/>
    <n v="55916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0"/>
    <n v="-1786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3"/>
    <n v="-2997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0"/>
    <n v="-28777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3"/>
    <n v="-48281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A685D-A1B9-7F43-ACD1-207B500C30D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57A43-E69B-A845-8924-7512A954C1E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A8A37-5392-C14C-893E-95B94CC656F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8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2" showAll="0"/>
    <pivotField showAll="0"/>
    <pivotField showAll="0"/>
    <pivotField axis="axisRow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1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35" workbookViewId="0">
      <selection activeCell="G4" sqref="G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" style="9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8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9">
        <f>(E2/D2)*100</f>
        <v>0</v>
      </c>
      <c r="H2">
        <v>0</v>
      </c>
      <c r="I2" s="4">
        <f>IFERROR((E2/H2), 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9">
        <f>(E3/D3)*100</f>
        <v>1040</v>
      </c>
      <c r="H3">
        <v>158</v>
      </c>
      <c r="I3" s="4">
        <f t="shared" ref="I3:I66" si="0">IFERROR((E3/H3),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9">
        <f t="shared" ref="G4:G66" si="3">(E4/D4)*100</f>
        <v>131.4787822878229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9">
        <f t="shared" si="3"/>
        <v>58.976190476190467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9">
        <f t="shared" si="3"/>
        <v>69.276315789473685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9">
        <f t="shared" si="3"/>
        <v>173.61842105263159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9">
        <f t="shared" si="3"/>
        <v>20.961538461538463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9">
        <f t="shared" si="3"/>
        <v>327.57777777777778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9">
        <f t="shared" si="3"/>
        <v>19.932788374205266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9">
        <f t="shared" si="3"/>
        <v>51.741935483870968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9">
        <f t="shared" si="3"/>
        <v>266.11538461538464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9">
        <f t="shared" si="3"/>
        <v>48.095238095238095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9">
        <f t="shared" si="3"/>
        <v>89.349206349206341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9">
        <f t="shared" si="3"/>
        <v>245.11904761904765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9">
        <f t="shared" si="3"/>
        <v>66.769503546099301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9">
        <f t="shared" si="3"/>
        <v>47.307881773399011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9">
        <f t="shared" si="3"/>
        <v>649.47058823529414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9">
        <f t="shared" si="3"/>
        <v>159.39125295508273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9">
        <f t="shared" si="3"/>
        <v>66.912087912087912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9">
        <f t="shared" si="3"/>
        <v>48.529600000000002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9">
        <f t="shared" si="3"/>
        <v>112.24279210925646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9">
        <f t="shared" si="3"/>
        <v>40.992553191489364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9">
        <f t="shared" si="3"/>
        <v>128.07106598984771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9">
        <f t="shared" si="3"/>
        <v>332.04444444444448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9">
        <f t="shared" si="3"/>
        <v>112.83225108225108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9">
        <f t="shared" si="3"/>
        <v>216.43636363636364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9">
        <f t="shared" si="3"/>
        <v>48.199069767441863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9">
        <f t="shared" si="3"/>
        <v>79.95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9">
        <f t="shared" si="3"/>
        <v>105.22553516819573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9">
        <f t="shared" si="3"/>
        <v>328.89978213507629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9">
        <f t="shared" si="3"/>
        <v>160.61111111111111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9">
        <f t="shared" si="3"/>
        <v>310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9">
        <f t="shared" si="3"/>
        <v>86.807920792079202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9">
        <f t="shared" si="3"/>
        <v>377.82071713147411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9">
        <f t="shared" si="3"/>
        <v>150.80645161290323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9">
        <f t="shared" si="3"/>
        <v>150.30119521912351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9">
        <f t="shared" si="3"/>
        <v>157.28571428571431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9">
        <f t="shared" si="3"/>
        <v>139.98765432098764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9">
        <f t="shared" si="3"/>
        <v>325.32258064516128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9">
        <f t="shared" si="3"/>
        <v>50.777777777777779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9">
        <f t="shared" si="3"/>
        <v>169.06818181818181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9">
        <f t="shared" si="3"/>
        <v>212.92857142857144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9">
        <f t="shared" si="3"/>
        <v>443.94444444444446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9">
        <f t="shared" si="3"/>
        <v>185.9390243902439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9">
        <f t="shared" si="3"/>
        <v>658.8125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9">
        <f t="shared" si="3"/>
        <v>47.684210526315788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9">
        <f t="shared" si="3"/>
        <v>114.78378378378378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9">
        <f t="shared" si="3"/>
        <v>475.26666666666665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9">
        <f t="shared" si="3"/>
        <v>386.97297297297297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9">
        <f t="shared" si="3"/>
        <v>189.625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9">
        <f t="shared" si="3"/>
        <v>2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9">
        <f t="shared" si="3"/>
        <v>91.867805186590772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9">
        <f t="shared" si="3"/>
        <v>34.152777777777779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9">
        <f t="shared" si="3"/>
        <v>140.40909090909091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9">
        <f t="shared" si="3"/>
        <v>89.86666666666666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9">
        <f t="shared" si="3"/>
        <v>177.96969696969697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9">
        <f t="shared" si="3"/>
        <v>143.66249999999999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9">
        <f t="shared" si="3"/>
        <v>215.27586206896552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9">
        <f t="shared" si="3"/>
        <v>227.11111111111114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9">
        <f t="shared" si="3"/>
        <v>275.07142857142861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9">
        <f t="shared" si="3"/>
        <v>144.37048832271762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9">
        <f t="shared" si="3"/>
        <v>92.74598393574297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9">
        <f t="shared" si="3"/>
        <v>722.6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9">
        <f t="shared" si="3"/>
        <v>11.851063829787234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9">
        <f t="shared" si="3"/>
        <v>97.642857142857139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9">
        <f t="shared" ref="G67:G130" si="4">(E67/D67)*100</f>
        <v>236.14754098360655</v>
      </c>
      <c r="H67">
        <v>236</v>
      </c>
      <c r="I67" s="4">
        <f t="shared" ref="I67:I130" si="5">IFERROR((E67/H67),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9">
        <f t="shared" si="4"/>
        <v>45.068965517241381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9">
        <f t="shared" si="4"/>
        <v>162.38567493112947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9">
        <f t="shared" si="4"/>
        <v>254.52631578947367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9">
        <f t="shared" si="4"/>
        <v>24.063291139240505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9">
        <f t="shared" si="4"/>
        <v>123.74140625000001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9">
        <f t="shared" si="4"/>
        <v>108.06666666666666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9">
        <f t="shared" si="4"/>
        <v>670.33333333333326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9">
        <f t="shared" si="4"/>
        <v>660.92857142857144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9">
        <f t="shared" si="4"/>
        <v>122.46153846153847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9">
        <f t="shared" si="4"/>
        <v>150.57731958762886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9">
        <f t="shared" si="4"/>
        <v>78.106590724165997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9">
        <f t="shared" si="4"/>
        <v>46.94736842105263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9">
        <f t="shared" si="4"/>
        <v>300.8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9">
        <f t="shared" si="4"/>
        <v>69.598615916955026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9">
        <f t="shared" si="4"/>
        <v>637.4545454545455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9">
        <f t="shared" si="4"/>
        <v>225.33928571428569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9">
        <f t="shared" si="4"/>
        <v>1497.3000000000002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9">
        <f t="shared" si="4"/>
        <v>37.590225563909776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9">
        <f t="shared" si="4"/>
        <v>132.36942675159236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9">
        <f t="shared" si="4"/>
        <v>131.22448979591837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9">
        <f t="shared" si="4"/>
        <v>167.63513513513513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9">
        <f t="shared" si="4"/>
        <v>61.984886649874063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9">
        <f t="shared" si="4"/>
        <v>260.75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9">
        <f t="shared" si="4"/>
        <v>252.58823529411765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9">
        <f t="shared" si="4"/>
        <v>78.615384615384613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9">
        <f t="shared" si="4"/>
        <v>48.404406999351913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9">
        <f t="shared" si="4"/>
        <v>258.875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9">
        <f t="shared" si="4"/>
        <v>60.548713235294116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9">
        <f t="shared" si="4"/>
        <v>303.68965517241378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9">
        <f t="shared" si="4"/>
        <v>112.99999999999999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9">
        <f t="shared" si="4"/>
        <v>217.37876614060258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9">
        <f t="shared" si="4"/>
        <v>926.69230769230762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9">
        <f t="shared" si="4"/>
        <v>33.692229038854805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9">
        <f t="shared" si="4"/>
        <v>196.7236842105263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9">
        <f t="shared" si="4"/>
        <v>1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9">
        <f t="shared" si="4"/>
        <v>1021.4444444444445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9">
        <f t="shared" si="4"/>
        <v>281.67567567567568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9">
        <f t="shared" si="4"/>
        <v>24.610000000000003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9">
        <f t="shared" si="4"/>
        <v>143.14010067114094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9">
        <f t="shared" si="4"/>
        <v>144.54411764705884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9">
        <f t="shared" si="4"/>
        <v>359.12820512820514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9">
        <f t="shared" si="4"/>
        <v>186.48571428571427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9">
        <f t="shared" si="4"/>
        <v>595.26666666666665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9">
        <f t="shared" si="4"/>
        <v>59.21153846153846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9">
        <f t="shared" si="4"/>
        <v>14.962780898876405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9">
        <f t="shared" si="4"/>
        <v>119.95602605863192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9">
        <f t="shared" si="4"/>
        <v>268.82978723404256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9">
        <f t="shared" si="4"/>
        <v>376.87878787878788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9">
        <f t="shared" si="4"/>
        <v>727.15789473684208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9">
        <f t="shared" si="4"/>
        <v>87.211757648470297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9">
        <f t="shared" si="4"/>
        <v>88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9">
        <f t="shared" si="4"/>
        <v>173.9387755102041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9">
        <f t="shared" si="4"/>
        <v>117.61111111111111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9">
        <f t="shared" si="4"/>
        <v>214.96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9">
        <f t="shared" si="4"/>
        <v>149.49667110519306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9">
        <f t="shared" si="4"/>
        <v>219.33995584988963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9">
        <f t="shared" si="4"/>
        <v>64.367690058479525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9">
        <f t="shared" si="4"/>
        <v>18.622397298818232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9">
        <f t="shared" si="4"/>
        <v>367.76923076923077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9">
        <f t="shared" si="4"/>
        <v>159.90566037735849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9">
        <f t="shared" si="4"/>
        <v>38.633185349611544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9">
        <f t="shared" si="4"/>
        <v>51.42151162790698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9">
        <f t="shared" si="4"/>
        <v>60.334277620396605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9">
        <f t="shared" ref="G131:G194" si="8">(E131/D131)*100</f>
        <v>3.202693602693603</v>
      </c>
      <c r="H131">
        <v>55</v>
      </c>
      <c r="I131" s="4">
        <f t="shared" ref="I131:I194" si="9">IFERROR((E131/H131),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9">
        <f t="shared" si="8"/>
        <v>155.46875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9">
        <f t="shared" si="8"/>
        <v>100.85974499089254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9">
        <f t="shared" si="8"/>
        <v>116.18181818181819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9">
        <f t="shared" si="8"/>
        <v>310.77777777777777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9">
        <f t="shared" si="8"/>
        <v>89.73668341708543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9">
        <f t="shared" si="8"/>
        <v>71.27272727272728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9">
        <f t="shared" si="8"/>
        <v>3.2862318840579712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9">
        <f t="shared" si="8"/>
        <v>261.77777777777777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9">
        <f t="shared" si="8"/>
        <v>96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9">
        <f t="shared" si="8"/>
        <v>20.896851248642779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9">
        <f t="shared" si="8"/>
        <v>223.16363636363636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9">
        <f t="shared" si="8"/>
        <v>101.59097978227061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9">
        <f t="shared" si="8"/>
        <v>230.03999999999996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9">
        <f t="shared" si="8"/>
        <v>135.59259259259261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9">
        <f t="shared" si="8"/>
        <v>129.1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9">
        <f t="shared" si="8"/>
        <v>236.512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9">
        <f t="shared" si="8"/>
        <v>17.25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9">
        <f t="shared" si="8"/>
        <v>112.49397590361446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9">
        <f t="shared" si="8"/>
        <v>121.02150537634408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9">
        <f t="shared" si="8"/>
        <v>219.87096774193549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9">
        <f t="shared" si="8"/>
        <v>1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9">
        <f t="shared" si="8"/>
        <v>64.166909620991248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9">
        <f t="shared" si="8"/>
        <v>423.06746987951806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9">
        <f t="shared" si="8"/>
        <v>92.984160506863773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9">
        <f t="shared" si="8"/>
        <v>58.756567425569173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9">
        <f t="shared" si="8"/>
        <v>65.022222222222226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9">
        <f t="shared" si="8"/>
        <v>73.939560439560438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9">
        <f t="shared" si="8"/>
        <v>52.666666666666664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9">
        <f t="shared" si="8"/>
        <v>220.95238095238096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9">
        <f t="shared" si="8"/>
        <v>100.01150627615063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9">
        <f t="shared" si="8"/>
        <v>162.3125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9">
        <f t="shared" si="8"/>
        <v>78.181818181818187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9">
        <f t="shared" si="8"/>
        <v>149.73770491803279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9">
        <f t="shared" si="8"/>
        <v>253.25714285714284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9">
        <f t="shared" si="8"/>
        <v>100.16943521594683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9">
        <f t="shared" si="8"/>
        <v>121.99004424778761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9">
        <f t="shared" si="8"/>
        <v>137.13265306122449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9">
        <f t="shared" si="8"/>
        <v>415.53846153846149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9">
        <f t="shared" si="8"/>
        <v>31.30913348946136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9">
        <f t="shared" si="8"/>
        <v>424.08154506437768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9">
        <f t="shared" si="8"/>
        <v>2.93886230728336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9">
        <f t="shared" si="8"/>
        <v>10.63265306122449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9">
        <f t="shared" si="8"/>
        <v>82.875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9">
        <f t="shared" si="8"/>
        <v>163.01447776628748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9">
        <f t="shared" si="8"/>
        <v>894.66666666666674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9">
        <f t="shared" si="8"/>
        <v>26.191501103752756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9">
        <f t="shared" si="8"/>
        <v>74.834782608695647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9">
        <f t="shared" si="8"/>
        <v>416.47680412371136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9">
        <f t="shared" si="8"/>
        <v>96.208333333333329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9">
        <f t="shared" si="8"/>
        <v>357.71910112359546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9">
        <f t="shared" si="8"/>
        <v>308.45714285714286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9">
        <f t="shared" si="8"/>
        <v>61.802325581395344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9">
        <f t="shared" si="8"/>
        <v>722.32472324723244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9">
        <f t="shared" si="8"/>
        <v>69.117647058823522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9">
        <f t="shared" si="8"/>
        <v>293.05555555555554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9">
        <f t="shared" si="8"/>
        <v>71.8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9">
        <f t="shared" si="8"/>
        <v>31.934684684684683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9">
        <f t="shared" si="8"/>
        <v>229.87375415282392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9">
        <f t="shared" si="8"/>
        <v>32.012195121951223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9">
        <f t="shared" si="8"/>
        <v>23.525352848928385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9">
        <f t="shared" si="8"/>
        <v>68.594594594594597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9">
        <f t="shared" si="8"/>
        <v>37.952380952380956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9">
        <f t="shared" si="8"/>
        <v>19.992957746478872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9">
        <f t="shared" ref="G195:G258" si="12">(E195/D195)*100</f>
        <v>45.636363636363633</v>
      </c>
      <c r="H195">
        <v>65</v>
      </c>
      <c r="I195" s="4">
        <f t="shared" ref="I195:I258" si="13">IFERROR((E195/H195),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9">
        <f t="shared" si="12"/>
        <v>122.7605633802817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9">
        <f t="shared" si="12"/>
        <v>361.75316455696202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9">
        <f t="shared" si="12"/>
        <v>63.146341463414636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9">
        <f t="shared" si="12"/>
        <v>298.20475319926874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9">
        <f t="shared" si="12"/>
        <v>9.5585443037974684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9">
        <f t="shared" si="12"/>
        <v>53.777777777777779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9">
        <f t="shared" si="12"/>
        <v>2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9">
        <f t="shared" si="12"/>
        <v>681.19047619047615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9">
        <f t="shared" si="12"/>
        <v>78.831325301204828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9">
        <f t="shared" si="12"/>
        <v>134.40792216817235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9">
        <f t="shared" si="12"/>
        <v>3.3719999999999999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9">
        <f t="shared" si="12"/>
        <v>431.84615384615387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9">
        <f t="shared" si="12"/>
        <v>38.844444444444441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9">
        <f t="shared" si="12"/>
        <v>425.7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9">
        <f t="shared" si="12"/>
        <v>101.12239715591672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9">
        <f t="shared" si="12"/>
        <v>21.188688946015425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9">
        <f t="shared" si="12"/>
        <v>67.425531914893625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9">
        <f t="shared" si="12"/>
        <v>94.923371647509583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9">
        <f t="shared" si="12"/>
        <v>151.85185185185185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9">
        <f t="shared" si="12"/>
        <v>195.16382252559728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9">
        <f t="shared" si="12"/>
        <v>1023.1428571428571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9">
        <f t="shared" si="12"/>
        <v>3.841836734693878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9">
        <f t="shared" si="12"/>
        <v>155.07066557107643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9">
        <f t="shared" si="12"/>
        <v>44.753477588871718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9">
        <f t="shared" si="12"/>
        <v>215.94736842105263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9">
        <f t="shared" si="12"/>
        <v>332.12709832134288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9">
        <f t="shared" si="12"/>
        <v>8.4430379746835449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9">
        <f t="shared" si="12"/>
        <v>98.625514403292186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9">
        <f t="shared" si="12"/>
        <v>137.97916666666669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9">
        <f t="shared" si="12"/>
        <v>93.81099656357388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9">
        <f t="shared" si="12"/>
        <v>403.63930885529157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9">
        <f t="shared" si="12"/>
        <v>260.1740412979351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9">
        <f t="shared" si="12"/>
        <v>366.63333333333333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9">
        <f t="shared" si="12"/>
        <v>168.72085385878489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9">
        <f t="shared" si="12"/>
        <v>119.90717911530093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9">
        <f t="shared" si="12"/>
        <v>193.68925233644859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9">
        <f t="shared" si="12"/>
        <v>420.16666666666669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9">
        <f t="shared" si="12"/>
        <v>76.708333333333329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9">
        <f t="shared" si="12"/>
        <v>171.26470588235293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9">
        <f t="shared" si="12"/>
        <v>157.89473684210526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9">
        <f t="shared" si="12"/>
        <v>109.08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9">
        <f t="shared" si="12"/>
        <v>41.732558139534881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9">
        <f t="shared" si="12"/>
        <v>10.944303797468354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9">
        <f t="shared" si="12"/>
        <v>159.3763440860215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9">
        <f t="shared" si="12"/>
        <v>422.41666666666669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9">
        <f t="shared" si="12"/>
        <v>97.71875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9">
        <f t="shared" si="12"/>
        <v>418.78911564625849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9">
        <f t="shared" si="12"/>
        <v>101.91632047477745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9">
        <f t="shared" si="12"/>
        <v>127.72619047619047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9">
        <f t="shared" si="12"/>
        <v>445.21739130434781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9">
        <f t="shared" si="12"/>
        <v>569.71428571428578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9">
        <f t="shared" si="12"/>
        <v>509.34482758620686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9">
        <f t="shared" si="12"/>
        <v>325.5333333333333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9">
        <f t="shared" si="12"/>
        <v>932.61616161616166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9">
        <f t="shared" si="12"/>
        <v>211.33870967741933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9">
        <f t="shared" si="12"/>
        <v>273.32520325203251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9">
        <f t="shared" si="12"/>
        <v>3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9">
        <f t="shared" si="12"/>
        <v>54.084507042253513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9">
        <f t="shared" si="12"/>
        <v>626.29999999999995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9">
        <f t="shared" si="12"/>
        <v>89.021399176954731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9">
        <f t="shared" si="12"/>
        <v>184.89130434782609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9">
        <f t="shared" si="12"/>
        <v>120.16770186335404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9">
        <f t="shared" si="12"/>
        <v>23.390243902439025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9">
        <f t="shared" ref="G259:G322" si="16">(E259/D259)*100</f>
        <v>146</v>
      </c>
      <c r="H259">
        <v>92</v>
      </c>
      <c r="I259" s="4">
        <f t="shared" ref="I259:I322" si="17">IFERROR((E259/H259),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9">
        <f t="shared" si="16"/>
        <v>268.48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9">
        <f t="shared" si="16"/>
        <v>597.5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9">
        <f t="shared" si="16"/>
        <v>157.69841269841268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9">
        <f t="shared" si="16"/>
        <v>31.201660735468568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9">
        <f t="shared" si="16"/>
        <v>313.41176470588238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9">
        <f t="shared" si="16"/>
        <v>370.89655172413791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9">
        <f t="shared" si="16"/>
        <v>362.66447368421052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9">
        <f t="shared" si="16"/>
        <v>123.08163265306122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9">
        <f t="shared" si="16"/>
        <v>76.766756032171585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9">
        <f t="shared" si="16"/>
        <v>233.62012987012989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9">
        <f t="shared" si="16"/>
        <v>180.53333333333333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9">
        <f t="shared" si="16"/>
        <v>252.62857142857143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9">
        <f t="shared" si="16"/>
        <v>27.176538240368025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9">
        <f t="shared" si="16"/>
        <v>1.2706571242680547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9">
        <f t="shared" si="16"/>
        <v>304.0097847358121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9">
        <f t="shared" si="16"/>
        <v>137.23076923076923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9">
        <f t="shared" si="16"/>
        <v>32.208333333333336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9">
        <f t="shared" si="16"/>
        <v>241.51282051282053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9">
        <f t="shared" si="16"/>
        <v>96.8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9">
        <f t="shared" si="16"/>
        <v>1066.4285714285716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9">
        <f t="shared" si="16"/>
        <v>325.88888888888891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9">
        <f t="shared" si="16"/>
        <v>170.70000000000002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9">
        <f t="shared" si="16"/>
        <v>581.44000000000005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9">
        <f t="shared" si="16"/>
        <v>91.520972644376897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9">
        <f t="shared" si="16"/>
        <v>108.04761904761904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9">
        <f t="shared" si="16"/>
        <v>18.728395061728396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9">
        <f t="shared" si="16"/>
        <v>83.193877551020407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9">
        <f t="shared" si="16"/>
        <v>706.33333333333337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9">
        <f t="shared" si="16"/>
        <v>17.446030330062445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9">
        <f t="shared" si="16"/>
        <v>209.73015873015873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9">
        <f t="shared" si="16"/>
        <v>97.785714285714292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9">
        <f t="shared" si="16"/>
        <v>1684.25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9">
        <f t="shared" si="16"/>
        <v>54.402135231316727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9">
        <f t="shared" si="16"/>
        <v>456.61111111111109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9">
        <f t="shared" si="16"/>
        <v>9.8219178082191778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9">
        <f t="shared" si="16"/>
        <v>16.384615384615383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9">
        <f t="shared" si="16"/>
        <v>1339.6666666666667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9">
        <f t="shared" si="16"/>
        <v>35.650077760497666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9">
        <f t="shared" si="16"/>
        <v>54.950819672131146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9">
        <f t="shared" si="16"/>
        <v>94.236111111111114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9">
        <f t="shared" si="16"/>
        <v>143.91428571428571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9">
        <f t="shared" si="16"/>
        <v>51.421052631578945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9">
        <f t="shared" si="16"/>
        <v>5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9">
        <f t="shared" si="16"/>
        <v>1344.6666666666667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9">
        <f t="shared" si="16"/>
        <v>31.844940867279899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9">
        <f t="shared" si="16"/>
        <v>82.617647058823536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9">
        <f t="shared" si="16"/>
        <v>546.14285714285722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9">
        <f t="shared" si="16"/>
        <v>286.21428571428572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9">
        <f t="shared" si="16"/>
        <v>7.9076923076923071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9">
        <f t="shared" si="16"/>
        <v>132.13677811550153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9">
        <f t="shared" si="16"/>
        <v>74.077834179357026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9">
        <f t="shared" si="16"/>
        <v>75.292682926829272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9">
        <f t="shared" si="16"/>
        <v>20.333333333333332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9">
        <f t="shared" si="16"/>
        <v>203.36507936507937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9">
        <f t="shared" si="16"/>
        <v>310.2284263959391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9">
        <f t="shared" si="16"/>
        <v>395.31818181818181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9">
        <f t="shared" si="16"/>
        <v>294.71428571428572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9">
        <f t="shared" si="16"/>
        <v>33.89473684210526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9">
        <f t="shared" si="16"/>
        <v>66.677083333333329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9">
        <f t="shared" si="16"/>
        <v>19.227272727272727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9">
        <f t="shared" si="16"/>
        <v>15.842105263157894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9">
        <f t="shared" si="16"/>
        <v>38.702380952380956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9">
        <f t="shared" si="16"/>
        <v>9.5876777251184837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9">
        <f t="shared" ref="G323:G386" si="20">(E323/D323)*100</f>
        <v>94.144366197183089</v>
      </c>
      <c r="H323">
        <v>2468</v>
      </c>
      <c r="I323" s="4">
        <f t="shared" ref="I323:I386" si="21">IFERROR((E323/H323),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9">
        <f t="shared" si="20"/>
        <v>166.56234096692114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9">
        <f t="shared" si="20"/>
        <v>24.134831460674157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9">
        <f t="shared" si="20"/>
        <v>164.05633802816902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9">
        <f t="shared" si="20"/>
        <v>90.723076923076931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9">
        <f t="shared" si="20"/>
        <v>46.194444444444443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9">
        <f t="shared" si="20"/>
        <v>38.53846153846154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9">
        <f t="shared" si="20"/>
        <v>133.56231003039514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9">
        <f t="shared" si="20"/>
        <v>22.896588486140725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9">
        <f t="shared" si="20"/>
        <v>184.95548961424333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9">
        <f t="shared" si="20"/>
        <v>443.72727272727275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9">
        <f t="shared" si="20"/>
        <v>199.9806763285024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9">
        <f t="shared" si="20"/>
        <v>123.95833333333333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9">
        <f t="shared" si="20"/>
        <v>186.61329305135951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9">
        <f t="shared" si="20"/>
        <v>114.28538550057536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9">
        <f t="shared" si="20"/>
        <v>97.032531824611041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9">
        <f t="shared" si="20"/>
        <v>122.81904761904762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9">
        <f t="shared" si="20"/>
        <v>179.14326647564468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9">
        <f t="shared" si="20"/>
        <v>79.951577402787962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9">
        <f t="shared" si="20"/>
        <v>94.242587601078171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9">
        <f t="shared" si="20"/>
        <v>84.669291338582681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9">
        <f t="shared" si="20"/>
        <v>66.521920668058456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9">
        <f t="shared" si="20"/>
        <v>53.922222222222224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9">
        <f t="shared" si="20"/>
        <v>41.983299595141702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9">
        <f t="shared" si="20"/>
        <v>14.69479695431472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9">
        <f t="shared" si="20"/>
        <v>34.475000000000001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9">
        <f t="shared" si="20"/>
        <v>1400.7777777777778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9">
        <f t="shared" si="20"/>
        <v>71.770351758793964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9">
        <f t="shared" si="20"/>
        <v>53.074115044247783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9">
        <f t="shared" si="20"/>
        <v>5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9">
        <f t="shared" si="20"/>
        <v>127.70715249662618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9">
        <f t="shared" si="20"/>
        <v>34.892857142857139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9">
        <f t="shared" si="20"/>
        <v>410.59821428571428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9">
        <f t="shared" si="20"/>
        <v>123.73770491803278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9">
        <f t="shared" si="20"/>
        <v>58.973684210526315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9">
        <f t="shared" si="20"/>
        <v>36.892473118279568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9">
        <f t="shared" si="20"/>
        <v>184.91304347826087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9">
        <f t="shared" si="20"/>
        <v>11.814432989690722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9">
        <f t="shared" si="20"/>
        <v>298.7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9">
        <f t="shared" si="20"/>
        <v>226.35175879396985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9">
        <f t="shared" si="20"/>
        <v>173.56363636363636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9">
        <f t="shared" si="20"/>
        <v>371.75675675675677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9">
        <f t="shared" si="20"/>
        <v>160.19230769230771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9">
        <f t="shared" si="20"/>
        <v>1616.3333333333335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9">
        <f t="shared" si="20"/>
        <v>733.4375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9">
        <f t="shared" si="20"/>
        <v>592.11111111111109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9">
        <f t="shared" si="20"/>
        <v>18.888888888888889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9">
        <f t="shared" si="20"/>
        <v>276.80769230769232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9">
        <f t="shared" si="20"/>
        <v>273.01851851851848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9">
        <f t="shared" si="20"/>
        <v>159.36331255565449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9">
        <f t="shared" si="20"/>
        <v>67.869978858350947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9">
        <f t="shared" si="20"/>
        <v>1591.5555555555554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9">
        <f t="shared" si="20"/>
        <v>730.18222222222221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9">
        <f t="shared" si="20"/>
        <v>13.185782556750297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9">
        <f t="shared" si="20"/>
        <v>54.777777777777779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9">
        <f t="shared" si="20"/>
        <v>361.02941176470591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9">
        <f t="shared" si="20"/>
        <v>10.257545271629779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9">
        <f t="shared" si="20"/>
        <v>13.962962962962964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9">
        <f t="shared" si="20"/>
        <v>40.444444444444443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9">
        <f t="shared" si="20"/>
        <v>160.32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9">
        <f t="shared" si="20"/>
        <v>183.9433962264151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9">
        <f t="shared" si="20"/>
        <v>63.769230769230766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9">
        <f t="shared" si="20"/>
        <v>225.38095238095238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9">
        <f t="shared" si="20"/>
        <v>172.00961538461539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9">
        <f t="shared" ref="G387:G450" si="24">(E387/D387)*100</f>
        <v>146.16709511568124</v>
      </c>
      <c r="H387">
        <v>1137</v>
      </c>
      <c r="I387" s="4">
        <f t="shared" ref="I387:I450" si="25">IFERROR((E387/H387),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9">
        <f t="shared" si="24"/>
        <v>76.42361623616236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9">
        <f t="shared" si="24"/>
        <v>39.261467889908261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9">
        <f t="shared" si="24"/>
        <v>11.270034843205574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9">
        <f t="shared" si="24"/>
        <v>122.11084337349398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9">
        <f t="shared" si="24"/>
        <v>186.54166666666669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9">
        <f t="shared" si="24"/>
        <v>7.2731788079470201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9">
        <f t="shared" si="24"/>
        <v>65.642371234207957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9">
        <f t="shared" si="24"/>
        <v>228.96178343949046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9">
        <f t="shared" si="24"/>
        <v>469.37499999999994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9">
        <f t="shared" si="24"/>
        <v>130.11267605633802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9">
        <f t="shared" si="24"/>
        <v>167.05422993492408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9">
        <f t="shared" si="24"/>
        <v>173.8641975308642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9">
        <f t="shared" si="24"/>
        <v>717.76470588235293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9">
        <f t="shared" si="24"/>
        <v>63.850976361767728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9">
        <f t="shared" si="24"/>
        <v>2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9">
        <f t="shared" si="24"/>
        <v>1530.2222222222222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9">
        <f t="shared" si="24"/>
        <v>40.356164383561641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9">
        <f t="shared" si="24"/>
        <v>86.220633299284984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9">
        <f t="shared" si="24"/>
        <v>315.58486707566465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9">
        <f t="shared" si="24"/>
        <v>89.618243243243242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9">
        <f t="shared" si="24"/>
        <v>182.14503816793894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9">
        <f t="shared" si="24"/>
        <v>355.88235294117646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9">
        <f t="shared" si="24"/>
        <v>131.83695652173913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9">
        <f t="shared" si="24"/>
        <v>46.315634218289084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9">
        <f t="shared" si="24"/>
        <v>36.132726089785294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9">
        <f t="shared" si="24"/>
        <v>104.62820512820512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9">
        <f t="shared" si="24"/>
        <v>668.85714285714289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9">
        <f t="shared" si="24"/>
        <v>62.072823218997364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9">
        <f t="shared" si="24"/>
        <v>84.699787460148784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9">
        <f t="shared" si="24"/>
        <v>11.059030837004405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9">
        <f t="shared" si="24"/>
        <v>43.838781575037146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9">
        <f t="shared" si="24"/>
        <v>55.470588235294116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9">
        <f t="shared" si="24"/>
        <v>57.399511301160658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9">
        <f t="shared" si="24"/>
        <v>123.43497363796135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9">
        <f t="shared" si="24"/>
        <v>128.46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9">
        <f t="shared" si="24"/>
        <v>63.989361702127653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9">
        <f t="shared" si="24"/>
        <v>127.29885057471265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9">
        <f t="shared" si="24"/>
        <v>10.638024357239512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9">
        <f t="shared" si="24"/>
        <v>40.470588235294116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9">
        <f t="shared" si="24"/>
        <v>287.66666666666663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9">
        <f t="shared" si="24"/>
        <v>572.94444444444446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9">
        <f t="shared" si="24"/>
        <v>112.90429799426933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9">
        <f t="shared" si="24"/>
        <v>46.387573964497044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9">
        <f t="shared" si="24"/>
        <v>90.675916230366497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9">
        <f t="shared" si="24"/>
        <v>67.740740740740748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9">
        <f t="shared" si="24"/>
        <v>192.49019607843135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9">
        <f t="shared" si="24"/>
        <v>82.714285714285722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9">
        <f t="shared" si="24"/>
        <v>54.163920922570021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9">
        <f t="shared" si="24"/>
        <v>16.722222222222221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9">
        <f t="shared" si="24"/>
        <v>116.87664041994749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9">
        <f t="shared" si="24"/>
        <v>1052.1538461538462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9">
        <f t="shared" si="24"/>
        <v>123.07407407407408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9">
        <f t="shared" si="24"/>
        <v>178.63855421686748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9">
        <f t="shared" si="24"/>
        <v>355.28169014084506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9">
        <f t="shared" si="24"/>
        <v>161.90634146341463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9">
        <f t="shared" si="24"/>
        <v>24.914285714285715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9">
        <f t="shared" si="24"/>
        <v>198.72222222222223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9">
        <f t="shared" si="24"/>
        <v>34.752688172043008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9">
        <f t="shared" si="24"/>
        <v>176.41935483870967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9">
        <f t="shared" si="24"/>
        <v>511.38095238095235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9">
        <f t="shared" si="24"/>
        <v>82.044117647058826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9">
        <f t="shared" si="24"/>
        <v>24.326030927835053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9">
        <f t="shared" si="24"/>
        <v>50.482758620689658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9">
        <f t="shared" ref="G451:G514" si="28">(E451/D451)*100</f>
        <v>967</v>
      </c>
      <c r="H451">
        <v>86</v>
      </c>
      <c r="I451" s="4">
        <f t="shared" ref="I451:I514" si="29">IFERROR((E451/H451),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9">
        <f t="shared" si="28"/>
        <v>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9">
        <f t="shared" si="28"/>
        <v>122.84501347708894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9">
        <f t="shared" si="28"/>
        <v>63.4375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9">
        <f t="shared" si="28"/>
        <v>56.331688596491226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9">
        <f t="shared" si="28"/>
        <v>44.074999999999996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9">
        <f t="shared" si="28"/>
        <v>118.37253218884121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9">
        <f t="shared" si="28"/>
        <v>104.1243169398907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9">
        <f t="shared" si="28"/>
        <v>26.640000000000004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9">
        <f t="shared" si="28"/>
        <v>351.20118343195264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9">
        <f t="shared" si="28"/>
        <v>90.063492063492063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9">
        <f t="shared" si="28"/>
        <v>171.625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9">
        <f t="shared" si="28"/>
        <v>141.04655870445345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9">
        <f t="shared" si="28"/>
        <v>30.57944915254237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9">
        <f t="shared" si="28"/>
        <v>108.16455696202532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9">
        <f t="shared" si="28"/>
        <v>133.45505617977528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9">
        <f t="shared" si="28"/>
        <v>187.85106382978722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9">
        <f t="shared" si="28"/>
        <v>332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9">
        <f t="shared" si="28"/>
        <v>575.21428571428578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9">
        <f t="shared" si="28"/>
        <v>40.5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9">
        <f t="shared" si="28"/>
        <v>184.42857142857144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9">
        <f t="shared" si="28"/>
        <v>285.80555555555554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9">
        <f t="shared" si="28"/>
        <v>319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9">
        <f t="shared" si="28"/>
        <v>39.234070221066318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9">
        <f t="shared" si="28"/>
        <v>178.14000000000001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9">
        <f t="shared" si="28"/>
        <v>365.15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9">
        <f t="shared" si="28"/>
        <v>113.94594594594594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9">
        <f t="shared" si="28"/>
        <v>29.828720626631856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9">
        <f t="shared" si="28"/>
        <v>54.270588235294113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9">
        <f t="shared" si="28"/>
        <v>236.34156976744185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9">
        <f t="shared" si="28"/>
        <v>512.91666666666663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9">
        <f t="shared" si="28"/>
        <v>100.65116279069768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9">
        <f t="shared" si="28"/>
        <v>81.348423194303152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9">
        <f t="shared" si="28"/>
        <v>16.404761904761905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9">
        <f t="shared" si="28"/>
        <v>52.774617067833695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9">
        <f t="shared" si="28"/>
        <v>260.20608108108109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9">
        <f t="shared" si="28"/>
        <v>30.73289183222958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9">
        <f t="shared" si="28"/>
        <v>13.5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9">
        <f t="shared" si="28"/>
        <v>178.62556663644605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9">
        <f t="shared" si="28"/>
        <v>220.0566037735849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9">
        <f t="shared" si="28"/>
        <v>101.5108695652174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9">
        <f t="shared" si="28"/>
        <v>191.5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9">
        <f t="shared" si="28"/>
        <v>305.34683098591546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9">
        <f t="shared" si="28"/>
        <v>23.995287958115181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9">
        <f t="shared" si="28"/>
        <v>723.77777777777771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9">
        <f t="shared" si="28"/>
        <v>547.36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9">
        <f t="shared" si="28"/>
        <v>414.49999999999994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9">
        <f t="shared" si="28"/>
        <v>0.90696409140369971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9">
        <f t="shared" si="28"/>
        <v>34.173469387755098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9">
        <f t="shared" si="28"/>
        <v>23.948810754912099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9">
        <f t="shared" si="28"/>
        <v>48.072649572649574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9">
        <f t="shared" si="28"/>
        <v>0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9">
        <f t="shared" si="28"/>
        <v>70.145182291666657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9">
        <f t="shared" si="28"/>
        <v>529.92307692307691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9">
        <f t="shared" si="28"/>
        <v>180.32549019607845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9">
        <f t="shared" si="28"/>
        <v>92.320000000000007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9">
        <f t="shared" si="28"/>
        <v>13.901001112347053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9">
        <f t="shared" si="28"/>
        <v>927.07777777777767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9">
        <f t="shared" si="28"/>
        <v>39.857142857142861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9">
        <f t="shared" si="28"/>
        <v>112.22929936305732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9">
        <f t="shared" si="28"/>
        <v>70.925816023738875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9">
        <f t="shared" si="28"/>
        <v>119.08974358974358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9">
        <f t="shared" si="28"/>
        <v>24.017591339648174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9">
        <f t="shared" si="28"/>
        <v>139.31868131868131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9">
        <f t="shared" ref="G515:G578" si="32">(E515/D515)*100</f>
        <v>39.277108433734945</v>
      </c>
      <c r="H515">
        <v>35</v>
      </c>
      <c r="I515" s="4">
        <f t="shared" ref="I515:I578" si="33">IFERROR((E515/H515),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9">
        <f t="shared" si="32"/>
        <v>22.439077144917089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9">
        <f t="shared" si="32"/>
        <v>55.779069767441861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9">
        <f t="shared" si="32"/>
        <v>42.523125996810208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9">
        <f t="shared" si="32"/>
        <v>112.00000000000001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9">
        <f t="shared" si="32"/>
        <v>7.0681818181818183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9">
        <f t="shared" si="32"/>
        <v>101.74563871693867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9">
        <f t="shared" si="32"/>
        <v>425.75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9">
        <f t="shared" si="32"/>
        <v>145.53947368421052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9">
        <f t="shared" si="32"/>
        <v>32.453465346534657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9">
        <f t="shared" si="32"/>
        <v>700.33333333333326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9">
        <f t="shared" si="32"/>
        <v>83.904860392967933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9">
        <f t="shared" si="32"/>
        <v>84.19047619047619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9">
        <f t="shared" si="32"/>
        <v>155.95180722891567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9">
        <f t="shared" si="32"/>
        <v>99.619450317124731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9">
        <f t="shared" si="32"/>
        <v>80.300000000000011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9">
        <f t="shared" si="32"/>
        <v>11.254901960784313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9">
        <f t="shared" si="32"/>
        <v>91.740952380952379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9">
        <f t="shared" si="32"/>
        <v>95.521156936261391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9">
        <f t="shared" si="32"/>
        <v>502.87499999999994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9">
        <f t="shared" si="32"/>
        <v>159.24394463667818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9">
        <f t="shared" si="32"/>
        <v>15.022446689113355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9">
        <f t="shared" si="32"/>
        <v>482.03846153846149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9">
        <f t="shared" si="32"/>
        <v>149.96938775510205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9">
        <f t="shared" si="32"/>
        <v>117.22156398104266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9">
        <f t="shared" si="32"/>
        <v>37.695968274950431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9">
        <f t="shared" si="32"/>
        <v>72.653061224489804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9">
        <f t="shared" si="32"/>
        <v>265.98113207547169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9">
        <f t="shared" si="32"/>
        <v>24.205617977528089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9">
        <f t="shared" si="32"/>
        <v>2.5064935064935066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9">
        <f t="shared" si="32"/>
        <v>16.329799764428738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9">
        <f t="shared" si="32"/>
        <v>276.5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9">
        <f t="shared" si="32"/>
        <v>88.803571428571431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9">
        <f t="shared" si="32"/>
        <v>163.57142857142856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9">
        <f t="shared" si="32"/>
        <v>969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9">
        <f t="shared" si="32"/>
        <v>270.91376701966715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9">
        <f t="shared" si="32"/>
        <v>284.21355932203392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9">
        <f t="shared" si="32"/>
        <v>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9">
        <f t="shared" si="32"/>
        <v>58.6329816768462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9">
        <f t="shared" si="32"/>
        <v>98.51111111111112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9">
        <f t="shared" si="32"/>
        <v>43.975381008206334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9">
        <f t="shared" si="32"/>
        <v>151.66315789473683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9">
        <f t="shared" si="32"/>
        <v>223.63492063492063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9">
        <f t="shared" si="32"/>
        <v>239.75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9">
        <f t="shared" si="32"/>
        <v>199.33333333333334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9">
        <f t="shared" si="32"/>
        <v>137.34482758620689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9">
        <f t="shared" si="32"/>
        <v>100.9696106362773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9">
        <f t="shared" si="32"/>
        <v>794.16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9">
        <f t="shared" si="32"/>
        <v>369.7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9">
        <f t="shared" si="32"/>
        <v>12.818181818181817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9">
        <f t="shared" si="32"/>
        <v>138.02702702702703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9">
        <f t="shared" si="32"/>
        <v>83.813278008298752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9">
        <f t="shared" si="32"/>
        <v>204.60063224446787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9">
        <f t="shared" si="32"/>
        <v>44.344086021505376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9">
        <f t="shared" si="32"/>
        <v>218.60294117647058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9">
        <f t="shared" si="32"/>
        <v>186.03314917127071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9">
        <f t="shared" si="32"/>
        <v>237.33830845771143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9">
        <f t="shared" si="32"/>
        <v>305.65384615384613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9">
        <f t="shared" si="32"/>
        <v>94.142857142857139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9">
        <f t="shared" si="32"/>
        <v>54.400000000000006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9">
        <f t="shared" si="32"/>
        <v>111.88059701492537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9">
        <f t="shared" si="32"/>
        <v>369.14814814814815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9">
        <f t="shared" si="32"/>
        <v>62.930372148859547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9">
        <f t="shared" si="32"/>
        <v>64.927835051546396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9">
        <f t="shared" ref="G579:G642" si="36">(E579/D579)*100</f>
        <v>18.853658536585368</v>
      </c>
      <c r="H579">
        <v>37</v>
      </c>
      <c r="I579" s="4">
        <f t="shared" ref="I579:I642" si="37">IFERROR((E579/H579),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9">
        <f t="shared" si="36"/>
        <v>16.754404145077721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9">
        <f t="shared" si="36"/>
        <v>101.11290322580646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9">
        <f t="shared" si="36"/>
        <v>341.5022831050228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9">
        <f t="shared" si="36"/>
        <v>64.016666666666666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9">
        <f t="shared" si="36"/>
        <v>52.080459770114942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9">
        <f t="shared" si="36"/>
        <v>322.40211640211641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9">
        <f t="shared" si="36"/>
        <v>119.50810185185186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9">
        <f t="shared" si="36"/>
        <v>146.79775280898878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9">
        <f t="shared" si="36"/>
        <v>950.57142857142856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9">
        <f t="shared" si="36"/>
        <v>72.893617021276597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9">
        <f t="shared" si="36"/>
        <v>79.008248730964468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9">
        <f t="shared" si="36"/>
        <v>64.721518987341781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9">
        <f t="shared" si="36"/>
        <v>82.028169014084511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9">
        <f t="shared" si="36"/>
        <v>1037.6666666666667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9">
        <f t="shared" si="36"/>
        <v>12.910076530612244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9">
        <f t="shared" si="36"/>
        <v>154.84210526315789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9">
        <f t="shared" si="36"/>
        <v>7.0991735537190088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9">
        <f t="shared" si="36"/>
        <v>208.52773826458036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9">
        <f t="shared" si="36"/>
        <v>99.683544303797461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9">
        <f t="shared" si="36"/>
        <v>201.59756097560978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9">
        <f t="shared" si="36"/>
        <v>162.09032258064516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9">
        <f t="shared" si="36"/>
        <v>3.6436208125445471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9">
        <f t="shared" si="36"/>
        <v>5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9">
        <f t="shared" si="36"/>
        <v>206.63492063492063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9">
        <f t="shared" si="36"/>
        <v>128.23628691983123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9">
        <f t="shared" si="36"/>
        <v>119.66037735849055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9">
        <f t="shared" si="36"/>
        <v>170.73055242390078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9">
        <f t="shared" si="36"/>
        <v>187.21212121212122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9">
        <f t="shared" si="36"/>
        <v>188.38235294117646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9">
        <f t="shared" si="36"/>
        <v>131.29869186046511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9">
        <f t="shared" si="36"/>
        <v>283.97435897435901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9">
        <f t="shared" si="36"/>
        <v>120.41999999999999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9">
        <f t="shared" si="36"/>
        <v>419.0560747663551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9">
        <f t="shared" si="36"/>
        <v>13.853658536585368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9">
        <f t="shared" si="36"/>
        <v>139.43548387096774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9">
        <f t="shared" si="36"/>
        <v>174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9">
        <f t="shared" si="36"/>
        <v>155.49056603773585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9">
        <f t="shared" si="36"/>
        <v>170.44705882352943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9">
        <f t="shared" si="36"/>
        <v>189.515625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9">
        <f t="shared" si="36"/>
        <v>249.71428571428572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9">
        <f t="shared" si="36"/>
        <v>48.860523665659613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9">
        <f t="shared" si="36"/>
        <v>28.461970393057683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9">
        <f t="shared" si="36"/>
        <v>268.02325581395348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9">
        <f t="shared" si="36"/>
        <v>619.80078125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9">
        <f t="shared" si="36"/>
        <v>3.1301587301587301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9">
        <f t="shared" si="36"/>
        <v>159.92152704135739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9">
        <f t="shared" si="36"/>
        <v>279.39215686274508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9">
        <f t="shared" si="36"/>
        <v>77.373333333333335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9">
        <f t="shared" si="36"/>
        <v>206.32812500000003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9">
        <f t="shared" si="36"/>
        <v>694.25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9">
        <f t="shared" si="36"/>
        <v>151.78947368421052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9">
        <f t="shared" si="36"/>
        <v>64.58207217694995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9">
        <f t="shared" si="36"/>
        <v>62.873684210526314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9">
        <f t="shared" si="36"/>
        <v>310.39864864864865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9">
        <f t="shared" si="36"/>
        <v>42.859916782246884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9">
        <f t="shared" si="36"/>
        <v>83.119402985074629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9">
        <f t="shared" si="36"/>
        <v>78.531302876480552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9">
        <f t="shared" si="36"/>
        <v>114.09352517985612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9">
        <f t="shared" si="36"/>
        <v>64.537683358624179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9">
        <f t="shared" si="36"/>
        <v>79.411764705882348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9">
        <f t="shared" si="36"/>
        <v>11.419117647058824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9">
        <f t="shared" si="36"/>
        <v>56.186046511627907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9">
        <f t="shared" si="36"/>
        <v>16.501669449081803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9">
        <f t="shared" ref="G643:G706" si="40">(E643/D643)*100</f>
        <v>119.96808510638297</v>
      </c>
      <c r="H643">
        <v>194</v>
      </c>
      <c r="I643" s="4">
        <f t="shared" ref="I643:I706" si="41">IFERROR((E643/H643),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9">
        <f t="shared" si="40"/>
        <v>145.45652173913044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9">
        <f t="shared" si="40"/>
        <v>221.38255033557047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9">
        <f t="shared" si="40"/>
        <v>48.396694214876035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9">
        <f t="shared" si="40"/>
        <v>92.911504424778755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9">
        <f t="shared" si="40"/>
        <v>88.599797365754824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9">
        <f t="shared" si="40"/>
        <v>41.4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9">
        <f t="shared" si="40"/>
        <v>63.056795131845846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9">
        <f t="shared" si="40"/>
        <v>48.482333607230892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9">
        <f t="shared" si="40"/>
        <v>2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9">
        <f t="shared" si="40"/>
        <v>88.47941026944585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9">
        <f t="shared" si="40"/>
        <v>126.84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9">
        <f t="shared" si="40"/>
        <v>2338.833333333333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9">
        <f t="shared" si="40"/>
        <v>508.38857142857148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9">
        <f t="shared" si="40"/>
        <v>191.47826086956522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9">
        <f t="shared" si="40"/>
        <v>42.127533783783782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9">
        <f t="shared" si="40"/>
        <v>8.24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9">
        <f t="shared" si="40"/>
        <v>60.064638783269963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9">
        <f t="shared" si="40"/>
        <v>47.232808616404313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9">
        <f t="shared" si="40"/>
        <v>81.736263736263737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9">
        <f t="shared" si="40"/>
        <v>54.187265917603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9">
        <f t="shared" si="40"/>
        <v>97.868131868131869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9">
        <f t="shared" si="40"/>
        <v>77.239999999999995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9">
        <f t="shared" si="40"/>
        <v>33.464735516372798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9">
        <f t="shared" si="40"/>
        <v>239.58823529411765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9">
        <f t="shared" si="40"/>
        <v>64.032258064516128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9">
        <f t="shared" si="40"/>
        <v>176.15942028985506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9">
        <f t="shared" si="40"/>
        <v>20.33818181818182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9">
        <f t="shared" si="40"/>
        <v>358.64754098360658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9">
        <f t="shared" si="40"/>
        <v>468.85802469135803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9">
        <f t="shared" si="40"/>
        <v>122.05635245901641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9">
        <f t="shared" si="40"/>
        <v>55.931783729156137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9">
        <f t="shared" si="40"/>
        <v>43.660714285714285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9">
        <f t="shared" si="40"/>
        <v>33.53837141183363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9">
        <f t="shared" si="40"/>
        <v>122.97938144329896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9">
        <f t="shared" si="40"/>
        <v>189.74959871589084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9">
        <f t="shared" si="40"/>
        <v>83.622641509433961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9">
        <f t="shared" si="40"/>
        <v>17.968844221105527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9">
        <f t="shared" si="40"/>
        <v>1036.5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9">
        <f t="shared" si="40"/>
        <v>97.405219780219781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9">
        <f t="shared" si="40"/>
        <v>86.386203150461711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9">
        <f t="shared" si="40"/>
        <v>150.16666666666666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9">
        <f t="shared" si="40"/>
        <v>358.43478260869563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9">
        <f t="shared" si="40"/>
        <v>542.85714285714289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9">
        <f t="shared" si="40"/>
        <v>67.500714285714281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9">
        <f t="shared" si="40"/>
        <v>191.74666666666667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9">
        <f t="shared" si="40"/>
        <v>932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9">
        <f t="shared" si="40"/>
        <v>429.27586206896552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9">
        <f t="shared" si="40"/>
        <v>100.65753424657535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9">
        <f t="shared" si="40"/>
        <v>226.61111111111109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9">
        <f t="shared" si="40"/>
        <v>142.38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9">
        <f t="shared" si="40"/>
        <v>90.633333333333326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9">
        <f t="shared" si="40"/>
        <v>63.966740576496676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9">
        <f t="shared" si="40"/>
        <v>84.131868131868131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9">
        <f t="shared" si="40"/>
        <v>133.93478260869566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9">
        <f t="shared" si="40"/>
        <v>59.042047531992694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9">
        <f t="shared" si="40"/>
        <v>152.80062063615205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9">
        <f t="shared" si="40"/>
        <v>446.69121140142522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9">
        <f t="shared" si="40"/>
        <v>84.391891891891888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9">
        <f t="shared" si="40"/>
        <v>3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9">
        <f t="shared" si="40"/>
        <v>175.02692307692308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9">
        <f t="shared" si="40"/>
        <v>54.137931034482754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9">
        <f t="shared" si="40"/>
        <v>311.87381703470032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9">
        <f t="shared" si="40"/>
        <v>122.78160919540231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9">
        <f t="shared" ref="G707:G770" si="44">(E707/D707)*100</f>
        <v>99.026517383618156</v>
      </c>
      <c r="H707">
        <v>2025</v>
      </c>
      <c r="I707" s="4">
        <f t="shared" ref="I707:I770" si="45">IFERROR((E707/H707),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9">
        <f t="shared" si="44"/>
        <v>127.84686346863469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9">
        <f t="shared" si="44"/>
        <v>158.61643835616439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9">
        <f t="shared" si="44"/>
        <v>707.05882352941171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9">
        <f t="shared" si="44"/>
        <v>142.38775510204081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9">
        <f t="shared" si="44"/>
        <v>147.86046511627907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9">
        <f t="shared" si="44"/>
        <v>20.322580645161288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9">
        <f t="shared" si="44"/>
        <v>1840.625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9">
        <f t="shared" si="44"/>
        <v>161.94202898550725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9">
        <f t="shared" si="44"/>
        <v>472.82077922077923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9">
        <f t="shared" si="44"/>
        <v>24.466101694915253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9">
        <f t="shared" si="44"/>
        <v>517.65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9">
        <f t="shared" si="44"/>
        <v>247.64285714285714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9">
        <f t="shared" si="44"/>
        <v>100.20481927710843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9">
        <f t="shared" si="44"/>
        <v>153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9">
        <f t="shared" si="44"/>
        <v>37.091954022988503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9">
        <f t="shared" si="44"/>
        <v>4.392394822006473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9">
        <f t="shared" si="44"/>
        <v>156.50721649484535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9">
        <f t="shared" si="44"/>
        <v>270.40816326530609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9">
        <f t="shared" si="44"/>
        <v>134.05952380952382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9">
        <f t="shared" si="44"/>
        <v>50.398033126293996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9">
        <f t="shared" si="44"/>
        <v>88.815837937384899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9">
        <f t="shared" si="44"/>
        <v>165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9">
        <f t="shared" si="44"/>
        <v>17.5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9">
        <f t="shared" si="44"/>
        <v>185.66071428571428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9">
        <f t="shared" si="44"/>
        <v>412.6631944444444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9">
        <f t="shared" si="44"/>
        <v>90.25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9">
        <f t="shared" si="44"/>
        <v>91.984615384615381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9">
        <f t="shared" si="44"/>
        <v>527.00632911392404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9">
        <f t="shared" si="44"/>
        <v>319.14285714285711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9">
        <f t="shared" si="44"/>
        <v>354.18867924528303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9">
        <f t="shared" si="44"/>
        <v>32.896103896103895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9">
        <f t="shared" si="44"/>
        <v>135.8918918918919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9">
        <f t="shared" si="44"/>
        <v>2.0843373493975905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9">
        <f t="shared" si="44"/>
        <v>61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9">
        <f t="shared" si="44"/>
        <v>30.037735849056602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9">
        <f t="shared" si="44"/>
        <v>1179.1666666666665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9">
        <f t="shared" si="44"/>
        <v>1126.0833333333335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9">
        <f t="shared" si="44"/>
        <v>12.923076923076923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9">
        <f t="shared" si="44"/>
        <v>712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9">
        <f t="shared" si="44"/>
        <v>30.304347826086957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9">
        <f t="shared" si="44"/>
        <v>212.50896057347671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9">
        <f t="shared" si="44"/>
        <v>228.85714285714286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9">
        <f t="shared" si="44"/>
        <v>34.959979476654695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9">
        <f t="shared" si="44"/>
        <v>157.29069767441862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9">
        <f t="shared" si="44"/>
        <v>1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9">
        <f t="shared" si="44"/>
        <v>232.30555555555554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9">
        <f t="shared" si="44"/>
        <v>92.448275862068968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9">
        <f t="shared" si="44"/>
        <v>256.70212765957444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9">
        <f t="shared" si="44"/>
        <v>168.47017045454547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9">
        <f t="shared" si="44"/>
        <v>166.57777777777778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9">
        <f t="shared" si="44"/>
        <v>772.07692307692309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9">
        <f t="shared" si="44"/>
        <v>406.85714285714283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9">
        <f t="shared" si="44"/>
        <v>564.20608108108115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9">
        <f t="shared" si="44"/>
        <v>68.426865671641792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9">
        <f t="shared" si="44"/>
        <v>34.351966873706004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9">
        <f t="shared" si="44"/>
        <v>655.4545454545455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9">
        <f t="shared" si="44"/>
        <v>177.25714285714284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9">
        <f t="shared" si="44"/>
        <v>113.17857142857144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9">
        <f t="shared" si="44"/>
        <v>728.18181818181824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9">
        <f t="shared" si="44"/>
        <v>208.33333333333334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9">
        <f t="shared" si="44"/>
        <v>31.171232876712331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9">
        <f t="shared" si="44"/>
        <v>56.967078189300416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9">
        <f t="shared" si="44"/>
        <v>231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9">
        <f t="shared" ref="G771:G834" si="48">(E771/D771)*100</f>
        <v>86.867834394904463</v>
      </c>
      <c r="H771">
        <v>3410</v>
      </c>
      <c r="I771" s="4">
        <f t="shared" ref="I771:I834" si="49">IFERROR((E771/H771),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9">
        <f t="shared" si="48"/>
        <v>270.74418604651163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9">
        <f t="shared" si="48"/>
        <v>49.446428571428569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9">
        <f t="shared" si="48"/>
        <v>113.3596256684492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9">
        <f t="shared" si="48"/>
        <v>190.55555555555554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9">
        <f t="shared" si="48"/>
        <v>135.5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9">
        <f t="shared" si="48"/>
        <v>10.297872340425531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9">
        <f t="shared" si="48"/>
        <v>65.544223826714799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9">
        <f t="shared" si="48"/>
        <v>49.026652452025587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9">
        <f t="shared" si="48"/>
        <v>787.92307692307691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9">
        <f t="shared" si="48"/>
        <v>80.306347746090154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9">
        <f t="shared" si="48"/>
        <v>106.29411764705883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9">
        <f t="shared" si="48"/>
        <v>50.735632183908038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9">
        <f t="shared" si="48"/>
        <v>215.31372549019611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9">
        <f t="shared" si="48"/>
        <v>141.22972972972974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9">
        <f t="shared" si="48"/>
        <v>115.33745781777279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9">
        <f t="shared" si="48"/>
        <v>193.11940298507463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9">
        <f t="shared" si="48"/>
        <v>729.73333333333335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9">
        <f t="shared" si="48"/>
        <v>99.66339869281046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9">
        <f t="shared" si="48"/>
        <v>88.166666666666671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9">
        <f t="shared" si="48"/>
        <v>37.233333333333334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9">
        <f t="shared" si="48"/>
        <v>30.540075309306079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9">
        <f t="shared" si="48"/>
        <v>25.714285714285712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9">
        <f t="shared" si="48"/>
        <v>34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9">
        <f t="shared" si="48"/>
        <v>1185.909090909091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9">
        <f t="shared" si="48"/>
        <v>125.39393939393939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9">
        <f t="shared" si="48"/>
        <v>14.394366197183098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9">
        <f t="shared" si="48"/>
        <v>54.807692307692314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9">
        <f t="shared" si="48"/>
        <v>109.63157894736841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9">
        <f t="shared" si="48"/>
        <v>188.47058823529412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9">
        <f t="shared" si="48"/>
        <v>87.008284023668637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9">
        <f t="shared" si="48"/>
        <v>1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9">
        <f t="shared" si="48"/>
        <v>202.9130434782609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9">
        <f t="shared" si="48"/>
        <v>197.03225806451613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9">
        <f t="shared" si="48"/>
        <v>107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9">
        <f t="shared" si="48"/>
        <v>268.73076923076923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9">
        <f t="shared" si="48"/>
        <v>50.845360824742272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9">
        <f t="shared" si="48"/>
        <v>1180.2857142857142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9">
        <f t="shared" si="48"/>
        <v>264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9">
        <f t="shared" si="48"/>
        <v>30.44230769230769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9">
        <f t="shared" si="48"/>
        <v>62.880681818181813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9">
        <f t="shared" si="48"/>
        <v>193.125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9">
        <f t="shared" si="48"/>
        <v>77.102702702702715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9">
        <f t="shared" si="48"/>
        <v>225.52763819095478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9">
        <f t="shared" si="48"/>
        <v>239.40625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9">
        <f t="shared" si="48"/>
        <v>92.1875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9">
        <f t="shared" si="48"/>
        <v>130.23333333333335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9">
        <f t="shared" si="48"/>
        <v>615.21739130434787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9">
        <f t="shared" si="48"/>
        <v>368.79532163742692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9">
        <f t="shared" si="48"/>
        <v>1094.8571428571429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9">
        <f t="shared" si="48"/>
        <v>50.662921348314605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9">
        <f t="shared" si="48"/>
        <v>800.6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9">
        <f t="shared" si="48"/>
        <v>291.28571428571428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9">
        <f t="shared" si="48"/>
        <v>349.9666666666667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9">
        <f t="shared" si="48"/>
        <v>357.07317073170731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9">
        <f t="shared" si="48"/>
        <v>126.48941176470588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9">
        <f t="shared" si="48"/>
        <v>387.5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9">
        <f t="shared" si="48"/>
        <v>457.03571428571428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9">
        <f t="shared" si="48"/>
        <v>266.69565217391306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9">
        <f t="shared" si="48"/>
        <v>69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9">
        <f t="shared" si="48"/>
        <v>51.34375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9">
        <f t="shared" si="48"/>
        <v>1.1710526315789473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9">
        <f t="shared" si="48"/>
        <v>108.97734294541709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9">
        <f t="shared" si="48"/>
        <v>315.17592592592592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9">
        <f t="shared" ref="G835:G898" si="52">(E835/D835)*100</f>
        <v>157.69117647058823</v>
      </c>
      <c r="H835">
        <v>165</v>
      </c>
      <c r="I835" s="4">
        <f t="shared" ref="I835:I898" si="53">IFERROR((E835/H835),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9">
        <f t="shared" si="52"/>
        <v>153.8082191780822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9">
        <f t="shared" si="52"/>
        <v>89.738979118329468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9">
        <f t="shared" si="52"/>
        <v>75.135802469135797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9">
        <f t="shared" si="52"/>
        <v>852.88135593220341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9">
        <f t="shared" si="52"/>
        <v>138.90625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9">
        <f t="shared" si="52"/>
        <v>190.18181818181819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9">
        <f t="shared" si="52"/>
        <v>100.24333619948409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9">
        <f t="shared" si="52"/>
        <v>142.75824175824175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9">
        <f t="shared" si="52"/>
        <v>563.13333333333333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9">
        <f t="shared" si="52"/>
        <v>30.715909090909086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9">
        <f t="shared" si="52"/>
        <v>99.39772727272728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9">
        <f t="shared" si="52"/>
        <v>197.54935622317598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9">
        <f t="shared" si="52"/>
        <v>508.5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9">
        <f t="shared" si="52"/>
        <v>237.74468085106383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9">
        <f t="shared" si="52"/>
        <v>338.46875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9">
        <f t="shared" si="52"/>
        <v>133.08955223880596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9">
        <f t="shared" si="52"/>
        <v>1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9">
        <f t="shared" si="52"/>
        <v>207.79999999999998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9">
        <f t="shared" si="52"/>
        <v>51.122448979591837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9">
        <f t="shared" si="52"/>
        <v>652.05847953216369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9">
        <f t="shared" si="52"/>
        <v>113.63099415204678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9">
        <f t="shared" si="52"/>
        <v>102.37606837606839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9">
        <f t="shared" si="52"/>
        <v>356.58333333333331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9">
        <f t="shared" si="52"/>
        <v>139.86792452830187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9">
        <f t="shared" si="52"/>
        <v>69.45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9">
        <f t="shared" si="52"/>
        <v>35.534246575342465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9">
        <f t="shared" si="52"/>
        <v>251.65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9">
        <f t="shared" si="52"/>
        <v>105.87500000000001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9">
        <f t="shared" si="52"/>
        <v>187.42857142857144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9">
        <f t="shared" si="52"/>
        <v>386.78571428571428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9">
        <f t="shared" si="52"/>
        <v>347.07142857142856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9">
        <f t="shared" si="52"/>
        <v>185.82098765432099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9">
        <f t="shared" si="52"/>
        <v>43.241247264770237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9">
        <f t="shared" si="52"/>
        <v>162.4375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9">
        <f t="shared" si="52"/>
        <v>184.84285714285716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9">
        <f t="shared" si="52"/>
        <v>23.703520691785052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9">
        <f t="shared" si="52"/>
        <v>89.870129870129873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9">
        <f t="shared" si="52"/>
        <v>272.6041958041958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9">
        <f t="shared" si="52"/>
        <v>170.04255319148936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9">
        <f t="shared" si="52"/>
        <v>188.28503562945369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9">
        <f t="shared" si="52"/>
        <v>346.93532338308455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9">
        <f t="shared" si="52"/>
        <v>69.177215189873422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9">
        <f t="shared" si="52"/>
        <v>25.433734939759034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9">
        <f t="shared" si="52"/>
        <v>77.400977995110026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9">
        <f t="shared" si="52"/>
        <v>37.481481481481481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9">
        <f t="shared" si="52"/>
        <v>543.79999999999995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9">
        <f t="shared" si="52"/>
        <v>228.52189349112427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9">
        <f t="shared" si="52"/>
        <v>38.948339483394832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9">
        <f t="shared" si="52"/>
        <v>370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9">
        <f t="shared" si="52"/>
        <v>237.91176470588232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9">
        <f t="shared" si="52"/>
        <v>64.036299765807954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9">
        <f t="shared" si="52"/>
        <v>118.27777777777777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9">
        <f t="shared" si="52"/>
        <v>84.824037184594957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9">
        <f t="shared" si="52"/>
        <v>29.346153846153843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9">
        <f t="shared" si="52"/>
        <v>209.89655172413794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9">
        <f t="shared" si="52"/>
        <v>169.78571428571431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9">
        <f t="shared" si="52"/>
        <v>115.95907738095239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9">
        <f t="shared" si="52"/>
        <v>258.59999999999997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9">
        <f t="shared" si="52"/>
        <v>230.58333333333331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9">
        <f t="shared" si="52"/>
        <v>128.21428571428572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9">
        <f t="shared" si="52"/>
        <v>188.70588235294116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9">
        <f t="shared" si="52"/>
        <v>6.9511889862327907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9">
        <f t="shared" si="52"/>
        <v>774.43434343434342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9">
        <f t="shared" ref="G899:G962" si="56">(E899/D899)*100</f>
        <v>27.693181818181817</v>
      </c>
      <c r="H899">
        <v>27</v>
      </c>
      <c r="I899" s="4">
        <f t="shared" ref="I899:I962" si="57">IFERROR((E899/H899),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9">
        <f t="shared" si="56"/>
        <v>52.479620323841424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9">
        <f t="shared" si="56"/>
        <v>407.09677419354841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9">
        <f t="shared" si="56"/>
        <v>2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9">
        <f t="shared" si="56"/>
        <v>156.17857142857144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9">
        <f t="shared" si="56"/>
        <v>252.42857142857144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9">
        <f t="shared" si="56"/>
        <v>1.729268292682927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9">
        <f t="shared" si="56"/>
        <v>12.230769230769232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9">
        <f t="shared" si="56"/>
        <v>163.98734177215189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9">
        <f t="shared" si="56"/>
        <v>162.98181818181817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9">
        <f t="shared" si="56"/>
        <v>20.252747252747252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9">
        <f t="shared" si="56"/>
        <v>319.24083769633506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9">
        <f t="shared" si="56"/>
        <v>478.94444444444446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9">
        <f t="shared" si="56"/>
        <v>19.556634304207122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9">
        <f t="shared" si="56"/>
        <v>198.94827586206895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9">
        <f t="shared" si="56"/>
        <v>795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9">
        <f t="shared" si="56"/>
        <v>50.621082621082621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9">
        <f t="shared" si="56"/>
        <v>57.4375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9">
        <f t="shared" si="56"/>
        <v>155.62827640984909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9">
        <f t="shared" si="56"/>
        <v>36.297297297297298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9">
        <f t="shared" si="56"/>
        <v>58.25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9">
        <f t="shared" si="56"/>
        <v>237.39473684210526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9">
        <f t="shared" si="56"/>
        <v>58.75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9">
        <f t="shared" si="56"/>
        <v>182.56603773584905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9">
        <f t="shared" si="56"/>
        <v>0.75436408977556113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9">
        <f t="shared" si="56"/>
        <v>175.95330739299609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9">
        <f t="shared" si="56"/>
        <v>237.88235294117646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9">
        <f t="shared" si="56"/>
        <v>488.05076142131981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9">
        <f t="shared" si="56"/>
        <v>224.06666666666669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9">
        <f t="shared" si="56"/>
        <v>18.126436781609197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9">
        <f t="shared" si="56"/>
        <v>45.847222222222221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9">
        <f t="shared" si="56"/>
        <v>117.31541218637993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9">
        <f t="shared" si="56"/>
        <v>217.30909090909088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9">
        <f t="shared" si="56"/>
        <v>112.28571428571428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9">
        <f t="shared" si="56"/>
        <v>72.51898734177216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9">
        <f t="shared" si="56"/>
        <v>212.30434782608697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9">
        <f t="shared" si="56"/>
        <v>239.74657534246577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9">
        <f t="shared" si="56"/>
        <v>181.93548387096774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9">
        <f t="shared" si="56"/>
        <v>164.13114754098362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9">
        <f t="shared" si="56"/>
        <v>1.6375968992248062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9">
        <f t="shared" si="56"/>
        <v>49.64385964912281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9">
        <f t="shared" si="56"/>
        <v>109.70652173913042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9">
        <f t="shared" si="56"/>
        <v>49.217948717948715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9">
        <f t="shared" si="56"/>
        <v>62.232323232323225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9">
        <f t="shared" si="56"/>
        <v>13.05813953488372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9">
        <f t="shared" si="56"/>
        <v>64.635416666666671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9">
        <f t="shared" si="56"/>
        <v>159.58666666666667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9">
        <f t="shared" si="56"/>
        <v>81.42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9">
        <f t="shared" si="56"/>
        <v>32.444767441860463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9">
        <f t="shared" si="56"/>
        <v>9.9141184124918666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9">
        <f t="shared" si="56"/>
        <v>26.694444444444443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9">
        <f t="shared" si="56"/>
        <v>62.957446808510639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9">
        <f t="shared" si="56"/>
        <v>161.35593220338984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9">
        <f t="shared" si="56"/>
        <v>5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9">
        <f t="shared" si="56"/>
        <v>1096.9379310344827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9">
        <f t="shared" si="56"/>
        <v>70.094158075601371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9">
        <f t="shared" si="56"/>
        <v>60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9">
        <f t="shared" si="56"/>
        <v>367.0985915492958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9">
        <f t="shared" si="56"/>
        <v>1109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9">
        <f t="shared" si="56"/>
        <v>19.028784648187631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9">
        <f t="shared" si="56"/>
        <v>126.87755102040816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9">
        <f t="shared" si="56"/>
        <v>734.63636363636363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9">
        <f t="shared" si="56"/>
        <v>4.5731034482758623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9">
        <f t="shared" si="56"/>
        <v>85.054545454545448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9">
        <f t="shared" ref="G963:G1001" si="60">(E963/D963)*100</f>
        <v>119.29824561403508</v>
      </c>
      <c r="H963">
        <v>155</v>
      </c>
      <c r="I963" s="4">
        <f t="shared" ref="I963:I1001" si="61">IFERROR((E963/H963),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9">
        <f t="shared" si="60"/>
        <v>296.02777777777777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9">
        <f t="shared" si="60"/>
        <v>84.694915254237287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9">
        <f t="shared" si="60"/>
        <v>355.7837837837838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9">
        <f t="shared" si="60"/>
        <v>386.40909090909093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9">
        <f t="shared" si="60"/>
        <v>792.23529411764707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9">
        <f t="shared" si="60"/>
        <v>137.03393665158373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9">
        <f t="shared" si="60"/>
        <v>338.20833333333337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9">
        <f t="shared" si="60"/>
        <v>108.22784810126582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9">
        <f t="shared" si="60"/>
        <v>60.757639620653315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9">
        <f t="shared" si="60"/>
        <v>27.725490196078432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9">
        <f t="shared" si="60"/>
        <v>228.3934426229508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9">
        <f t="shared" si="60"/>
        <v>21.615194054500414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9">
        <f t="shared" si="60"/>
        <v>373.875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9">
        <f t="shared" si="60"/>
        <v>154.92592592592592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9">
        <f t="shared" si="60"/>
        <v>322.14999999999998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9">
        <f t="shared" si="60"/>
        <v>73.957142857142856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9">
        <f t="shared" si="60"/>
        <v>864.1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9">
        <f t="shared" si="60"/>
        <v>143.26245847176079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9">
        <f t="shared" si="60"/>
        <v>40.281762295081968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9">
        <f t="shared" si="60"/>
        <v>178.22388059701493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9">
        <f t="shared" si="60"/>
        <v>84.930555555555557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9">
        <f t="shared" si="60"/>
        <v>145.93648334624322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9">
        <f t="shared" si="60"/>
        <v>152.46153846153848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9">
        <f t="shared" si="60"/>
        <v>67.129542790152414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9">
        <f t="shared" si="60"/>
        <v>40.307692307692307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9">
        <f t="shared" si="60"/>
        <v>216.79032258064518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9">
        <f t="shared" si="60"/>
        <v>52.117021276595743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9">
        <f t="shared" si="60"/>
        <v>499.58333333333337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9">
        <f t="shared" si="60"/>
        <v>87.679487179487182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9">
        <f t="shared" si="60"/>
        <v>113.17346938775511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9">
        <f t="shared" si="60"/>
        <v>426.54838709677421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9">
        <f t="shared" si="60"/>
        <v>77.632653061224488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9">
        <f t="shared" si="60"/>
        <v>52.496810772501767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9">
        <f t="shared" si="60"/>
        <v>157.46762589928059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9">
        <f t="shared" si="60"/>
        <v>72.939393939393938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9">
        <f t="shared" si="60"/>
        <v>60.565789473684205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9">
        <f t="shared" si="60"/>
        <v>56.791291291291287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9">
        <f t="shared" si="60"/>
        <v>56.542754275427541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1:R1001" xr:uid="{00000000-0001-0000-0000-000000000000}"/>
  <conditionalFormatting sqref="F1:F1048576">
    <cfRule type="containsText" dxfId="11" priority="3" operator="containsText" text="canceled">
      <formula>NOT(ISERROR(SEARCH("canceled",F1)))</formula>
    </cfRule>
    <cfRule type="containsText" dxfId="10" priority="4" operator="containsText" text="live">
      <formula>NOT(ISERROR(SEARCH("live",F1)))</formula>
    </cfRule>
    <cfRule type="containsText" dxfId="9" priority="5" operator="containsText" text="successful">
      <formula>NOT(ISERROR(SEARCH("successful",F1)))</formula>
    </cfRule>
    <cfRule type="expression" dxfId="8" priority="6">
      <formula>SEARCH("failed", F1)&gt;0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04AD-2BDD-064A-8CD8-EC81A03E78E5}">
  <dimension ref="A1:F14"/>
  <sheetViews>
    <sheetView zoomScale="86" workbookViewId="0">
      <selection activeCell="A3" sqref="A3"/>
    </sheetView>
  </sheetViews>
  <sheetFormatPr baseColWidth="10" defaultRowHeight="16" x14ac:dyDescent="0.2"/>
  <cols>
    <col min="1" max="1" width="19" bestFit="1" customWidth="1"/>
    <col min="2" max="2" width="21" bestFit="1" customWidth="1"/>
    <col min="3" max="3" width="6.83203125" bestFit="1" customWidth="1"/>
    <col min="4" max="4" width="4.83203125" bestFit="1" customWidth="1"/>
    <col min="5" max="5" width="11" bestFit="1" customWidth="1"/>
    <col min="6" max="6" width="11.8320312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2067</v>
      </c>
      <c r="B3" s="5" t="s">
        <v>2070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3E00-CFEA-6F48-A421-82E172D7A548}">
  <dimension ref="A1:F30"/>
  <sheetViews>
    <sheetView zoomScale="50" workbookViewId="0">
      <selection activeCell="F46" sqref="F4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2031</v>
      </c>
      <c r="B2" t="s">
        <v>2066</v>
      </c>
    </row>
    <row r="4" spans="1:6" x14ac:dyDescent="0.2">
      <c r="A4" s="5" t="s">
        <v>2067</v>
      </c>
      <c r="B4" s="5" t="s">
        <v>2070</v>
      </c>
    </row>
    <row r="5" spans="1:6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F18E-741C-E945-9148-9E1501F5DB54}">
  <dimension ref="A1:F88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79" width="15.5" bestFit="1" customWidth="1"/>
  </cols>
  <sheetData>
    <row r="1" spans="1:6" x14ac:dyDescent="0.2">
      <c r="A1" s="5" t="s">
        <v>2031</v>
      </c>
      <c r="B1" t="s">
        <v>2066</v>
      </c>
    </row>
    <row r="3" spans="1:6" x14ac:dyDescent="0.2">
      <c r="A3" s="5" t="s">
        <v>2067</v>
      </c>
      <c r="B3" s="5" t="s">
        <v>2070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>
        <v>1263016800</v>
      </c>
      <c r="E5">
        <v>1</v>
      </c>
      <c r="F5">
        <v>1</v>
      </c>
    </row>
    <row r="6" spans="1:6" x14ac:dyDescent="0.2">
      <c r="A6" s="6">
        <v>1263880800</v>
      </c>
      <c r="E6">
        <v>1</v>
      </c>
      <c r="F6">
        <v>1</v>
      </c>
    </row>
    <row r="7" spans="1:6" x14ac:dyDescent="0.2">
      <c r="A7" s="6">
        <v>1264399200</v>
      </c>
      <c r="C7">
        <v>2</v>
      </c>
      <c r="E7">
        <v>2</v>
      </c>
      <c r="F7">
        <v>4</v>
      </c>
    </row>
    <row r="8" spans="1:6" x14ac:dyDescent="0.2">
      <c r="A8" s="6">
        <v>1265349600</v>
      </c>
      <c r="C8">
        <v>1</v>
      </c>
      <c r="F8">
        <v>1</v>
      </c>
    </row>
    <row r="9" spans="1:6" x14ac:dyDescent="0.2">
      <c r="A9" s="6">
        <v>1265695200</v>
      </c>
      <c r="E9">
        <v>1</v>
      </c>
      <c r="F9">
        <v>1</v>
      </c>
    </row>
    <row r="10" spans="1:6" x14ac:dyDescent="0.2">
      <c r="A10" s="6">
        <v>1265868000</v>
      </c>
      <c r="C10">
        <v>1</v>
      </c>
      <c r="F10">
        <v>1</v>
      </c>
    </row>
    <row r="11" spans="1:6" x14ac:dyDescent="0.2">
      <c r="A11" s="6">
        <v>1266127200</v>
      </c>
      <c r="B11">
        <v>1</v>
      </c>
      <c r="F11">
        <v>1</v>
      </c>
    </row>
    <row r="12" spans="1:6" x14ac:dyDescent="0.2">
      <c r="A12" s="6">
        <v>1267250400</v>
      </c>
      <c r="B12">
        <v>1</v>
      </c>
      <c r="F12">
        <v>1</v>
      </c>
    </row>
    <row r="13" spans="1:6" x14ac:dyDescent="0.2">
      <c r="A13" s="6">
        <v>1267423200</v>
      </c>
      <c r="B13">
        <v>1</v>
      </c>
      <c r="F13">
        <v>1</v>
      </c>
    </row>
    <row r="14" spans="1:6" x14ac:dyDescent="0.2">
      <c r="A14" s="6">
        <v>1267682400</v>
      </c>
      <c r="E14">
        <v>1</v>
      </c>
      <c r="F14">
        <v>1</v>
      </c>
    </row>
    <row r="15" spans="1:6" x14ac:dyDescent="0.2">
      <c r="A15" s="6">
        <v>1268287200</v>
      </c>
      <c r="E15">
        <v>1</v>
      </c>
      <c r="F15">
        <v>1</v>
      </c>
    </row>
    <row r="16" spans="1:6" x14ac:dyDescent="0.2">
      <c r="A16" s="6">
        <v>1268715600</v>
      </c>
      <c r="E16">
        <v>1</v>
      </c>
      <c r="F16">
        <v>1</v>
      </c>
    </row>
    <row r="17" spans="1:6" x14ac:dyDescent="0.2">
      <c r="A17" s="6">
        <v>1268888400</v>
      </c>
      <c r="E17">
        <v>1</v>
      </c>
      <c r="F17">
        <v>1</v>
      </c>
    </row>
    <row r="18" spans="1:6" x14ac:dyDescent="0.2">
      <c r="A18" s="6">
        <v>1269147600</v>
      </c>
      <c r="E18">
        <v>1</v>
      </c>
      <c r="F18">
        <v>1</v>
      </c>
    </row>
    <row r="19" spans="1:6" x14ac:dyDescent="0.2">
      <c r="A19" s="6">
        <v>1269234000</v>
      </c>
      <c r="E19">
        <v>1</v>
      </c>
      <c r="F19">
        <v>1</v>
      </c>
    </row>
    <row r="20" spans="1:6" x14ac:dyDescent="0.2">
      <c r="A20" s="6">
        <v>1269493200</v>
      </c>
      <c r="C20">
        <v>3</v>
      </c>
      <c r="F20">
        <v>3</v>
      </c>
    </row>
    <row r="21" spans="1:6" x14ac:dyDescent="0.2">
      <c r="A21" s="6">
        <v>1269752400</v>
      </c>
      <c r="E21">
        <v>1</v>
      </c>
      <c r="F21">
        <v>1</v>
      </c>
    </row>
    <row r="22" spans="1:6" x14ac:dyDescent="0.2">
      <c r="A22" s="6">
        <v>1270702800</v>
      </c>
      <c r="E22">
        <v>1</v>
      </c>
      <c r="F22">
        <v>1</v>
      </c>
    </row>
    <row r="23" spans="1:6" x14ac:dyDescent="0.2">
      <c r="A23" s="6">
        <v>1270789200</v>
      </c>
      <c r="C23">
        <v>1</v>
      </c>
      <c r="F23">
        <v>1</v>
      </c>
    </row>
    <row r="24" spans="1:6" x14ac:dyDescent="0.2">
      <c r="A24" s="6">
        <v>1271307600</v>
      </c>
      <c r="E24">
        <v>1</v>
      </c>
      <c r="F24">
        <v>1</v>
      </c>
    </row>
    <row r="25" spans="1:6" x14ac:dyDescent="0.2">
      <c r="A25" s="6">
        <v>1271480400</v>
      </c>
      <c r="E25">
        <v>1</v>
      </c>
      <c r="F25">
        <v>1</v>
      </c>
    </row>
    <row r="26" spans="1:6" x14ac:dyDescent="0.2">
      <c r="A26" s="6">
        <v>1271739600</v>
      </c>
      <c r="C26">
        <v>1</v>
      </c>
      <c r="F26">
        <v>1</v>
      </c>
    </row>
    <row r="27" spans="1:6" x14ac:dyDescent="0.2">
      <c r="A27" s="6">
        <v>1271998800</v>
      </c>
      <c r="E27">
        <v>1</v>
      </c>
      <c r="F27">
        <v>1</v>
      </c>
    </row>
    <row r="28" spans="1:6" x14ac:dyDescent="0.2">
      <c r="A28" s="6">
        <v>1272258000</v>
      </c>
      <c r="C28">
        <v>1</v>
      </c>
      <c r="F28">
        <v>1</v>
      </c>
    </row>
    <row r="29" spans="1:6" x14ac:dyDescent="0.2">
      <c r="A29" s="6">
        <v>1273640400</v>
      </c>
      <c r="C29">
        <v>2</v>
      </c>
      <c r="F29">
        <v>2</v>
      </c>
    </row>
    <row r="30" spans="1:6" x14ac:dyDescent="0.2">
      <c r="A30" s="6">
        <v>1274418000</v>
      </c>
      <c r="E30">
        <v>1</v>
      </c>
      <c r="F30">
        <v>1</v>
      </c>
    </row>
    <row r="31" spans="1:6" x14ac:dyDescent="0.2">
      <c r="A31" s="6">
        <v>1274590800</v>
      </c>
      <c r="E31">
        <v>2</v>
      </c>
      <c r="F31">
        <v>2</v>
      </c>
    </row>
    <row r="32" spans="1:6" x14ac:dyDescent="0.2">
      <c r="A32" s="6">
        <v>1274763600</v>
      </c>
      <c r="E32">
        <v>1</v>
      </c>
      <c r="F32">
        <v>1</v>
      </c>
    </row>
    <row r="33" spans="1:6" x14ac:dyDescent="0.2">
      <c r="A33" s="6">
        <v>1275195600</v>
      </c>
      <c r="C33">
        <v>1</v>
      </c>
      <c r="F33">
        <v>1</v>
      </c>
    </row>
    <row r="34" spans="1:6" x14ac:dyDescent="0.2">
      <c r="A34" s="6">
        <v>1275714000</v>
      </c>
      <c r="E34">
        <v>1</v>
      </c>
      <c r="F34">
        <v>1</v>
      </c>
    </row>
    <row r="35" spans="1:6" x14ac:dyDescent="0.2">
      <c r="A35" s="6">
        <v>1275800400</v>
      </c>
      <c r="E35">
        <v>1</v>
      </c>
      <c r="F35">
        <v>1</v>
      </c>
    </row>
    <row r="36" spans="1:6" x14ac:dyDescent="0.2">
      <c r="A36" s="6">
        <v>1275886800</v>
      </c>
      <c r="B36">
        <v>1</v>
      </c>
      <c r="F36">
        <v>1</v>
      </c>
    </row>
    <row r="37" spans="1:6" x14ac:dyDescent="0.2">
      <c r="A37" s="6">
        <v>1276318800</v>
      </c>
      <c r="E37">
        <v>1</v>
      </c>
      <c r="F37">
        <v>1</v>
      </c>
    </row>
    <row r="38" spans="1:6" x14ac:dyDescent="0.2">
      <c r="A38" s="6">
        <v>1276578000</v>
      </c>
      <c r="E38">
        <v>1</v>
      </c>
      <c r="F38">
        <v>1</v>
      </c>
    </row>
    <row r="39" spans="1:6" x14ac:dyDescent="0.2">
      <c r="A39" s="6">
        <v>1276664400</v>
      </c>
      <c r="E39">
        <v>1</v>
      </c>
      <c r="F39">
        <v>1</v>
      </c>
    </row>
    <row r="40" spans="1:6" x14ac:dyDescent="0.2">
      <c r="A40" s="6">
        <v>1276923600</v>
      </c>
      <c r="E40">
        <v>1</v>
      </c>
      <c r="F40">
        <v>1</v>
      </c>
    </row>
    <row r="41" spans="1:6" x14ac:dyDescent="0.2">
      <c r="A41" s="6">
        <v>1277096400</v>
      </c>
      <c r="C41">
        <v>1</v>
      </c>
      <c r="E41">
        <v>1</v>
      </c>
      <c r="F41">
        <v>2</v>
      </c>
    </row>
    <row r="42" spans="1:6" x14ac:dyDescent="0.2">
      <c r="A42" s="6">
        <v>1277269200</v>
      </c>
      <c r="E42">
        <v>1</v>
      </c>
      <c r="F42">
        <v>1</v>
      </c>
    </row>
    <row r="43" spans="1:6" x14ac:dyDescent="0.2">
      <c r="A43" s="6">
        <v>1277528400</v>
      </c>
      <c r="C43">
        <v>1</v>
      </c>
      <c r="F43">
        <v>1</v>
      </c>
    </row>
    <row r="44" spans="1:6" x14ac:dyDescent="0.2">
      <c r="A44" s="6">
        <v>1277701200</v>
      </c>
      <c r="C44">
        <v>1</v>
      </c>
      <c r="E44">
        <v>1</v>
      </c>
      <c r="F44">
        <v>2</v>
      </c>
    </row>
    <row r="45" spans="1:6" x14ac:dyDescent="0.2">
      <c r="A45" s="6">
        <v>1277787600</v>
      </c>
      <c r="E45">
        <v>1</v>
      </c>
      <c r="F45">
        <v>1</v>
      </c>
    </row>
    <row r="46" spans="1:6" x14ac:dyDescent="0.2">
      <c r="A46" s="6">
        <v>1277960400</v>
      </c>
      <c r="C46">
        <v>1</v>
      </c>
      <c r="F46">
        <v>1</v>
      </c>
    </row>
    <row r="47" spans="1:6" x14ac:dyDescent="0.2">
      <c r="A47" s="6">
        <v>1278392400</v>
      </c>
      <c r="C47">
        <v>1</v>
      </c>
      <c r="F47">
        <v>1</v>
      </c>
    </row>
    <row r="48" spans="1:6" x14ac:dyDescent="0.2">
      <c r="A48" s="6">
        <v>1278565200</v>
      </c>
      <c r="E48">
        <v>1</v>
      </c>
      <c r="F48">
        <v>1</v>
      </c>
    </row>
    <row r="49" spans="1:6" x14ac:dyDescent="0.2">
      <c r="A49" s="6">
        <v>1279083600</v>
      </c>
      <c r="E49">
        <v>2</v>
      </c>
      <c r="F49">
        <v>2</v>
      </c>
    </row>
    <row r="50" spans="1:6" x14ac:dyDescent="0.2">
      <c r="A50" s="6">
        <v>1279170000</v>
      </c>
      <c r="E50">
        <v>1</v>
      </c>
      <c r="F50">
        <v>1</v>
      </c>
    </row>
    <row r="51" spans="1:6" x14ac:dyDescent="0.2">
      <c r="A51" s="6">
        <v>1279515600</v>
      </c>
      <c r="E51">
        <v>1</v>
      </c>
      <c r="F51">
        <v>1</v>
      </c>
    </row>
    <row r="52" spans="1:6" x14ac:dyDescent="0.2">
      <c r="A52" s="6">
        <v>1280206800</v>
      </c>
      <c r="C52">
        <v>1</v>
      </c>
      <c r="F52">
        <v>1</v>
      </c>
    </row>
    <row r="53" spans="1:6" x14ac:dyDescent="0.2">
      <c r="A53" s="6">
        <v>1280552400</v>
      </c>
      <c r="E53">
        <v>1</v>
      </c>
      <c r="F53">
        <v>1</v>
      </c>
    </row>
    <row r="54" spans="1:6" x14ac:dyDescent="0.2">
      <c r="A54" s="6">
        <v>1280984400</v>
      </c>
      <c r="B54">
        <v>1</v>
      </c>
      <c r="F54">
        <v>1</v>
      </c>
    </row>
    <row r="55" spans="1:6" x14ac:dyDescent="0.2">
      <c r="A55" s="6">
        <v>1281070800</v>
      </c>
      <c r="C55">
        <v>2</v>
      </c>
      <c r="E55">
        <v>1</v>
      </c>
      <c r="F55">
        <v>3</v>
      </c>
    </row>
    <row r="56" spans="1:6" x14ac:dyDescent="0.2">
      <c r="A56" s="6">
        <v>1281157200</v>
      </c>
      <c r="C56">
        <v>1</v>
      </c>
      <c r="F56">
        <v>1</v>
      </c>
    </row>
    <row r="57" spans="1:6" x14ac:dyDescent="0.2">
      <c r="A57" s="6">
        <v>1281330000</v>
      </c>
      <c r="D57">
        <v>1</v>
      </c>
      <c r="E57">
        <v>1</v>
      </c>
      <c r="F57">
        <v>2</v>
      </c>
    </row>
    <row r="58" spans="1:6" x14ac:dyDescent="0.2">
      <c r="A58" s="6">
        <v>1281589200</v>
      </c>
      <c r="B58">
        <v>1</v>
      </c>
      <c r="F58">
        <v>1</v>
      </c>
    </row>
    <row r="59" spans="1:6" x14ac:dyDescent="0.2">
      <c r="A59" s="6">
        <v>1281762000</v>
      </c>
      <c r="E59">
        <v>1</v>
      </c>
      <c r="F59">
        <v>1</v>
      </c>
    </row>
    <row r="60" spans="1:6" x14ac:dyDescent="0.2">
      <c r="A60" s="6">
        <v>1281934800</v>
      </c>
      <c r="E60">
        <v>1</v>
      </c>
      <c r="F60">
        <v>1</v>
      </c>
    </row>
    <row r="61" spans="1:6" x14ac:dyDescent="0.2">
      <c r="A61" s="6">
        <v>1282194000</v>
      </c>
      <c r="E61">
        <v>1</v>
      </c>
      <c r="F61">
        <v>1</v>
      </c>
    </row>
    <row r="62" spans="1:6" x14ac:dyDescent="0.2">
      <c r="A62" s="6">
        <v>1282626000</v>
      </c>
      <c r="E62">
        <v>1</v>
      </c>
      <c r="F62">
        <v>1</v>
      </c>
    </row>
    <row r="63" spans="1:6" x14ac:dyDescent="0.2">
      <c r="A63" s="6">
        <v>1282712400</v>
      </c>
      <c r="C63">
        <v>1</v>
      </c>
      <c r="F63">
        <v>1</v>
      </c>
    </row>
    <row r="64" spans="1:6" x14ac:dyDescent="0.2">
      <c r="A64" s="6">
        <v>1282798800</v>
      </c>
      <c r="C64">
        <v>1</v>
      </c>
      <c r="F64">
        <v>1</v>
      </c>
    </row>
    <row r="65" spans="1:6" x14ac:dyDescent="0.2">
      <c r="A65" s="6">
        <v>1282885200</v>
      </c>
      <c r="B65">
        <v>1</v>
      </c>
      <c r="F65">
        <v>1</v>
      </c>
    </row>
    <row r="66" spans="1:6" x14ac:dyDescent="0.2">
      <c r="A66" s="6">
        <v>1283230800</v>
      </c>
      <c r="C66">
        <v>1</v>
      </c>
      <c r="F66">
        <v>1</v>
      </c>
    </row>
    <row r="67" spans="1:6" x14ac:dyDescent="0.2">
      <c r="A67" s="6">
        <v>1283403600</v>
      </c>
      <c r="E67">
        <v>1</v>
      </c>
      <c r="F67">
        <v>1</v>
      </c>
    </row>
    <row r="68" spans="1:6" x14ac:dyDescent="0.2">
      <c r="A68" s="6">
        <v>1284008400</v>
      </c>
      <c r="B68">
        <v>1</v>
      </c>
      <c r="C68">
        <v>1</v>
      </c>
      <c r="F68">
        <v>2</v>
      </c>
    </row>
    <row r="69" spans="1:6" x14ac:dyDescent="0.2">
      <c r="A69" s="6">
        <v>1284526800</v>
      </c>
      <c r="C69">
        <v>1</v>
      </c>
      <c r="F69">
        <v>1</v>
      </c>
    </row>
    <row r="70" spans="1:6" x14ac:dyDescent="0.2">
      <c r="A70" s="6">
        <v>1285045200</v>
      </c>
      <c r="C70">
        <v>1</v>
      </c>
      <c r="F70">
        <v>1</v>
      </c>
    </row>
    <row r="71" spans="1:6" x14ac:dyDescent="0.2">
      <c r="A71" s="6">
        <v>1285563600</v>
      </c>
      <c r="C71">
        <v>1</v>
      </c>
      <c r="F71">
        <v>1</v>
      </c>
    </row>
    <row r="72" spans="1:6" x14ac:dyDescent="0.2">
      <c r="A72" s="6">
        <v>1285650000</v>
      </c>
      <c r="E72">
        <v>1</v>
      </c>
      <c r="F72">
        <v>1</v>
      </c>
    </row>
    <row r="73" spans="1:6" x14ac:dyDescent="0.2">
      <c r="A73" s="6">
        <v>1285822800</v>
      </c>
      <c r="B73">
        <v>1</v>
      </c>
      <c r="F73">
        <v>1</v>
      </c>
    </row>
    <row r="74" spans="1:6" x14ac:dyDescent="0.2">
      <c r="A74" s="6">
        <v>1286168400</v>
      </c>
      <c r="E74">
        <v>1</v>
      </c>
      <c r="F74">
        <v>1</v>
      </c>
    </row>
    <row r="75" spans="1:6" x14ac:dyDescent="0.2">
      <c r="A75" s="6">
        <v>1286254800</v>
      </c>
      <c r="B75">
        <v>1</v>
      </c>
      <c r="F75">
        <v>1</v>
      </c>
    </row>
    <row r="76" spans="1:6" x14ac:dyDescent="0.2">
      <c r="A76" s="6">
        <v>1286341200</v>
      </c>
      <c r="E76">
        <v>1</v>
      </c>
      <c r="F76">
        <v>1</v>
      </c>
    </row>
    <row r="77" spans="1:6" x14ac:dyDescent="0.2">
      <c r="A77" s="6">
        <v>1286427600</v>
      </c>
      <c r="C77">
        <v>1</v>
      </c>
      <c r="F77">
        <v>1</v>
      </c>
    </row>
    <row r="78" spans="1:6" x14ac:dyDescent="0.2">
      <c r="A78" s="6">
        <v>1286946000</v>
      </c>
      <c r="E78">
        <v>1</v>
      </c>
      <c r="F78">
        <v>1</v>
      </c>
    </row>
    <row r="79" spans="1:6" x14ac:dyDescent="0.2">
      <c r="A79" s="6">
        <v>1287378000</v>
      </c>
      <c r="E79">
        <v>1</v>
      </c>
      <c r="F79">
        <v>1</v>
      </c>
    </row>
    <row r="80" spans="1:6" x14ac:dyDescent="0.2">
      <c r="A80" s="6">
        <v>1287550800</v>
      </c>
      <c r="C80">
        <v>1</v>
      </c>
      <c r="F80">
        <v>1</v>
      </c>
    </row>
    <row r="81" spans="1:6" x14ac:dyDescent="0.2">
      <c r="A81" s="6">
        <v>1287810000</v>
      </c>
      <c r="E81">
        <v>1</v>
      </c>
      <c r="F81">
        <v>1</v>
      </c>
    </row>
    <row r="82" spans="1:6" x14ac:dyDescent="0.2">
      <c r="A82" s="6">
        <v>1287896400</v>
      </c>
      <c r="C82">
        <v>1</v>
      </c>
      <c r="F82">
        <v>1</v>
      </c>
    </row>
    <row r="83" spans="1:6" x14ac:dyDescent="0.2">
      <c r="A83" s="6">
        <v>1287982800</v>
      </c>
      <c r="B83">
        <v>1</v>
      </c>
      <c r="F83">
        <v>1</v>
      </c>
    </row>
    <row r="84" spans="1:6" x14ac:dyDescent="0.2">
      <c r="A84" s="6">
        <v>1288242000</v>
      </c>
      <c r="E84">
        <v>1</v>
      </c>
      <c r="F84">
        <v>1</v>
      </c>
    </row>
    <row r="85" spans="1:6" x14ac:dyDescent="0.2">
      <c r="A85" s="6">
        <v>1288501200</v>
      </c>
      <c r="B85">
        <v>1</v>
      </c>
      <c r="F85">
        <v>1</v>
      </c>
    </row>
    <row r="86" spans="1:6" x14ac:dyDescent="0.2">
      <c r="A86" s="6">
        <v>1288674000</v>
      </c>
      <c r="E86">
        <v>1</v>
      </c>
      <c r="F86">
        <v>1</v>
      </c>
    </row>
    <row r="87" spans="1:6" x14ac:dyDescent="0.2">
      <c r="A87" s="6">
        <v>1289019600</v>
      </c>
      <c r="E87">
        <v>1</v>
      </c>
      <c r="F87">
        <v>1</v>
      </c>
    </row>
    <row r="88" spans="1:6" x14ac:dyDescent="0.2">
      <c r="A88" s="6">
        <v>1289800800</v>
      </c>
      <c r="E88">
        <v>1</v>
      </c>
      <c r="F88">
        <v>1</v>
      </c>
    </row>
    <row r="89" spans="1:6" x14ac:dyDescent="0.2">
      <c r="A89" s="6">
        <v>1289973600</v>
      </c>
      <c r="E89">
        <v>1</v>
      </c>
      <c r="F89">
        <v>1</v>
      </c>
    </row>
    <row r="90" spans="1:6" x14ac:dyDescent="0.2">
      <c r="A90" s="6">
        <v>1290492000</v>
      </c>
      <c r="C90">
        <v>1</v>
      </c>
      <c r="F90">
        <v>1</v>
      </c>
    </row>
    <row r="91" spans="1:6" x14ac:dyDescent="0.2">
      <c r="A91" s="6">
        <v>1290664800</v>
      </c>
      <c r="E91">
        <v>1</v>
      </c>
      <c r="F91">
        <v>1</v>
      </c>
    </row>
    <row r="92" spans="1:6" x14ac:dyDescent="0.2">
      <c r="A92" s="6">
        <v>1291269600</v>
      </c>
      <c r="B92">
        <v>1</v>
      </c>
      <c r="F92">
        <v>1</v>
      </c>
    </row>
    <row r="93" spans="1:6" x14ac:dyDescent="0.2">
      <c r="A93" s="6">
        <v>1291356000</v>
      </c>
      <c r="E93">
        <v>1</v>
      </c>
      <c r="F93">
        <v>1</v>
      </c>
    </row>
    <row r="94" spans="1:6" x14ac:dyDescent="0.2">
      <c r="A94" s="6">
        <v>1291960800</v>
      </c>
      <c r="C94">
        <v>1</v>
      </c>
      <c r="F94">
        <v>1</v>
      </c>
    </row>
    <row r="95" spans="1:6" x14ac:dyDescent="0.2">
      <c r="A95" s="6">
        <v>1292220000</v>
      </c>
      <c r="E95">
        <v>1</v>
      </c>
      <c r="F95">
        <v>1</v>
      </c>
    </row>
    <row r="96" spans="1:6" x14ac:dyDescent="0.2">
      <c r="A96" s="6">
        <v>1292392800</v>
      </c>
      <c r="C96">
        <v>1</v>
      </c>
      <c r="F96">
        <v>1</v>
      </c>
    </row>
    <row r="97" spans="1:6" x14ac:dyDescent="0.2">
      <c r="A97" s="6">
        <v>1292738400</v>
      </c>
      <c r="B97">
        <v>1</v>
      </c>
      <c r="F97">
        <v>1</v>
      </c>
    </row>
    <row r="98" spans="1:6" x14ac:dyDescent="0.2">
      <c r="A98" s="6">
        <v>1292997600</v>
      </c>
      <c r="E98">
        <v>1</v>
      </c>
      <c r="F98">
        <v>1</v>
      </c>
    </row>
    <row r="99" spans="1:6" x14ac:dyDescent="0.2">
      <c r="A99" s="6">
        <v>1293861600</v>
      </c>
      <c r="E99">
        <v>2</v>
      </c>
      <c r="F99">
        <v>2</v>
      </c>
    </row>
    <row r="100" spans="1:6" x14ac:dyDescent="0.2">
      <c r="A100" s="6">
        <v>1293948000</v>
      </c>
      <c r="C100">
        <v>1</v>
      </c>
      <c r="F100">
        <v>1</v>
      </c>
    </row>
    <row r="101" spans="1:6" x14ac:dyDescent="0.2">
      <c r="A101" s="6">
        <v>1294034400</v>
      </c>
      <c r="E101">
        <v>1</v>
      </c>
      <c r="F101">
        <v>1</v>
      </c>
    </row>
    <row r="102" spans="1:6" x14ac:dyDescent="0.2">
      <c r="A102" s="6">
        <v>1294293600</v>
      </c>
      <c r="C102">
        <v>1</v>
      </c>
      <c r="F102">
        <v>1</v>
      </c>
    </row>
    <row r="103" spans="1:6" x14ac:dyDescent="0.2">
      <c r="A103" s="6">
        <v>1294552800</v>
      </c>
      <c r="C103">
        <v>1</v>
      </c>
      <c r="F103">
        <v>1</v>
      </c>
    </row>
    <row r="104" spans="1:6" x14ac:dyDescent="0.2">
      <c r="A104" s="6">
        <v>1294725600</v>
      </c>
      <c r="E104">
        <v>1</v>
      </c>
      <c r="F104">
        <v>1</v>
      </c>
    </row>
    <row r="105" spans="1:6" x14ac:dyDescent="0.2">
      <c r="A105" s="6">
        <v>1294812000</v>
      </c>
      <c r="E105">
        <v>1</v>
      </c>
      <c r="F105">
        <v>1</v>
      </c>
    </row>
    <row r="106" spans="1:6" x14ac:dyDescent="0.2">
      <c r="A106" s="6">
        <v>1294898400</v>
      </c>
      <c r="C106">
        <v>1</v>
      </c>
      <c r="F106">
        <v>1</v>
      </c>
    </row>
    <row r="107" spans="1:6" x14ac:dyDescent="0.2">
      <c r="A107" s="6">
        <v>1295244000</v>
      </c>
      <c r="C107">
        <v>1</v>
      </c>
      <c r="F107">
        <v>1</v>
      </c>
    </row>
    <row r="108" spans="1:6" x14ac:dyDescent="0.2">
      <c r="A108" s="6">
        <v>1295676000</v>
      </c>
      <c r="E108">
        <v>1</v>
      </c>
      <c r="F108">
        <v>1</v>
      </c>
    </row>
    <row r="109" spans="1:6" x14ac:dyDescent="0.2">
      <c r="A109" s="6">
        <v>1295935200</v>
      </c>
      <c r="C109">
        <v>1</v>
      </c>
      <c r="F109">
        <v>1</v>
      </c>
    </row>
    <row r="110" spans="1:6" x14ac:dyDescent="0.2">
      <c r="A110" s="6">
        <v>1296108000</v>
      </c>
      <c r="C110">
        <v>1</v>
      </c>
      <c r="E110">
        <v>2</v>
      </c>
      <c r="F110">
        <v>3</v>
      </c>
    </row>
    <row r="111" spans="1:6" x14ac:dyDescent="0.2">
      <c r="A111" s="6">
        <v>1296194400</v>
      </c>
      <c r="E111">
        <v>1</v>
      </c>
      <c r="F111">
        <v>1</v>
      </c>
    </row>
    <row r="112" spans="1:6" x14ac:dyDescent="0.2">
      <c r="A112" s="6">
        <v>1296626400</v>
      </c>
      <c r="C112">
        <v>1</v>
      </c>
      <c r="F112">
        <v>1</v>
      </c>
    </row>
    <row r="113" spans="1:6" x14ac:dyDescent="0.2">
      <c r="A113" s="6">
        <v>1297404000</v>
      </c>
      <c r="C113">
        <v>1</v>
      </c>
      <c r="F113">
        <v>1</v>
      </c>
    </row>
    <row r="114" spans="1:6" x14ac:dyDescent="0.2">
      <c r="A114" s="6">
        <v>1297663200</v>
      </c>
      <c r="E114">
        <v>1</v>
      </c>
      <c r="F114">
        <v>1</v>
      </c>
    </row>
    <row r="115" spans="1:6" x14ac:dyDescent="0.2">
      <c r="A115" s="6">
        <v>1297836000</v>
      </c>
      <c r="E115">
        <v>2</v>
      </c>
      <c r="F115">
        <v>2</v>
      </c>
    </row>
    <row r="116" spans="1:6" x14ac:dyDescent="0.2">
      <c r="A116" s="6">
        <v>1297922400</v>
      </c>
      <c r="E116">
        <v>1</v>
      </c>
      <c r="F116">
        <v>1</v>
      </c>
    </row>
    <row r="117" spans="1:6" x14ac:dyDescent="0.2">
      <c r="A117" s="6">
        <v>1298268000</v>
      </c>
      <c r="C117">
        <v>1</v>
      </c>
      <c r="F117">
        <v>1</v>
      </c>
    </row>
    <row r="118" spans="1:6" x14ac:dyDescent="0.2">
      <c r="A118" s="6">
        <v>1298700000</v>
      </c>
      <c r="E118">
        <v>1</v>
      </c>
      <c r="F118">
        <v>1</v>
      </c>
    </row>
    <row r="119" spans="1:6" x14ac:dyDescent="0.2">
      <c r="A119" s="6">
        <v>1298959200</v>
      </c>
      <c r="E119">
        <v>1</v>
      </c>
      <c r="F119">
        <v>1</v>
      </c>
    </row>
    <row r="120" spans="1:6" x14ac:dyDescent="0.2">
      <c r="A120" s="6">
        <v>1299304800</v>
      </c>
      <c r="C120">
        <v>1</v>
      </c>
      <c r="F120">
        <v>1</v>
      </c>
    </row>
    <row r="121" spans="1:6" x14ac:dyDescent="0.2">
      <c r="A121" s="6">
        <v>1299564000</v>
      </c>
      <c r="C121">
        <v>1</v>
      </c>
      <c r="F121">
        <v>1</v>
      </c>
    </row>
    <row r="122" spans="1:6" x14ac:dyDescent="0.2">
      <c r="A122" s="6">
        <v>1299736800</v>
      </c>
      <c r="E122">
        <v>1</v>
      </c>
      <c r="F122">
        <v>1</v>
      </c>
    </row>
    <row r="123" spans="1:6" x14ac:dyDescent="0.2">
      <c r="A123" s="6">
        <v>1299823200</v>
      </c>
      <c r="B123">
        <v>1</v>
      </c>
      <c r="F123">
        <v>1</v>
      </c>
    </row>
    <row r="124" spans="1:6" x14ac:dyDescent="0.2">
      <c r="A124" s="6">
        <v>1301202000</v>
      </c>
      <c r="E124">
        <v>2</v>
      </c>
      <c r="F124">
        <v>2</v>
      </c>
    </row>
    <row r="125" spans="1:6" x14ac:dyDescent="0.2">
      <c r="A125" s="6">
        <v>1301634000</v>
      </c>
      <c r="C125">
        <v>1</v>
      </c>
      <c r="F125">
        <v>1</v>
      </c>
    </row>
    <row r="126" spans="1:6" x14ac:dyDescent="0.2">
      <c r="A126" s="6">
        <v>1301806800</v>
      </c>
      <c r="C126">
        <v>1</v>
      </c>
      <c r="F126">
        <v>1</v>
      </c>
    </row>
    <row r="127" spans="1:6" x14ac:dyDescent="0.2">
      <c r="A127" s="6">
        <v>1301979600</v>
      </c>
      <c r="C127">
        <v>1</v>
      </c>
      <c r="E127">
        <v>1</v>
      </c>
      <c r="F127">
        <v>2</v>
      </c>
    </row>
    <row r="128" spans="1:6" x14ac:dyDescent="0.2">
      <c r="A128" s="6">
        <v>1302238800</v>
      </c>
      <c r="C128">
        <v>1</v>
      </c>
      <c r="F128">
        <v>1</v>
      </c>
    </row>
    <row r="129" spans="1:6" x14ac:dyDescent="0.2">
      <c r="A129" s="6">
        <v>1303102800</v>
      </c>
      <c r="C129">
        <v>1</v>
      </c>
      <c r="F129">
        <v>1</v>
      </c>
    </row>
    <row r="130" spans="1:6" x14ac:dyDescent="0.2">
      <c r="A130" s="6">
        <v>1303880400</v>
      </c>
      <c r="C130">
        <v>1</v>
      </c>
      <c r="F130">
        <v>1</v>
      </c>
    </row>
    <row r="131" spans="1:6" x14ac:dyDescent="0.2">
      <c r="A131" s="6">
        <v>1304053200</v>
      </c>
      <c r="C131">
        <v>1</v>
      </c>
      <c r="F131">
        <v>1</v>
      </c>
    </row>
    <row r="132" spans="1:6" x14ac:dyDescent="0.2">
      <c r="A132" s="6">
        <v>1304398800</v>
      </c>
      <c r="E132">
        <v>1</v>
      </c>
      <c r="F132">
        <v>1</v>
      </c>
    </row>
    <row r="133" spans="1:6" x14ac:dyDescent="0.2">
      <c r="A133" s="6">
        <v>1304658000</v>
      </c>
      <c r="C133">
        <v>1</v>
      </c>
      <c r="F133">
        <v>1</v>
      </c>
    </row>
    <row r="134" spans="1:6" x14ac:dyDescent="0.2">
      <c r="A134" s="6">
        <v>1304744400</v>
      </c>
      <c r="C134">
        <v>1</v>
      </c>
      <c r="F134">
        <v>1</v>
      </c>
    </row>
    <row r="135" spans="1:6" x14ac:dyDescent="0.2">
      <c r="A135" s="6">
        <v>1304830800</v>
      </c>
      <c r="B135">
        <v>1</v>
      </c>
      <c r="F135">
        <v>1</v>
      </c>
    </row>
    <row r="136" spans="1:6" x14ac:dyDescent="0.2">
      <c r="A136" s="6">
        <v>1304917200</v>
      </c>
      <c r="C136">
        <v>1</v>
      </c>
      <c r="F136">
        <v>1</v>
      </c>
    </row>
    <row r="137" spans="1:6" x14ac:dyDescent="0.2">
      <c r="A137" s="6">
        <v>1305003600</v>
      </c>
      <c r="C137">
        <v>1</v>
      </c>
      <c r="F137">
        <v>1</v>
      </c>
    </row>
    <row r="138" spans="1:6" x14ac:dyDescent="0.2">
      <c r="A138" s="6">
        <v>1305176400</v>
      </c>
      <c r="E138">
        <v>1</v>
      </c>
      <c r="F138">
        <v>1</v>
      </c>
    </row>
    <row r="139" spans="1:6" x14ac:dyDescent="0.2">
      <c r="A139" s="6">
        <v>1305262800</v>
      </c>
      <c r="E139">
        <v>1</v>
      </c>
      <c r="F139">
        <v>1</v>
      </c>
    </row>
    <row r="140" spans="1:6" x14ac:dyDescent="0.2">
      <c r="A140" s="6">
        <v>1305694800</v>
      </c>
      <c r="E140">
        <v>1</v>
      </c>
      <c r="F140">
        <v>1</v>
      </c>
    </row>
    <row r="141" spans="1:6" x14ac:dyDescent="0.2">
      <c r="A141" s="6">
        <v>1305954000</v>
      </c>
      <c r="C141">
        <v>1</v>
      </c>
      <c r="F141">
        <v>1</v>
      </c>
    </row>
    <row r="142" spans="1:6" x14ac:dyDescent="0.2">
      <c r="A142" s="6">
        <v>1307854800</v>
      </c>
      <c r="E142">
        <v>1</v>
      </c>
      <c r="F142">
        <v>1</v>
      </c>
    </row>
    <row r="143" spans="1:6" x14ac:dyDescent="0.2">
      <c r="A143" s="6">
        <v>1308200400</v>
      </c>
      <c r="C143">
        <v>1</v>
      </c>
      <c r="F143">
        <v>1</v>
      </c>
    </row>
    <row r="144" spans="1:6" x14ac:dyDescent="0.2">
      <c r="A144" s="6">
        <v>1308373200</v>
      </c>
      <c r="E144">
        <v>1</v>
      </c>
      <c r="F144">
        <v>1</v>
      </c>
    </row>
    <row r="145" spans="1:6" x14ac:dyDescent="0.2">
      <c r="A145" s="6">
        <v>1308459600</v>
      </c>
      <c r="C145">
        <v>1</v>
      </c>
      <c r="F145">
        <v>1</v>
      </c>
    </row>
    <row r="146" spans="1:6" x14ac:dyDescent="0.2">
      <c r="A146" s="6">
        <v>1308546000</v>
      </c>
      <c r="E146">
        <v>1</v>
      </c>
      <c r="F146">
        <v>1</v>
      </c>
    </row>
    <row r="147" spans="1:6" x14ac:dyDescent="0.2">
      <c r="A147" s="6">
        <v>1309064400</v>
      </c>
      <c r="C147">
        <v>1</v>
      </c>
      <c r="F147">
        <v>1</v>
      </c>
    </row>
    <row r="148" spans="1:6" x14ac:dyDescent="0.2">
      <c r="A148" s="6">
        <v>1309237200</v>
      </c>
      <c r="D148">
        <v>1</v>
      </c>
      <c r="F148">
        <v>1</v>
      </c>
    </row>
    <row r="149" spans="1:6" x14ac:dyDescent="0.2">
      <c r="A149" s="6">
        <v>1309496400</v>
      </c>
      <c r="C149">
        <v>1</v>
      </c>
      <c r="F149">
        <v>1</v>
      </c>
    </row>
    <row r="150" spans="1:6" x14ac:dyDescent="0.2">
      <c r="A150" s="6">
        <v>1309755600</v>
      </c>
      <c r="E150">
        <v>1</v>
      </c>
      <c r="F150">
        <v>1</v>
      </c>
    </row>
    <row r="151" spans="1:6" x14ac:dyDescent="0.2">
      <c r="A151" s="6">
        <v>1310187600</v>
      </c>
      <c r="E151">
        <v>1</v>
      </c>
      <c r="F151">
        <v>1</v>
      </c>
    </row>
    <row r="152" spans="1:6" x14ac:dyDescent="0.2">
      <c r="A152" s="6">
        <v>1310619600</v>
      </c>
      <c r="E152">
        <v>1</v>
      </c>
      <c r="F152">
        <v>1</v>
      </c>
    </row>
    <row r="153" spans="1:6" x14ac:dyDescent="0.2">
      <c r="A153" s="6">
        <v>1310792400</v>
      </c>
      <c r="C153">
        <v>1</v>
      </c>
      <c r="F153">
        <v>1</v>
      </c>
    </row>
    <row r="154" spans="1:6" x14ac:dyDescent="0.2">
      <c r="A154" s="6">
        <v>1311051600</v>
      </c>
      <c r="C154">
        <v>1</v>
      </c>
      <c r="F154">
        <v>1</v>
      </c>
    </row>
    <row r="155" spans="1:6" x14ac:dyDescent="0.2">
      <c r="A155" s="6">
        <v>1311483600</v>
      </c>
      <c r="E155">
        <v>1</v>
      </c>
      <c r="F155">
        <v>1</v>
      </c>
    </row>
    <row r="156" spans="1:6" x14ac:dyDescent="0.2">
      <c r="A156" s="6">
        <v>1312174800</v>
      </c>
      <c r="E156">
        <v>1</v>
      </c>
      <c r="F156">
        <v>1</v>
      </c>
    </row>
    <row r="157" spans="1:6" x14ac:dyDescent="0.2">
      <c r="A157" s="6">
        <v>1312693200</v>
      </c>
      <c r="E157">
        <v>1</v>
      </c>
      <c r="F157">
        <v>1</v>
      </c>
    </row>
    <row r="158" spans="1:6" x14ac:dyDescent="0.2">
      <c r="A158" s="6">
        <v>1313125200</v>
      </c>
      <c r="E158">
        <v>1</v>
      </c>
      <c r="F158">
        <v>1</v>
      </c>
    </row>
    <row r="159" spans="1:6" x14ac:dyDescent="0.2">
      <c r="A159" s="6">
        <v>1313211600</v>
      </c>
      <c r="E159">
        <v>1</v>
      </c>
      <c r="F159">
        <v>1</v>
      </c>
    </row>
    <row r="160" spans="1:6" x14ac:dyDescent="0.2">
      <c r="A160" s="6">
        <v>1313384400</v>
      </c>
      <c r="C160">
        <v>1</v>
      </c>
      <c r="F160">
        <v>1</v>
      </c>
    </row>
    <row r="161" spans="1:6" x14ac:dyDescent="0.2">
      <c r="A161" s="6">
        <v>1313730000</v>
      </c>
      <c r="B161">
        <v>1</v>
      </c>
      <c r="F161">
        <v>1</v>
      </c>
    </row>
    <row r="162" spans="1:6" x14ac:dyDescent="0.2">
      <c r="A162" s="6">
        <v>1313989200</v>
      </c>
      <c r="E162">
        <v>1</v>
      </c>
      <c r="F162">
        <v>1</v>
      </c>
    </row>
    <row r="163" spans="1:6" x14ac:dyDescent="0.2">
      <c r="A163" s="6">
        <v>1314421200</v>
      </c>
      <c r="E163">
        <v>1</v>
      </c>
      <c r="F163">
        <v>1</v>
      </c>
    </row>
    <row r="164" spans="1:6" x14ac:dyDescent="0.2">
      <c r="A164" s="6">
        <v>1315285200</v>
      </c>
      <c r="E164">
        <v>1</v>
      </c>
      <c r="F164">
        <v>1</v>
      </c>
    </row>
    <row r="165" spans="1:6" x14ac:dyDescent="0.2">
      <c r="A165" s="6">
        <v>1315717200</v>
      </c>
      <c r="E165">
        <v>1</v>
      </c>
      <c r="F165">
        <v>1</v>
      </c>
    </row>
    <row r="166" spans="1:6" x14ac:dyDescent="0.2">
      <c r="A166" s="6">
        <v>1316581200</v>
      </c>
      <c r="B166">
        <v>1</v>
      </c>
      <c r="F166">
        <v>1</v>
      </c>
    </row>
    <row r="167" spans="1:6" x14ac:dyDescent="0.2">
      <c r="A167" s="6">
        <v>1316667600</v>
      </c>
      <c r="C167">
        <v>1</v>
      </c>
      <c r="E167">
        <v>1</v>
      </c>
      <c r="F167">
        <v>2</v>
      </c>
    </row>
    <row r="168" spans="1:6" x14ac:dyDescent="0.2">
      <c r="A168" s="6">
        <v>1316754000</v>
      </c>
      <c r="C168">
        <v>1</v>
      </c>
      <c r="E168">
        <v>1</v>
      </c>
      <c r="F168">
        <v>2</v>
      </c>
    </row>
    <row r="169" spans="1:6" x14ac:dyDescent="0.2">
      <c r="A169" s="6">
        <v>1317531600</v>
      </c>
      <c r="B169">
        <v>1</v>
      </c>
      <c r="F169">
        <v>1</v>
      </c>
    </row>
    <row r="170" spans="1:6" x14ac:dyDescent="0.2">
      <c r="A170" s="6">
        <v>1317790800</v>
      </c>
      <c r="E170">
        <v>1</v>
      </c>
      <c r="F170">
        <v>1</v>
      </c>
    </row>
    <row r="171" spans="1:6" x14ac:dyDescent="0.2">
      <c r="A171" s="6">
        <v>1318136400</v>
      </c>
      <c r="E171">
        <v>1</v>
      </c>
      <c r="F171">
        <v>1</v>
      </c>
    </row>
    <row r="172" spans="1:6" x14ac:dyDescent="0.2">
      <c r="A172" s="6">
        <v>1318654800</v>
      </c>
      <c r="E172">
        <v>1</v>
      </c>
      <c r="F172">
        <v>1</v>
      </c>
    </row>
    <row r="173" spans="1:6" x14ac:dyDescent="0.2">
      <c r="A173" s="6">
        <v>1318827600</v>
      </c>
      <c r="E173">
        <v>1</v>
      </c>
      <c r="F173">
        <v>1</v>
      </c>
    </row>
    <row r="174" spans="1:6" x14ac:dyDescent="0.2">
      <c r="A174" s="6">
        <v>1319000400</v>
      </c>
      <c r="C174">
        <v>1</v>
      </c>
      <c r="F174">
        <v>1</v>
      </c>
    </row>
    <row r="175" spans="1:6" x14ac:dyDescent="0.2">
      <c r="A175" s="6">
        <v>1319605200</v>
      </c>
      <c r="E175">
        <v>1</v>
      </c>
      <c r="F175">
        <v>1</v>
      </c>
    </row>
    <row r="176" spans="1:6" x14ac:dyDescent="0.2">
      <c r="A176" s="6">
        <v>1319691600</v>
      </c>
      <c r="C176">
        <v>1</v>
      </c>
      <c r="F176">
        <v>1</v>
      </c>
    </row>
    <row r="177" spans="1:6" x14ac:dyDescent="0.2">
      <c r="A177" s="6">
        <v>1320732000</v>
      </c>
      <c r="B177">
        <v>1</v>
      </c>
      <c r="F177">
        <v>1</v>
      </c>
    </row>
    <row r="178" spans="1:6" x14ac:dyDescent="0.2">
      <c r="A178" s="6">
        <v>1320991200</v>
      </c>
      <c r="E178">
        <v>1</v>
      </c>
      <c r="F178">
        <v>1</v>
      </c>
    </row>
    <row r="179" spans="1:6" x14ac:dyDescent="0.2">
      <c r="A179" s="6">
        <v>1321336800</v>
      </c>
      <c r="E179">
        <v>1</v>
      </c>
      <c r="F179">
        <v>1</v>
      </c>
    </row>
    <row r="180" spans="1:6" x14ac:dyDescent="0.2">
      <c r="A180" s="6">
        <v>1321596000</v>
      </c>
      <c r="E180">
        <v>1</v>
      </c>
      <c r="F180">
        <v>1</v>
      </c>
    </row>
    <row r="181" spans="1:6" x14ac:dyDescent="0.2">
      <c r="A181" s="6">
        <v>1321682400</v>
      </c>
      <c r="C181">
        <v>1</v>
      </c>
      <c r="F181">
        <v>1</v>
      </c>
    </row>
    <row r="182" spans="1:6" x14ac:dyDescent="0.2">
      <c r="A182" s="6">
        <v>1321941600</v>
      </c>
      <c r="E182">
        <v>1</v>
      </c>
      <c r="F182">
        <v>1</v>
      </c>
    </row>
    <row r="183" spans="1:6" x14ac:dyDescent="0.2">
      <c r="A183" s="6">
        <v>1322114400</v>
      </c>
      <c r="E183">
        <v>1</v>
      </c>
      <c r="F183">
        <v>1</v>
      </c>
    </row>
    <row r="184" spans="1:6" x14ac:dyDescent="0.2">
      <c r="A184" s="6">
        <v>1322373600</v>
      </c>
      <c r="E184">
        <v>1</v>
      </c>
      <c r="F184">
        <v>1</v>
      </c>
    </row>
    <row r="185" spans="1:6" x14ac:dyDescent="0.2">
      <c r="A185" s="6">
        <v>1322719200</v>
      </c>
      <c r="C185">
        <v>1</v>
      </c>
      <c r="F185">
        <v>1</v>
      </c>
    </row>
    <row r="186" spans="1:6" x14ac:dyDescent="0.2">
      <c r="A186" s="6">
        <v>1322892000</v>
      </c>
      <c r="E186">
        <v>1</v>
      </c>
      <c r="F186">
        <v>1</v>
      </c>
    </row>
    <row r="187" spans="1:6" x14ac:dyDescent="0.2">
      <c r="A187" s="6">
        <v>1323324000</v>
      </c>
      <c r="E187">
        <v>1</v>
      </c>
      <c r="F187">
        <v>1</v>
      </c>
    </row>
    <row r="188" spans="1:6" x14ac:dyDescent="0.2">
      <c r="A188" s="6">
        <v>1323669600</v>
      </c>
      <c r="C188">
        <v>1</v>
      </c>
      <c r="F188">
        <v>1</v>
      </c>
    </row>
    <row r="189" spans="1:6" x14ac:dyDescent="0.2">
      <c r="A189" s="6">
        <v>1324274400</v>
      </c>
      <c r="E189">
        <v>1</v>
      </c>
      <c r="F189">
        <v>1</v>
      </c>
    </row>
    <row r="190" spans="1:6" x14ac:dyDescent="0.2">
      <c r="A190" s="6">
        <v>1324447200</v>
      </c>
      <c r="C190">
        <v>1</v>
      </c>
      <c r="F190">
        <v>1</v>
      </c>
    </row>
    <row r="191" spans="1:6" x14ac:dyDescent="0.2">
      <c r="A191" s="6">
        <v>1324533600</v>
      </c>
      <c r="E191">
        <v>1</v>
      </c>
      <c r="F191">
        <v>1</v>
      </c>
    </row>
    <row r="192" spans="1:6" x14ac:dyDescent="0.2">
      <c r="A192" s="6">
        <v>1324620000</v>
      </c>
      <c r="C192">
        <v>1</v>
      </c>
      <c r="F192">
        <v>1</v>
      </c>
    </row>
    <row r="193" spans="1:6" x14ac:dyDescent="0.2">
      <c r="A193" s="6">
        <v>1324965600</v>
      </c>
      <c r="E193">
        <v>1</v>
      </c>
      <c r="F193">
        <v>1</v>
      </c>
    </row>
    <row r="194" spans="1:6" x14ac:dyDescent="0.2">
      <c r="A194" s="6">
        <v>1325656800</v>
      </c>
      <c r="B194">
        <v>1</v>
      </c>
      <c r="F194">
        <v>1</v>
      </c>
    </row>
    <row r="195" spans="1:6" x14ac:dyDescent="0.2">
      <c r="A195" s="6">
        <v>1325829600</v>
      </c>
      <c r="C195">
        <v>1</v>
      </c>
      <c r="F195">
        <v>1</v>
      </c>
    </row>
    <row r="196" spans="1:6" x14ac:dyDescent="0.2">
      <c r="A196" s="6">
        <v>1326434400</v>
      </c>
      <c r="C196">
        <v>1</v>
      </c>
      <c r="F196">
        <v>1</v>
      </c>
    </row>
    <row r="197" spans="1:6" x14ac:dyDescent="0.2">
      <c r="A197" s="6">
        <v>1326520800</v>
      </c>
      <c r="C197">
        <v>1</v>
      </c>
      <c r="F197">
        <v>1</v>
      </c>
    </row>
    <row r="198" spans="1:6" x14ac:dyDescent="0.2">
      <c r="A198" s="6">
        <v>1326866400</v>
      </c>
      <c r="C198">
        <v>1</v>
      </c>
      <c r="F198">
        <v>1</v>
      </c>
    </row>
    <row r="199" spans="1:6" x14ac:dyDescent="0.2">
      <c r="A199" s="6">
        <v>1327212000</v>
      </c>
      <c r="B199">
        <v>1</v>
      </c>
      <c r="F199">
        <v>1</v>
      </c>
    </row>
    <row r="200" spans="1:6" x14ac:dyDescent="0.2">
      <c r="A200" s="6">
        <v>1328421600</v>
      </c>
      <c r="E200">
        <v>1</v>
      </c>
      <c r="F200">
        <v>1</v>
      </c>
    </row>
    <row r="201" spans="1:6" x14ac:dyDescent="0.2">
      <c r="A201" s="6">
        <v>1328767200</v>
      </c>
      <c r="E201">
        <v>1</v>
      </c>
      <c r="F201">
        <v>1</v>
      </c>
    </row>
    <row r="202" spans="1:6" x14ac:dyDescent="0.2">
      <c r="A202" s="6">
        <v>1329026400</v>
      </c>
      <c r="C202">
        <v>1</v>
      </c>
      <c r="F202">
        <v>1</v>
      </c>
    </row>
    <row r="203" spans="1:6" x14ac:dyDescent="0.2">
      <c r="A203" s="6">
        <v>1329372000</v>
      </c>
      <c r="E203">
        <v>1</v>
      </c>
      <c r="F203">
        <v>1</v>
      </c>
    </row>
    <row r="204" spans="1:6" x14ac:dyDescent="0.2">
      <c r="A204" s="6">
        <v>1329717600</v>
      </c>
      <c r="C204">
        <v>1</v>
      </c>
      <c r="E204">
        <v>1</v>
      </c>
      <c r="F204">
        <v>2</v>
      </c>
    </row>
    <row r="205" spans="1:6" x14ac:dyDescent="0.2">
      <c r="A205" s="6">
        <v>1330063200</v>
      </c>
      <c r="C205">
        <v>1</v>
      </c>
      <c r="F205">
        <v>1</v>
      </c>
    </row>
    <row r="206" spans="1:6" x14ac:dyDescent="0.2">
      <c r="A206" s="6">
        <v>1330322400</v>
      </c>
      <c r="E206">
        <v>1</v>
      </c>
      <c r="F206">
        <v>1</v>
      </c>
    </row>
    <row r="207" spans="1:6" x14ac:dyDescent="0.2">
      <c r="A207" s="6">
        <v>1330495200</v>
      </c>
      <c r="B207">
        <v>1</v>
      </c>
      <c r="F207">
        <v>1</v>
      </c>
    </row>
    <row r="208" spans="1:6" x14ac:dyDescent="0.2">
      <c r="A208" s="6">
        <v>1330927200</v>
      </c>
      <c r="E208">
        <v>1</v>
      </c>
      <c r="F208">
        <v>1</v>
      </c>
    </row>
    <row r="209" spans="1:6" x14ac:dyDescent="0.2">
      <c r="A209" s="6">
        <v>1331013600</v>
      </c>
      <c r="C209">
        <v>1</v>
      </c>
      <c r="F209">
        <v>1</v>
      </c>
    </row>
    <row r="210" spans="1:6" x14ac:dyDescent="0.2">
      <c r="A210" s="6">
        <v>1331445600</v>
      </c>
      <c r="C210">
        <v>1</v>
      </c>
      <c r="F210">
        <v>1</v>
      </c>
    </row>
    <row r="211" spans="1:6" x14ac:dyDescent="0.2">
      <c r="A211" s="6">
        <v>1331701200</v>
      </c>
      <c r="C211">
        <v>1</v>
      </c>
      <c r="F211">
        <v>1</v>
      </c>
    </row>
    <row r="212" spans="1:6" x14ac:dyDescent="0.2">
      <c r="A212" s="6">
        <v>1331874000</v>
      </c>
      <c r="C212">
        <v>1</v>
      </c>
      <c r="F212">
        <v>1</v>
      </c>
    </row>
    <row r="213" spans="1:6" x14ac:dyDescent="0.2">
      <c r="A213" s="6">
        <v>1332392400</v>
      </c>
      <c r="E213">
        <v>1</v>
      </c>
      <c r="F213">
        <v>1</v>
      </c>
    </row>
    <row r="214" spans="1:6" x14ac:dyDescent="0.2">
      <c r="A214" s="6">
        <v>1332738000</v>
      </c>
      <c r="E214">
        <v>1</v>
      </c>
      <c r="F214">
        <v>1</v>
      </c>
    </row>
    <row r="215" spans="1:6" x14ac:dyDescent="0.2">
      <c r="A215" s="6">
        <v>1332824400</v>
      </c>
      <c r="C215">
        <v>1</v>
      </c>
      <c r="F215">
        <v>1</v>
      </c>
    </row>
    <row r="216" spans="1:6" x14ac:dyDescent="0.2">
      <c r="A216" s="6">
        <v>1332910800</v>
      </c>
      <c r="C216">
        <v>1</v>
      </c>
      <c r="F216">
        <v>1</v>
      </c>
    </row>
    <row r="217" spans="1:6" x14ac:dyDescent="0.2">
      <c r="A217" s="6">
        <v>1333602000</v>
      </c>
      <c r="C217">
        <v>1</v>
      </c>
      <c r="F217">
        <v>1</v>
      </c>
    </row>
    <row r="218" spans="1:6" x14ac:dyDescent="0.2">
      <c r="A218" s="6">
        <v>1333688400</v>
      </c>
      <c r="E218">
        <v>3</v>
      </c>
      <c r="F218">
        <v>3</v>
      </c>
    </row>
    <row r="219" spans="1:6" x14ac:dyDescent="0.2">
      <c r="A219" s="6">
        <v>1334811600</v>
      </c>
      <c r="C219">
        <v>1</v>
      </c>
      <c r="E219">
        <v>1</v>
      </c>
      <c r="F219">
        <v>2</v>
      </c>
    </row>
    <row r="220" spans="1:6" x14ac:dyDescent="0.2">
      <c r="A220" s="6">
        <v>1334984400</v>
      </c>
      <c r="E220">
        <v>1</v>
      </c>
      <c r="F220">
        <v>1</v>
      </c>
    </row>
    <row r="221" spans="1:6" x14ac:dyDescent="0.2">
      <c r="A221" s="6">
        <v>1335243600</v>
      </c>
      <c r="E221">
        <v>1</v>
      </c>
      <c r="F221">
        <v>1</v>
      </c>
    </row>
    <row r="222" spans="1:6" x14ac:dyDescent="0.2">
      <c r="A222" s="6">
        <v>1335330000</v>
      </c>
      <c r="E222">
        <v>1</v>
      </c>
      <c r="F222">
        <v>1</v>
      </c>
    </row>
    <row r="223" spans="1:6" x14ac:dyDescent="0.2">
      <c r="A223" s="6">
        <v>1335416400</v>
      </c>
      <c r="C223">
        <v>1</v>
      </c>
      <c r="F223">
        <v>1</v>
      </c>
    </row>
    <row r="224" spans="1:6" x14ac:dyDescent="0.2">
      <c r="A224" s="6">
        <v>1335848400</v>
      </c>
      <c r="C224">
        <v>1</v>
      </c>
      <c r="F224">
        <v>1</v>
      </c>
    </row>
    <row r="225" spans="1:6" x14ac:dyDescent="0.2">
      <c r="A225" s="6">
        <v>1335934800</v>
      </c>
      <c r="E225">
        <v>3</v>
      </c>
      <c r="F225">
        <v>3</v>
      </c>
    </row>
    <row r="226" spans="1:6" x14ac:dyDescent="0.2">
      <c r="A226" s="6">
        <v>1336194000</v>
      </c>
      <c r="C226">
        <v>1</v>
      </c>
      <c r="D226">
        <v>1</v>
      </c>
      <c r="F226">
        <v>2</v>
      </c>
    </row>
    <row r="227" spans="1:6" x14ac:dyDescent="0.2">
      <c r="A227" s="6">
        <v>1336280400</v>
      </c>
      <c r="C227">
        <v>1</v>
      </c>
      <c r="F227">
        <v>1</v>
      </c>
    </row>
    <row r="228" spans="1:6" x14ac:dyDescent="0.2">
      <c r="A228" s="6">
        <v>1336453200</v>
      </c>
      <c r="E228">
        <v>1</v>
      </c>
      <c r="F228">
        <v>1</v>
      </c>
    </row>
    <row r="229" spans="1:6" x14ac:dyDescent="0.2">
      <c r="A229" s="6">
        <v>1338267600</v>
      </c>
      <c r="E229">
        <v>1</v>
      </c>
      <c r="F229">
        <v>1</v>
      </c>
    </row>
    <row r="230" spans="1:6" x14ac:dyDescent="0.2">
      <c r="A230" s="6">
        <v>1338440400</v>
      </c>
      <c r="E230">
        <v>1</v>
      </c>
      <c r="F230">
        <v>1</v>
      </c>
    </row>
    <row r="231" spans="1:6" x14ac:dyDescent="0.2">
      <c r="A231" s="6">
        <v>1338958800</v>
      </c>
      <c r="E231">
        <v>1</v>
      </c>
      <c r="F231">
        <v>1</v>
      </c>
    </row>
    <row r="232" spans="1:6" x14ac:dyDescent="0.2">
      <c r="A232" s="6">
        <v>1339477200</v>
      </c>
      <c r="C232">
        <v>1</v>
      </c>
      <c r="F232">
        <v>1</v>
      </c>
    </row>
    <row r="233" spans="1:6" x14ac:dyDescent="0.2">
      <c r="A233" s="6">
        <v>1339909200</v>
      </c>
      <c r="E233">
        <v>1</v>
      </c>
      <c r="F233">
        <v>1</v>
      </c>
    </row>
    <row r="234" spans="1:6" x14ac:dyDescent="0.2">
      <c r="A234" s="6">
        <v>1340254800</v>
      </c>
      <c r="C234">
        <v>1</v>
      </c>
      <c r="F234">
        <v>1</v>
      </c>
    </row>
    <row r="235" spans="1:6" x14ac:dyDescent="0.2">
      <c r="A235" s="6">
        <v>1340946000</v>
      </c>
      <c r="C235">
        <v>1</v>
      </c>
      <c r="F235">
        <v>1</v>
      </c>
    </row>
    <row r="236" spans="1:6" x14ac:dyDescent="0.2">
      <c r="A236" s="6">
        <v>1341291600</v>
      </c>
      <c r="C236">
        <v>1</v>
      </c>
      <c r="F236">
        <v>1</v>
      </c>
    </row>
    <row r="237" spans="1:6" x14ac:dyDescent="0.2">
      <c r="A237" s="6">
        <v>1342069200</v>
      </c>
      <c r="C237">
        <v>1</v>
      </c>
      <c r="F237">
        <v>1</v>
      </c>
    </row>
    <row r="238" spans="1:6" x14ac:dyDescent="0.2">
      <c r="A238" s="6">
        <v>1342501200</v>
      </c>
      <c r="E238">
        <v>1</v>
      </c>
      <c r="F238">
        <v>1</v>
      </c>
    </row>
    <row r="239" spans="1:6" x14ac:dyDescent="0.2">
      <c r="A239" s="6">
        <v>1343365200</v>
      </c>
      <c r="E239">
        <v>2</v>
      </c>
      <c r="F239">
        <v>2</v>
      </c>
    </row>
    <row r="240" spans="1:6" x14ac:dyDescent="0.2">
      <c r="A240" s="6">
        <v>1343451600</v>
      </c>
      <c r="E240">
        <v>1</v>
      </c>
      <c r="F240">
        <v>1</v>
      </c>
    </row>
    <row r="241" spans="1:6" x14ac:dyDescent="0.2">
      <c r="A241" s="6">
        <v>1343797200</v>
      </c>
      <c r="C241">
        <v>1</v>
      </c>
      <c r="F241">
        <v>1</v>
      </c>
    </row>
    <row r="242" spans="1:6" x14ac:dyDescent="0.2">
      <c r="A242" s="6">
        <v>1344920400</v>
      </c>
      <c r="C242">
        <v>1</v>
      </c>
      <c r="F242">
        <v>1</v>
      </c>
    </row>
    <row r="243" spans="1:6" x14ac:dyDescent="0.2">
      <c r="A243" s="6">
        <v>1345093200</v>
      </c>
      <c r="E243">
        <v>1</v>
      </c>
      <c r="F243">
        <v>1</v>
      </c>
    </row>
    <row r="244" spans="1:6" x14ac:dyDescent="0.2">
      <c r="A244" s="6">
        <v>1346043600</v>
      </c>
      <c r="E244">
        <v>1</v>
      </c>
      <c r="F244">
        <v>1</v>
      </c>
    </row>
    <row r="245" spans="1:6" x14ac:dyDescent="0.2">
      <c r="A245" s="6">
        <v>1346130000</v>
      </c>
      <c r="E245">
        <v>1</v>
      </c>
      <c r="F245">
        <v>1</v>
      </c>
    </row>
    <row r="246" spans="1:6" x14ac:dyDescent="0.2">
      <c r="A246" s="6">
        <v>1346734800</v>
      </c>
      <c r="E246">
        <v>1</v>
      </c>
      <c r="F246">
        <v>1</v>
      </c>
    </row>
    <row r="247" spans="1:6" x14ac:dyDescent="0.2">
      <c r="A247" s="6">
        <v>1346821200</v>
      </c>
      <c r="E247">
        <v>1</v>
      </c>
      <c r="F247">
        <v>1</v>
      </c>
    </row>
    <row r="248" spans="1:6" x14ac:dyDescent="0.2">
      <c r="A248" s="6">
        <v>1348290000</v>
      </c>
      <c r="E248">
        <v>2</v>
      </c>
      <c r="F248">
        <v>2</v>
      </c>
    </row>
    <row r="249" spans="1:6" x14ac:dyDescent="0.2">
      <c r="A249" s="6">
        <v>1348635600</v>
      </c>
      <c r="E249">
        <v>1</v>
      </c>
      <c r="F249">
        <v>1</v>
      </c>
    </row>
    <row r="250" spans="1:6" x14ac:dyDescent="0.2">
      <c r="A250" s="6">
        <v>1348808400</v>
      </c>
      <c r="C250">
        <v>1</v>
      </c>
      <c r="E250">
        <v>1</v>
      </c>
      <c r="F250">
        <v>2</v>
      </c>
    </row>
    <row r="251" spans="1:6" x14ac:dyDescent="0.2">
      <c r="A251" s="6">
        <v>1349240400</v>
      </c>
      <c r="E251">
        <v>1</v>
      </c>
      <c r="F251">
        <v>1</v>
      </c>
    </row>
    <row r="252" spans="1:6" x14ac:dyDescent="0.2">
      <c r="A252" s="6">
        <v>1349326800</v>
      </c>
      <c r="C252">
        <v>1</v>
      </c>
      <c r="E252">
        <v>1</v>
      </c>
      <c r="F252">
        <v>2</v>
      </c>
    </row>
    <row r="253" spans="1:6" x14ac:dyDescent="0.2">
      <c r="A253" s="6">
        <v>1350622800</v>
      </c>
      <c r="C253">
        <v>1</v>
      </c>
      <c r="F253">
        <v>1</v>
      </c>
    </row>
    <row r="254" spans="1:6" x14ac:dyDescent="0.2">
      <c r="A254" s="6">
        <v>1350709200</v>
      </c>
      <c r="B254">
        <v>1</v>
      </c>
      <c r="D254">
        <v>1</v>
      </c>
      <c r="F254">
        <v>2</v>
      </c>
    </row>
    <row r="255" spans="1:6" x14ac:dyDescent="0.2">
      <c r="A255" s="6">
        <v>1351054800</v>
      </c>
      <c r="E255">
        <v>1</v>
      </c>
      <c r="F255">
        <v>1</v>
      </c>
    </row>
    <row r="256" spans="1:6" x14ac:dyDescent="0.2">
      <c r="A256" s="6">
        <v>1351400400</v>
      </c>
      <c r="E256">
        <v>1</v>
      </c>
      <c r="F256">
        <v>1</v>
      </c>
    </row>
    <row r="257" spans="1:6" x14ac:dyDescent="0.2">
      <c r="A257" s="6">
        <v>1353736800</v>
      </c>
      <c r="C257">
        <v>1</v>
      </c>
      <c r="F257">
        <v>1</v>
      </c>
    </row>
    <row r="258" spans="1:6" x14ac:dyDescent="0.2">
      <c r="A258" s="6">
        <v>1353823200</v>
      </c>
      <c r="E258">
        <v>1</v>
      </c>
      <c r="F258">
        <v>1</v>
      </c>
    </row>
    <row r="259" spans="1:6" x14ac:dyDescent="0.2">
      <c r="A259" s="6">
        <v>1353909600</v>
      </c>
      <c r="E259">
        <v>1</v>
      </c>
      <c r="F259">
        <v>1</v>
      </c>
    </row>
    <row r="260" spans="1:6" x14ac:dyDescent="0.2">
      <c r="A260" s="6">
        <v>1354082400</v>
      </c>
      <c r="E260">
        <v>1</v>
      </c>
      <c r="F260">
        <v>1</v>
      </c>
    </row>
    <row r="261" spans="1:6" x14ac:dyDescent="0.2">
      <c r="A261" s="6">
        <v>1354341600</v>
      </c>
      <c r="D261">
        <v>1</v>
      </c>
      <c r="F261">
        <v>1</v>
      </c>
    </row>
    <row r="262" spans="1:6" x14ac:dyDescent="0.2">
      <c r="A262" s="6">
        <v>1354946400</v>
      </c>
      <c r="E262">
        <v>1</v>
      </c>
      <c r="F262">
        <v>1</v>
      </c>
    </row>
    <row r="263" spans="1:6" x14ac:dyDescent="0.2">
      <c r="A263" s="6">
        <v>1355032800</v>
      </c>
      <c r="C263">
        <v>1</v>
      </c>
      <c r="F263">
        <v>1</v>
      </c>
    </row>
    <row r="264" spans="1:6" x14ac:dyDescent="0.2">
      <c r="A264" s="6">
        <v>1355637600</v>
      </c>
      <c r="E264">
        <v>1</v>
      </c>
      <c r="F264">
        <v>1</v>
      </c>
    </row>
    <row r="265" spans="1:6" x14ac:dyDescent="0.2">
      <c r="A265" s="6">
        <v>1355810400</v>
      </c>
      <c r="C265">
        <v>1</v>
      </c>
      <c r="F265">
        <v>1</v>
      </c>
    </row>
    <row r="266" spans="1:6" x14ac:dyDescent="0.2">
      <c r="A266" s="6">
        <v>1357020000</v>
      </c>
      <c r="E266">
        <v>1</v>
      </c>
      <c r="F266">
        <v>1</v>
      </c>
    </row>
    <row r="267" spans="1:6" x14ac:dyDescent="0.2">
      <c r="A267" s="6">
        <v>1357106400</v>
      </c>
      <c r="C267">
        <v>1</v>
      </c>
      <c r="F267">
        <v>1</v>
      </c>
    </row>
    <row r="268" spans="1:6" x14ac:dyDescent="0.2">
      <c r="A268" s="6">
        <v>1359525600</v>
      </c>
      <c r="C268">
        <v>1</v>
      </c>
      <c r="E268">
        <v>1</v>
      </c>
      <c r="F268">
        <v>2</v>
      </c>
    </row>
    <row r="269" spans="1:6" x14ac:dyDescent="0.2">
      <c r="A269" s="6">
        <v>1359871200</v>
      </c>
      <c r="E269">
        <v>1</v>
      </c>
      <c r="F269">
        <v>1</v>
      </c>
    </row>
    <row r="270" spans="1:6" x14ac:dyDescent="0.2">
      <c r="A270" s="6">
        <v>1359957600</v>
      </c>
      <c r="E270">
        <v>1</v>
      </c>
      <c r="F270">
        <v>1</v>
      </c>
    </row>
    <row r="271" spans="1:6" x14ac:dyDescent="0.2">
      <c r="A271" s="6">
        <v>1360389600</v>
      </c>
      <c r="E271">
        <v>1</v>
      </c>
      <c r="F271">
        <v>1</v>
      </c>
    </row>
    <row r="272" spans="1:6" x14ac:dyDescent="0.2">
      <c r="A272" s="6">
        <v>1360648800</v>
      </c>
      <c r="E272">
        <v>1</v>
      </c>
      <c r="F272">
        <v>1</v>
      </c>
    </row>
    <row r="273" spans="1:6" x14ac:dyDescent="0.2">
      <c r="A273" s="6">
        <v>1361599200</v>
      </c>
      <c r="E273">
        <v>1</v>
      </c>
      <c r="F273">
        <v>1</v>
      </c>
    </row>
    <row r="274" spans="1:6" x14ac:dyDescent="0.2">
      <c r="A274" s="6">
        <v>1361772000</v>
      </c>
      <c r="C274">
        <v>1</v>
      </c>
      <c r="F274">
        <v>1</v>
      </c>
    </row>
    <row r="275" spans="1:6" x14ac:dyDescent="0.2">
      <c r="A275" s="6">
        <v>1361944800</v>
      </c>
      <c r="E275">
        <v>1</v>
      </c>
      <c r="F275">
        <v>1</v>
      </c>
    </row>
    <row r="276" spans="1:6" x14ac:dyDescent="0.2">
      <c r="A276" s="6">
        <v>1362117600</v>
      </c>
      <c r="C276">
        <v>1</v>
      </c>
      <c r="F276">
        <v>1</v>
      </c>
    </row>
    <row r="277" spans="1:6" x14ac:dyDescent="0.2">
      <c r="A277" s="6">
        <v>1362376800</v>
      </c>
      <c r="E277">
        <v>1</v>
      </c>
      <c r="F277">
        <v>1</v>
      </c>
    </row>
    <row r="278" spans="1:6" x14ac:dyDescent="0.2">
      <c r="A278" s="6">
        <v>1362463200</v>
      </c>
      <c r="E278">
        <v>1</v>
      </c>
      <c r="F278">
        <v>1</v>
      </c>
    </row>
    <row r="279" spans="1:6" x14ac:dyDescent="0.2">
      <c r="A279" s="6">
        <v>1362636000</v>
      </c>
      <c r="C279">
        <v>1</v>
      </c>
      <c r="F279">
        <v>1</v>
      </c>
    </row>
    <row r="280" spans="1:6" x14ac:dyDescent="0.2">
      <c r="A280" s="6">
        <v>1362722400</v>
      </c>
      <c r="C280">
        <v>1</v>
      </c>
      <c r="F280">
        <v>1</v>
      </c>
    </row>
    <row r="281" spans="1:6" x14ac:dyDescent="0.2">
      <c r="A281" s="6">
        <v>1363064400</v>
      </c>
      <c r="C281">
        <v>1</v>
      </c>
      <c r="F281">
        <v>1</v>
      </c>
    </row>
    <row r="282" spans="1:6" x14ac:dyDescent="0.2">
      <c r="A282" s="6">
        <v>1363150800</v>
      </c>
      <c r="C282">
        <v>1</v>
      </c>
      <c r="F282">
        <v>1</v>
      </c>
    </row>
    <row r="283" spans="1:6" x14ac:dyDescent="0.2">
      <c r="A283" s="6">
        <v>1363496400</v>
      </c>
      <c r="E283">
        <v>1</v>
      </c>
      <c r="F283">
        <v>1</v>
      </c>
    </row>
    <row r="284" spans="1:6" x14ac:dyDescent="0.2">
      <c r="A284" s="6">
        <v>1364446800</v>
      </c>
      <c r="E284">
        <v>1</v>
      </c>
      <c r="F284">
        <v>1</v>
      </c>
    </row>
    <row r="285" spans="1:6" x14ac:dyDescent="0.2">
      <c r="A285" s="6">
        <v>1364878800</v>
      </c>
      <c r="E285">
        <v>1</v>
      </c>
      <c r="F285">
        <v>1</v>
      </c>
    </row>
    <row r="286" spans="1:6" x14ac:dyDescent="0.2">
      <c r="A286" s="6">
        <v>1365397200</v>
      </c>
      <c r="E286">
        <v>1</v>
      </c>
      <c r="F286">
        <v>1</v>
      </c>
    </row>
    <row r="287" spans="1:6" x14ac:dyDescent="0.2">
      <c r="A287" s="6">
        <v>1365483600</v>
      </c>
      <c r="C287">
        <v>1</v>
      </c>
      <c r="F287">
        <v>1</v>
      </c>
    </row>
    <row r="288" spans="1:6" x14ac:dyDescent="0.2">
      <c r="A288" s="6">
        <v>1365915600</v>
      </c>
      <c r="C288">
        <v>1</v>
      </c>
      <c r="F288">
        <v>1</v>
      </c>
    </row>
    <row r="289" spans="1:6" x14ac:dyDescent="0.2">
      <c r="A289" s="6">
        <v>1367384400</v>
      </c>
      <c r="C289">
        <v>1</v>
      </c>
      <c r="F289">
        <v>1</v>
      </c>
    </row>
    <row r="290" spans="1:6" x14ac:dyDescent="0.2">
      <c r="A290" s="6">
        <v>1367470800</v>
      </c>
      <c r="C290">
        <v>1</v>
      </c>
      <c r="F290">
        <v>1</v>
      </c>
    </row>
    <row r="291" spans="1:6" x14ac:dyDescent="0.2">
      <c r="A291" s="6">
        <v>1368162000</v>
      </c>
      <c r="C291">
        <v>1</v>
      </c>
      <c r="F291">
        <v>1</v>
      </c>
    </row>
    <row r="292" spans="1:6" x14ac:dyDescent="0.2">
      <c r="A292" s="6">
        <v>1368594000</v>
      </c>
      <c r="E292">
        <v>1</v>
      </c>
      <c r="F292">
        <v>1</v>
      </c>
    </row>
    <row r="293" spans="1:6" x14ac:dyDescent="0.2">
      <c r="A293" s="6">
        <v>1368853200</v>
      </c>
      <c r="E293">
        <v>2</v>
      </c>
      <c r="F293">
        <v>2</v>
      </c>
    </row>
    <row r="294" spans="1:6" x14ac:dyDescent="0.2">
      <c r="A294" s="6">
        <v>1369112400</v>
      </c>
      <c r="B294">
        <v>1</v>
      </c>
      <c r="F294">
        <v>1</v>
      </c>
    </row>
    <row r="295" spans="1:6" x14ac:dyDescent="0.2">
      <c r="A295" s="6">
        <v>1369285200</v>
      </c>
      <c r="E295">
        <v>1</v>
      </c>
      <c r="F295">
        <v>1</v>
      </c>
    </row>
    <row r="296" spans="1:6" x14ac:dyDescent="0.2">
      <c r="A296" s="6">
        <v>1369717200</v>
      </c>
      <c r="E296">
        <v>1</v>
      </c>
      <c r="F296">
        <v>1</v>
      </c>
    </row>
    <row r="297" spans="1:6" x14ac:dyDescent="0.2">
      <c r="A297" s="6">
        <v>1370322000</v>
      </c>
      <c r="C297">
        <v>1</v>
      </c>
      <c r="F297">
        <v>1</v>
      </c>
    </row>
    <row r="298" spans="1:6" x14ac:dyDescent="0.2">
      <c r="A298" s="6">
        <v>1370840400</v>
      </c>
      <c r="E298">
        <v>1</v>
      </c>
      <c r="F298">
        <v>1</v>
      </c>
    </row>
    <row r="299" spans="1:6" x14ac:dyDescent="0.2">
      <c r="A299" s="6">
        <v>1371445200</v>
      </c>
      <c r="E299">
        <v>1</v>
      </c>
      <c r="F299">
        <v>1</v>
      </c>
    </row>
    <row r="300" spans="1:6" x14ac:dyDescent="0.2">
      <c r="A300" s="6">
        <v>1371963600</v>
      </c>
      <c r="E300">
        <v>2</v>
      </c>
      <c r="F300">
        <v>2</v>
      </c>
    </row>
    <row r="301" spans="1:6" x14ac:dyDescent="0.2">
      <c r="A301" s="6">
        <v>1372136400</v>
      </c>
      <c r="E301">
        <v>2</v>
      </c>
      <c r="F301">
        <v>2</v>
      </c>
    </row>
    <row r="302" spans="1:6" x14ac:dyDescent="0.2">
      <c r="A302" s="6">
        <v>1372222800</v>
      </c>
      <c r="C302">
        <v>1</v>
      </c>
      <c r="F302">
        <v>1</v>
      </c>
    </row>
    <row r="303" spans="1:6" x14ac:dyDescent="0.2">
      <c r="A303" s="6">
        <v>1372654800</v>
      </c>
      <c r="E303">
        <v>1</v>
      </c>
      <c r="F303">
        <v>1</v>
      </c>
    </row>
    <row r="304" spans="1:6" x14ac:dyDescent="0.2">
      <c r="A304" s="6">
        <v>1373432400</v>
      </c>
      <c r="E304">
        <v>1</v>
      </c>
      <c r="F304">
        <v>1</v>
      </c>
    </row>
    <row r="305" spans="1:6" x14ac:dyDescent="0.2">
      <c r="A305" s="6">
        <v>1373518800</v>
      </c>
      <c r="E305">
        <v>1</v>
      </c>
      <c r="F305">
        <v>1</v>
      </c>
    </row>
    <row r="306" spans="1:6" x14ac:dyDescent="0.2">
      <c r="A306" s="6">
        <v>1374296400</v>
      </c>
      <c r="C306">
        <v>1</v>
      </c>
      <c r="F306">
        <v>1</v>
      </c>
    </row>
    <row r="307" spans="1:6" x14ac:dyDescent="0.2">
      <c r="A307" s="6">
        <v>1374469200</v>
      </c>
      <c r="C307">
        <v>1</v>
      </c>
      <c r="F307">
        <v>1</v>
      </c>
    </row>
    <row r="308" spans="1:6" x14ac:dyDescent="0.2">
      <c r="A308" s="6">
        <v>1374642000</v>
      </c>
      <c r="E308">
        <v>1</v>
      </c>
      <c r="F308">
        <v>1</v>
      </c>
    </row>
    <row r="309" spans="1:6" x14ac:dyDescent="0.2">
      <c r="A309" s="6">
        <v>1374728400</v>
      </c>
      <c r="B309">
        <v>1</v>
      </c>
      <c r="F309">
        <v>1</v>
      </c>
    </row>
    <row r="310" spans="1:6" x14ac:dyDescent="0.2">
      <c r="A310" s="6">
        <v>1375074000</v>
      </c>
      <c r="E310">
        <v>1</v>
      </c>
      <c r="F310">
        <v>1</v>
      </c>
    </row>
    <row r="311" spans="1:6" x14ac:dyDescent="0.2">
      <c r="A311" s="6">
        <v>1375160400</v>
      </c>
      <c r="C311">
        <v>1</v>
      </c>
      <c r="F311">
        <v>1</v>
      </c>
    </row>
    <row r="312" spans="1:6" x14ac:dyDescent="0.2">
      <c r="A312" s="6">
        <v>1375333200</v>
      </c>
      <c r="C312">
        <v>1</v>
      </c>
      <c r="F312">
        <v>1</v>
      </c>
    </row>
    <row r="313" spans="1:6" x14ac:dyDescent="0.2">
      <c r="A313" s="6">
        <v>1375592400</v>
      </c>
      <c r="C313">
        <v>1</v>
      </c>
      <c r="F313">
        <v>1</v>
      </c>
    </row>
    <row r="314" spans="1:6" x14ac:dyDescent="0.2">
      <c r="A314" s="6">
        <v>1375678800</v>
      </c>
      <c r="E314">
        <v>1</v>
      </c>
      <c r="F314">
        <v>1</v>
      </c>
    </row>
    <row r="315" spans="1:6" x14ac:dyDescent="0.2">
      <c r="A315" s="6">
        <v>1376542800</v>
      </c>
      <c r="C315">
        <v>1</v>
      </c>
      <c r="F315">
        <v>1</v>
      </c>
    </row>
    <row r="316" spans="1:6" x14ac:dyDescent="0.2">
      <c r="A316" s="6">
        <v>1376629200</v>
      </c>
      <c r="C316">
        <v>1</v>
      </c>
      <c r="F316">
        <v>1</v>
      </c>
    </row>
    <row r="317" spans="1:6" x14ac:dyDescent="0.2">
      <c r="A317" s="6">
        <v>1377579600</v>
      </c>
      <c r="C317">
        <v>1</v>
      </c>
      <c r="F317">
        <v>1</v>
      </c>
    </row>
    <row r="318" spans="1:6" x14ac:dyDescent="0.2">
      <c r="A318" s="6">
        <v>1377838800</v>
      </c>
      <c r="B318">
        <v>1</v>
      </c>
      <c r="F318">
        <v>1</v>
      </c>
    </row>
    <row r="319" spans="1:6" x14ac:dyDescent="0.2">
      <c r="A319" s="6">
        <v>1378184400</v>
      </c>
      <c r="E319">
        <v>1</v>
      </c>
      <c r="F319">
        <v>1</v>
      </c>
    </row>
    <row r="320" spans="1:6" x14ac:dyDescent="0.2">
      <c r="A320" s="6">
        <v>1378875600</v>
      </c>
      <c r="C320">
        <v>1</v>
      </c>
      <c r="F320">
        <v>1</v>
      </c>
    </row>
    <row r="321" spans="1:6" x14ac:dyDescent="0.2">
      <c r="A321" s="6">
        <v>1379048400</v>
      </c>
      <c r="E321">
        <v>1</v>
      </c>
      <c r="F321">
        <v>1</v>
      </c>
    </row>
    <row r="322" spans="1:6" x14ac:dyDescent="0.2">
      <c r="A322" s="6">
        <v>1379566800</v>
      </c>
      <c r="C322">
        <v>1</v>
      </c>
      <c r="E322">
        <v>1</v>
      </c>
      <c r="F322">
        <v>2</v>
      </c>
    </row>
    <row r="323" spans="1:6" x14ac:dyDescent="0.2">
      <c r="A323" s="6">
        <v>1379653200</v>
      </c>
      <c r="E323">
        <v>1</v>
      </c>
      <c r="F323">
        <v>1</v>
      </c>
    </row>
    <row r="324" spans="1:6" x14ac:dyDescent="0.2">
      <c r="A324" s="6">
        <v>1379826000</v>
      </c>
      <c r="C324">
        <v>1</v>
      </c>
      <c r="F324">
        <v>1</v>
      </c>
    </row>
    <row r="325" spans="1:6" x14ac:dyDescent="0.2">
      <c r="A325" s="6">
        <v>1381122000</v>
      </c>
      <c r="E325">
        <v>1</v>
      </c>
      <c r="F325">
        <v>1</v>
      </c>
    </row>
    <row r="326" spans="1:6" x14ac:dyDescent="0.2">
      <c r="A326" s="6">
        <v>1381208400</v>
      </c>
      <c r="C326">
        <v>1</v>
      </c>
      <c r="F326">
        <v>1</v>
      </c>
    </row>
    <row r="327" spans="1:6" x14ac:dyDescent="0.2">
      <c r="A327" s="6">
        <v>1381554000</v>
      </c>
      <c r="E327">
        <v>1</v>
      </c>
      <c r="F327">
        <v>1</v>
      </c>
    </row>
    <row r="328" spans="1:6" x14ac:dyDescent="0.2">
      <c r="A328" s="6">
        <v>1381813200</v>
      </c>
      <c r="C328">
        <v>1</v>
      </c>
      <c r="F328">
        <v>1</v>
      </c>
    </row>
    <row r="329" spans="1:6" x14ac:dyDescent="0.2">
      <c r="A329" s="6">
        <v>1382331600</v>
      </c>
      <c r="C329">
        <v>1</v>
      </c>
      <c r="F329">
        <v>1</v>
      </c>
    </row>
    <row r="330" spans="1:6" x14ac:dyDescent="0.2">
      <c r="A330" s="6">
        <v>1382677200</v>
      </c>
      <c r="E330">
        <v>2</v>
      </c>
      <c r="F330">
        <v>2</v>
      </c>
    </row>
    <row r="331" spans="1:6" x14ac:dyDescent="0.2">
      <c r="A331" s="6">
        <v>1383022800</v>
      </c>
      <c r="E331">
        <v>1</v>
      </c>
      <c r="F331">
        <v>1</v>
      </c>
    </row>
    <row r="332" spans="1:6" x14ac:dyDescent="0.2">
      <c r="A332" s="6">
        <v>1384149600</v>
      </c>
      <c r="D332">
        <v>1</v>
      </c>
      <c r="F332">
        <v>1</v>
      </c>
    </row>
    <row r="333" spans="1:6" x14ac:dyDescent="0.2">
      <c r="A333" s="6">
        <v>1384408800</v>
      </c>
      <c r="E333">
        <v>1</v>
      </c>
      <c r="F333">
        <v>1</v>
      </c>
    </row>
    <row r="334" spans="1:6" x14ac:dyDescent="0.2">
      <c r="A334" s="6">
        <v>1384668000</v>
      </c>
      <c r="E334">
        <v>1</v>
      </c>
      <c r="F334">
        <v>1</v>
      </c>
    </row>
    <row r="335" spans="1:6" x14ac:dyDescent="0.2">
      <c r="A335" s="6">
        <v>1384840800</v>
      </c>
      <c r="C335">
        <v>1</v>
      </c>
      <c r="F335">
        <v>1</v>
      </c>
    </row>
    <row r="336" spans="1:6" x14ac:dyDescent="0.2">
      <c r="A336" s="6">
        <v>1385186400</v>
      </c>
      <c r="C336">
        <v>1</v>
      </c>
      <c r="F336">
        <v>1</v>
      </c>
    </row>
    <row r="337" spans="1:6" x14ac:dyDescent="0.2">
      <c r="A337" s="6">
        <v>1385359200</v>
      </c>
      <c r="C337">
        <v>1</v>
      </c>
      <c r="F337">
        <v>1</v>
      </c>
    </row>
    <row r="338" spans="1:6" x14ac:dyDescent="0.2">
      <c r="A338" s="6">
        <v>1385704800</v>
      </c>
      <c r="E338">
        <v>1</v>
      </c>
      <c r="F338">
        <v>1</v>
      </c>
    </row>
    <row r="339" spans="1:6" x14ac:dyDescent="0.2">
      <c r="A339" s="6">
        <v>1386309600</v>
      </c>
      <c r="B339">
        <v>1</v>
      </c>
      <c r="C339">
        <v>1</v>
      </c>
      <c r="F339">
        <v>2</v>
      </c>
    </row>
    <row r="340" spans="1:6" x14ac:dyDescent="0.2">
      <c r="A340" s="6">
        <v>1386741600</v>
      </c>
      <c r="C340">
        <v>1</v>
      </c>
      <c r="E340">
        <v>2</v>
      </c>
      <c r="F340">
        <v>3</v>
      </c>
    </row>
    <row r="341" spans="1:6" x14ac:dyDescent="0.2">
      <c r="A341" s="6">
        <v>1387260000</v>
      </c>
      <c r="E341">
        <v>1</v>
      </c>
      <c r="F341">
        <v>1</v>
      </c>
    </row>
    <row r="342" spans="1:6" x14ac:dyDescent="0.2">
      <c r="A342" s="6">
        <v>1388296800</v>
      </c>
      <c r="E342">
        <v>1</v>
      </c>
      <c r="F342">
        <v>1</v>
      </c>
    </row>
    <row r="343" spans="1:6" x14ac:dyDescent="0.2">
      <c r="A343" s="6">
        <v>1388383200</v>
      </c>
      <c r="C343">
        <v>1</v>
      </c>
      <c r="F343">
        <v>1</v>
      </c>
    </row>
    <row r="344" spans="1:6" x14ac:dyDescent="0.2">
      <c r="A344" s="6">
        <v>1388469600</v>
      </c>
      <c r="E344">
        <v>1</v>
      </c>
      <c r="F344">
        <v>1</v>
      </c>
    </row>
    <row r="345" spans="1:6" x14ac:dyDescent="0.2">
      <c r="A345" s="6">
        <v>1388728800</v>
      </c>
      <c r="E345">
        <v>1</v>
      </c>
      <c r="F345">
        <v>1</v>
      </c>
    </row>
    <row r="346" spans="1:6" x14ac:dyDescent="0.2">
      <c r="A346" s="6">
        <v>1389160800</v>
      </c>
      <c r="E346">
        <v>1</v>
      </c>
      <c r="F346">
        <v>1</v>
      </c>
    </row>
    <row r="347" spans="1:6" x14ac:dyDescent="0.2">
      <c r="A347" s="6">
        <v>1389506400</v>
      </c>
      <c r="C347">
        <v>1</v>
      </c>
      <c r="F347">
        <v>1</v>
      </c>
    </row>
    <row r="348" spans="1:6" x14ac:dyDescent="0.2">
      <c r="A348" s="6">
        <v>1389679200</v>
      </c>
      <c r="C348">
        <v>2</v>
      </c>
      <c r="F348">
        <v>2</v>
      </c>
    </row>
    <row r="349" spans="1:6" x14ac:dyDescent="0.2">
      <c r="A349" s="6">
        <v>1390197600</v>
      </c>
      <c r="B349">
        <v>1</v>
      </c>
      <c r="F349">
        <v>1</v>
      </c>
    </row>
    <row r="350" spans="1:6" x14ac:dyDescent="0.2">
      <c r="A350" s="6">
        <v>1390370400</v>
      </c>
      <c r="E350">
        <v>1</v>
      </c>
      <c r="F350">
        <v>1</v>
      </c>
    </row>
    <row r="351" spans="1:6" x14ac:dyDescent="0.2">
      <c r="A351" s="6">
        <v>1390716000</v>
      </c>
      <c r="E351">
        <v>1</v>
      </c>
      <c r="F351">
        <v>1</v>
      </c>
    </row>
    <row r="352" spans="1:6" x14ac:dyDescent="0.2">
      <c r="A352" s="6">
        <v>1392012000</v>
      </c>
      <c r="B352">
        <v>1</v>
      </c>
      <c r="E352">
        <v>1</v>
      </c>
      <c r="F352">
        <v>2</v>
      </c>
    </row>
    <row r="353" spans="1:6" x14ac:dyDescent="0.2">
      <c r="A353" s="6">
        <v>1392357600</v>
      </c>
      <c r="C353">
        <v>1</v>
      </c>
      <c r="F353">
        <v>1</v>
      </c>
    </row>
    <row r="354" spans="1:6" x14ac:dyDescent="0.2">
      <c r="A354" s="6">
        <v>1393048800</v>
      </c>
      <c r="C354">
        <v>1</v>
      </c>
      <c r="F354">
        <v>1</v>
      </c>
    </row>
    <row r="355" spans="1:6" x14ac:dyDescent="0.2">
      <c r="A355" s="6">
        <v>1393394400</v>
      </c>
      <c r="E355">
        <v>1</v>
      </c>
      <c r="F355">
        <v>1</v>
      </c>
    </row>
    <row r="356" spans="1:6" x14ac:dyDescent="0.2">
      <c r="A356" s="6">
        <v>1393567200</v>
      </c>
      <c r="E356">
        <v>1</v>
      </c>
      <c r="F356">
        <v>1</v>
      </c>
    </row>
    <row r="357" spans="1:6" x14ac:dyDescent="0.2">
      <c r="A357" s="6">
        <v>1394514000</v>
      </c>
      <c r="E357">
        <v>1</v>
      </c>
      <c r="F357">
        <v>1</v>
      </c>
    </row>
    <row r="358" spans="1:6" x14ac:dyDescent="0.2">
      <c r="A358" s="6">
        <v>1394600400</v>
      </c>
      <c r="E358">
        <v>1</v>
      </c>
      <c r="F358">
        <v>1</v>
      </c>
    </row>
    <row r="359" spans="1:6" x14ac:dyDescent="0.2">
      <c r="A359" s="6">
        <v>1395032400</v>
      </c>
      <c r="E359">
        <v>1</v>
      </c>
      <c r="F359">
        <v>1</v>
      </c>
    </row>
    <row r="360" spans="1:6" x14ac:dyDescent="0.2">
      <c r="A360" s="6">
        <v>1395291600</v>
      </c>
      <c r="C360">
        <v>1</v>
      </c>
      <c r="F360">
        <v>1</v>
      </c>
    </row>
    <row r="361" spans="1:6" x14ac:dyDescent="0.2">
      <c r="A361" s="6">
        <v>1395550800</v>
      </c>
      <c r="E361">
        <v>1</v>
      </c>
      <c r="F361">
        <v>1</v>
      </c>
    </row>
    <row r="362" spans="1:6" x14ac:dyDescent="0.2">
      <c r="A362" s="6">
        <v>1395810000</v>
      </c>
      <c r="E362">
        <v>1</v>
      </c>
      <c r="F362">
        <v>1</v>
      </c>
    </row>
    <row r="363" spans="1:6" x14ac:dyDescent="0.2">
      <c r="A363" s="6">
        <v>1395896400</v>
      </c>
      <c r="C363">
        <v>1</v>
      </c>
      <c r="F363">
        <v>1</v>
      </c>
    </row>
    <row r="364" spans="1:6" x14ac:dyDescent="0.2">
      <c r="A364" s="6">
        <v>1396069200</v>
      </c>
      <c r="E364">
        <v>1</v>
      </c>
      <c r="F364">
        <v>1</v>
      </c>
    </row>
    <row r="365" spans="1:6" x14ac:dyDescent="0.2">
      <c r="A365" s="6">
        <v>1396414800</v>
      </c>
      <c r="E365">
        <v>1</v>
      </c>
      <c r="F365">
        <v>1</v>
      </c>
    </row>
    <row r="366" spans="1:6" x14ac:dyDescent="0.2">
      <c r="A366" s="6">
        <v>1396846800</v>
      </c>
      <c r="E366">
        <v>1</v>
      </c>
      <c r="F366">
        <v>1</v>
      </c>
    </row>
    <row r="367" spans="1:6" x14ac:dyDescent="0.2">
      <c r="A367" s="6">
        <v>1397365200</v>
      </c>
      <c r="E367">
        <v>1</v>
      </c>
      <c r="F367">
        <v>1</v>
      </c>
    </row>
    <row r="368" spans="1:6" x14ac:dyDescent="0.2">
      <c r="A368" s="6">
        <v>1397451600</v>
      </c>
      <c r="E368">
        <v>1</v>
      </c>
      <c r="F368">
        <v>1</v>
      </c>
    </row>
    <row r="369" spans="1:6" x14ac:dyDescent="0.2">
      <c r="A369" s="6">
        <v>1398402000</v>
      </c>
      <c r="E369">
        <v>1</v>
      </c>
      <c r="F369">
        <v>1</v>
      </c>
    </row>
    <row r="370" spans="1:6" x14ac:dyDescent="0.2">
      <c r="A370" s="6">
        <v>1398661200</v>
      </c>
      <c r="E370">
        <v>1</v>
      </c>
      <c r="F370">
        <v>1</v>
      </c>
    </row>
    <row r="371" spans="1:6" x14ac:dyDescent="0.2">
      <c r="A371" s="6">
        <v>1399006800</v>
      </c>
      <c r="C371">
        <v>1</v>
      </c>
      <c r="E371">
        <v>1</v>
      </c>
      <c r="F371">
        <v>2</v>
      </c>
    </row>
    <row r="372" spans="1:6" x14ac:dyDescent="0.2">
      <c r="A372" s="6">
        <v>1399093200</v>
      </c>
      <c r="E372">
        <v>1</v>
      </c>
      <c r="F372">
        <v>1</v>
      </c>
    </row>
    <row r="373" spans="1:6" x14ac:dyDescent="0.2">
      <c r="A373" s="6">
        <v>1399179600</v>
      </c>
      <c r="C373">
        <v>1</v>
      </c>
      <c r="F373">
        <v>1</v>
      </c>
    </row>
    <row r="374" spans="1:6" x14ac:dyDescent="0.2">
      <c r="A374" s="6">
        <v>1399698000</v>
      </c>
      <c r="C374">
        <v>1</v>
      </c>
      <c r="F374">
        <v>1</v>
      </c>
    </row>
    <row r="375" spans="1:6" x14ac:dyDescent="0.2">
      <c r="A375" s="6">
        <v>1400562000</v>
      </c>
      <c r="C375">
        <v>1</v>
      </c>
      <c r="E375">
        <v>1</v>
      </c>
      <c r="F375">
        <v>2</v>
      </c>
    </row>
    <row r="376" spans="1:6" x14ac:dyDescent="0.2">
      <c r="A376" s="6">
        <v>1400821200</v>
      </c>
      <c r="C376">
        <v>1</v>
      </c>
      <c r="F376">
        <v>1</v>
      </c>
    </row>
    <row r="377" spans="1:6" x14ac:dyDescent="0.2">
      <c r="A377" s="6">
        <v>1400907600</v>
      </c>
      <c r="C377">
        <v>1</v>
      </c>
      <c r="F377">
        <v>1</v>
      </c>
    </row>
    <row r="378" spans="1:6" x14ac:dyDescent="0.2">
      <c r="A378" s="6">
        <v>1401166800</v>
      </c>
      <c r="C378">
        <v>1</v>
      </c>
      <c r="F378">
        <v>1</v>
      </c>
    </row>
    <row r="379" spans="1:6" x14ac:dyDescent="0.2">
      <c r="A379" s="6">
        <v>1401426000</v>
      </c>
      <c r="C379">
        <v>1</v>
      </c>
      <c r="E379">
        <v>1</v>
      </c>
      <c r="F379">
        <v>2</v>
      </c>
    </row>
    <row r="380" spans="1:6" x14ac:dyDescent="0.2">
      <c r="A380" s="6">
        <v>1401685200</v>
      </c>
      <c r="E380">
        <v>1</v>
      </c>
      <c r="F380">
        <v>1</v>
      </c>
    </row>
    <row r="381" spans="1:6" x14ac:dyDescent="0.2">
      <c r="A381" s="6">
        <v>1401858000</v>
      </c>
      <c r="E381">
        <v>1</v>
      </c>
      <c r="F381">
        <v>1</v>
      </c>
    </row>
    <row r="382" spans="1:6" x14ac:dyDescent="0.2">
      <c r="A382" s="6">
        <v>1402117200</v>
      </c>
      <c r="B382">
        <v>1</v>
      </c>
      <c r="F382">
        <v>1</v>
      </c>
    </row>
    <row r="383" spans="1:6" x14ac:dyDescent="0.2">
      <c r="A383" s="6">
        <v>1402290000</v>
      </c>
      <c r="C383">
        <v>1</v>
      </c>
      <c r="F383">
        <v>1</v>
      </c>
    </row>
    <row r="384" spans="1:6" x14ac:dyDescent="0.2">
      <c r="A384" s="6">
        <v>1402376400</v>
      </c>
      <c r="E384">
        <v>1</v>
      </c>
      <c r="F384">
        <v>1</v>
      </c>
    </row>
    <row r="385" spans="1:6" x14ac:dyDescent="0.2">
      <c r="A385" s="6">
        <v>1402894800</v>
      </c>
      <c r="E385">
        <v>1</v>
      </c>
      <c r="F385">
        <v>1</v>
      </c>
    </row>
    <row r="386" spans="1:6" x14ac:dyDescent="0.2">
      <c r="A386" s="6">
        <v>1403326800</v>
      </c>
      <c r="E386">
        <v>1</v>
      </c>
      <c r="F386">
        <v>1</v>
      </c>
    </row>
    <row r="387" spans="1:6" x14ac:dyDescent="0.2">
      <c r="A387" s="6">
        <v>1403845200</v>
      </c>
      <c r="C387">
        <v>1</v>
      </c>
      <c r="F387">
        <v>1</v>
      </c>
    </row>
    <row r="388" spans="1:6" x14ac:dyDescent="0.2">
      <c r="A388" s="6">
        <v>1403931600</v>
      </c>
      <c r="C388">
        <v>1</v>
      </c>
      <c r="F388">
        <v>1</v>
      </c>
    </row>
    <row r="389" spans="1:6" x14ac:dyDescent="0.2">
      <c r="A389" s="6">
        <v>1404536400</v>
      </c>
      <c r="E389">
        <v>1</v>
      </c>
      <c r="F389">
        <v>1</v>
      </c>
    </row>
    <row r="390" spans="1:6" x14ac:dyDescent="0.2">
      <c r="A390" s="6">
        <v>1404622800</v>
      </c>
      <c r="E390">
        <v>1</v>
      </c>
      <c r="F390">
        <v>1</v>
      </c>
    </row>
    <row r="391" spans="1:6" x14ac:dyDescent="0.2">
      <c r="A391" s="6">
        <v>1404795600</v>
      </c>
      <c r="C391">
        <v>1</v>
      </c>
      <c r="F391">
        <v>1</v>
      </c>
    </row>
    <row r="392" spans="1:6" x14ac:dyDescent="0.2">
      <c r="A392" s="6">
        <v>1404968400</v>
      </c>
      <c r="E392">
        <v>1</v>
      </c>
      <c r="F392">
        <v>1</v>
      </c>
    </row>
    <row r="393" spans="1:6" x14ac:dyDescent="0.2">
      <c r="A393" s="6">
        <v>1405314000</v>
      </c>
      <c r="E393">
        <v>1</v>
      </c>
      <c r="F393">
        <v>1</v>
      </c>
    </row>
    <row r="394" spans="1:6" x14ac:dyDescent="0.2">
      <c r="A394" s="6">
        <v>1405486800</v>
      </c>
      <c r="E394">
        <v>1</v>
      </c>
      <c r="F394">
        <v>1</v>
      </c>
    </row>
    <row r="395" spans="1:6" x14ac:dyDescent="0.2">
      <c r="A395" s="6">
        <v>1405746000</v>
      </c>
      <c r="C395">
        <v>1</v>
      </c>
      <c r="F395">
        <v>1</v>
      </c>
    </row>
    <row r="396" spans="1:6" x14ac:dyDescent="0.2">
      <c r="A396" s="6">
        <v>1406178000</v>
      </c>
      <c r="E396">
        <v>2</v>
      </c>
      <c r="F396">
        <v>2</v>
      </c>
    </row>
    <row r="397" spans="1:6" x14ac:dyDescent="0.2">
      <c r="A397" s="6">
        <v>1406264400</v>
      </c>
      <c r="E397">
        <v>1</v>
      </c>
      <c r="F397">
        <v>1</v>
      </c>
    </row>
    <row r="398" spans="1:6" x14ac:dyDescent="0.2">
      <c r="A398" s="6">
        <v>1406523600</v>
      </c>
      <c r="E398">
        <v>1</v>
      </c>
      <c r="F398">
        <v>1</v>
      </c>
    </row>
    <row r="399" spans="1:6" x14ac:dyDescent="0.2">
      <c r="A399" s="6">
        <v>1407128400</v>
      </c>
      <c r="E399">
        <v>1</v>
      </c>
      <c r="F399">
        <v>1</v>
      </c>
    </row>
    <row r="400" spans="1:6" x14ac:dyDescent="0.2">
      <c r="A400" s="6">
        <v>1407474000</v>
      </c>
      <c r="C400">
        <v>1</v>
      </c>
      <c r="F400">
        <v>1</v>
      </c>
    </row>
    <row r="401" spans="1:6" x14ac:dyDescent="0.2">
      <c r="A401" s="6">
        <v>1408424400</v>
      </c>
      <c r="E401">
        <v>2</v>
      </c>
      <c r="F401">
        <v>2</v>
      </c>
    </row>
    <row r="402" spans="1:6" x14ac:dyDescent="0.2">
      <c r="A402" s="6">
        <v>1408856400</v>
      </c>
      <c r="E402">
        <v>1</v>
      </c>
      <c r="F402">
        <v>1</v>
      </c>
    </row>
    <row r="403" spans="1:6" x14ac:dyDescent="0.2">
      <c r="A403" s="6">
        <v>1410066000</v>
      </c>
      <c r="E403">
        <v>1</v>
      </c>
      <c r="F403">
        <v>1</v>
      </c>
    </row>
    <row r="404" spans="1:6" x14ac:dyDescent="0.2">
      <c r="A404" s="6">
        <v>1410325200</v>
      </c>
      <c r="E404">
        <v>2</v>
      </c>
      <c r="F404">
        <v>2</v>
      </c>
    </row>
    <row r="405" spans="1:6" x14ac:dyDescent="0.2">
      <c r="A405" s="6">
        <v>1410584400</v>
      </c>
      <c r="E405">
        <v>1</v>
      </c>
      <c r="F405">
        <v>1</v>
      </c>
    </row>
    <row r="406" spans="1:6" x14ac:dyDescent="0.2">
      <c r="A406" s="6">
        <v>1410757200</v>
      </c>
      <c r="E406">
        <v>1</v>
      </c>
      <c r="F406">
        <v>1</v>
      </c>
    </row>
    <row r="407" spans="1:6" x14ac:dyDescent="0.2">
      <c r="A407" s="6">
        <v>1411102800</v>
      </c>
      <c r="C407">
        <v>1</v>
      </c>
      <c r="F407">
        <v>1</v>
      </c>
    </row>
    <row r="408" spans="1:6" x14ac:dyDescent="0.2">
      <c r="A408" s="6">
        <v>1411534800</v>
      </c>
      <c r="E408">
        <v>2</v>
      </c>
      <c r="F408">
        <v>2</v>
      </c>
    </row>
    <row r="409" spans="1:6" x14ac:dyDescent="0.2">
      <c r="A409" s="6">
        <v>1411621200</v>
      </c>
      <c r="E409">
        <v>1</v>
      </c>
      <c r="F409">
        <v>1</v>
      </c>
    </row>
    <row r="410" spans="1:6" x14ac:dyDescent="0.2">
      <c r="A410" s="6">
        <v>1411707600</v>
      </c>
      <c r="C410">
        <v>1</v>
      </c>
      <c r="F410">
        <v>1</v>
      </c>
    </row>
    <row r="411" spans="1:6" x14ac:dyDescent="0.2">
      <c r="A411" s="6">
        <v>1412139600</v>
      </c>
      <c r="C411">
        <v>1</v>
      </c>
      <c r="F411">
        <v>1</v>
      </c>
    </row>
    <row r="412" spans="1:6" x14ac:dyDescent="0.2">
      <c r="A412" s="6">
        <v>1412226000</v>
      </c>
      <c r="E412">
        <v>1</v>
      </c>
      <c r="F412">
        <v>1</v>
      </c>
    </row>
    <row r="413" spans="1:6" x14ac:dyDescent="0.2">
      <c r="A413" s="6">
        <v>1412485200</v>
      </c>
      <c r="E413">
        <v>2</v>
      </c>
      <c r="F413">
        <v>2</v>
      </c>
    </row>
    <row r="414" spans="1:6" x14ac:dyDescent="0.2">
      <c r="A414" s="6">
        <v>1412744400</v>
      </c>
      <c r="E414">
        <v>1</v>
      </c>
      <c r="F414">
        <v>1</v>
      </c>
    </row>
    <row r="415" spans="1:6" x14ac:dyDescent="0.2">
      <c r="A415" s="6">
        <v>1413522000</v>
      </c>
      <c r="C415">
        <v>1</v>
      </c>
      <c r="F415">
        <v>1</v>
      </c>
    </row>
    <row r="416" spans="1:6" x14ac:dyDescent="0.2">
      <c r="A416" s="6">
        <v>1413608400</v>
      </c>
      <c r="C416">
        <v>1</v>
      </c>
      <c r="F416">
        <v>1</v>
      </c>
    </row>
    <row r="417" spans="1:6" x14ac:dyDescent="0.2">
      <c r="A417" s="6">
        <v>1413954000</v>
      </c>
      <c r="E417">
        <v>1</v>
      </c>
      <c r="F417">
        <v>1</v>
      </c>
    </row>
    <row r="418" spans="1:6" x14ac:dyDescent="0.2">
      <c r="A418" s="6">
        <v>1414126800</v>
      </c>
      <c r="E418">
        <v>1</v>
      </c>
      <c r="F418">
        <v>1</v>
      </c>
    </row>
    <row r="419" spans="1:6" x14ac:dyDescent="0.2">
      <c r="A419" s="6">
        <v>1414904400</v>
      </c>
      <c r="D419">
        <v>1</v>
      </c>
      <c r="F419">
        <v>1</v>
      </c>
    </row>
    <row r="420" spans="1:6" x14ac:dyDescent="0.2">
      <c r="A420" s="6">
        <v>1415253600</v>
      </c>
      <c r="C420">
        <v>1</v>
      </c>
      <c r="F420">
        <v>1</v>
      </c>
    </row>
    <row r="421" spans="1:6" x14ac:dyDescent="0.2">
      <c r="A421" s="6">
        <v>1415340000</v>
      </c>
      <c r="C421">
        <v>1</v>
      </c>
      <c r="F421">
        <v>1</v>
      </c>
    </row>
    <row r="422" spans="1:6" x14ac:dyDescent="0.2">
      <c r="A422" s="6">
        <v>1416031200</v>
      </c>
      <c r="C422">
        <v>2</v>
      </c>
      <c r="F422">
        <v>2</v>
      </c>
    </row>
    <row r="423" spans="1:6" x14ac:dyDescent="0.2">
      <c r="A423" s="6">
        <v>1416117600</v>
      </c>
      <c r="C423">
        <v>1</v>
      </c>
      <c r="F423">
        <v>1</v>
      </c>
    </row>
    <row r="424" spans="1:6" x14ac:dyDescent="0.2">
      <c r="A424" s="6">
        <v>1416895200</v>
      </c>
      <c r="E424">
        <v>1</v>
      </c>
      <c r="F424">
        <v>1</v>
      </c>
    </row>
    <row r="425" spans="1:6" x14ac:dyDescent="0.2">
      <c r="A425" s="6">
        <v>1417068000</v>
      </c>
      <c r="C425">
        <v>1</v>
      </c>
      <c r="F425">
        <v>1</v>
      </c>
    </row>
    <row r="426" spans="1:6" x14ac:dyDescent="0.2">
      <c r="A426" s="6">
        <v>1417500000</v>
      </c>
      <c r="C426">
        <v>1</v>
      </c>
      <c r="F426">
        <v>1</v>
      </c>
    </row>
    <row r="427" spans="1:6" x14ac:dyDescent="0.2">
      <c r="A427" s="6">
        <v>1418364000</v>
      </c>
      <c r="B427">
        <v>1</v>
      </c>
      <c r="F427">
        <v>1</v>
      </c>
    </row>
    <row r="428" spans="1:6" x14ac:dyDescent="0.2">
      <c r="A428" s="6">
        <v>1418623200</v>
      </c>
      <c r="E428">
        <v>1</v>
      </c>
      <c r="F428">
        <v>1</v>
      </c>
    </row>
    <row r="429" spans="1:6" x14ac:dyDescent="0.2">
      <c r="A429" s="6">
        <v>1418709600</v>
      </c>
      <c r="E429">
        <v>1</v>
      </c>
      <c r="F429">
        <v>1</v>
      </c>
    </row>
    <row r="430" spans="1:6" x14ac:dyDescent="0.2">
      <c r="A430" s="6">
        <v>1418882400</v>
      </c>
      <c r="C430">
        <v>1</v>
      </c>
      <c r="F430">
        <v>1</v>
      </c>
    </row>
    <row r="431" spans="1:6" x14ac:dyDescent="0.2">
      <c r="A431" s="6">
        <v>1419055200</v>
      </c>
      <c r="C431">
        <v>1</v>
      </c>
      <c r="E431">
        <v>1</v>
      </c>
      <c r="F431">
        <v>2</v>
      </c>
    </row>
    <row r="432" spans="1:6" x14ac:dyDescent="0.2">
      <c r="A432" s="6">
        <v>1419141600</v>
      </c>
      <c r="C432">
        <v>1</v>
      </c>
      <c r="F432">
        <v>1</v>
      </c>
    </row>
    <row r="433" spans="1:6" x14ac:dyDescent="0.2">
      <c r="A433" s="6">
        <v>1419746400</v>
      </c>
      <c r="C433">
        <v>1</v>
      </c>
      <c r="F433">
        <v>1</v>
      </c>
    </row>
    <row r="434" spans="1:6" x14ac:dyDescent="0.2">
      <c r="A434" s="6">
        <v>1420005600</v>
      </c>
      <c r="E434">
        <v>1</v>
      </c>
      <c r="F434">
        <v>1</v>
      </c>
    </row>
    <row r="435" spans="1:6" x14ac:dyDescent="0.2">
      <c r="A435" s="6">
        <v>1420092000</v>
      </c>
      <c r="C435">
        <v>1</v>
      </c>
      <c r="F435">
        <v>1</v>
      </c>
    </row>
    <row r="436" spans="1:6" x14ac:dyDescent="0.2">
      <c r="A436" s="6">
        <v>1420178400</v>
      </c>
      <c r="E436">
        <v>1</v>
      </c>
      <c r="F436">
        <v>1</v>
      </c>
    </row>
    <row r="437" spans="1:6" x14ac:dyDescent="0.2">
      <c r="A437" s="6">
        <v>1420696800</v>
      </c>
      <c r="E437">
        <v>2</v>
      </c>
      <c r="F437">
        <v>2</v>
      </c>
    </row>
    <row r="438" spans="1:6" x14ac:dyDescent="0.2">
      <c r="A438" s="6">
        <v>1420869600</v>
      </c>
      <c r="E438">
        <v>1</v>
      </c>
      <c r="F438">
        <v>1</v>
      </c>
    </row>
    <row r="439" spans="1:6" x14ac:dyDescent="0.2">
      <c r="A439" s="6">
        <v>1421733600</v>
      </c>
      <c r="E439">
        <v>1</v>
      </c>
      <c r="F439">
        <v>1</v>
      </c>
    </row>
    <row r="440" spans="1:6" x14ac:dyDescent="0.2">
      <c r="A440" s="6">
        <v>1421820000</v>
      </c>
      <c r="E440">
        <v>1</v>
      </c>
      <c r="F440">
        <v>1</v>
      </c>
    </row>
    <row r="441" spans="1:6" x14ac:dyDescent="0.2">
      <c r="A441" s="6">
        <v>1421906400</v>
      </c>
      <c r="B441">
        <v>1</v>
      </c>
      <c r="F441">
        <v>1</v>
      </c>
    </row>
    <row r="442" spans="1:6" x14ac:dyDescent="0.2">
      <c r="A442" s="6">
        <v>1421992800</v>
      </c>
      <c r="C442">
        <v>1</v>
      </c>
      <c r="F442">
        <v>1</v>
      </c>
    </row>
    <row r="443" spans="1:6" x14ac:dyDescent="0.2">
      <c r="A443" s="6">
        <v>1422165600</v>
      </c>
      <c r="E443">
        <v>2</v>
      </c>
      <c r="F443">
        <v>2</v>
      </c>
    </row>
    <row r="444" spans="1:6" x14ac:dyDescent="0.2">
      <c r="A444" s="6">
        <v>1422943200</v>
      </c>
      <c r="B444">
        <v>1</v>
      </c>
      <c r="F444">
        <v>1</v>
      </c>
    </row>
    <row r="445" spans="1:6" x14ac:dyDescent="0.2">
      <c r="A445" s="6">
        <v>1423375200</v>
      </c>
      <c r="C445">
        <v>1</v>
      </c>
      <c r="F445">
        <v>1</v>
      </c>
    </row>
    <row r="446" spans="1:6" x14ac:dyDescent="0.2">
      <c r="A446" s="6">
        <v>1423634400</v>
      </c>
      <c r="E446">
        <v>1</v>
      </c>
      <c r="F446">
        <v>1</v>
      </c>
    </row>
    <row r="447" spans="1:6" x14ac:dyDescent="0.2">
      <c r="A447" s="6">
        <v>1423720800</v>
      </c>
      <c r="C447">
        <v>1</v>
      </c>
      <c r="F447">
        <v>1</v>
      </c>
    </row>
    <row r="448" spans="1:6" x14ac:dyDescent="0.2">
      <c r="A448" s="6">
        <v>1424412000</v>
      </c>
      <c r="B448">
        <v>1</v>
      </c>
      <c r="F448">
        <v>1</v>
      </c>
    </row>
    <row r="449" spans="1:6" x14ac:dyDescent="0.2">
      <c r="A449" s="6">
        <v>1424498400</v>
      </c>
      <c r="E449">
        <v>1</v>
      </c>
      <c r="F449">
        <v>1</v>
      </c>
    </row>
    <row r="450" spans="1:6" x14ac:dyDescent="0.2">
      <c r="A450" s="6">
        <v>1424844000</v>
      </c>
      <c r="E450">
        <v>1</v>
      </c>
      <c r="F450">
        <v>1</v>
      </c>
    </row>
    <row r="451" spans="1:6" x14ac:dyDescent="0.2">
      <c r="A451" s="6">
        <v>1424930400</v>
      </c>
      <c r="E451">
        <v>1</v>
      </c>
      <c r="F451">
        <v>1</v>
      </c>
    </row>
    <row r="452" spans="1:6" x14ac:dyDescent="0.2">
      <c r="A452" s="6">
        <v>1425103200</v>
      </c>
      <c r="C452">
        <v>1</v>
      </c>
      <c r="F452">
        <v>1</v>
      </c>
    </row>
    <row r="453" spans="1:6" x14ac:dyDescent="0.2">
      <c r="A453" s="6">
        <v>1425877200</v>
      </c>
      <c r="E453">
        <v>1</v>
      </c>
      <c r="F453">
        <v>1</v>
      </c>
    </row>
    <row r="454" spans="1:6" x14ac:dyDescent="0.2">
      <c r="A454" s="6">
        <v>1426395600</v>
      </c>
      <c r="C454">
        <v>1</v>
      </c>
      <c r="E454">
        <v>1</v>
      </c>
      <c r="F454">
        <v>2</v>
      </c>
    </row>
    <row r="455" spans="1:6" x14ac:dyDescent="0.2">
      <c r="A455" s="6">
        <v>1428469200</v>
      </c>
      <c r="C455">
        <v>1</v>
      </c>
      <c r="F455">
        <v>1</v>
      </c>
    </row>
    <row r="456" spans="1:6" x14ac:dyDescent="0.2">
      <c r="A456" s="6">
        <v>1429160400</v>
      </c>
      <c r="E456">
        <v>1</v>
      </c>
      <c r="F456">
        <v>1</v>
      </c>
    </row>
    <row r="457" spans="1:6" x14ac:dyDescent="0.2">
      <c r="A457" s="6">
        <v>1429246800</v>
      </c>
      <c r="E457">
        <v>1</v>
      </c>
      <c r="F457">
        <v>1</v>
      </c>
    </row>
    <row r="458" spans="1:6" x14ac:dyDescent="0.2">
      <c r="A458" s="6">
        <v>1429333200</v>
      </c>
      <c r="E458">
        <v>1</v>
      </c>
      <c r="F458">
        <v>1</v>
      </c>
    </row>
    <row r="459" spans="1:6" x14ac:dyDescent="0.2">
      <c r="A459" s="6">
        <v>1429506000</v>
      </c>
      <c r="C459">
        <v>1</v>
      </c>
      <c r="F459">
        <v>1</v>
      </c>
    </row>
    <row r="460" spans="1:6" x14ac:dyDescent="0.2">
      <c r="A460" s="6">
        <v>1429592400</v>
      </c>
      <c r="C460">
        <v>1</v>
      </c>
      <c r="F460">
        <v>1</v>
      </c>
    </row>
    <row r="461" spans="1:6" x14ac:dyDescent="0.2">
      <c r="A461" s="6">
        <v>1430197200</v>
      </c>
      <c r="D461">
        <v>1</v>
      </c>
      <c r="E461">
        <v>1</v>
      </c>
      <c r="F461">
        <v>2</v>
      </c>
    </row>
    <row r="462" spans="1:6" x14ac:dyDescent="0.2">
      <c r="A462" s="6">
        <v>1430715600</v>
      </c>
      <c r="E462">
        <v>1</v>
      </c>
      <c r="F462">
        <v>1</v>
      </c>
    </row>
    <row r="463" spans="1:6" x14ac:dyDescent="0.2">
      <c r="A463" s="6">
        <v>1431320400</v>
      </c>
      <c r="E463">
        <v>1</v>
      </c>
      <c r="F463">
        <v>1</v>
      </c>
    </row>
    <row r="464" spans="1:6" x14ac:dyDescent="0.2">
      <c r="A464" s="6">
        <v>1431666000</v>
      </c>
      <c r="E464">
        <v>1</v>
      </c>
      <c r="F464">
        <v>1</v>
      </c>
    </row>
    <row r="465" spans="1:6" x14ac:dyDescent="0.2">
      <c r="A465" s="6">
        <v>1431925200</v>
      </c>
      <c r="C465">
        <v>1</v>
      </c>
      <c r="E465">
        <v>1</v>
      </c>
      <c r="F465">
        <v>2</v>
      </c>
    </row>
    <row r="466" spans="1:6" x14ac:dyDescent="0.2">
      <c r="A466" s="6">
        <v>1432098000</v>
      </c>
      <c r="C466">
        <v>1</v>
      </c>
      <c r="F466">
        <v>1</v>
      </c>
    </row>
    <row r="467" spans="1:6" x14ac:dyDescent="0.2">
      <c r="A467" s="6">
        <v>1432357200</v>
      </c>
      <c r="E467">
        <v>1</v>
      </c>
      <c r="F467">
        <v>1</v>
      </c>
    </row>
    <row r="468" spans="1:6" x14ac:dyDescent="0.2">
      <c r="A468" s="6">
        <v>1433480400</v>
      </c>
      <c r="E468">
        <v>2</v>
      </c>
      <c r="F468">
        <v>2</v>
      </c>
    </row>
    <row r="469" spans="1:6" x14ac:dyDescent="0.2">
      <c r="A469" s="6">
        <v>1433739600</v>
      </c>
      <c r="E469">
        <v>1</v>
      </c>
      <c r="F469">
        <v>1</v>
      </c>
    </row>
    <row r="470" spans="1:6" x14ac:dyDescent="0.2">
      <c r="A470" s="6">
        <v>1433826000</v>
      </c>
      <c r="C470">
        <v>1</v>
      </c>
      <c r="F470">
        <v>1</v>
      </c>
    </row>
    <row r="471" spans="1:6" x14ac:dyDescent="0.2">
      <c r="A471" s="6">
        <v>1433912400</v>
      </c>
      <c r="C471">
        <v>2</v>
      </c>
      <c r="F471">
        <v>2</v>
      </c>
    </row>
    <row r="472" spans="1:6" x14ac:dyDescent="0.2">
      <c r="A472" s="6">
        <v>1434085200</v>
      </c>
      <c r="C472">
        <v>1</v>
      </c>
      <c r="E472">
        <v>1</v>
      </c>
      <c r="F472">
        <v>2</v>
      </c>
    </row>
    <row r="473" spans="1:6" x14ac:dyDescent="0.2">
      <c r="A473" s="6">
        <v>1434344400</v>
      </c>
      <c r="E473">
        <v>1</v>
      </c>
      <c r="F473">
        <v>1</v>
      </c>
    </row>
    <row r="474" spans="1:6" x14ac:dyDescent="0.2">
      <c r="A474" s="6">
        <v>1434517200</v>
      </c>
      <c r="E474">
        <v>1</v>
      </c>
      <c r="F474">
        <v>1</v>
      </c>
    </row>
    <row r="475" spans="1:6" x14ac:dyDescent="0.2">
      <c r="A475" s="6">
        <v>1434690000</v>
      </c>
      <c r="C475">
        <v>1</v>
      </c>
      <c r="F475">
        <v>1</v>
      </c>
    </row>
    <row r="476" spans="1:6" x14ac:dyDescent="0.2">
      <c r="A476" s="6">
        <v>1434862800</v>
      </c>
      <c r="E476">
        <v>1</v>
      </c>
      <c r="F476">
        <v>1</v>
      </c>
    </row>
    <row r="477" spans="1:6" x14ac:dyDescent="0.2">
      <c r="A477" s="6">
        <v>1435208400</v>
      </c>
      <c r="E477">
        <v>2</v>
      </c>
      <c r="F477">
        <v>2</v>
      </c>
    </row>
    <row r="478" spans="1:6" x14ac:dyDescent="0.2">
      <c r="A478" s="6">
        <v>1435726800</v>
      </c>
      <c r="E478">
        <v>2</v>
      </c>
      <c r="F478">
        <v>2</v>
      </c>
    </row>
    <row r="479" spans="1:6" x14ac:dyDescent="0.2">
      <c r="A479" s="6">
        <v>1436072400</v>
      </c>
      <c r="C479">
        <v>1</v>
      </c>
      <c r="F479">
        <v>1</v>
      </c>
    </row>
    <row r="480" spans="1:6" x14ac:dyDescent="0.2">
      <c r="A480" s="6">
        <v>1436245200</v>
      </c>
      <c r="C480">
        <v>1</v>
      </c>
      <c r="F480">
        <v>1</v>
      </c>
    </row>
    <row r="481" spans="1:6" x14ac:dyDescent="0.2">
      <c r="A481" s="6">
        <v>1436418000</v>
      </c>
      <c r="C481">
        <v>2</v>
      </c>
      <c r="F481">
        <v>2</v>
      </c>
    </row>
    <row r="482" spans="1:6" x14ac:dyDescent="0.2">
      <c r="A482" s="6">
        <v>1437022800</v>
      </c>
      <c r="E482">
        <v>1</v>
      </c>
      <c r="F482">
        <v>1</v>
      </c>
    </row>
    <row r="483" spans="1:6" x14ac:dyDescent="0.2">
      <c r="A483" s="6">
        <v>1437109200</v>
      </c>
      <c r="C483">
        <v>1</v>
      </c>
      <c r="F483">
        <v>1</v>
      </c>
    </row>
    <row r="484" spans="1:6" x14ac:dyDescent="0.2">
      <c r="A484" s="6">
        <v>1437714000</v>
      </c>
      <c r="E484">
        <v>1</v>
      </c>
      <c r="F484">
        <v>1</v>
      </c>
    </row>
    <row r="485" spans="1:6" x14ac:dyDescent="0.2">
      <c r="A485" s="6">
        <v>1437973200</v>
      </c>
      <c r="C485">
        <v>1</v>
      </c>
      <c r="F485">
        <v>1</v>
      </c>
    </row>
    <row r="486" spans="1:6" x14ac:dyDescent="0.2">
      <c r="A486" s="6">
        <v>1438059600</v>
      </c>
      <c r="E486">
        <v>1</v>
      </c>
      <c r="F486">
        <v>1</v>
      </c>
    </row>
    <row r="487" spans="1:6" x14ac:dyDescent="0.2">
      <c r="A487" s="6">
        <v>1438578000</v>
      </c>
      <c r="E487">
        <v>1</v>
      </c>
      <c r="F487">
        <v>1</v>
      </c>
    </row>
    <row r="488" spans="1:6" x14ac:dyDescent="0.2">
      <c r="A488" s="6">
        <v>1439442000</v>
      </c>
      <c r="E488">
        <v>1</v>
      </c>
      <c r="F488">
        <v>1</v>
      </c>
    </row>
    <row r="489" spans="1:6" x14ac:dyDescent="0.2">
      <c r="A489" s="6">
        <v>1439528400</v>
      </c>
      <c r="C489">
        <v>1</v>
      </c>
      <c r="F489">
        <v>1</v>
      </c>
    </row>
    <row r="490" spans="1:6" x14ac:dyDescent="0.2">
      <c r="A490" s="6">
        <v>1440133200</v>
      </c>
      <c r="C490">
        <v>1</v>
      </c>
      <c r="F490">
        <v>1</v>
      </c>
    </row>
    <row r="491" spans="1:6" x14ac:dyDescent="0.2">
      <c r="A491" s="6">
        <v>1440306000</v>
      </c>
      <c r="C491">
        <v>1</v>
      </c>
      <c r="F491">
        <v>1</v>
      </c>
    </row>
    <row r="492" spans="1:6" x14ac:dyDescent="0.2">
      <c r="A492" s="6">
        <v>1440392400</v>
      </c>
      <c r="C492">
        <v>1</v>
      </c>
      <c r="E492">
        <v>2</v>
      </c>
      <c r="F492">
        <v>3</v>
      </c>
    </row>
    <row r="493" spans="1:6" x14ac:dyDescent="0.2">
      <c r="A493" s="6">
        <v>1440738000</v>
      </c>
      <c r="C493">
        <v>1</v>
      </c>
      <c r="F493">
        <v>1</v>
      </c>
    </row>
    <row r="494" spans="1:6" x14ac:dyDescent="0.2">
      <c r="A494" s="6">
        <v>1440824400</v>
      </c>
      <c r="C494">
        <v>1</v>
      </c>
      <c r="F494">
        <v>1</v>
      </c>
    </row>
    <row r="495" spans="1:6" x14ac:dyDescent="0.2">
      <c r="A495" s="6">
        <v>1440910800</v>
      </c>
      <c r="B495">
        <v>1</v>
      </c>
      <c r="F495">
        <v>1</v>
      </c>
    </row>
    <row r="496" spans="1:6" x14ac:dyDescent="0.2">
      <c r="A496" s="6">
        <v>1441256400</v>
      </c>
      <c r="E496">
        <v>1</v>
      </c>
      <c r="F496">
        <v>1</v>
      </c>
    </row>
    <row r="497" spans="1:6" x14ac:dyDescent="0.2">
      <c r="A497" s="6">
        <v>1442120400</v>
      </c>
      <c r="E497">
        <v>1</v>
      </c>
      <c r="F497">
        <v>1</v>
      </c>
    </row>
    <row r="498" spans="1:6" x14ac:dyDescent="0.2">
      <c r="A498" s="6">
        <v>1442206800</v>
      </c>
      <c r="E498">
        <v>1</v>
      </c>
      <c r="F498">
        <v>1</v>
      </c>
    </row>
    <row r="499" spans="1:6" x14ac:dyDescent="0.2">
      <c r="A499" s="6">
        <v>1442552400</v>
      </c>
      <c r="C499">
        <v>1</v>
      </c>
      <c r="F499">
        <v>1</v>
      </c>
    </row>
    <row r="500" spans="1:6" x14ac:dyDescent="0.2">
      <c r="A500" s="6">
        <v>1442811600</v>
      </c>
      <c r="E500">
        <v>1</v>
      </c>
      <c r="F500">
        <v>1</v>
      </c>
    </row>
    <row r="501" spans="1:6" x14ac:dyDescent="0.2">
      <c r="A501" s="6">
        <v>1442984400</v>
      </c>
      <c r="C501">
        <v>1</v>
      </c>
      <c r="F501">
        <v>1</v>
      </c>
    </row>
    <row r="502" spans="1:6" x14ac:dyDescent="0.2">
      <c r="A502" s="6">
        <v>1443416400</v>
      </c>
      <c r="B502">
        <v>1</v>
      </c>
      <c r="F502">
        <v>1</v>
      </c>
    </row>
    <row r="503" spans="1:6" x14ac:dyDescent="0.2">
      <c r="A503" s="6">
        <v>1443762000</v>
      </c>
      <c r="E503">
        <v>1</v>
      </c>
      <c r="F503">
        <v>1</v>
      </c>
    </row>
    <row r="504" spans="1:6" x14ac:dyDescent="0.2">
      <c r="A504" s="6">
        <v>1443848400</v>
      </c>
      <c r="C504">
        <v>1</v>
      </c>
      <c r="E504">
        <v>1</v>
      </c>
      <c r="F504">
        <v>2</v>
      </c>
    </row>
    <row r="505" spans="1:6" x14ac:dyDescent="0.2">
      <c r="A505" s="6">
        <v>1444021200</v>
      </c>
      <c r="E505">
        <v>1</v>
      </c>
      <c r="F505">
        <v>1</v>
      </c>
    </row>
    <row r="506" spans="1:6" x14ac:dyDescent="0.2">
      <c r="A506" s="6">
        <v>1444107600</v>
      </c>
      <c r="C506">
        <v>1</v>
      </c>
      <c r="F506">
        <v>1</v>
      </c>
    </row>
    <row r="507" spans="1:6" x14ac:dyDescent="0.2">
      <c r="A507" s="6">
        <v>1444971600</v>
      </c>
      <c r="C507">
        <v>1</v>
      </c>
      <c r="F507">
        <v>1</v>
      </c>
    </row>
    <row r="508" spans="1:6" x14ac:dyDescent="0.2">
      <c r="A508" s="6">
        <v>1445403600</v>
      </c>
      <c r="C508">
        <v>1</v>
      </c>
      <c r="F508">
        <v>1</v>
      </c>
    </row>
    <row r="509" spans="1:6" x14ac:dyDescent="0.2">
      <c r="A509" s="6">
        <v>1445490000</v>
      </c>
      <c r="E509">
        <v>1</v>
      </c>
      <c r="F509">
        <v>1</v>
      </c>
    </row>
    <row r="510" spans="1:6" x14ac:dyDescent="0.2">
      <c r="A510" s="6">
        <v>1446181200</v>
      </c>
      <c r="C510">
        <v>1</v>
      </c>
      <c r="F510">
        <v>1</v>
      </c>
    </row>
    <row r="511" spans="1:6" x14ac:dyDescent="0.2">
      <c r="A511" s="6">
        <v>1446876000</v>
      </c>
      <c r="C511">
        <v>2</v>
      </c>
      <c r="F511">
        <v>2</v>
      </c>
    </row>
    <row r="512" spans="1:6" x14ac:dyDescent="0.2">
      <c r="A512" s="6">
        <v>1447480800</v>
      </c>
      <c r="E512">
        <v>1</v>
      </c>
      <c r="F512">
        <v>1</v>
      </c>
    </row>
    <row r="513" spans="1:6" x14ac:dyDescent="0.2">
      <c r="A513" s="6">
        <v>1448258400</v>
      </c>
      <c r="E513">
        <v>1</v>
      </c>
      <c r="F513">
        <v>1</v>
      </c>
    </row>
    <row r="514" spans="1:6" x14ac:dyDescent="0.2">
      <c r="A514" s="6">
        <v>1448344800</v>
      </c>
      <c r="C514">
        <v>1</v>
      </c>
      <c r="F514">
        <v>1</v>
      </c>
    </row>
    <row r="515" spans="1:6" x14ac:dyDescent="0.2">
      <c r="A515" s="6">
        <v>1448517600</v>
      </c>
      <c r="B515">
        <v>1</v>
      </c>
      <c r="F515">
        <v>1</v>
      </c>
    </row>
    <row r="516" spans="1:6" x14ac:dyDescent="0.2">
      <c r="A516" s="6">
        <v>1448690400</v>
      </c>
      <c r="C516">
        <v>1</v>
      </c>
      <c r="F516">
        <v>1</v>
      </c>
    </row>
    <row r="517" spans="1:6" x14ac:dyDescent="0.2">
      <c r="A517" s="6">
        <v>1448776800</v>
      </c>
      <c r="E517">
        <v>1</v>
      </c>
      <c r="F517">
        <v>1</v>
      </c>
    </row>
    <row r="518" spans="1:6" x14ac:dyDescent="0.2">
      <c r="A518" s="6">
        <v>1449468000</v>
      </c>
      <c r="D518">
        <v>1</v>
      </c>
      <c r="F518">
        <v>1</v>
      </c>
    </row>
    <row r="519" spans="1:6" x14ac:dyDescent="0.2">
      <c r="A519" s="6">
        <v>1449554400</v>
      </c>
      <c r="E519">
        <v>1</v>
      </c>
      <c r="F519">
        <v>1</v>
      </c>
    </row>
    <row r="520" spans="1:6" x14ac:dyDescent="0.2">
      <c r="A520" s="6">
        <v>1450591200</v>
      </c>
      <c r="C520">
        <v>1</v>
      </c>
      <c r="F520">
        <v>1</v>
      </c>
    </row>
    <row r="521" spans="1:6" x14ac:dyDescent="0.2">
      <c r="A521" s="6">
        <v>1450764000</v>
      </c>
      <c r="C521">
        <v>1</v>
      </c>
      <c r="F521">
        <v>1</v>
      </c>
    </row>
    <row r="522" spans="1:6" x14ac:dyDescent="0.2">
      <c r="A522" s="6">
        <v>1450936800</v>
      </c>
      <c r="B522">
        <v>1</v>
      </c>
      <c r="F522">
        <v>1</v>
      </c>
    </row>
    <row r="523" spans="1:6" x14ac:dyDescent="0.2">
      <c r="A523" s="6">
        <v>1451109600</v>
      </c>
      <c r="C523">
        <v>1</v>
      </c>
      <c r="E523">
        <v>1</v>
      </c>
      <c r="F523">
        <v>2</v>
      </c>
    </row>
    <row r="524" spans="1:6" x14ac:dyDescent="0.2">
      <c r="A524" s="6">
        <v>1451800800</v>
      </c>
      <c r="E524">
        <v>1</v>
      </c>
      <c r="F524">
        <v>1</v>
      </c>
    </row>
    <row r="525" spans="1:6" x14ac:dyDescent="0.2">
      <c r="A525" s="6">
        <v>1451973600</v>
      </c>
      <c r="E525">
        <v>1</v>
      </c>
      <c r="F525">
        <v>1</v>
      </c>
    </row>
    <row r="526" spans="1:6" x14ac:dyDescent="0.2">
      <c r="A526" s="6">
        <v>1452146400</v>
      </c>
      <c r="C526">
        <v>1</v>
      </c>
      <c r="F526">
        <v>1</v>
      </c>
    </row>
    <row r="527" spans="1:6" x14ac:dyDescent="0.2">
      <c r="A527" s="6">
        <v>1452232800</v>
      </c>
      <c r="E527">
        <v>1</v>
      </c>
      <c r="F527">
        <v>1</v>
      </c>
    </row>
    <row r="528" spans="1:6" x14ac:dyDescent="0.2">
      <c r="A528" s="6">
        <v>1452319200</v>
      </c>
      <c r="C528">
        <v>1</v>
      </c>
      <c r="F528">
        <v>1</v>
      </c>
    </row>
    <row r="529" spans="1:6" x14ac:dyDescent="0.2">
      <c r="A529" s="6">
        <v>1453096800</v>
      </c>
      <c r="C529">
        <v>1</v>
      </c>
      <c r="F529">
        <v>1</v>
      </c>
    </row>
    <row r="530" spans="1:6" x14ac:dyDescent="0.2">
      <c r="A530" s="6">
        <v>1453442400</v>
      </c>
      <c r="C530">
        <v>1</v>
      </c>
      <c r="F530">
        <v>1</v>
      </c>
    </row>
    <row r="531" spans="1:6" x14ac:dyDescent="0.2">
      <c r="A531" s="6">
        <v>1453615200</v>
      </c>
      <c r="C531">
        <v>2</v>
      </c>
      <c r="F531">
        <v>2</v>
      </c>
    </row>
    <row r="532" spans="1:6" x14ac:dyDescent="0.2">
      <c r="A532" s="6">
        <v>1454133600</v>
      </c>
      <c r="C532">
        <v>1</v>
      </c>
      <c r="E532">
        <v>1</v>
      </c>
      <c r="F532">
        <v>2</v>
      </c>
    </row>
    <row r="533" spans="1:6" x14ac:dyDescent="0.2">
      <c r="A533" s="6">
        <v>1454479200</v>
      </c>
      <c r="E533">
        <v>1</v>
      </c>
      <c r="F533">
        <v>1</v>
      </c>
    </row>
    <row r="534" spans="1:6" x14ac:dyDescent="0.2">
      <c r="A534" s="6">
        <v>1454652000</v>
      </c>
      <c r="C534">
        <v>1</v>
      </c>
      <c r="F534">
        <v>1</v>
      </c>
    </row>
    <row r="535" spans="1:6" x14ac:dyDescent="0.2">
      <c r="A535" s="6">
        <v>1454911200</v>
      </c>
      <c r="C535">
        <v>1</v>
      </c>
      <c r="F535">
        <v>1</v>
      </c>
    </row>
    <row r="536" spans="1:6" x14ac:dyDescent="0.2">
      <c r="A536" s="6">
        <v>1455861600</v>
      </c>
      <c r="E536">
        <v>1</v>
      </c>
      <c r="F536">
        <v>1</v>
      </c>
    </row>
    <row r="537" spans="1:6" x14ac:dyDescent="0.2">
      <c r="A537" s="6">
        <v>1456120800</v>
      </c>
      <c r="E537">
        <v>1</v>
      </c>
      <c r="F537">
        <v>1</v>
      </c>
    </row>
    <row r="538" spans="1:6" x14ac:dyDescent="0.2">
      <c r="A538" s="6">
        <v>1456293600</v>
      </c>
      <c r="C538">
        <v>1</v>
      </c>
      <c r="E538">
        <v>1</v>
      </c>
      <c r="F538">
        <v>2</v>
      </c>
    </row>
    <row r="539" spans="1:6" x14ac:dyDescent="0.2">
      <c r="A539" s="6">
        <v>1456380000</v>
      </c>
      <c r="C539">
        <v>1</v>
      </c>
      <c r="E539">
        <v>1</v>
      </c>
      <c r="F539">
        <v>2</v>
      </c>
    </row>
    <row r="540" spans="1:6" x14ac:dyDescent="0.2">
      <c r="A540" s="6">
        <v>1456466400</v>
      </c>
      <c r="E540">
        <v>1</v>
      </c>
      <c r="F540">
        <v>1</v>
      </c>
    </row>
    <row r="541" spans="1:6" x14ac:dyDescent="0.2">
      <c r="A541" s="6">
        <v>1456898400</v>
      </c>
      <c r="E541">
        <v>1</v>
      </c>
      <c r="F541">
        <v>1</v>
      </c>
    </row>
    <row r="542" spans="1:6" x14ac:dyDescent="0.2">
      <c r="A542" s="6">
        <v>1456984800</v>
      </c>
      <c r="C542">
        <v>2</v>
      </c>
      <c r="F542">
        <v>2</v>
      </c>
    </row>
    <row r="543" spans="1:6" x14ac:dyDescent="0.2">
      <c r="A543" s="6">
        <v>1457071200</v>
      </c>
      <c r="B543">
        <v>1</v>
      </c>
      <c r="F543">
        <v>1</v>
      </c>
    </row>
    <row r="544" spans="1:6" x14ac:dyDescent="0.2">
      <c r="A544" s="6">
        <v>1457157600</v>
      </c>
      <c r="C544">
        <v>1</v>
      </c>
      <c r="F544">
        <v>1</v>
      </c>
    </row>
    <row r="545" spans="1:6" x14ac:dyDescent="0.2">
      <c r="A545" s="6">
        <v>1457244000</v>
      </c>
      <c r="E545">
        <v>1</v>
      </c>
      <c r="F545">
        <v>1</v>
      </c>
    </row>
    <row r="546" spans="1:6" x14ac:dyDescent="0.2">
      <c r="A546" s="6">
        <v>1457330400</v>
      </c>
      <c r="E546">
        <v>1</v>
      </c>
      <c r="F546">
        <v>1</v>
      </c>
    </row>
    <row r="547" spans="1:6" x14ac:dyDescent="0.2">
      <c r="A547" s="6">
        <v>1458018000</v>
      </c>
      <c r="C547">
        <v>1</v>
      </c>
      <c r="F547">
        <v>1</v>
      </c>
    </row>
    <row r="548" spans="1:6" x14ac:dyDescent="0.2">
      <c r="A548" s="6">
        <v>1458104400</v>
      </c>
      <c r="C548">
        <v>1</v>
      </c>
      <c r="F548">
        <v>1</v>
      </c>
    </row>
    <row r="549" spans="1:6" x14ac:dyDescent="0.2">
      <c r="A549" s="6">
        <v>1458190800</v>
      </c>
      <c r="E549">
        <v>1</v>
      </c>
      <c r="F549">
        <v>1</v>
      </c>
    </row>
    <row r="550" spans="1:6" x14ac:dyDescent="0.2">
      <c r="A550" s="6">
        <v>1458363600</v>
      </c>
      <c r="E550">
        <v>1</v>
      </c>
      <c r="F550">
        <v>1</v>
      </c>
    </row>
    <row r="551" spans="1:6" x14ac:dyDescent="0.2">
      <c r="A551" s="6">
        <v>1459054800</v>
      </c>
      <c r="E551">
        <v>1</v>
      </c>
      <c r="F551">
        <v>1</v>
      </c>
    </row>
    <row r="552" spans="1:6" x14ac:dyDescent="0.2">
      <c r="A552" s="6">
        <v>1459314000</v>
      </c>
      <c r="E552">
        <v>1</v>
      </c>
      <c r="F552">
        <v>1</v>
      </c>
    </row>
    <row r="553" spans="1:6" x14ac:dyDescent="0.2">
      <c r="A553" s="6">
        <v>1459486800</v>
      </c>
      <c r="E553">
        <v>1</v>
      </c>
      <c r="F553">
        <v>1</v>
      </c>
    </row>
    <row r="554" spans="1:6" x14ac:dyDescent="0.2">
      <c r="A554" s="6">
        <v>1460091600</v>
      </c>
      <c r="E554">
        <v>1</v>
      </c>
      <c r="F554">
        <v>1</v>
      </c>
    </row>
    <row r="555" spans="1:6" x14ac:dyDescent="0.2">
      <c r="A555" s="6">
        <v>1460696400</v>
      </c>
      <c r="C555">
        <v>1</v>
      </c>
      <c r="F555">
        <v>1</v>
      </c>
    </row>
    <row r="556" spans="1:6" x14ac:dyDescent="0.2">
      <c r="A556" s="6">
        <v>1461906000</v>
      </c>
      <c r="E556">
        <v>1</v>
      </c>
      <c r="F556">
        <v>1</v>
      </c>
    </row>
    <row r="557" spans="1:6" x14ac:dyDescent="0.2">
      <c r="A557" s="6">
        <v>1462510800</v>
      </c>
      <c r="D557">
        <v>1</v>
      </c>
      <c r="F557">
        <v>1</v>
      </c>
    </row>
    <row r="558" spans="1:6" x14ac:dyDescent="0.2">
      <c r="A558" s="6">
        <v>1463029200</v>
      </c>
      <c r="C558">
        <v>2</v>
      </c>
      <c r="F558">
        <v>2</v>
      </c>
    </row>
    <row r="559" spans="1:6" x14ac:dyDescent="0.2">
      <c r="A559" s="6">
        <v>1463461200</v>
      </c>
      <c r="C559">
        <v>1</v>
      </c>
      <c r="F559">
        <v>1</v>
      </c>
    </row>
    <row r="560" spans="1:6" x14ac:dyDescent="0.2">
      <c r="A560" s="6">
        <v>1463979600</v>
      </c>
      <c r="E560">
        <v>1</v>
      </c>
      <c r="F560">
        <v>1</v>
      </c>
    </row>
    <row r="561" spans="1:6" x14ac:dyDescent="0.2">
      <c r="A561" s="6">
        <v>1464152400</v>
      </c>
      <c r="C561">
        <v>1</v>
      </c>
      <c r="F561">
        <v>1</v>
      </c>
    </row>
    <row r="562" spans="1:6" x14ac:dyDescent="0.2">
      <c r="A562" s="6">
        <v>1464325200</v>
      </c>
      <c r="C562">
        <v>1</v>
      </c>
      <c r="F562">
        <v>1</v>
      </c>
    </row>
    <row r="563" spans="1:6" x14ac:dyDescent="0.2">
      <c r="A563" s="6">
        <v>1464584400</v>
      </c>
      <c r="C563">
        <v>1</v>
      </c>
      <c r="F563">
        <v>1</v>
      </c>
    </row>
    <row r="564" spans="1:6" x14ac:dyDescent="0.2">
      <c r="A564" s="6">
        <v>1465621200</v>
      </c>
      <c r="E564">
        <v>1</v>
      </c>
      <c r="F564">
        <v>1</v>
      </c>
    </row>
    <row r="565" spans="1:6" x14ac:dyDescent="0.2">
      <c r="A565" s="6">
        <v>1465794000</v>
      </c>
      <c r="E565">
        <v>1</v>
      </c>
      <c r="F565">
        <v>1</v>
      </c>
    </row>
    <row r="566" spans="1:6" x14ac:dyDescent="0.2">
      <c r="A566" s="6">
        <v>1466398800</v>
      </c>
      <c r="E566">
        <v>1</v>
      </c>
      <c r="F566">
        <v>1</v>
      </c>
    </row>
    <row r="567" spans="1:6" x14ac:dyDescent="0.2">
      <c r="A567" s="6">
        <v>1467003600</v>
      </c>
      <c r="C567">
        <v>1</v>
      </c>
      <c r="F567">
        <v>1</v>
      </c>
    </row>
    <row r="568" spans="1:6" x14ac:dyDescent="0.2">
      <c r="A568" s="6">
        <v>1467176400</v>
      </c>
      <c r="B568">
        <v>1</v>
      </c>
      <c r="F568">
        <v>1</v>
      </c>
    </row>
    <row r="569" spans="1:6" x14ac:dyDescent="0.2">
      <c r="A569" s="6">
        <v>1467608400</v>
      </c>
      <c r="E569">
        <v>1</v>
      </c>
      <c r="F569">
        <v>1</v>
      </c>
    </row>
    <row r="570" spans="1:6" x14ac:dyDescent="0.2">
      <c r="A570" s="6">
        <v>1467781200</v>
      </c>
      <c r="C570">
        <v>1</v>
      </c>
      <c r="F570">
        <v>1</v>
      </c>
    </row>
    <row r="571" spans="1:6" x14ac:dyDescent="0.2">
      <c r="A571" s="6">
        <v>1467954000</v>
      </c>
      <c r="E571">
        <v>2</v>
      </c>
      <c r="F571">
        <v>2</v>
      </c>
    </row>
    <row r="572" spans="1:6" x14ac:dyDescent="0.2">
      <c r="A572" s="6">
        <v>1468126800</v>
      </c>
      <c r="C572">
        <v>1</v>
      </c>
      <c r="F572">
        <v>1</v>
      </c>
    </row>
    <row r="573" spans="1:6" x14ac:dyDescent="0.2">
      <c r="A573" s="6">
        <v>1469163600</v>
      </c>
      <c r="E573">
        <v>1</v>
      </c>
      <c r="F573">
        <v>1</v>
      </c>
    </row>
    <row r="574" spans="1:6" x14ac:dyDescent="0.2">
      <c r="A574" s="6">
        <v>1469422800</v>
      </c>
      <c r="E574">
        <v>1</v>
      </c>
      <c r="F574">
        <v>1</v>
      </c>
    </row>
    <row r="575" spans="1:6" x14ac:dyDescent="0.2">
      <c r="A575" s="6">
        <v>1469509200</v>
      </c>
      <c r="C575">
        <v>1</v>
      </c>
      <c r="F575">
        <v>1</v>
      </c>
    </row>
    <row r="576" spans="1:6" x14ac:dyDescent="0.2">
      <c r="A576" s="6">
        <v>1469682000</v>
      </c>
      <c r="C576">
        <v>1</v>
      </c>
      <c r="F576">
        <v>1</v>
      </c>
    </row>
    <row r="577" spans="1:6" x14ac:dyDescent="0.2">
      <c r="A577" s="6">
        <v>1470114000</v>
      </c>
      <c r="E577">
        <v>1</v>
      </c>
      <c r="F577">
        <v>1</v>
      </c>
    </row>
    <row r="578" spans="1:6" x14ac:dyDescent="0.2">
      <c r="A578" s="6">
        <v>1470373200</v>
      </c>
      <c r="E578">
        <v>1</v>
      </c>
      <c r="F578">
        <v>1</v>
      </c>
    </row>
    <row r="579" spans="1:6" x14ac:dyDescent="0.2">
      <c r="A579" s="6">
        <v>1470459600</v>
      </c>
      <c r="C579">
        <v>1</v>
      </c>
      <c r="F579">
        <v>1</v>
      </c>
    </row>
    <row r="580" spans="1:6" x14ac:dyDescent="0.2">
      <c r="A580" s="6">
        <v>1470546000</v>
      </c>
      <c r="E580">
        <v>1</v>
      </c>
      <c r="F580">
        <v>1</v>
      </c>
    </row>
    <row r="581" spans="1:6" x14ac:dyDescent="0.2">
      <c r="A581" s="6">
        <v>1470718800</v>
      </c>
      <c r="B581">
        <v>1</v>
      </c>
      <c r="F581">
        <v>1</v>
      </c>
    </row>
    <row r="582" spans="1:6" x14ac:dyDescent="0.2">
      <c r="A582" s="6">
        <v>1471150800</v>
      </c>
      <c r="C582">
        <v>1</v>
      </c>
      <c r="F582">
        <v>1</v>
      </c>
    </row>
    <row r="583" spans="1:6" x14ac:dyDescent="0.2">
      <c r="A583" s="6">
        <v>1471582800</v>
      </c>
      <c r="E583">
        <v>1</v>
      </c>
      <c r="F583">
        <v>1</v>
      </c>
    </row>
    <row r="584" spans="1:6" x14ac:dyDescent="0.2">
      <c r="A584" s="6">
        <v>1471842000</v>
      </c>
      <c r="E584">
        <v>1</v>
      </c>
      <c r="F584">
        <v>1</v>
      </c>
    </row>
    <row r="585" spans="1:6" x14ac:dyDescent="0.2">
      <c r="A585" s="6">
        <v>1471928400</v>
      </c>
      <c r="E585">
        <v>1</v>
      </c>
      <c r="F585">
        <v>1</v>
      </c>
    </row>
    <row r="586" spans="1:6" x14ac:dyDescent="0.2">
      <c r="A586" s="6">
        <v>1472619600</v>
      </c>
      <c r="C586">
        <v>1</v>
      </c>
      <c r="E586">
        <v>1</v>
      </c>
      <c r="F586">
        <v>2</v>
      </c>
    </row>
    <row r="587" spans="1:6" x14ac:dyDescent="0.2">
      <c r="A587" s="6">
        <v>1472878800</v>
      </c>
      <c r="C587">
        <v>2</v>
      </c>
      <c r="F587">
        <v>2</v>
      </c>
    </row>
    <row r="588" spans="1:6" x14ac:dyDescent="0.2">
      <c r="A588" s="6">
        <v>1473483600</v>
      </c>
      <c r="E588">
        <v>1</v>
      </c>
      <c r="F588">
        <v>1</v>
      </c>
    </row>
    <row r="589" spans="1:6" x14ac:dyDescent="0.2">
      <c r="A589" s="6">
        <v>1473742800</v>
      </c>
      <c r="E589">
        <v>1</v>
      </c>
      <c r="F589">
        <v>1</v>
      </c>
    </row>
    <row r="590" spans="1:6" x14ac:dyDescent="0.2">
      <c r="A590" s="6">
        <v>1476421200</v>
      </c>
      <c r="C590">
        <v>1</v>
      </c>
      <c r="F590">
        <v>1</v>
      </c>
    </row>
    <row r="591" spans="1:6" x14ac:dyDescent="0.2">
      <c r="A591" s="6">
        <v>1477976400</v>
      </c>
      <c r="C591">
        <v>1</v>
      </c>
      <c r="F591">
        <v>1</v>
      </c>
    </row>
    <row r="592" spans="1:6" x14ac:dyDescent="0.2">
      <c r="A592" s="6">
        <v>1478062800</v>
      </c>
      <c r="C592">
        <v>1</v>
      </c>
      <c r="F592">
        <v>1</v>
      </c>
    </row>
    <row r="593" spans="1:6" x14ac:dyDescent="0.2">
      <c r="A593" s="6">
        <v>1478408400</v>
      </c>
      <c r="E593">
        <v>1</v>
      </c>
      <c r="F593">
        <v>1</v>
      </c>
    </row>
    <row r="594" spans="1:6" x14ac:dyDescent="0.2">
      <c r="A594" s="6">
        <v>1478844000</v>
      </c>
      <c r="E594">
        <v>1</v>
      </c>
      <c r="F594">
        <v>1</v>
      </c>
    </row>
    <row r="595" spans="1:6" x14ac:dyDescent="0.2">
      <c r="A595" s="6">
        <v>1478930400</v>
      </c>
      <c r="C595">
        <v>1</v>
      </c>
      <c r="E595">
        <v>1</v>
      </c>
      <c r="F595">
        <v>2</v>
      </c>
    </row>
    <row r="596" spans="1:6" x14ac:dyDescent="0.2">
      <c r="A596" s="6">
        <v>1479103200</v>
      </c>
      <c r="C596">
        <v>1</v>
      </c>
      <c r="F596">
        <v>1</v>
      </c>
    </row>
    <row r="597" spans="1:6" x14ac:dyDescent="0.2">
      <c r="A597" s="6">
        <v>1479880800</v>
      </c>
      <c r="B597">
        <v>1</v>
      </c>
      <c r="F597">
        <v>1</v>
      </c>
    </row>
    <row r="598" spans="1:6" x14ac:dyDescent="0.2">
      <c r="A598" s="6">
        <v>1480140000</v>
      </c>
      <c r="C598">
        <v>1</v>
      </c>
      <c r="F598">
        <v>1</v>
      </c>
    </row>
    <row r="599" spans="1:6" x14ac:dyDescent="0.2">
      <c r="A599" s="6">
        <v>1480226400</v>
      </c>
      <c r="E599">
        <v>2</v>
      </c>
      <c r="F599">
        <v>2</v>
      </c>
    </row>
    <row r="600" spans="1:6" x14ac:dyDescent="0.2">
      <c r="A600" s="6">
        <v>1480572000</v>
      </c>
      <c r="B600">
        <v>1</v>
      </c>
      <c r="C600">
        <v>1</v>
      </c>
      <c r="F600">
        <v>2</v>
      </c>
    </row>
    <row r="601" spans="1:6" x14ac:dyDescent="0.2">
      <c r="A601" s="6">
        <v>1481176800</v>
      </c>
      <c r="E601">
        <v>1</v>
      </c>
      <c r="F601">
        <v>1</v>
      </c>
    </row>
    <row r="602" spans="1:6" x14ac:dyDescent="0.2">
      <c r="A602" s="6">
        <v>1481436000</v>
      </c>
      <c r="C602">
        <v>1</v>
      </c>
      <c r="F602">
        <v>1</v>
      </c>
    </row>
    <row r="603" spans="1:6" x14ac:dyDescent="0.2">
      <c r="A603" s="6">
        <v>1481522400</v>
      </c>
      <c r="D603">
        <v>1</v>
      </c>
      <c r="E603">
        <v>1</v>
      </c>
      <c r="F603">
        <v>2</v>
      </c>
    </row>
    <row r="604" spans="1:6" x14ac:dyDescent="0.2">
      <c r="A604" s="6">
        <v>1482127200</v>
      </c>
      <c r="E604">
        <v>1</v>
      </c>
      <c r="F604">
        <v>1</v>
      </c>
    </row>
    <row r="605" spans="1:6" x14ac:dyDescent="0.2">
      <c r="A605" s="6">
        <v>1482213600</v>
      </c>
      <c r="C605">
        <v>1</v>
      </c>
      <c r="F605">
        <v>1</v>
      </c>
    </row>
    <row r="606" spans="1:6" x14ac:dyDescent="0.2">
      <c r="A606" s="6">
        <v>1482386400</v>
      </c>
      <c r="E606">
        <v>1</v>
      </c>
      <c r="F606">
        <v>1</v>
      </c>
    </row>
    <row r="607" spans="1:6" x14ac:dyDescent="0.2">
      <c r="A607" s="6">
        <v>1482732000</v>
      </c>
      <c r="E607">
        <v>1</v>
      </c>
      <c r="F607">
        <v>1</v>
      </c>
    </row>
    <row r="608" spans="1:6" x14ac:dyDescent="0.2">
      <c r="A608" s="6">
        <v>1482991200</v>
      </c>
      <c r="E608">
        <v>1</v>
      </c>
      <c r="F608">
        <v>1</v>
      </c>
    </row>
    <row r="609" spans="1:6" x14ac:dyDescent="0.2">
      <c r="A609" s="6">
        <v>1484114400</v>
      </c>
      <c r="E609">
        <v>1</v>
      </c>
      <c r="F609">
        <v>1</v>
      </c>
    </row>
    <row r="610" spans="1:6" x14ac:dyDescent="0.2">
      <c r="A610" s="6">
        <v>1484632800</v>
      </c>
      <c r="E610">
        <v>1</v>
      </c>
      <c r="F610">
        <v>1</v>
      </c>
    </row>
    <row r="611" spans="1:6" x14ac:dyDescent="0.2">
      <c r="A611" s="6">
        <v>1485064800</v>
      </c>
      <c r="D611">
        <v>1</v>
      </c>
      <c r="F611">
        <v>1</v>
      </c>
    </row>
    <row r="612" spans="1:6" x14ac:dyDescent="0.2">
      <c r="A612" s="6">
        <v>1485583200</v>
      </c>
      <c r="E612">
        <v>1</v>
      </c>
      <c r="F612">
        <v>1</v>
      </c>
    </row>
    <row r="613" spans="1:6" x14ac:dyDescent="0.2">
      <c r="A613" s="6">
        <v>1486101600</v>
      </c>
      <c r="C613">
        <v>1</v>
      </c>
      <c r="F613">
        <v>1</v>
      </c>
    </row>
    <row r="614" spans="1:6" x14ac:dyDescent="0.2">
      <c r="A614" s="6">
        <v>1486706400</v>
      </c>
      <c r="C614">
        <v>1</v>
      </c>
      <c r="E614">
        <v>1</v>
      </c>
      <c r="F614">
        <v>2</v>
      </c>
    </row>
    <row r="615" spans="1:6" x14ac:dyDescent="0.2">
      <c r="A615" s="6">
        <v>1486965600</v>
      </c>
      <c r="C615">
        <v>1</v>
      </c>
      <c r="F615">
        <v>1</v>
      </c>
    </row>
    <row r="616" spans="1:6" x14ac:dyDescent="0.2">
      <c r="A616" s="6">
        <v>1487224800</v>
      </c>
      <c r="C616">
        <v>1</v>
      </c>
      <c r="F616">
        <v>1</v>
      </c>
    </row>
    <row r="617" spans="1:6" x14ac:dyDescent="0.2">
      <c r="A617" s="6">
        <v>1487311200</v>
      </c>
      <c r="E617">
        <v>1</v>
      </c>
      <c r="F617">
        <v>1</v>
      </c>
    </row>
    <row r="618" spans="1:6" x14ac:dyDescent="0.2">
      <c r="A618" s="6">
        <v>1487570400</v>
      </c>
      <c r="E618">
        <v>1</v>
      </c>
      <c r="F618">
        <v>1</v>
      </c>
    </row>
    <row r="619" spans="1:6" x14ac:dyDescent="0.2">
      <c r="A619" s="6">
        <v>1487656800</v>
      </c>
      <c r="E619">
        <v>1</v>
      </c>
      <c r="F619">
        <v>1</v>
      </c>
    </row>
    <row r="620" spans="1:6" x14ac:dyDescent="0.2">
      <c r="A620" s="6">
        <v>1487743200</v>
      </c>
      <c r="E620">
        <v>1</v>
      </c>
      <c r="F620">
        <v>1</v>
      </c>
    </row>
    <row r="621" spans="1:6" x14ac:dyDescent="0.2">
      <c r="A621" s="6">
        <v>1488261600</v>
      </c>
      <c r="E621">
        <v>1</v>
      </c>
      <c r="F621">
        <v>1</v>
      </c>
    </row>
    <row r="622" spans="1:6" x14ac:dyDescent="0.2">
      <c r="A622" s="6">
        <v>1488348000</v>
      </c>
      <c r="E622">
        <v>1</v>
      </c>
      <c r="F622">
        <v>1</v>
      </c>
    </row>
    <row r="623" spans="1:6" x14ac:dyDescent="0.2">
      <c r="A623" s="6">
        <v>1488434400</v>
      </c>
      <c r="E623">
        <v>1</v>
      </c>
      <c r="F623">
        <v>1</v>
      </c>
    </row>
    <row r="624" spans="1:6" x14ac:dyDescent="0.2">
      <c r="A624" s="6">
        <v>1488520800</v>
      </c>
      <c r="C624">
        <v>1</v>
      </c>
      <c r="F624">
        <v>1</v>
      </c>
    </row>
    <row r="625" spans="1:6" x14ac:dyDescent="0.2">
      <c r="A625" s="6">
        <v>1489298400</v>
      </c>
      <c r="E625">
        <v>1</v>
      </c>
      <c r="F625">
        <v>1</v>
      </c>
    </row>
    <row r="626" spans="1:6" x14ac:dyDescent="0.2">
      <c r="A626" s="6">
        <v>1490158800</v>
      </c>
      <c r="C626">
        <v>1</v>
      </c>
      <c r="F626">
        <v>1</v>
      </c>
    </row>
    <row r="627" spans="1:6" x14ac:dyDescent="0.2">
      <c r="A627" s="6">
        <v>1490245200</v>
      </c>
      <c r="E627">
        <v>1</v>
      </c>
      <c r="F627">
        <v>1</v>
      </c>
    </row>
    <row r="628" spans="1:6" x14ac:dyDescent="0.2">
      <c r="A628" s="6">
        <v>1490418000</v>
      </c>
      <c r="B628">
        <v>1</v>
      </c>
      <c r="F628">
        <v>1</v>
      </c>
    </row>
    <row r="629" spans="1:6" x14ac:dyDescent="0.2">
      <c r="A629" s="6">
        <v>1491886800</v>
      </c>
      <c r="E629">
        <v>1</v>
      </c>
      <c r="F629">
        <v>1</v>
      </c>
    </row>
    <row r="630" spans="1:6" x14ac:dyDescent="0.2">
      <c r="A630" s="6">
        <v>1492059600</v>
      </c>
      <c r="E630">
        <v>1</v>
      </c>
      <c r="F630">
        <v>1</v>
      </c>
    </row>
    <row r="631" spans="1:6" x14ac:dyDescent="0.2">
      <c r="A631" s="6">
        <v>1492232400</v>
      </c>
      <c r="E631">
        <v>1</v>
      </c>
      <c r="F631">
        <v>1</v>
      </c>
    </row>
    <row r="632" spans="1:6" x14ac:dyDescent="0.2">
      <c r="A632" s="6">
        <v>1492491600</v>
      </c>
      <c r="C632">
        <v>1</v>
      </c>
      <c r="F632">
        <v>1</v>
      </c>
    </row>
    <row r="633" spans="1:6" x14ac:dyDescent="0.2">
      <c r="A633" s="6">
        <v>1492664400</v>
      </c>
      <c r="E633">
        <v>1</v>
      </c>
      <c r="F633">
        <v>1</v>
      </c>
    </row>
    <row r="634" spans="1:6" x14ac:dyDescent="0.2">
      <c r="A634" s="6">
        <v>1493269200</v>
      </c>
      <c r="E634">
        <v>1</v>
      </c>
      <c r="F634">
        <v>1</v>
      </c>
    </row>
    <row r="635" spans="1:6" x14ac:dyDescent="0.2">
      <c r="A635" s="6">
        <v>1493355600</v>
      </c>
      <c r="C635">
        <v>1</v>
      </c>
      <c r="F635">
        <v>1</v>
      </c>
    </row>
    <row r="636" spans="1:6" x14ac:dyDescent="0.2">
      <c r="A636" s="6">
        <v>1493787600</v>
      </c>
      <c r="E636">
        <v>1</v>
      </c>
      <c r="F636">
        <v>1</v>
      </c>
    </row>
    <row r="637" spans="1:6" x14ac:dyDescent="0.2">
      <c r="A637" s="6">
        <v>1493960400</v>
      </c>
      <c r="E637">
        <v>1</v>
      </c>
      <c r="F637">
        <v>1</v>
      </c>
    </row>
    <row r="638" spans="1:6" x14ac:dyDescent="0.2">
      <c r="A638" s="6">
        <v>1494392400</v>
      </c>
      <c r="E638">
        <v>1</v>
      </c>
      <c r="F638">
        <v>1</v>
      </c>
    </row>
    <row r="639" spans="1:6" x14ac:dyDescent="0.2">
      <c r="A639" s="6">
        <v>1494651600</v>
      </c>
      <c r="E639">
        <v>1</v>
      </c>
      <c r="F639">
        <v>1</v>
      </c>
    </row>
    <row r="640" spans="1:6" x14ac:dyDescent="0.2">
      <c r="A640" s="6">
        <v>1494738000</v>
      </c>
      <c r="C640">
        <v>1</v>
      </c>
      <c r="F640">
        <v>1</v>
      </c>
    </row>
    <row r="641" spans="1:6" x14ac:dyDescent="0.2">
      <c r="A641" s="6">
        <v>1495342800</v>
      </c>
      <c r="C641">
        <v>1</v>
      </c>
      <c r="F641">
        <v>1</v>
      </c>
    </row>
    <row r="642" spans="1:6" x14ac:dyDescent="0.2">
      <c r="A642" s="6">
        <v>1495429200</v>
      </c>
      <c r="E642">
        <v>1</v>
      </c>
      <c r="F642">
        <v>1</v>
      </c>
    </row>
    <row r="643" spans="1:6" x14ac:dyDescent="0.2">
      <c r="A643" s="6">
        <v>1495515600</v>
      </c>
      <c r="E643">
        <v>1</v>
      </c>
      <c r="F643">
        <v>1</v>
      </c>
    </row>
    <row r="644" spans="1:6" x14ac:dyDescent="0.2">
      <c r="A644" s="6">
        <v>1496034000</v>
      </c>
      <c r="E644">
        <v>1</v>
      </c>
      <c r="F644">
        <v>1</v>
      </c>
    </row>
    <row r="645" spans="1:6" x14ac:dyDescent="0.2">
      <c r="A645" s="6">
        <v>1496293200</v>
      </c>
      <c r="E645">
        <v>1</v>
      </c>
      <c r="F645">
        <v>1</v>
      </c>
    </row>
    <row r="646" spans="1:6" x14ac:dyDescent="0.2">
      <c r="A646" s="6">
        <v>1497243600</v>
      </c>
      <c r="E646">
        <v>1</v>
      </c>
      <c r="F646">
        <v>1</v>
      </c>
    </row>
    <row r="647" spans="1:6" x14ac:dyDescent="0.2">
      <c r="A647" s="6">
        <v>1497502800</v>
      </c>
      <c r="E647">
        <v>1</v>
      </c>
      <c r="F647">
        <v>1</v>
      </c>
    </row>
    <row r="648" spans="1:6" x14ac:dyDescent="0.2">
      <c r="A648" s="6">
        <v>1498194000</v>
      </c>
      <c r="E648">
        <v>1</v>
      </c>
      <c r="F648">
        <v>1</v>
      </c>
    </row>
    <row r="649" spans="1:6" x14ac:dyDescent="0.2">
      <c r="A649" s="6">
        <v>1498366800</v>
      </c>
      <c r="E649">
        <v>1</v>
      </c>
      <c r="F649">
        <v>1</v>
      </c>
    </row>
    <row r="650" spans="1:6" x14ac:dyDescent="0.2">
      <c r="A650" s="6">
        <v>1498453200</v>
      </c>
      <c r="E650">
        <v>1</v>
      </c>
      <c r="F650">
        <v>1</v>
      </c>
    </row>
    <row r="651" spans="1:6" x14ac:dyDescent="0.2">
      <c r="A651" s="6">
        <v>1498712400</v>
      </c>
      <c r="C651">
        <v>1</v>
      </c>
      <c r="F651">
        <v>1</v>
      </c>
    </row>
    <row r="652" spans="1:6" x14ac:dyDescent="0.2">
      <c r="A652" s="6">
        <v>1498798800</v>
      </c>
      <c r="E652">
        <v>1</v>
      </c>
      <c r="F652">
        <v>1</v>
      </c>
    </row>
    <row r="653" spans="1:6" x14ac:dyDescent="0.2">
      <c r="A653" s="6">
        <v>1499317200</v>
      </c>
      <c r="B653">
        <v>1</v>
      </c>
      <c r="F653">
        <v>1</v>
      </c>
    </row>
    <row r="654" spans="1:6" x14ac:dyDescent="0.2">
      <c r="A654" s="6">
        <v>1500008400</v>
      </c>
      <c r="C654">
        <v>2</v>
      </c>
      <c r="F654">
        <v>2</v>
      </c>
    </row>
    <row r="655" spans="1:6" x14ac:dyDescent="0.2">
      <c r="A655" s="6">
        <v>1500267600</v>
      </c>
      <c r="E655">
        <v>1</v>
      </c>
      <c r="F655">
        <v>1</v>
      </c>
    </row>
    <row r="656" spans="1:6" x14ac:dyDescent="0.2">
      <c r="A656" s="6">
        <v>1500440400</v>
      </c>
      <c r="E656">
        <v>1</v>
      </c>
      <c r="F656">
        <v>1</v>
      </c>
    </row>
    <row r="657" spans="1:6" x14ac:dyDescent="0.2">
      <c r="A657" s="6">
        <v>1500699600</v>
      </c>
      <c r="E657">
        <v>1</v>
      </c>
      <c r="F657">
        <v>1</v>
      </c>
    </row>
    <row r="658" spans="1:6" x14ac:dyDescent="0.2">
      <c r="A658" s="6">
        <v>1500786000</v>
      </c>
      <c r="B658">
        <v>1</v>
      </c>
      <c r="F658">
        <v>1</v>
      </c>
    </row>
    <row r="659" spans="1:6" x14ac:dyDescent="0.2">
      <c r="A659" s="6">
        <v>1500958800</v>
      </c>
      <c r="E659">
        <v>2</v>
      </c>
      <c r="F659">
        <v>2</v>
      </c>
    </row>
    <row r="660" spans="1:6" x14ac:dyDescent="0.2">
      <c r="A660" s="6">
        <v>1501131600</v>
      </c>
      <c r="E660">
        <v>1</v>
      </c>
      <c r="F660">
        <v>1</v>
      </c>
    </row>
    <row r="661" spans="1:6" x14ac:dyDescent="0.2">
      <c r="A661" s="6">
        <v>1501304400</v>
      </c>
      <c r="E661">
        <v>1</v>
      </c>
      <c r="F661">
        <v>1</v>
      </c>
    </row>
    <row r="662" spans="1:6" x14ac:dyDescent="0.2">
      <c r="A662" s="6">
        <v>1501563600</v>
      </c>
      <c r="E662">
        <v>1</v>
      </c>
      <c r="F662">
        <v>1</v>
      </c>
    </row>
    <row r="663" spans="1:6" x14ac:dyDescent="0.2">
      <c r="A663" s="6">
        <v>1501650000</v>
      </c>
      <c r="B663">
        <v>1</v>
      </c>
      <c r="F663">
        <v>1</v>
      </c>
    </row>
    <row r="664" spans="1:6" x14ac:dyDescent="0.2">
      <c r="A664" s="6">
        <v>1501736400</v>
      </c>
      <c r="C664">
        <v>1</v>
      </c>
      <c r="F664">
        <v>1</v>
      </c>
    </row>
    <row r="665" spans="1:6" x14ac:dyDescent="0.2">
      <c r="A665" s="6">
        <v>1502946000</v>
      </c>
      <c r="E665">
        <v>1</v>
      </c>
      <c r="F665">
        <v>1</v>
      </c>
    </row>
    <row r="666" spans="1:6" x14ac:dyDescent="0.2">
      <c r="A666" s="6">
        <v>1503378000</v>
      </c>
      <c r="E666">
        <v>1</v>
      </c>
      <c r="F666">
        <v>1</v>
      </c>
    </row>
    <row r="667" spans="1:6" x14ac:dyDescent="0.2">
      <c r="A667" s="6">
        <v>1503550800</v>
      </c>
      <c r="C667">
        <v>1</v>
      </c>
      <c r="F667">
        <v>1</v>
      </c>
    </row>
    <row r="668" spans="1:6" x14ac:dyDescent="0.2">
      <c r="A668" s="6">
        <v>1503723600</v>
      </c>
      <c r="E668">
        <v>1</v>
      </c>
      <c r="F668">
        <v>1</v>
      </c>
    </row>
    <row r="669" spans="1:6" x14ac:dyDescent="0.2">
      <c r="A669" s="6">
        <v>1503982800</v>
      </c>
      <c r="E669">
        <v>2</v>
      </c>
      <c r="F669">
        <v>2</v>
      </c>
    </row>
    <row r="670" spans="1:6" x14ac:dyDescent="0.2">
      <c r="A670" s="6">
        <v>1504069200</v>
      </c>
      <c r="C670">
        <v>1</v>
      </c>
      <c r="F670">
        <v>1</v>
      </c>
    </row>
    <row r="671" spans="1:6" x14ac:dyDescent="0.2">
      <c r="A671" s="6">
        <v>1504242000</v>
      </c>
      <c r="E671">
        <v>1</v>
      </c>
      <c r="F671">
        <v>1</v>
      </c>
    </row>
    <row r="672" spans="1:6" x14ac:dyDescent="0.2">
      <c r="A672" s="6">
        <v>1504328400</v>
      </c>
      <c r="E672">
        <v>1</v>
      </c>
      <c r="F672">
        <v>1</v>
      </c>
    </row>
    <row r="673" spans="1:6" x14ac:dyDescent="0.2">
      <c r="A673" s="6">
        <v>1505192400</v>
      </c>
      <c r="E673">
        <v>1</v>
      </c>
      <c r="F673">
        <v>1</v>
      </c>
    </row>
    <row r="674" spans="1:6" x14ac:dyDescent="0.2">
      <c r="A674" s="6">
        <v>1505278800</v>
      </c>
      <c r="C674">
        <v>1</v>
      </c>
      <c r="F674">
        <v>1</v>
      </c>
    </row>
    <row r="675" spans="1:6" x14ac:dyDescent="0.2">
      <c r="A675" s="6">
        <v>1505624400</v>
      </c>
      <c r="E675">
        <v>1</v>
      </c>
      <c r="F675">
        <v>1</v>
      </c>
    </row>
    <row r="676" spans="1:6" x14ac:dyDescent="0.2">
      <c r="A676" s="6">
        <v>1505970000</v>
      </c>
      <c r="C676">
        <v>1</v>
      </c>
      <c r="F676">
        <v>1</v>
      </c>
    </row>
    <row r="677" spans="1:6" x14ac:dyDescent="0.2">
      <c r="A677" s="6">
        <v>1506056400</v>
      </c>
      <c r="E677">
        <v>1</v>
      </c>
      <c r="F677">
        <v>1</v>
      </c>
    </row>
    <row r="678" spans="1:6" x14ac:dyDescent="0.2">
      <c r="A678" s="6">
        <v>1507093200</v>
      </c>
      <c r="C678">
        <v>1</v>
      </c>
      <c r="F678">
        <v>1</v>
      </c>
    </row>
    <row r="679" spans="1:6" x14ac:dyDescent="0.2">
      <c r="A679" s="6">
        <v>1507352400</v>
      </c>
      <c r="E679">
        <v>1</v>
      </c>
      <c r="F679">
        <v>1</v>
      </c>
    </row>
    <row r="680" spans="1:6" x14ac:dyDescent="0.2">
      <c r="A680" s="6">
        <v>1507438800</v>
      </c>
      <c r="E680">
        <v>1</v>
      </c>
      <c r="F680">
        <v>1</v>
      </c>
    </row>
    <row r="681" spans="1:6" x14ac:dyDescent="0.2">
      <c r="A681" s="6">
        <v>1507957200</v>
      </c>
      <c r="C681">
        <v>1</v>
      </c>
      <c r="F681">
        <v>1</v>
      </c>
    </row>
    <row r="682" spans="1:6" x14ac:dyDescent="0.2">
      <c r="A682" s="6">
        <v>1508130000</v>
      </c>
      <c r="C682">
        <v>1</v>
      </c>
      <c r="F682">
        <v>1</v>
      </c>
    </row>
    <row r="683" spans="1:6" x14ac:dyDescent="0.2">
      <c r="A683" s="6">
        <v>1508216400</v>
      </c>
      <c r="C683">
        <v>1</v>
      </c>
      <c r="F683">
        <v>1</v>
      </c>
    </row>
    <row r="684" spans="1:6" x14ac:dyDescent="0.2">
      <c r="A684" s="6">
        <v>1508475600</v>
      </c>
      <c r="E684">
        <v>1</v>
      </c>
      <c r="F684">
        <v>1</v>
      </c>
    </row>
    <row r="685" spans="1:6" x14ac:dyDescent="0.2">
      <c r="A685" s="6">
        <v>1509512400</v>
      </c>
      <c r="C685">
        <v>1</v>
      </c>
      <c r="E685">
        <v>1</v>
      </c>
      <c r="F685">
        <v>2</v>
      </c>
    </row>
    <row r="686" spans="1:6" x14ac:dyDescent="0.2">
      <c r="A686" s="6">
        <v>1509948000</v>
      </c>
      <c r="C686">
        <v>1</v>
      </c>
      <c r="E686">
        <v>1</v>
      </c>
      <c r="F686">
        <v>2</v>
      </c>
    </row>
    <row r="687" spans="1:6" x14ac:dyDescent="0.2">
      <c r="A687" s="6">
        <v>1510207200</v>
      </c>
      <c r="E687">
        <v>1</v>
      </c>
      <c r="F687">
        <v>1</v>
      </c>
    </row>
    <row r="688" spans="1:6" x14ac:dyDescent="0.2">
      <c r="A688" s="6">
        <v>1510639200</v>
      </c>
      <c r="E688">
        <v>1</v>
      </c>
      <c r="F688">
        <v>1</v>
      </c>
    </row>
    <row r="689" spans="1:6" x14ac:dyDescent="0.2">
      <c r="A689" s="6">
        <v>1510898400</v>
      </c>
      <c r="C689">
        <v>1</v>
      </c>
      <c r="F689">
        <v>1</v>
      </c>
    </row>
    <row r="690" spans="1:6" x14ac:dyDescent="0.2">
      <c r="A690" s="6">
        <v>1511244000</v>
      </c>
      <c r="E690">
        <v>1</v>
      </c>
      <c r="F690">
        <v>1</v>
      </c>
    </row>
    <row r="691" spans="1:6" x14ac:dyDescent="0.2">
      <c r="A691" s="6">
        <v>1511416800</v>
      </c>
      <c r="E691">
        <v>2</v>
      </c>
      <c r="F691">
        <v>2</v>
      </c>
    </row>
    <row r="692" spans="1:6" x14ac:dyDescent="0.2">
      <c r="A692" s="6">
        <v>1511762400</v>
      </c>
      <c r="C692">
        <v>1</v>
      </c>
      <c r="F692">
        <v>1</v>
      </c>
    </row>
    <row r="693" spans="1:6" x14ac:dyDescent="0.2">
      <c r="A693" s="6">
        <v>1511848800</v>
      </c>
      <c r="E693">
        <v>1</v>
      </c>
      <c r="F693">
        <v>1</v>
      </c>
    </row>
    <row r="694" spans="1:6" x14ac:dyDescent="0.2">
      <c r="A694" s="6">
        <v>1511935200</v>
      </c>
      <c r="E694">
        <v>1</v>
      </c>
      <c r="F694">
        <v>1</v>
      </c>
    </row>
    <row r="695" spans="1:6" x14ac:dyDescent="0.2">
      <c r="A695" s="6">
        <v>1512712800</v>
      </c>
      <c r="E695">
        <v>1</v>
      </c>
      <c r="F695">
        <v>1</v>
      </c>
    </row>
    <row r="696" spans="1:6" x14ac:dyDescent="0.2">
      <c r="A696" s="6">
        <v>1513231200</v>
      </c>
      <c r="E696">
        <v>1</v>
      </c>
      <c r="F696">
        <v>1</v>
      </c>
    </row>
    <row r="697" spans="1:6" x14ac:dyDescent="0.2">
      <c r="A697" s="6">
        <v>1513663200</v>
      </c>
      <c r="B697">
        <v>1</v>
      </c>
      <c r="F697">
        <v>1</v>
      </c>
    </row>
    <row r="698" spans="1:6" x14ac:dyDescent="0.2">
      <c r="A698" s="6">
        <v>1513922400</v>
      </c>
      <c r="E698">
        <v>1</v>
      </c>
      <c r="F698">
        <v>1</v>
      </c>
    </row>
    <row r="699" spans="1:6" x14ac:dyDescent="0.2">
      <c r="A699" s="6">
        <v>1514181600</v>
      </c>
      <c r="E699">
        <v>1</v>
      </c>
      <c r="F699">
        <v>1</v>
      </c>
    </row>
    <row r="700" spans="1:6" x14ac:dyDescent="0.2">
      <c r="A700" s="6">
        <v>1514354400</v>
      </c>
      <c r="C700">
        <v>1</v>
      </c>
      <c r="E700">
        <v>1</v>
      </c>
      <c r="F700">
        <v>2</v>
      </c>
    </row>
    <row r="701" spans="1:6" x14ac:dyDescent="0.2">
      <c r="A701" s="6">
        <v>1514440800</v>
      </c>
      <c r="C701">
        <v>1</v>
      </c>
      <c r="F701">
        <v>1</v>
      </c>
    </row>
    <row r="702" spans="1:6" x14ac:dyDescent="0.2">
      <c r="A702" s="6">
        <v>1514872800</v>
      </c>
      <c r="E702">
        <v>1</v>
      </c>
      <c r="F702">
        <v>1</v>
      </c>
    </row>
    <row r="703" spans="1:6" x14ac:dyDescent="0.2">
      <c r="A703" s="6">
        <v>1514959200</v>
      </c>
      <c r="C703">
        <v>1</v>
      </c>
      <c r="F703">
        <v>1</v>
      </c>
    </row>
    <row r="704" spans="1:6" x14ac:dyDescent="0.2">
      <c r="A704" s="6">
        <v>1515304800</v>
      </c>
      <c r="E704">
        <v>1</v>
      </c>
      <c r="F704">
        <v>1</v>
      </c>
    </row>
    <row r="705" spans="1:6" x14ac:dyDescent="0.2">
      <c r="A705" s="6">
        <v>1515564000</v>
      </c>
      <c r="C705">
        <v>1</v>
      </c>
      <c r="E705">
        <v>1</v>
      </c>
      <c r="F705">
        <v>2</v>
      </c>
    </row>
    <row r="706" spans="1:6" x14ac:dyDescent="0.2">
      <c r="A706" s="6">
        <v>1515736800</v>
      </c>
      <c r="E706">
        <v>1</v>
      </c>
      <c r="F706">
        <v>1</v>
      </c>
    </row>
    <row r="707" spans="1:6" x14ac:dyDescent="0.2">
      <c r="A707" s="6">
        <v>1516600800</v>
      </c>
      <c r="C707">
        <v>1</v>
      </c>
      <c r="F707">
        <v>1</v>
      </c>
    </row>
    <row r="708" spans="1:6" x14ac:dyDescent="0.2">
      <c r="A708" s="6">
        <v>1516860000</v>
      </c>
      <c r="E708">
        <v>1</v>
      </c>
      <c r="F708">
        <v>1</v>
      </c>
    </row>
    <row r="709" spans="1:6" x14ac:dyDescent="0.2">
      <c r="A709" s="6">
        <v>1517032800</v>
      </c>
      <c r="E709">
        <v>1</v>
      </c>
      <c r="F709">
        <v>1</v>
      </c>
    </row>
    <row r="710" spans="1:6" x14ac:dyDescent="0.2">
      <c r="A710" s="6">
        <v>1517637600</v>
      </c>
      <c r="C710">
        <v>1</v>
      </c>
      <c r="F710">
        <v>1</v>
      </c>
    </row>
    <row r="711" spans="1:6" x14ac:dyDescent="0.2">
      <c r="A711" s="6">
        <v>1517810400</v>
      </c>
      <c r="C711">
        <v>1</v>
      </c>
      <c r="F711">
        <v>1</v>
      </c>
    </row>
    <row r="712" spans="1:6" x14ac:dyDescent="0.2">
      <c r="A712" s="6">
        <v>1517983200</v>
      </c>
      <c r="C712">
        <v>1</v>
      </c>
      <c r="F712">
        <v>1</v>
      </c>
    </row>
    <row r="713" spans="1:6" x14ac:dyDescent="0.2">
      <c r="A713" s="6">
        <v>1518242400</v>
      </c>
      <c r="E713">
        <v>1</v>
      </c>
      <c r="F713">
        <v>1</v>
      </c>
    </row>
    <row r="714" spans="1:6" x14ac:dyDescent="0.2">
      <c r="A714" s="6">
        <v>1518328800</v>
      </c>
      <c r="E714">
        <v>1</v>
      </c>
      <c r="F714">
        <v>1</v>
      </c>
    </row>
    <row r="715" spans="1:6" x14ac:dyDescent="0.2">
      <c r="A715" s="6">
        <v>1519192800</v>
      </c>
      <c r="B715">
        <v>1</v>
      </c>
      <c r="F715">
        <v>1</v>
      </c>
    </row>
    <row r="716" spans="1:6" x14ac:dyDescent="0.2">
      <c r="A716" s="6">
        <v>1519365600</v>
      </c>
      <c r="C716">
        <v>1</v>
      </c>
      <c r="F716">
        <v>1</v>
      </c>
    </row>
    <row r="717" spans="1:6" x14ac:dyDescent="0.2">
      <c r="A717" s="6">
        <v>1519538400</v>
      </c>
      <c r="E717">
        <v>1</v>
      </c>
      <c r="F717">
        <v>1</v>
      </c>
    </row>
    <row r="718" spans="1:6" x14ac:dyDescent="0.2">
      <c r="A718" s="6">
        <v>1520143200</v>
      </c>
      <c r="E718">
        <v>1</v>
      </c>
      <c r="F718">
        <v>1</v>
      </c>
    </row>
    <row r="719" spans="1:6" x14ac:dyDescent="0.2">
      <c r="A719" s="6">
        <v>1520229600</v>
      </c>
      <c r="E719">
        <v>1</v>
      </c>
      <c r="F719">
        <v>1</v>
      </c>
    </row>
    <row r="720" spans="1:6" x14ac:dyDescent="0.2">
      <c r="A720" s="6">
        <v>1520575200</v>
      </c>
      <c r="C720">
        <v>1</v>
      </c>
      <c r="F720">
        <v>1</v>
      </c>
    </row>
    <row r="721" spans="1:6" x14ac:dyDescent="0.2">
      <c r="A721" s="6">
        <v>1520748000</v>
      </c>
      <c r="C721">
        <v>1</v>
      </c>
      <c r="F721">
        <v>1</v>
      </c>
    </row>
    <row r="722" spans="1:6" x14ac:dyDescent="0.2">
      <c r="A722" s="6">
        <v>1521608400</v>
      </c>
      <c r="C722">
        <v>1</v>
      </c>
      <c r="F722">
        <v>1</v>
      </c>
    </row>
    <row r="723" spans="1:6" x14ac:dyDescent="0.2">
      <c r="A723" s="6">
        <v>1522126800</v>
      </c>
      <c r="E723">
        <v>2</v>
      </c>
      <c r="F723">
        <v>2</v>
      </c>
    </row>
    <row r="724" spans="1:6" x14ac:dyDescent="0.2">
      <c r="A724" s="6">
        <v>1522472400</v>
      </c>
      <c r="E724">
        <v>1</v>
      </c>
      <c r="F724">
        <v>1</v>
      </c>
    </row>
    <row r="725" spans="1:6" x14ac:dyDescent="0.2">
      <c r="A725" s="6">
        <v>1522731600</v>
      </c>
      <c r="E725">
        <v>1</v>
      </c>
      <c r="F725">
        <v>1</v>
      </c>
    </row>
    <row r="726" spans="1:6" x14ac:dyDescent="0.2">
      <c r="A726" s="6">
        <v>1522818000</v>
      </c>
      <c r="B726">
        <v>1</v>
      </c>
      <c r="F726">
        <v>1</v>
      </c>
    </row>
    <row r="727" spans="1:6" x14ac:dyDescent="0.2">
      <c r="A727" s="6">
        <v>1523163600</v>
      </c>
      <c r="C727">
        <v>1</v>
      </c>
      <c r="F727">
        <v>1</v>
      </c>
    </row>
    <row r="728" spans="1:6" x14ac:dyDescent="0.2">
      <c r="A728" s="6">
        <v>1523250000</v>
      </c>
      <c r="C728">
        <v>1</v>
      </c>
      <c r="F728">
        <v>1</v>
      </c>
    </row>
    <row r="729" spans="1:6" x14ac:dyDescent="0.2">
      <c r="A729" s="6">
        <v>1523768400</v>
      </c>
      <c r="C729">
        <v>1</v>
      </c>
      <c r="F729">
        <v>1</v>
      </c>
    </row>
    <row r="730" spans="1:6" x14ac:dyDescent="0.2">
      <c r="A730" s="6">
        <v>1523854800</v>
      </c>
      <c r="E730">
        <v>2</v>
      </c>
      <c r="F730">
        <v>2</v>
      </c>
    </row>
    <row r="731" spans="1:6" x14ac:dyDescent="0.2">
      <c r="A731" s="6">
        <v>1524027600</v>
      </c>
      <c r="C731">
        <v>1</v>
      </c>
      <c r="F731">
        <v>1</v>
      </c>
    </row>
    <row r="732" spans="1:6" x14ac:dyDescent="0.2">
      <c r="A732" s="6">
        <v>1524286800</v>
      </c>
      <c r="C732">
        <v>1</v>
      </c>
      <c r="F732">
        <v>1</v>
      </c>
    </row>
    <row r="733" spans="1:6" x14ac:dyDescent="0.2">
      <c r="A733" s="6">
        <v>1524459600</v>
      </c>
      <c r="E733">
        <v>1</v>
      </c>
      <c r="F733">
        <v>1</v>
      </c>
    </row>
    <row r="734" spans="1:6" x14ac:dyDescent="0.2">
      <c r="A734" s="6">
        <v>1525496400</v>
      </c>
      <c r="E734">
        <v>1</v>
      </c>
      <c r="F734">
        <v>1</v>
      </c>
    </row>
    <row r="735" spans="1:6" x14ac:dyDescent="0.2">
      <c r="A735" s="6">
        <v>1525669200</v>
      </c>
      <c r="E735">
        <v>1</v>
      </c>
      <c r="F735">
        <v>1</v>
      </c>
    </row>
    <row r="736" spans="1:6" x14ac:dyDescent="0.2">
      <c r="A736" s="6">
        <v>1525755600</v>
      </c>
      <c r="E736">
        <v>1</v>
      </c>
      <c r="F736">
        <v>1</v>
      </c>
    </row>
    <row r="737" spans="1:6" x14ac:dyDescent="0.2">
      <c r="A737" s="6">
        <v>1526187600</v>
      </c>
      <c r="C737">
        <v>1</v>
      </c>
      <c r="F737">
        <v>1</v>
      </c>
    </row>
    <row r="738" spans="1:6" x14ac:dyDescent="0.2">
      <c r="A738" s="6">
        <v>1526274000</v>
      </c>
      <c r="E738">
        <v>1</v>
      </c>
      <c r="F738">
        <v>1</v>
      </c>
    </row>
    <row r="739" spans="1:6" x14ac:dyDescent="0.2">
      <c r="A739" s="6">
        <v>1526360400</v>
      </c>
      <c r="E739">
        <v>1</v>
      </c>
      <c r="F739">
        <v>1</v>
      </c>
    </row>
    <row r="740" spans="1:6" x14ac:dyDescent="0.2">
      <c r="A740" s="6">
        <v>1526878800</v>
      </c>
      <c r="C740">
        <v>1</v>
      </c>
      <c r="F740">
        <v>1</v>
      </c>
    </row>
    <row r="741" spans="1:6" x14ac:dyDescent="0.2">
      <c r="A741" s="6">
        <v>1527742800</v>
      </c>
      <c r="E741">
        <v>1</v>
      </c>
      <c r="F741">
        <v>1</v>
      </c>
    </row>
    <row r="742" spans="1:6" x14ac:dyDescent="0.2">
      <c r="A742" s="6">
        <v>1528088400</v>
      </c>
      <c r="C742">
        <v>1</v>
      </c>
      <c r="E742">
        <v>1</v>
      </c>
      <c r="F742">
        <v>2</v>
      </c>
    </row>
    <row r="743" spans="1:6" x14ac:dyDescent="0.2">
      <c r="A743" s="6">
        <v>1528434000</v>
      </c>
      <c r="E743">
        <v>1</v>
      </c>
      <c r="F743">
        <v>1</v>
      </c>
    </row>
    <row r="744" spans="1:6" x14ac:dyDescent="0.2">
      <c r="A744" s="6">
        <v>1528779600</v>
      </c>
      <c r="E744">
        <v>1</v>
      </c>
      <c r="F744">
        <v>1</v>
      </c>
    </row>
    <row r="745" spans="1:6" x14ac:dyDescent="0.2">
      <c r="A745" s="6">
        <v>1529038800</v>
      </c>
      <c r="E745">
        <v>1</v>
      </c>
      <c r="F745">
        <v>1</v>
      </c>
    </row>
    <row r="746" spans="1:6" x14ac:dyDescent="0.2">
      <c r="A746" s="6">
        <v>1529125200</v>
      </c>
      <c r="C746">
        <v>2</v>
      </c>
      <c r="F746">
        <v>2</v>
      </c>
    </row>
    <row r="747" spans="1:6" x14ac:dyDescent="0.2">
      <c r="A747" s="6">
        <v>1529643600</v>
      </c>
      <c r="E747">
        <v>1</v>
      </c>
      <c r="F747">
        <v>1</v>
      </c>
    </row>
    <row r="748" spans="1:6" x14ac:dyDescent="0.2">
      <c r="A748" s="6">
        <v>1529989200</v>
      </c>
      <c r="E748">
        <v>1</v>
      </c>
      <c r="F748">
        <v>1</v>
      </c>
    </row>
    <row r="749" spans="1:6" x14ac:dyDescent="0.2">
      <c r="A749" s="6">
        <v>1530507600</v>
      </c>
      <c r="C749">
        <v>1</v>
      </c>
      <c r="F749">
        <v>1</v>
      </c>
    </row>
    <row r="750" spans="1:6" x14ac:dyDescent="0.2">
      <c r="A750" s="6">
        <v>1531544400</v>
      </c>
      <c r="E750">
        <v>1</v>
      </c>
      <c r="F750">
        <v>1</v>
      </c>
    </row>
    <row r="751" spans="1:6" x14ac:dyDescent="0.2">
      <c r="A751" s="6">
        <v>1531630800</v>
      </c>
      <c r="E751">
        <v>1</v>
      </c>
      <c r="F751">
        <v>1</v>
      </c>
    </row>
    <row r="752" spans="1:6" x14ac:dyDescent="0.2">
      <c r="A752" s="6">
        <v>1531803600</v>
      </c>
      <c r="E752">
        <v>1</v>
      </c>
      <c r="F752">
        <v>1</v>
      </c>
    </row>
    <row r="753" spans="1:6" x14ac:dyDescent="0.2">
      <c r="A753" s="6">
        <v>1532062800</v>
      </c>
      <c r="E753">
        <v>1</v>
      </c>
      <c r="F753">
        <v>1</v>
      </c>
    </row>
    <row r="754" spans="1:6" x14ac:dyDescent="0.2">
      <c r="A754" s="6">
        <v>1532149200</v>
      </c>
      <c r="E754">
        <v>1</v>
      </c>
      <c r="F754">
        <v>1</v>
      </c>
    </row>
    <row r="755" spans="1:6" x14ac:dyDescent="0.2">
      <c r="A755" s="6">
        <v>1532754000</v>
      </c>
      <c r="D755">
        <v>1</v>
      </c>
      <c r="F755">
        <v>1</v>
      </c>
    </row>
    <row r="756" spans="1:6" x14ac:dyDescent="0.2">
      <c r="A756" s="6">
        <v>1532840400</v>
      </c>
      <c r="E756">
        <v>3</v>
      </c>
      <c r="F756">
        <v>3</v>
      </c>
    </row>
    <row r="757" spans="1:6" x14ac:dyDescent="0.2">
      <c r="A757" s="6">
        <v>1532926800</v>
      </c>
      <c r="E757">
        <v>1</v>
      </c>
      <c r="F757">
        <v>1</v>
      </c>
    </row>
    <row r="758" spans="1:6" x14ac:dyDescent="0.2">
      <c r="A758" s="6">
        <v>1533013200</v>
      </c>
      <c r="B758">
        <v>1</v>
      </c>
      <c r="F758">
        <v>1</v>
      </c>
    </row>
    <row r="759" spans="1:6" x14ac:dyDescent="0.2">
      <c r="A759" s="6">
        <v>1533877200</v>
      </c>
      <c r="C759">
        <v>2</v>
      </c>
      <c r="E759">
        <v>1</v>
      </c>
      <c r="F759">
        <v>3</v>
      </c>
    </row>
    <row r="760" spans="1:6" x14ac:dyDescent="0.2">
      <c r="A760" s="6">
        <v>1534482000</v>
      </c>
      <c r="C760">
        <v>1</v>
      </c>
      <c r="F760">
        <v>1</v>
      </c>
    </row>
    <row r="761" spans="1:6" x14ac:dyDescent="0.2">
      <c r="A761" s="6">
        <v>1535259600</v>
      </c>
      <c r="C761">
        <v>1</v>
      </c>
      <c r="F761">
        <v>1</v>
      </c>
    </row>
    <row r="762" spans="1:6" x14ac:dyDescent="0.2">
      <c r="A762" s="6">
        <v>1535432400</v>
      </c>
      <c r="C762">
        <v>1</v>
      </c>
      <c r="E762">
        <v>1</v>
      </c>
      <c r="F762">
        <v>2</v>
      </c>
    </row>
    <row r="763" spans="1:6" x14ac:dyDescent="0.2">
      <c r="A763" s="6">
        <v>1535605200</v>
      </c>
      <c r="E763">
        <v>1</v>
      </c>
      <c r="F763">
        <v>1</v>
      </c>
    </row>
    <row r="764" spans="1:6" x14ac:dyDescent="0.2">
      <c r="A764" s="6">
        <v>1535864400</v>
      </c>
      <c r="C764">
        <v>1</v>
      </c>
      <c r="F764">
        <v>1</v>
      </c>
    </row>
    <row r="765" spans="1:6" x14ac:dyDescent="0.2">
      <c r="A765" s="6">
        <v>1535950800</v>
      </c>
      <c r="E765">
        <v>2</v>
      </c>
      <c r="F765">
        <v>2</v>
      </c>
    </row>
    <row r="766" spans="1:6" x14ac:dyDescent="0.2">
      <c r="A766" s="6">
        <v>1536382800</v>
      </c>
      <c r="B766">
        <v>1</v>
      </c>
      <c r="F766">
        <v>1</v>
      </c>
    </row>
    <row r="767" spans="1:6" x14ac:dyDescent="0.2">
      <c r="A767" s="6">
        <v>1536642000</v>
      </c>
      <c r="C767">
        <v>1</v>
      </c>
      <c r="F767">
        <v>1</v>
      </c>
    </row>
    <row r="768" spans="1:6" x14ac:dyDescent="0.2">
      <c r="A768" s="6">
        <v>1537074000</v>
      </c>
      <c r="E768">
        <v>1</v>
      </c>
      <c r="F768">
        <v>1</v>
      </c>
    </row>
    <row r="769" spans="1:6" x14ac:dyDescent="0.2">
      <c r="A769" s="6">
        <v>1537160400</v>
      </c>
      <c r="E769">
        <v>1</v>
      </c>
      <c r="F769">
        <v>1</v>
      </c>
    </row>
    <row r="770" spans="1:6" x14ac:dyDescent="0.2">
      <c r="A770" s="6">
        <v>1537333200</v>
      </c>
      <c r="C770">
        <v>1</v>
      </c>
      <c r="E770">
        <v>1</v>
      </c>
      <c r="F770">
        <v>2</v>
      </c>
    </row>
    <row r="771" spans="1:6" x14ac:dyDescent="0.2">
      <c r="A771" s="6">
        <v>1537938000</v>
      </c>
      <c r="C771">
        <v>1</v>
      </c>
      <c r="F771">
        <v>1</v>
      </c>
    </row>
    <row r="772" spans="1:6" x14ac:dyDescent="0.2">
      <c r="A772" s="6">
        <v>1538024400</v>
      </c>
      <c r="E772">
        <v>1</v>
      </c>
      <c r="F772">
        <v>1</v>
      </c>
    </row>
    <row r="773" spans="1:6" x14ac:dyDescent="0.2">
      <c r="A773" s="6">
        <v>1538715600</v>
      </c>
      <c r="E773">
        <v>1</v>
      </c>
      <c r="F773">
        <v>1</v>
      </c>
    </row>
    <row r="774" spans="1:6" x14ac:dyDescent="0.2">
      <c r="A774" s="6">
        <v>1539061200</v>
      </c>
      <c r="E774">
        <v>1</v>
      </c>
      <c r="F774">
        <v>1</v>
      </c>
    </row>
    <row r="775" spans="1:6" x14ac:dyDescent="0.2">
      <c r="A775" s="6">
        <v>1539752400</v>
      </c>
      <c r="E775">
        <v>1</v>
      </c>
      <c r="F775">
        <v>1</v>
      </c>
    </row>
    <row r="776" spans="1:6" x14ac:dyDescent="0.2">
      <c r="A776" s="6">
        <v>1540098000</v>
      </c>
      <c r="C776">
        <v>1</v>
      </c>
      <c r="F776">
        <v>1</v>
      </c>
    </row>
    <row r="777" spans="1:6" x14ac:dyDescent="0.2">
      <c r="A777" s="6">
        <v>1540530000</v>
      </c>
      <c r="E777">
        <v>1</v>
      </c>
      <c r="F777">
        <v>1</v>
      </c>
    </row>
    <row r="778" spans="1:6" x14ac:dyDescent="0.2">
      <c r="A778" s="6">
        <v>1541221200</v>
      </c>
      <c r="C778">
        <v>1</v>
      </c>
      <c r="F778">
        <v>1</v>
      </c>
    </row>
    <row r="779" spans="1:6" x14ac:dyDescent="0.2">
      <c r="A779" s="6">
        <v>1541307600</v>
      </c>
      <c r="E779">
        <v>1</v>
      </c>
      <c r="F779">
        <v>1</v>
      </c>
    </row>
    <row r="780" spans="1:6" x14ac:dyDescent="0.2">
      <c r="A780" s="6">
        <v>1542088800</v>
      </c>
      <c r="E780">
        <v>1</v>
      </c>
      <c r="F780">
        <v>1</v>
      </c>
    </row>
    <row r="781" spans="1:6" x14ac:dyDescent="0.2">
      <c r="A781" s="6">
        <v>1542693600</v>
      </c>
      <c r="E781">
        <v>1</v>
      </c>
      <c r="F781">
        <v>1</v>
      </c>
    </row>
    <row r="782" spans="1:6" x14ac:dyDescent="0.2">
      <c r="A782" s="6">
        <v>1543298400</v>
      </c>
      <c r="D782">
        <v>1</v>
      </c>
      <c r="F782">
        <v>1</v>
      </c>
    </row>
    <row r="783" spans="1:6" x14ac:dyDescent="0.2">
      <c r="A783" s="6">
        <v>1543557600</v>
      </c>
      <c r="E783">
        <v>1</v>
      </c>
      <c r="F783">
        <v>1</v>
      </c>
    </row>
    <row r="784" spans="1:6" x14ac:dyDescent="0.2">
      <c r="A784" s="6">
        <v>1544248800</v>
      </c>
      <c r="E784">
        <v>2</v>
      </c>
      <c r="F784">
        <v>2</v>
      </c>
    </row>
    <row r="785" spans="1:6" x14ac:dyDescent="0.2">
      <c r="A785" s="6">
        <v>1544335200</v>
      </c>
      <c r="C785">
        <v>1</v>
      </c>
      <c r="E785">
        <v>1</v>
      </c>
      <c r="F785">
        <v>2</v>
      </c>
    </row>
    <row r="786" spans="1:6" x14ac:dyDescent="0.2">
      <c r="A786" s="6">
        <v>1544940000</v>
      </c>
      <c r="C786">
        <v>1</v>
      </c>
      <c r="F786">
        <v>1</v>
      </c>
    </row>
    <row r="787" spans="1:6" x14ac:dyDescent="0.2">
      <c r="A787" s="6">
        <v>1545026400</v>
      </c>
      <c r="E787">
        <v>1</v>
      </c>
      <c r="F787">
        <v>1</v>
      </c>
    </row>
    <row r="788" spans="1:6" x14ac:dyDescent="0.2">
      <c r="A788" s="6">
        <v>1545112800</v>
      </c>
      <c r="C788">
        <v>1</v>
      </c>
      <c r="F788">
        <v>1</v>
      </c>
    </row>
    <row r="789" spans="1:6" x14ac:dyDescent="0.2">
      <c r="A789" s="6">
        <v>1546149600</v>
      </c>
      <c r="E789">
        <v>1</v>
      </c>
      <c r="F789">
        <v>1</v>
      </c>
    </row>
    <row r="790" spans="1:6" x14ac:dyDescent="0.2">
      <c r="A790" s="6">
        <v>1546754400</v>
      </c>
      <c r="E790">
        <v>1</v>
      </c>
      <c r="F790">
        <v>1</v>
      </c>
    </row>
    <row r="791" spans="1:6" x14ac:dyDescent="0.2">
      <c r="A791" s="6">
        <v>1547100000</v>
      </c>
      <c r="E791">
        <v>1</v>
      </c>
      <c r="F791">
        <v>1</v>
      </c>
    </row>
    <row r="792" spans="1:6" x14ac:dyDescent="0.2">
      <c r="A792" s="6">
        <v>1547186400</v>
      </c>
      <c r="C792">
        <v>1</v>
      </c>
      <c r="F792">
        <v>1</v>
      </c>
    </row>
    <row r="793" spans="1:6" x14ac:dyDescent="0.2">
      <c r="A793" s="6">
        <v>1547618400</v>
      </c>
      <c r="E793">
        <v>1</v>
      </c>
      <c r="F793">
        <v>1</v>
      </c>
    </row>
    <row r="794" spans="1:6" x14ac:dyDescent="0.2">
      <c r="A794" s="6">
        <v>1547704800</v>
      </c>
      <c r="E794">
        <v>1</v>
      </c>
      <c r="F794">
        <v>1</v>
      </c>
    </row>
    <row r="795" spans="1:6" x14ac:dyDescent="0.2">
      <c r="A795" s="6">
        <v>1547877600</v>
      </c>
      <c r="B795">
        <v>1</v>
      </c>
      <c r="C795">
        <v>1</v>
      </c>
      <c r="E795">
        <v>1</v>
      </c>
      <c r="F795">
        <v>3</v>
      </c>
    </row>
    <row r="796" spans="1:6" x14ac:dyDescent="0.2">
      <c r="A796" s="6">
        <v>1547964000</v>
      </c>
      <c r="C796">
        <v>1</v>
      </c>
      <c r="E796">
        <v>1</v>
      </c>
      <c r="F796">
        <v>2</v>
      </c>
    </row>
    <row r="797" spans="1:6" x14ac:dyDescent="0.2">
      <c r="A797" s="6">
        <v>1548050400</v>
      </c>
      <c r="E797">
        <v>1</v>
      </c>
      <c r="F797">
        <v>1</v>
      </c>
    </row>
    <row r="798" spans="1:6" x14ac:dyDescent="0.2">
      <c r="A798" s="6">
        <v>1548482400</v>
      </c>
      <c r="B798">
        <v>1</v>
      </c>
      <c r="F798">
        <v>1</v>
      </c>
    </row>
    <row r="799" spans="1:6" x14ac:dyDescent="0.2">
      <c r="A799" s="6">
        <v>1548568800</v>
      </c>
      <c r="E799">
        <v>1</v>
      </c>
      <c r="F799">
        <v>1</v>
      </c>
    </row>
    <row r="800" spans="1:6" x14ac:dyDescent="0.2">
      <c r="A800" s="6">
        <v>1548655200</v>
      </c>
      <c r="C800">
        <v>1</v>
      </c>
      <c r="F800">
        <v>1</v>
      </c>
    </row>
    <row r="801" spans="1:6" x14ac:dyDescent="0.2">
      <c r="A801" s="6">
        <v>1548914400</v>
      </c>
      <c r="E801">
        <v>1</v>
      </c>
      <c r="F801">
        <v>1</v>
      </c>
    </row>
    <row r="802" spans="1:6" x14ac:dyDescent="0.2">
      <c r="A802" s="6">
        <v>1549519200</v>
      </c>
      <c r="E802">
        <v>1</v>
      </c>
      <c r="F802">
        <v>1</v>
      </c>
    </row>
    <row r="803" spans="1:6" x14ac:dyDescent="0.2">
      <c r="A803" s="6">
        <v>1549692000</v>
      </c>
      <c r="E803">
        <v>1</v>
      </c>
      <c r="F803">
        <v>1</v>
      </c>
    </row>
    <row r="804" spans="1:6" x14ac:dyDescent="0.2">
      <c r="A804" s="6">
        <v>1550037600</v>
      </c>
      <c r="C804">
        <v>1</v>
      </c>
      <c r="E804">
        <v>1</v>
      </c>
      <c r="F804">
        <v>2</v>
      </c>
    </row>
    <row r="805" spans="1:6" x14ac:dyDescent="0.2">
      <c r="A805" s="6">
        <v>1550124000</v>
      </c>
      <c r="E805">
        <v>1</v>
      </c>
      <c r="F805">
        <v>1</v>
      </c>
    </row>
    <row r="806" spans="1:6" x14ac:dyDescent="0.2">
      <c r="A806" s="6">
        <v>1550556000</v>
      </c>
      <c r="E806">
        <v>1</v>
      </c>
      <c r="F806">
        <v>1</v>
      </c>
    </row>
    <row r="807" spans="1:6" x14ac:dyDescent="0.2">
      <c r="A807" s="6">
        <v>1550815200</v>
      </c>
      <c r="C807">
        <v>1</v>
      </c>
      <c r="F807">
        <v>1</v>
      </c>
    </row>
    <row r="808" spans="1:6" x14ac:dyDescent="0.2">
      <c r="A808" s="6">
        <v>1551679200</v>
      </c>
      <c r="C808">
        <v>1</v>
      </c>
      <c r="F808">
        <v>1</v>
      </c>
    </row>
    <row r="809" spans="1:6" x14ac:dyDescent="0.2">
      <c r="A809" s="6">
        <v>1551852000</v>
      </c>
      <c r="E809">
        <v>2</v>
      </c>
      <c r="F809">
        <v>2</v>
      </c>
    </row>
    <row r="810" spans="1:6" x14ac:dyDescent="0.2">
      <c r="A810" s="6">
        <v>1552280400</v>
      </c>
      <c r="C810">
        <v>1</v>
      </c>
      <c r="F810">
        <v>1</v>
      </c>
    </row>
    <row r="811" spans="1:6" x14ac:dyDescent="0.2">
      <c r="A811" s="6">
        <v>1552366800</v>
      </c>
      <c r="C811">
        <v>2</v>
      </c>
      <c r="E811">
        <v>1</v>
      </c>
      <c r="F811">
        <v>3</v>
      </c>
    </row>
    <row r="812" spans="1:6" x14ac:dyDescent="0.2">
      <c r="A812" s="6">
        <v>1552798800</v>
      </c>
      <c r="E812">
        <v>1</v>
      </c>
      <c r="F812">
        <v>1</v>
      </c>
    </row>
    <row r="813" spans="1:6" x14ac:dyDescent="0.2">
      <c r="A813" s="6">
        <v>1553576400</v>
      </c>
      <c r="E813">
        <v>1</v>
      </c>
      <c r="F813">
        <v>1</v>
      </c>
    </row>
    <row r="814" spans="1:6" x14ac:dyDescent="0.2">
      <c r="A814" s="6">
        <v>1553662800</v>
      </c>
      <c r="E814">
        <v>1</v>
      </c>
      <c r="F814">
        <v>1</v>
      </c>
    </row>
    <row r="815" spans="1:6" x14ac:dyDescent="0.2">
      <c r="A815" s="6">
        <v>1553835600</v>
      </c>
      <c r="E815">
        <v>1</v>
      </c>
      <c r="F815">
        <v>1</v>
      </c>
    </row>
    <row r="816" spans="1:6" x14ac:dyDescent="0.2">
      <c r="A816" s="6">
        <v>1554526800</v>
      </c>
      <c r="E816">
        <v>1</v>
      </c>
      <c r="F816">
        <v>1</v>
      </c>
    </row>
    <row r="817" spans="1:6" x14ac:dyDescent="0.2">
      <c r="A817" s="6">
        <v>1554613200</v>
      </c>
      <c r="E817">
        <v>1</v>
      </c>
      <c r="F817">
        <v>1</v>
      </c>
    </row>
    <row r="818" spans="1:6" x14ac:dyDescent="0.2">
      <c r="A818" s="6">
        <v>1554786000</v>
      </c>
      <c r="E818">
        <v>1</v>
      </c>
      <c r="F818">
        <v>1</v>
      </c>
    </row>
    <row r="819" spans="1:6" x14ac:dyDescent="0.2">
      <c r="A819" s="6">
        <v>1555218000</v>
      </c>
      <c r="C819">
        <v>1</v>
      </c>
      <c r="F819">
        <v>1</v>
      </c>
    </row>
    <row r="820" spans="1:6" x14ac:dyDescent="0.2">
      <c r="A820" s="6">
        <v>1555304400</v>
      </c>
      <c r="E820">
        <v>1</v>
      </c>
      <c r="F820">
        <v>1</v>
      </c>
    </row>
    <row r="821" spans="1:6" x14ac:dyDescent="0.2">
      <c r="A821" s="6">
        <v>1555390800</v>
      </c>
      <c r="C821">
        <v>1</v>
      </c>
      <c r="E821">
        <v>1</v>
      </c>
      <c r="F821">
        <v>2</v>
      </c>
    </row>
    <row r="822" spans="1:6" x14ac:dyDescent="0.2">
      <c r="A822" s="6">
        <v>1555563600</v>
      </c>
      <c r="E822">
        <v>1</v>
      </c>
      <c r="F822">
        <v>1</v>
      </c>
    </row>
    <row r="823" spans="1:6" x14ac:dyDescent="0.2">
      <c r="A823" s="6">
        <v>1555650000</v>
      </c>
      <c r="E823">
        <v>1</v>
      </c>
      <c r="F823">
        <v>1</v>
      </c>
    </row>
    <row r="824" spans="1:6" x14ac:dyDescent="0.2">
      <c r="A824" s="6">
        <v>1555736400</v>
      </c>
      <c r="E824">
        <v>1</v>
      </c>
      <c r="F824">
        <v>1</v>
      </c>
    </row>
    <row r="825" spans="1:6" x14ac:dyDescent="0.2">
      <c r="A825" s="6">
        <v>1556341200</v>
      </c>
      <c r="E825">
        <v>2</v>
      </c>
      <c r="F825">
        <v>2</v>
      </c>
    </row>
    <row r="826" spans="1:6" x14ac:dyDescent="0.2">
      <c r="A826" s="6">
        <v>1556427600</v>
      </c>
      <c r="C826">
        <v>2</v>
      </c>
      <c r="F826">
        <v>2</v>
      </c>
    </row>
    <row r="827" spans="1:6" x14ac:dyDescent="0.2">
      <c r="A827" s="6">
        <v>1556686800</v>
      </c>
      <c r="B827">
        <v>1</v>
      </c>
      <c r="F827">
        <v>1</v>
      </c>
    </row>
    <row r="828" spans="1:6" x14ac:dyDescent="0.2">
      <c r="A828" s="6">
        <v>1556859600</v>
      </c>
      <c r="E828">
        <v>1</v>
      </c>
      <c r="F828">
        <v>1</v>
      </c>
    </row>
    <row r="829" spans="1:6" x14ac:dyDescent="0.2">
      <c r="A829" s="6">
        <v>1556946000</v>
      </c>
      <c r="E829">
        <v>1</v>
      </c>
      <c r="F829">
        <v>1</v>
      </c>
    </row>
    <row r="830" spans="1:6" x14ac:dyDescent="0.2">
      <c r="A830" s="6">
        <v>1557637200</v>
      </c>
      <c r="C830">
        <v>1</v>
      </c>
      <c r="F830">
        <v>1</v>
      </c>
    </row>
    <row r="831" spans="1:6" x14ac:dyDescent="0.2">
      <c r="A831" s="6">
        <v>1557723600</v>
      </c>
      <c r="E831">
        <v>1</v>
      </c>
      <c r="F831">
        <v>1</v>
      </c>
    </row>
    <row r="832" spans="1:6" x14ac:dyDescent="0.2">
      <c r="A832" s="6">
        <v>1558674000</v>
      </c>
      <c r="E832">
        <v>1</v>
      </c>
      <c r="F832">
        <v>1</v>
      </c>
    </row>
    <row r="833" spans="1:6" x14ac:dyDescent="0.2">
      <c r="A833" s="6">
        <v>1559970000</v>
      </c>
      <c r="C833">
        <v>1</v>
      </c>
      <c r="F833">
        <v>1</v>
      </c>
    </row>
    <row r="834" spans="1:6" x14ac:dyDescent="0.2">
      <c r="A834" s="6">
        <v>1560142800</v>
      </c>
      <c r="C834">
        <v>1</v>
      </c>
      <c r="F834">
        <v>1</v>
      </c>
    </row>
    <row r="835" spans="1:6" x14ac:dyDescent="0.2">
      <c r="A835" s="6">
        <v>1560574800</v>
      </c>
      <c r="E835">
        <v>1</v>
      </c>
      <c r="F835">
        <v>1</v>
      </c>
    </row>
    <row r="836" spans="1:6" x14ac:dyDescent="0.2">
      <c r="A836" s="6">
        <v>1560747600</v>
      </c>
      <c r="E836">
        <v>1</v>
      </c>
      <c r="F836">
        <v>1</v>
      </c>
    </row>
    <row r="837" spans="1:6" x14ac:dyDescent="0.2">
      <c r="A837" s="6">
        <v>1561352400</v>
      </c>
      <c r="E837">
        <v>1</v>
      </c>
      <c r="F837">
        <v>1</v>
      </c>
    </row>
    <row r="838" spans="1:6" x14ac:dyDescent="0.2">
      <c r="A838" s="6">
        <v>1561438800</v>
      </c>
      <c r="C838">
        <v>2</v>
      </c>
      <c r="F838">
        <v>2</v>
      </c>
    </row>
    <row r="839" spans="1:6" x14ac:dyDescent="0.2">
      <c r="A839" s="6">
        <v>1561784400</v>
      </c>
      <c r="E839">
        <v>1</v>
      </c>
      <c r="F839">
        <v>1</v>
      </c>
    </row>
    <row r="840" spans="1:6" x14ac:dyDescent="0.2">
      <c r="A840" s="6">
        <v>1561957200</v>
      </c>
      <c r="C840">
        <v>1</v>
      </c>
      <c r="F840">
        <v>1</v>
      </c>
    </row>
    <row r="841" spans="1:6" x14ac:dyDescent="0.2">
      <c r="A841" s="6">
        <v>1562216400</v>
      </c>
      <c r="C841">
        <v>1</v>
      </c>
      <c r="E841">
        <v>1</v>
      </c>
      <c r="F841">
        <v>2</v>
      </c>
    </row>
    <row r="842" spans="1:6" x14ac:dyDescent="0.2">
      <c r="A842" s="6">
        <v>1562302800</v>
      </c>
      <c r="E842">
        <v>1</v>
      </c>
      <c r="F842">
        <v>1</v>
      </c>
    </row>
    <row r="843" spans="1:6" x14ac:dyDescent="0.2">
      <c r="A843" s="6">
        <v>1562648400</v>
      </c>
      <c r="C843">
        <v>1</v>
      </c>
      <c r="F843">
        <v>1</v>
      </c>
    </row>
    <row r="844" spans="1:6" x14ac:dyDescent="0.2">
      <c r="A844" s="6">
        <v>1562734800</v>
      </c>
      <c r="E844">
        <v>1</v>
      </c>
      <c r="F844">
        <v>1</v>
      </c>
    </row>
    <row r="845" spans="1:6" x14ac:dyDescent="0.2">
      <c r="A845" s="6">
        <v>1563685200</v>
      </c>
      <c r="E845">
        <v>1</v>
      </c>
      <c r="F845">
        <v>1</v>
      </c>
    </row>
    <row r="846" spans="1:6" x14ac:dyDescent="0.2">
      <c r="A846" s="6">
        <v>1563771600</v>
      </c>
      <c r="C846">
        <v>1</v>
      </c>
      <c r="F846">
        <v>1</v>
      </c>
    </row>
    <row r="847" spans="1:6" x14ac:dyDescent="0.2">
      <c r="A847" s="6">
        <v>1564030800</v>
      </c>
      <c r="C847">
        <v>1</v>
      </c>
      <c r="F847">
        <v>1</v>
      </c>
    </row>
    <row r="848" spans="1:6" x14ac:dyDescent="0.2">
      <c r="A848" s="6">
        <v>1564635600</v>
      </c>
      <c r="C848">
        <v>1</v>
      </c>
      <c r="F848">
        <v>1</v>
      </c>
    </row>
    <row r="849" spans="1:6" x14ac:dyDescent="0.2">
      <c r="A849" s="6">
        <v>1564894800</v>
      </c>
      <c r="E849">
        <v>1</v>
      </c>
      <c r="F849">
        <v>1</v>
      </c>
    </row>
    <row r="850" spans="1:6" x14ac:dyDescent="0.2">
      <c r="A850" s="6">
        <v>1565499600</v>
      </c>
      <c r="C850">
        <v>1</v>
      </c>
      <c r="F850">
        <v>1</v>
      </c>
    </row>
    <row r="851" spans="1:6" x14ac:dyDescent="0.2">
      <c r="A851" s="6">
        <v>1566968400</v>
      </c>
      <c r="C851">
        <v>1</v>
      </c>
      <c r="F851">
        <v>1</v>
      </c>
    </row>
    <row r="852" spans="1:6" x14ac:dyDescent="0.2">
      <c r="A852" s="6">
        <v>1567918800</v>
      </c>
      <c r="E852">
        <v>2</v>
      </c>
      <c r="F852">
        <v>2</v>
      </c>
    </row>
    <row r="853" spans="1:6" x14ac:dyDescent="0.2">
      <c r="A853" s="6">
        <v>1568005200</v>
      </c>
      <c r="E853">
        <v>1</v>
      </c>
      <c r="F853">
        <v>1</v>
      </c>
    </row>
    <row r="854" spans="1:6" x14ac:dyDescent="0.2">
      <c r="A854" s="6">
        <v>1568178000</v>
      </c>
      <c r="E854">
        <v>1</v>
      </c>
      <c r="F854">
        <v>1</v>
      </c>
    </row>
    <row r="855" spans="1:6" x14ac:dyDescent="0.2">
      <c r="A855" s="6">
        <v>1569733200</v>
      </c>
      <c r="C855">
        <v>1</v>
      </c>
      <c r="F855">
        <v>1</v>
      </c>
    </row>
    <row r="856" spans="1:6" x14ac:dyDescent="0.2">
      <c r="A856" s="6">
        <v>1570251600</v>
      </c>
      <c r="B856">
        <v>1</v>
      </c>
      <c r="F856">
        <v>1</v>
      </c>
    </row>
    <row r="857" spans="1:6" x14ac:dyDescent="0.2">
      <c r="A857" s="6">
        <v>1570338000</v>
      </c>
      <c r="E857">
        <v>1</v>
      </c>
      <c r="F857">
        <v>1</v>
      </c>
    </row>
    <row r="858" spans="1:6" x14ac:dyDescent="0.2">
      <c r="A858" s="6">
        <v>1570942800</v>
      </c>
      <c r="E858">
        <v>1</v>
      </c>
      <c r="F858">
        <v>1</v>
      </c>
    </row>
    <row r="859" spans="1:6" x14ac:dyDescent="0.2">
      <c r="A859" s="6">
        <v>1571029200</v>
      </c>
      <c r="E859">
        <v>1</v>
      </c>
      <c r="F859">
        <v>1</v>
      </c>
    </row>
    <row r="860" spans="1:6" x14ac:dyDescent="0.2">
      <c r="A860" s="6">
        <v>1571115600</v>
      </c>
      <c r="E860">
        <v>1</v>
      </c>
      <c r="F860">
        <v>1</v>
      </c>
    </row>
    <row r="861" spans="1:6" x14ac:dyDescent="0.2">
      <c r="A861" s="6">
        <v>1571374800</v>
      </c>
      <c r="E861">
        <v>1</v>
      </c>
      <c r="F861">
        <v>1</v>
      </c>
    </row>
    <row r="862" spans="1:6" x14ac:dyDescent="0.2">
      <c r="A862" s="6">
        <v>1571547600</v>
      </c>
      <c r="E862">
        <v>1</v>
      </c>
      <c r="F862">
        <v>1</v>
      </c>
    </row>
    <row r="863" spans="1:6" x14ac:dyDescent="0.2">
      <c r="A863" s="6">
        <v>1571720400</v>
      </c>
      <c r="C863">
        <v>2</v>
      </c>
      <c r="F863">
        <v>2</v>
      </c>
    </row>
    <row r="864" spans="1:6" x14ac:dyDescent="0.2">
      <c r="A864" s="6">
        <v>1572152400</v>
      </c>
      <c r="E864">
        <v>1</v>
      </c>
      <c r="F864">
        <v>1</v>
      </c>
    </row>
    <row r="865" spans="1:6" x14ac:dyDescent="0.2">
      <c r="A865" s="6">
        <v>1572498000</v>
      </c>
      <c r="E865">
        <v>1</v>
      </c>
      <c r="F865">
        <v>1</v>
      </c>
    </row>
    <row r="866" spans="1:6" x14ac:dyDescent="0.2">
      <c r="A866" s="6">
        <v>1573452000</v>
      </c>
      <c r="E866">
        <v>1</v>
      </c>
      <c r="F866">
        <v>1</v>
      </c>
    </row>
    <row r="867" spans="1:6" x14ac:dyDescent="0.2">
      <c r="A867" s="6">
        <v>1573797600</v>
      </c>
      <c r="E867">
        <v>1</v>
      </c>
      <c r="F867">
        <v>1</v>
      </c>
    </row>
    <row r="868" spans="1:6" x14ac:dyDescent="0.2">
      <c r="A868" s="6">
        <v>1573970400</v>
      </c>
      <c r="E868">
        <v>2</v>
      </c>
      <c r="F868">
        <v>2</v>
      </c>
    </row>
    <row r="869" spans="1:6" x14ac:dyDescent="0.2">
      <c r="A869" s="6">
        <v>1574056800</v>
      </c>
      <c r="E869">
        <v>1</v>
      </c>
      <c r="F869">
        <v>1</v>
      </c>
    </row>
    <row r="870" spans="1:6" x14ac:dyDescent="0.2">
      <c r="A870" s="6">
        <v>1574143200</v>
      </c>
      <c r="C870">
        <v>1</v>
      </c>
      <c r="F870">
        <v>1</v>
      </c>
    </row>
    <row r="871" spans="1:6" x14ac:dyDescent="0.2">
      <c r="A871" s="6">
        <v>1575093600</v>
      </c>
      <c r="E871">
        <v>1</v>
      </c>
      <c r="F871">
        <v>1</v>
      </c>
    </row>
    <row r="872" spans="1:6" x14ac:dyDescent="0.2">
      <c r="A872" s="6">
        <v>1575612000</v>
      </c>
      <c r="E872">
        <v>1</v>
      </c>
      <c r="F872">
        <v>1</v>
      </c>
    </row>
    <row r="873" spans="1:6" x14ac:dyDescent="0.2">
      <c r="A873" s="6">
        <v>1575698400</v>
      </c>
      <c r="E873">
        <v>1</v>
      </c>
      <c r="F873">
        <v>1</v>
      </c>
    </row>
    <row r="874" spans="1:6" x14ac:dyDescent="0.2">
      <c r="A874" s="6">
        <v>1575957600</v>
      </c>
      <c r="C874">
        <v>1</v>
      </c>
      <c r="F874">
        <v>1</v>
      </c>
    </row>
    <row r="875" spans="1:6" x14ac:dyDescent="0.2">
      <c r="A875" s="6">
        <v>1576130400</v>
      </c>
      <c r="C875">
        <v>1</v>
      </c>
      <c r="F875">
        <v>1</v>
      </c>
    </row>
    <row r="876" spans="1:6" x14ac:dyDescent="0.2">
      <c r="A876" s="6">
        <v>1576303200</v>
      </c>
      <c r="C876">
        <v>1</v>
      </c>
      <c r="F876">
        <v>1</v>
      </c>
    </row>
    <row r="877" spans="1:6" x14ac:dyDescent="0.2">
      <c r="A877" s="6">
        <v>1576389600</v>
      </c>
      <c r="E877">
        <v>1</v>
      </c>
      <c r="F877">
        <v>1</v>
      </c>
    </row>
    <row r="878" spans="1:6" x14ac:dyDescent="0.2">
      <c r="A878" s="6">
        <v>1576476000</v>
      </c>
      <c r="C878">
        <v>1</v>
      </c>
      <c r="F878">
        <v>1</v>
      </c>
    </row>
    <row r="879" spans="1:6" x14ac:dyDescent="0.2">
      <c r="A879" s="6">
        <v>1576994400</v>
      </c>
      <c r="E879">
        <v>1</v>
      </c>
      <c r="F879">
        <v>1</v>
      </c>
    </row>
    <row r="880" spans="1:6" x14ac:dyDescent="0.2">
      <c r="A880" s="6">
        <v>1577253600</v>
      </c>
      <c r="C880">
        <v>1</v>
      </c>
      <c r="F880">
        <v>1</v>
      </c>
    </row>
    <row r="881" spans="1:6" x14ac:dyDescent="0.2">
      <c r="A881" s="6">
        <v>1577772000</v>
      </c>
      <c r="E881">
        <v>1</v>
      </c>
      <c r="F881">
        <v>1</v>
      </c>
    </row>
    <row r="882" spans="1:6" x14ac:dyDescent="0.2">
      <c r="A882" s="6">
        <v>1579068000</v>
      </c>
      <c r="C882">
        <v>1</v>
      </c>
      <c r="F882">
        <v>1</v>
      </c>
    </row>
    <row r="883" spans="1:6" x14ac:dyDescent="0.2">
      <c r="A883" s="6">
        <v>1580104800</v>
      </c>
      <c r="C883">
        <v>1</v>
      </c>
      <c r="F883">
        <v>1</v>
      </c>
    </row>
    <row r="884" spans="1:6" x14ac:dyDescent="0.2">
      <c r="A884" s="6" t="s">
        <v>2069</v>
      </c>
      <c r="B884">
        <v>57</v>
      </c>
      <c r="C884">
        <v>364</v>
      </c>
      <c r="D884">
        <v>14</v>
      </c>
      <c r="E884">
        <v>565</v>
      </c>
      <c r="F88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1FDC-E223-564B-A325-79B52BA49BEC}">
  <dimension ref="A1:H13"/>
  <sheetViews>
    <sheetView zoomScale="50" workbookViewId="0">
      <selection activeCell="H37" sqref="H37"/>
    </sheetView>
  </sheetViews>
  <sheetFormatPr baseColWidth="10" defaultRowHeight="16" x14ac:dyDescent="0.2"/>
  <cols>
    <col min="1" max="1" width="25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2082</v>
      </c>
      <c r="B2">
        <f>COUNTIFS(Crowdfunding!D:D, 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2081</v>
      </c>
      <c r="B3">
        <f>COUNTIFS(Crowdfunding!D:D, "&gt;=1000", Crowdfunding!D:D, "&lt;=4999", Crowdfunding!F:F, 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2083</v>
      </c>
      <c r="B4">
        <f>COUNTIFS(Crowdfunding!D:D, "&gt;=5000", Crowdfunding!D:D, "&lt;=9999", Crowdfunding!F:F, "successful")</f>
        <v>164</v>
      </c>
      <c r="C4">
        <f>COUNTIFS(Crowdfunding!D:D, "&gt;=5000", Crowdfunding!D:D, "&lt;=9999", Crowdfunding!F:F, 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2084</v>
      </c>
      <c r="B5">
        <f>COUNTIFS(Crowdfunding!D:D, "&gt;=10000", Crowdfunding!D:D, "&lt;=14999", Crowdfunding!F:F, "successful")</f>
        <v>4</v>
      </c>
      <c r="C5">
        <f>COUNTIFS(Crowdfunding!D:D, "&gt;=10000", Crowdfunding!D:D, "&lt;=14999", Crowdfunding!F:F, "failed")</f>
        <v>5</v>
      </c>
      <c r="D5">
        <f>COUNTIFS(Crowdfunding!D:D, "&gt;=10000", Crowdfunding!D:D, "&lt;=14999", Crowdfunding!F:F,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2085</v>
      </c>
      <c r="B6">
        <f>COUNTIFS(Crowdfunding!D:D, "&gt;=15000", Crowdfunding!D:D, "&lt;=19999", Crowdfunding!F:F, "successful")</f>
        <v>10</v>
      </c>
      <c r="C6">
        <f>COUNTIFS(Crowdfunding!D:D, "&gt;=15000", Crowdfunding!D:D, "&lt;=19999", Crowdfunding!F:F, "Failed")</f>
        <v>0</v>
      </c>
      <c r="D6">
        <f>COUNTIFS(Crowdfunding!D:D, "&gt;=15000", Crowdfunding!D:D, "&lt;=19999", Crowdfunding!F:F,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COUNTIFS(Crowdfunding!D:D, "&gt;=20000", Crowdfunding!D:D, "&lt;=24999", Crowdfunding!F:F, "successful")</f>
        <v>7</v>
      </c>
      <c r="C7">
        <f>COUNTIFS(Crowdfunding!D:D, "&gt;=20000", Crowdfunding!D:D, "&lt;=24999", Crowdfunding!F:F, "failed")</f>
        <v>0</v>
      </c>
      <c r="D7">
        <f>COUNTIFS(Crowdfunding!D:D, "&gt;=20000", Crowdfunding!D:D, "&lt;=24999", Crowdfunding!F:F,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COUNTIFS(Crowdfunding!D:D, "&gt;=25000", Crowdfunding!D:D, "&lt;=29999", Crowdfunding!F:F, "successful")</f>
        <v>11</v>
      </c>
      <c r="C8">
        <f>COUNTIFS(Crowdfunding!D:D, "&gt;=25000", Crowdfunding!D:D, "&lt;=29999", Crowdfunding!F:F, "failed")</f>
        <v>3</v>
      </c>
      <c r="D8">
        <f>COUNTIFS(Crowdfunding!D:D, "&gt;=25000", Crowdfunding!D:D, "&lt;=29999", Crowdfunding!F:F,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2088</v>
      </c>
      <c r="B9">
        <f>COUNTIFS(Crowdfunding!D:D, "&gt;=30000", Crowdfunding!D:D, "&lt;=34999", Crowdfunding!F:F, "successful")</f>
        <v>7</v>
      </c>
      <c r="C9">
        <f>COUNTIFS(Crowdfunding!D:D, "&gt;=30000", Crowdfunding!D:D, "&lt;=34999", Crowdfunding!F:F, "failed")</f>
        <v>0</v>
      </c>
      <c r="D9">
        <f>COUNTIFS(Crowdfunding!D:D, "&gt;=30000", Crowdfunding!D:D, "&lt;=34999", Crowdfunding!F:F,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COUNTIFS(Crowdfunding!D:D, "&gt;=35000", Crowdfunding!D:D, "&lt;=39999", Crowdfunding!F:F, "successful")</f>
        <v>8</v>
      </c>
      <c r="C10">
        <f>COUNTIFS(Crowdfunding!D:D, "&gt;=35000", Crowdfunding!D:D, "&lt;=39999", Crowdfunding!F:F, "failed")</f>
        <v>3</v>
      </c>
      <c r="D10">
        <f>COUNTIFS(Crowdfunding!D:D, "&gt;=35000", Crowdfunding!D:D, "&lt;=39999", Crowdfunding!F:F,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2090</v>
      </c>
      <c r="B11">
        <f>COUNTIFS(Crowdfunding!D:D, "&gt;=40000", Crowdfunding!D:D, "&lt;=44999", Crowdfunding!F:F, "successful")</f>
        <v>11</v>
      </c>
      <c r="C11">
        <f>COUNTIFS(Crowdfunding!D:D, "&gt;=40000", Crowdfunding!D:D, "&lt;=44999", Crowdfunding!F:F, "failed")</f>
        <v>3</v>
      </c>
      <c r="D11">
        <f>COUNTIFS(Crowdfunding!D:D, "&gt;=40000", Crowdfunding!D:D, "&lt;=44999", Crowdfunding!F:F,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2091</v>
      </c>
      <c r="B12">
        <f>COUNTIFS(Crowdfunding!D:D, "&gt;=45000", Crowdfunding!D:D, "&lt;=49999", Crowdfunding!F:F, "successful")</f>
        <v>8</v>
      </c>
      <c r="C12">
        <f>COUNTIFS(Crowdfunding!D:D, "&gt;=45000", Crowdfunding!D:D, "&lt;=49999", Crowdfunding!F:F, "failed")</f>
        <v>3</v>
      </c>
      <c r="D12">
        <f>COUNTIFS(Crowdfunding!D:D, "&gt;=45000", Crowdfunding!D:D, "&lt;=49999", Crowdfunding!F:F,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2092</v>
      </c>
      <c r="B13">
        <f>COUNTIFS(Crowdfunding!D:D, "&gt;=50000", Crowdfunding!F:F, "successful")</f>
        <v>114</v>
      </c>
      <c r="C13">
        <f>COUNTIFS(Crowdfunding!D:D, "&gt;=50000", Crowdfunding!F:F, "failed")</f>
        <v>163</v>
      </c>
      <c r="D13">
        <f>COUNTIFS(Crowdfunding!D:D, "&gt;=50000", Crowdfunding!F:F,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0B07-1C62-2640-82A7-0DB205F69C2E}">
  <dimension ref="A1:H20"/>
  <sheetViews>
    <sheetView workbookViewId="0">
      <selection activeCell="F13" sqref="F13"/>
    </sheetView>
  </sheetViews>
  <sheetFormatPr baseColWidth="10" defaultRowHeight="16" x14ac:dyDescent="0.2"/>
  <cols>
    <col min="1" max="1" width="9.1640625" customWidth="1"/>
    <col min="2" max="2" width="13.1640625" bestFit="1" customWidth="1"/>
    <col min="3" max="3" width="8.6640625" bestFit="1" customWidth="1"/>
    <col min="4" max="4" width="13.1640625" bestFit="1" customWidth="1"/>
    <col min="5" max="5" width="18.6640625" bestFit="1" customWidth="1"/>
    <col min="6" max="6" width="16.5" bestFit="1" customWidth="1"/>
    <col min="7" max="7" width="20.83203125" bestFit="1" customWidth="1"/>
    <col min="8" max="8" width="18.6640625" bestFit="1" customWidth="1"/>
    <col min="9" max="9" width="17.5" bestFit="1" customWidth="1"/>
    <col min="10" max="10" width="13.33203125" bestFit="1" customWidth="1"/>
    <col min="11" max="11" width="17.1640625" bestFit="1" customWidth="1"/>
    <col min="12" max="12" width="18.6640625" bestFit="1" customWidth="1"/>
    <col min="13" max="13" width="20.5" bestFit="1" customWidth="1"/>
    <col min="14" max="14" width="20.83203125" bestFit="1" customWidth="1"/>
    <col min="15" max="15" width="19.6640625" bestFit="1" customWidth="1"/>
    <col min="16" max="16" width="15.5" bestFit="1" customWidth="1"/>
  </cols>
  <sheetData>
    <row r="1" spans="1:8" x14ac:dyDescent="0.2">
      <c r="A1" t="s">
        <v>2093</v>
      </c>
      <c r="B1" t="s">
        <v>2094</v>
      </c>
      <c r="C1" t="s">
        <v>2093</v>
      </c>
      <c r="D1" t="s">
        <v>2094</v>
      </c>
      <c r="E1" t="s">
        <v>2095</v>
      </c>
      <c r="F1" s="9">
        <f>AVERAGE(B2:B18)</f>
        <v>770.35294117647061</v>
      </c>
      <c r="G1" t="s">
        <v>2101</v>
      </c>
      <c r="H1" s="9">
        <f>AVERAGE(D2:D18)</f>
        <v>354.76470588235293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E2" t="s">
        <v>2096</v>
      </c>
      <c r="F2" s="9">
        <f>MEDIAN(B2:B18)</f>
        <v>226</v>
      </c>
      <c r="G2" t="s">
        <v>2102</v>
      </c>
      <c r="H2" s="9">
        <f>MEDIAN(D2:D18)</f>
        <v>53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E3" t="s">
        <v>2097</v>
      </c>
      <c r="F3" s="9">
        <f>MIN(B2:B18)</f>
        <v>98</v>
      </c>
      <c r="G3" t="s">
        <v>2103</v>
      </c>
      <c r="H3" s="9">
        <f>MIN(D2:D18)</f>
        <v>0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E4" t="s">
        <v>2098</v>
      </c>
      <c r="F4" s="9">
        <f>MAX(B2:B18)</f>
        <v>2673</v>
      </c>
      <c r="G4" t="s">
        <v>2104</v>
      </c>
      <c r="H4" s="9">
        <f>MAX(D2:D18)</f>
        <v>2307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E5" t="s">
        <v>2099</v>
      </c>
      <c r="F5" s="9">
        <f>_xlfn.VAR.S(B2:B18)</f>
        <v>699049.2426470588</v>
      </c>
      <c r="G5" t="s">
        <v>2105</v>
      </c>
      <c r="H5" s="9">
        <f>_xlfn.VAR.S(D2:D18)</f>
        <v>397773.0661764706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E6" t="s">
        <v>2100</v>
      </c>
      <c r="F6" s="9">
        <f>STDEV(B2:B18)</f>
        <v>836.09164727741347</v>
      </c>
      <c r="G6" t="s">
        <v>2106</v>
      </c>
      <c r="H6" s="9">
        <f>STDEV(D2:D18)</f>
        <v>630.69252903175459</v>
      </c>
    </row>
    <row r="7" spans="1:8" x14ac:dyDescent="0.2">
      <c r="A7" t="s">
        <v>20</v>
      </c>
      <c r="B7">
        <v>98</v>
      </c>
      <c r="C7" t="s">
        <v>14</v>
      </c>
      <c r="D7">
        <v>27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20" spans="1:4" x14ac:dyDescent="0.2">
      <c r="A20" t="s">
        <v>2107</v>
      </c>
    </row>
  </sheetData>
  <conditionalFormatting sqref="A2:A18 A20">
    <cfRule type="containsText" dxfId="7" priority="9" operator="containsText" text="canceled">
      <formula>NOT(ISERROR(SEARCH("canceled",A2)))</formula>
    </cfRule>
    <cfRule type="containsText" dxfId="6" priority="10" operator="containsText" text="live">
      <formula>NOT(ISERROR(SEARCH("live",A2)))</formula>
    </cfRule>
    <cfRule type="containsText" dxfId="5" priority="11" operator="containsText" text="successful">
      <formula>NOT(ISERROR(SEARCH("successful",A2)))</formula>
    </cfRule>
    <cfRule type="expression" dxfId="4" priority="12">
      <formula>SEARCH("failed", A2)&gt;0</formula>
    </cfRule>
  </conditionalFormatting>
  <conditionalFormatting sqref="C2:C24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expression" dxfId="0" priority="4">
      <formula>SEARCH("failed", C2)&gt;0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PCPivotChart</vt:lpstr>
      <vt:lpstr>SCPivotChart</vt:lpstr>
      <vt:lpstr>DateLineGraph</vt:lpstr>
      <vt:lpstr>GoalLineGraph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Suarez, Juan A.</cp:lastModifiedBy>
  <dcterms:created xsi:type="dcterms:W3CDTF">2021-09-29T18:52:28Z</dcterms:created>
  <dcterms:modified xsi:type="dcterms:W3CDTF">2023-06-15T17:28:42Z</dcterms:modified>
</cp:coreProperties>
</file>