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ocuments\Tareas Escuela de Aviación Ejército\Semestre 5\Aerodinámica\"/>
    </mc:Choice>
  </mc:AlternateContent>
  <xr:revisionPtr revIDLastSave="0" documentId="8_{36675D32-27D2-4A7F-87E8-D2D3ED56C21B}" xr6:coauthVersionLast="47" xr6:coauthVersionMax="47" xr10:uidLastSave="{00000000-0000-0000-0000-000000000000}"/>
  <bookViews>
    <workbookView xWindow="3510" yWindow="3510" windowWidth="21600" windowHeight="11385" xr2:uid="{E5784CA2-83DF-405D-BF3D-4EBA6AAAD2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X3" i="1"/>
  <c r="W3" i="1"/>
  <c r="V3" i="1"/>
  <c r="U3" i="1"/>
  <c r="T3" i="1"/>
  <c r="S3" i="1"/>
  <c r="S4" i="1" s="1"/>
  <c r="R3" i="1"/>
  <c r="R4" i="1" s="1"/>
  <c r="Q3" i="1"/>
  <c r="P3" i="1"/>
  <c r="O3" i="1"/>
  <c r="O4" i="1" s="1"/>
  <c r="N3" i="1"/>
  <c r="M3" i="1"/>
  <c r="M4" i="1" s="1"/>
  <c r="L3" i="1"/>
  <c r="K3" i="1"/>
  <c r="J3" i="1"/>
  <c r="I3" i="1"/>
  <c r="G3" i="1"/>
  <c r="H3" i="1"/>
  <c r="F3" i="1"/>
  <c r="D3" i="1"/>
  <c r="D4" i="1" s="1"/>
  <c r="E3" i="1"/>
  <c r="E4" i="1" s="1"/>
  <c r="C3" i="1"/>
  <c r="C4" i="1" s="1"/>
  <c r="B3" i="1"/>
  <c r="C2" i="1"/>
  <c r="Y2" i="1"/>
  <c r="X2" i="1"/>
  <c r="W2" i="1"/>
  <c r="W4" i="1" s="1"/>
  <c r="V2" i="1"/>
  <c r="U2" i="1"/>
  <c r="U4" i="1" s="1"/>
  <c r="T2" i="1"/>
  <c r="S2" i="1"/>
  <c r="Q2" i="1"/>
  <c r="R2" i="1"/>
  <c r="P2" i="1"/>
  <c r="N2" i="1"/>
  <c r="O2" i="1"/>
  <c r="M2" i="1"/>
  <c r="L2" i="1"/>
  <c r="K2" i="1"/>
  <c r="H2" i="1"/>
  <c r="H4" i="1" s="1"/>
  <c r="I2" i="1"/>
  <c r="J2" i="1"/>
  <c r="G2" i="1"/>
  <c r="E2" i="1"/>
  <c r="F2" i="1"/>
  <c r="D2" i="1"/>
  <c r="B2" i="1"/>
  <c r="F4" i="1"/>
  <c r="G4" i="1"/>
  <c r="I4" i="1"/>
  <c r="J4" i="1"/>
  <c r="K4" i="1"/>
  <c r="Q4" i="1"/>
  <c r="T4" i="1"/>
  <c r="V4" i="1"/>
  <c r="X4" i="1"/>
  <c r="Y4" i="1"/>
  <c r="P4" i="1" l="1"/>
  <c r="N4" i="1"/>
  <c r="L4" i="1"/>
  <c r="B4" i="1"/>
</calcChain>
</file>

<file path=xl/sharedStrings.xml><?xml version="1.0" encoding="utf-8"?>
<sst xmlns="http://schemas.openxmlformats.org/spreadsheetml/2006/main" count="4" uniqueCount="4">
  <si>
    <t>Hora</t>
  </si>
  <si>
    <t>Presión (Pa)</t>
  </si>
  <si>
    <t>Temperatura (K)</t>
  </si>
  <si>
    <t>Densidad (kg/m^3)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</si>
</sst>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3F36-624D-4F77-965C-969580C43154}">
  <dimension ref="A1:Y4"/>
  <sheetViews>
    <sheetView tabSelected="1" topLeftCell="B1" zoomScale="146" workbookViewId="0">
      <selection activeCell="W4" sqref="W4"/>
    </sheetView>
  </sheetViews>
  <sheetFormatPr baseColWidth="10" defaultRowHeight="11.25" x14ac:dyDescent="0.2"/>
  <cols>
    <col min="1" max="1" width="12.42578125" style="1" customWidth="1"/>
    <col min="2" max="11" width="10.42578125" style="1" bestFit="1" customWidth="1"/>
    <col min="12" max="12" width="9.5703125" style="1" bestFit="1" customWidth="1"/>
    <col min="13" max="13" width="10.42578125" style="1" bestFit="1" customWidth="1"/>
    <col min="14" max="14" width="9.5703125" style="1" bestFit="1" customWidth="1"/>
    <col min="15" max="19" width="10.42578125" style="1" bestFit="1" customWidth="1"/>
    <col min="20" max="21" width="9.5703125" style="1" bestFit="1" customWidth="1"/>
    <col min="22" max="25" width="10.42578125" style="1" bestFit="1" customWidth="1"/>
    <col min="26" max="16384" width="11.42578125" style="1"/>
  </cols>
  <sheetData>
    <row r="1" spans="1:25" x14ac:dyDescent="0.2">
      <c r="A1" s="2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4">
        <v>23</v>
      </c>
    </row>
    <row r="2" spans="1:25" x14ac:dyDescent="0.2">
      <c r="A2" s="5" t="s">
        <v>1</v>
      </c>
      <c r="B2" s="6">
        <f>743*100</f>
        <v>74300</v>
      </c>
      <c r="C2" s="6">
        <f>743*100</f>
        <v>74300</v>
      </c>
      <c r="D2" s="6">
        <f>742*100</f>
        <v>74200</v>
      </c>
      <c r="E2" s="6">
        <f t="shared" ref="E2:F2" si="0">742*100</f>
        <v>74200</v>
      </c>
      <c r="F2" s="6">
        <f t="shared" si="0"/>
        <v>74200</v>
      </c>
      <c r="G2" s="6">
        <f>743*100</f>
        <v>74300</v>
      </c>
      <c r="H2" s="6">
        <f t="shared" ref="H2:J2" si="1">743*100</f>
        <v>74300</v>
      </c>
      <c r="I2" s="6">
        <f t="shared" si="1"/>
        <v>74300</v>
      </c>
      <c r="J2" s="6">
        <f t="shared" si="1"/>
        <v>74300</v>
      </c>
      <c r="K2" s="6">
        <f>742*100</f>
        <v>74200</v>
      </c>
      <c r="L2" s="6">
        <f>741*100</f>
        <v>74100</v>
      </c>
      <c r="M2" s="6">
        <f>741*100</f>
        <v>74100</v>
      </c>
      <c r="N2" s="6">
        <f>741*100</f>
        <v>74100</v>
      </c>
      <c r="O2" s="6">
        <f>740*100</f>
        <v>74000</v>
      </c>
      <c r="P2" s="6">
        <f>739*100</f>
        <v>73900</v>
      </c>
      <c r="Q2" s="6">
        <f t="shared" ref="Q2:R2" si="2">739*100</f>
        <v>73900</v>
      </c>
      <c r="R2" s="6">
        <f t="shared" si="2"/>
        <v>73900</v>
      </c>
      <c r="S2" s="6">
        <f>740*100</f>
        <v>74000</v>
      </c>
      <c r="T2" s="6">
        <f>741*100</f>
        <v>74100</v>
      </c>
      <c r="U2" s="6">
        <f>741*100</f>
        <v>74100</v>
      </c>
      <c r="V2" s="6">
        <f>742*100</f>
        <v>74200</v>
      </c>
      <c r="W2" s="6">
        <f>743*100</f>
        <v>74300</v>
      </c>
      <c r="X2" s="6">
        <f>743*100</f>
        <v>74300</v>
      </c>
      <c r="Y2" s="7">
        <f>742*100</f>
        <v>74200</v>
      </c>
    </row>
    <row r="3" spans="1:25" x14ac:dyDescent="0.2">
      <c r="A3" s="5" t="s">
        <v>2</v>
      </c>
      <c r="B3" s="6">
        <f>11+273.15</f>
        <v>284.14999999999998</v>
      </c>
      <c r="C3" s="6">
        <f>10+273.15</f>
        <v>283.14999999999998</v>
      </c>
      <c r="D3" s="6">
        <f>10+273.15</f>
        <v>283.14999999999998</v>
      </c>
      <c r="E3" s="6">
        <f>10+273.15</f>
        <v>283.14999999999998</v>
      </c>
      <c r="F3" s="6">
        <f>10+273.15</f>
        <v>283.14999999999998</v>
      </c>
      <c r="G3" s="6">
        <f>10+273.15</f>
        <v>283.14999999999998</v>
      </c>
      <c r="H3" s="6">
        <f>10+273.15</f>
        <v>283.14999999999998</v>
      </c>
      <c r="I3" s="6">
        <f>10+273.15</f>
        <v>283.14999999999998</v>
      </c>
      <c r="J3" s="6">
        <f>10+273.15</f>
        <v>283.14999999999998</v>
      </c>
      <c r="K3" s="6">
        <f>10+273.15</f>
        <v>283.14999999999998</v>
      </c>
      <c r="L3" s="6">
        <f>11+273.15</f>
        <v>284.14999999999998</v>
      </c>
      <c r="M3" s="6">
        <f>20+273.15</f>
        <v>293.14999999999998</v>
      </c>
      <c r="N3" s="6">
        <f>18+273.15</f>
        <v>291.14999999999998</v>
      </c>
      <c r="O3" s="6">
        <f>16+273.15</f>
        <v>289.14999999999998</v>
      </c>
      <c r="P3" s="6">
        <f>15+273.15</f>
        <v>288.14999999999998</v>
      </c>
      <c r="Q3" s="6">
        <f>15+273.15</f>
        <v>288.14999999999998</v>
      </c>
      <c r="R3" s="6">
        <f>14+273.15</f>
        <v>287.14999999999998</v>
      </c>
      <c r="S3" s="6">
        <f>12+273.15</f>
        <v>285.14999999999998</v>
      </c>
      <c r="T3" s="6">
        <f>11+273.15</f>
        <v>284.14999999999998</v>
      </c>
      <c r="U3" s="6">
        <f>11+273.15</f>
        <v>284.14999999999998</v>
      </c>
      <c r="V3" s="6">
        <f>11+273.15</f>
        <v>284.14999999999998</v>
      </c>
      <c r="W3" s="6">
        <f>11+273.15</f>
        <v>284.14999999999998</v>
      </c>
      <c r="X3" s="6">
        <f>11+273.15</f>
        <v>284.14999999999998</v>
      </c>
      <c r="Y3" s="7">
        <f>11+273.15</f>
        <v>284.14999999999998</v>
      </c>
    </row>
    <row r="4" spans="1:25" ht="23.25" thickBot="1" x14ac:dyDescent="0.25">
      <c r="A4" s="8" t="s">
        <v>3</v>
      </c>
      <c r="B4" s="9">
        <f>B2/(287*B3)</f>
        <v>0.91108575548690063</v>
      </c>
      <c r="C4" s="9">
        <f t="shared" ref="C4:Y4" si="3">C2/(287*C3)</f>
        <v>0.91430343429843841</v>
      </c>
      <c r="D4" s="9">
        <f t="shared" si="3"/>
        <v>0.91307287785927493</v>
      </c>
      <c r="E4" s="9">
        <f t="shared" si="3"/>
        <v>0.91307287785927493</v>
      </c>
      <c r="F4" s="9">
        <f t="shared" si="3"/>
        <v>0.91307287785927493</v>
      </c>
      <c r="G4" s="9">
        <f t="shared" si="3"/>
        <v>0.91430343429843841</v>
      </c>
      <c r="H4" s="9">
        <f t="shared" si="3"/>
        <v>0.91430343429843841</v>
      </c>
      <c r="I4" s="9">
        <f t="shared" si="3"/>
        <v>0.91430343429843841</v>
      </c>
      <c r="J4" s="9">
        <f t="shared" si="3"/>
        <v>0.91430343429843841</v>
      </c>
      <c r="K4" s="9">
        <f t="shared" si="3"/>
        <v>0.91307287785927493</v>
      </c>
      <c r="L4" s="9">
        <f t="shared" si="3"/>
        <v>0.90863330392435182</v>
      </c>
      <c r="M4" s="9">
        <f t="shared" si="3"/>
        <v>0.88073734712640139</v>
      </c>
      <c r="N4" s="9">
        <f t="shared" si="3"/>
        <v>0.88678740618273932</v>
      </c>
      <c r="O4" s="9">
        <f t="shared" si="3"/>
        <v>0.89171613783280457</v>
      </c>
      <c r="P4" s="9">
        <f t="shared" si="3"/>
        <v>0.89360155890545312</v>
      </c>
      <c r="Q4" s="9">
        <f t="shared" si="3"/>
        <v>0.89360155890545312</v>
      </c>
      <c r="R4" s="9">
        <f t="shared" si="3"/>
        <v>0.89671352672333726</v>
      </c>
      <c r="S4" s="9">
        <f t="shared" si="3"/>
        <v>0.90422486850554251</v>
      </c>
      <c r="T4" s="9">
        <f t="shared" si="3"/>
        <v>0.90863330392435182</v>
      </c>
      <c r="U4" s="9">
        <f t="shared" si="3"/>
        <v>0.90863330392435182</v>
      </c>
      <c r="V4" s="9">
        <f t="shared" si="3"/>
        <v>0.90985952970562622</v>
      </c>
      <c r="W4" s="9">
        <f t="shared" si="3"/>
        <v>0.91108575548690063</v>
      </c>
      <c r="X4" s="9">
        <f t="shared" si="3"/>
        <v>0.91108575548690063</v>
      </c>
      <c r="Y4" s="10">
        <f t="shared" si="3"/>
        <v>0.90985952970562622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Bermúdez Gómez</dc:creator>
  <cp:lastModifiedBy>Juan Andrés Bermúdez Gómez</cp:lastModifiedBy>
  <dcterms:created xsi:type="dcterms:W3CDTF">2023-02-17T15:33:51Z</dcterms:created>
  <dcterms:modified xsi:type="dcterms:W3CDTF">2023-02-17T15:52:52Z</dcterms:modified>
</cp:coreProperties>
</file>