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3161557-3FE2-4193-99A2-453B6D569B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O51" i="1" s="1"/>
  <c r="O52" i="1" s="1"/>
  <c r="R52" i="1"/>
  <c r="S52" i="1"/>
  <c r="T52" i="1"/>
  <c r="R51" i="1"/>
  <c r="S51" i="1"/>
  <c r="T51" i="1"/>
  <c r="P52" i="1"/>
  <c r="Q52" i="1"/>
  <c r="P51" i="1"/>
  <c r="Q51" i="1"/>
  <c r="B53" i="1"/>
  <c r="B52" i="1"/>
  <c r="B5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3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3" i="1"/>
  <c r="R2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3" i="1"/>
  <c r="O3" i="1"/>
  <c r="O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" i="1"/>
  <c r="O6" i="1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<sst xmlns="http://schemas.openxmlformats.org/spreadsheetml/2006/main" count="188" uniqueCount="98">
  <si>
    <t>Image</t>
  </si>
  <si>
    <t>Original</t>
  </si>
  <si>
    <t>Gemini</t>
  </si>
  <si>
    <t>Status</t>
  </si>
  <si>
    <t>Product</t>
  </si>
  <si>
    <t>Discount</t>
  </si>
  <si>
    <t>startDate</t>
  </si>
  <si>
    <t>endDate</t>
  </si>
  <si>
    <t>Oferta</t>
  </si>
  <si>
    <t>Rutina de belleza</t>
  </si>
  <si>
    <t>Productos de belleza</t>
  </si>
  <si>
    <t>Cuidado del bebé</t>
  </si>
  <si>
    <t>Productos para bebés</t>
  </si>
  <si>
    <t>Snacks y bebidas</t>
  </si>
  <si>
    <t>Snacks y Bebidas</t>
  </si>
  <si>
    <t>Eucerin - Protector solar</t>
  </si>
  <si>
    <t>Protectores Solares Eucerin</t>
  </si>
  <si>
    <t>Prevención y cuidado de la gripa</t>
  </si>
  <si>
    <t>Medicamentos para la gripe</t>
  </si>
  <si>
    <t>Publicidad</t>
  </si>
  <si>
    <t>Maybelline</t>
  </si>
  <si>
    <t>Dermocosmética</t>
  </si>
  <si>
    <t>Isdin - Protector solar</t>
  </si>
  <si>
    <t>Protectores Solares</t>
  </si>
  <si>
    <t>Lubriderm</t>
  </si>
  <si>
    <t>Cremas corporales Lubriderm</t>
  </si>
  <si>
    <t>Rexona</t>
  </si>
  <si>
    <t>Desodorantes Rexona Clinical</t>
  </si>
  <si>
    <t>Medicamentos para el dolor de cabeza</t>
  </si>
  <si>
    <t>Nivea</t>
  </si>
  <si>
    <t>Productos de limpieza Nivea</t>
  </si>
  <si>
    <t>Allegra</t>
  </si>
  <si>
    <t>Medicamentos para la alergia</t>
  </si>
  <si>
    <t>Membresía Prime</t>
  </si>
  <si>
    <t>Helado</t>
  </si>
  <si>
    <t>MAYBELLINE</t>
  </si>
  <si>
    <t>Cosméticos Maybelline</t>
  </si>
  <si>
    <t>1 de octubre</t>
  </si>
  <si>
    <t>30 de noviembre</t>
  </si>
  <si>
    <t>Eucerin</t>
  </si>
  <si>
    <t>FALLA</t>
  </si>
  <si>
    <t>CeraVe</t>
  </si>
  <si>
    <t>Productos para el cuidado de la piel CeraVe</t>
  </si>
  <si>
    <t>Dove &amp; POND'S</t>
  </si>
  <si>
    <t>EAU THERMALE Avéne</t>
  </si>
  <si>
    <t>Productos de cuidado de la piel de la marca Avene</t>
  </si>
  <si>
    <t>BIODERMA</t>
  </si>
  <si>
    <t>Productos Bioderma</t>
  </si>
  <si>
    <t>diversa</t>
  </si>
  <si>
    <t>Bebidas instantáneas: Diversa</t>
  </si>
  <si>
    <t>Productos Nivea</t>
  </si>
  <si>
    <t>Vogue</t>
  </si>
  <si>
    <t>Cosméticos Vogue</t>
  </si>
  <si>
    <t>Toallitas húmedas</t>
  </si>
  <si>
    <t>Alka-Seltzer</t>
  </si>
  <si>
    <t>Medicamentos para la acidez estomacal</t>
  </si>
  <si>
    <t>Mascotas</t>
  </si>
  <si>
    <t>Alimentos para mascotas</t>
  </si>
  <si>
    <t>Pañales</t>
  </si>
  <si>
    <t>Base de maquillaje</t>
  </si>
  <si>
    <t>Gotas para los ojos</t>
  </si>
  <si>
    <t>Protección solar</t>
  </si>
  <si>
    <t>Enjuague bucal</t>
  </si>
  <si>
    <t>Cremas y Serum anti-manchas L'Oreal</t>
  </si>
  <si>
    <t>Polvo compacto</t>
  </si>
  <si>
    <t>Cepillos de dientes</t>
  </si>
  <si>
    <t>Medicamentos para la flora intestinal</t>
  </si>
  <si>
    <t>Cremas Nivea Cellular Luminous 630</t>
  </si>
  <si>
    <t>Cremas faciales</t>
  </si>
  <si>
    <t>Perfume</t>
  </si>
  <si>
    <t>Savvy</t>
  </si>
  <si>
    <t>Proteína en polvo</t>
  </si>
  <si>
    <t>Productos para el cuidado de la piel Acid Mantle</t>
  </si>
  <si>
    <t>CURAPROX</t>
  </si>
  <si>
    <t>Cepillos de dientes Curaprox</t>
  </si>
  <si>
    <t>Medicamentos para la tos</t>
  </si>
  <si>
    <t>ChatGPT</t>
  </si>
  <si>
    <t>Original VS. Gemini</t>
  </si>
  <si>
    <t>Protector solar</t>
  </si>
  <si>
    <t>Dermosmética</t>
  </si>
  <si>
    <t>Protector solar Isdin</t>
  </si>
  <si>
    <t>Cremas hidratantes</t>
  </si>
  <si>
    <t>Desodorantes Rexona</t>
  </si>
  <si>
    <t>Productos de limpieza NIVEA</t>
  </si>
  <si>
    <t>Medicamentos para la rinitis alérgica</t>
  </si>
  <si>
    <t>Maquillaje Maybelline</t>
  </si>
  <si>
    <t>Cuidado de la piel</t>
  </si>
  <si>
    <t>Cuidado personal</t>
  </si>
  <si>
    <t>Bebidas instantáneas de colágeno</t>
  </si>
  <si>
    <t>Maquillaje</t>
  </si>
  <si>
    <t>Toallitas Húmedas</t>
  </si>
  <si>
    <t>Antiácidos</t>
  </si>
  <si>
    <t>Suplementos alimenticios</t>
  </si>
  <si>
    <t>Cepillos dentales</t>
  </si>
  <si>
    <t>NaN</t>
  </si>
  <si>
    <t>Original VS. ChatGPT</t>
  </si>
  <si>
    <t># Publicidad</t>
  </si>
  <si>
    <t>#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</si>
</sst>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  <xf numFmtId="9" fontId="1" fillId="0" borderId="0" xfId="0" applyNumberFormat="1" applyFont="1"/>
    <xf numFmtId="14" fontId="1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topLeftCell="A28" workbookViewId="0">
      <selection activeCell="O33" sqref="O33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20.85546875" customWidth="1"/>
    <col min="4" max="4" width="5.85546875" customWidth="1"/>
    <col min="5" max="5" width="11.140625" bestFit="1" customWidth="1"/>
    <col min="6" max="6" width="10.42578125" bestFit="1" customWidth="1"/>
    <col min="7" max="7" width="26.28515625" customWidth="1"/>
    <col min="8" max="8" width="8.85546875" bestFit="1" customWidth="1"/>
    <col min="9" max="9" width="12" bestFit="1" customWidth="1"/>
    <col min="10" max="10" width="15.85546875" bestFit="1" customWidth="1"/>
    <col min="11" max="14" width="11.42578125" customWidth="1"/>
  </cols>
  <sheetData>
    <row r="1" spans="1:20" x14ac:dyDescent="0.25">
      <c r="A1" s="7" t="s">
        <v>0</v>
      </c>
      <c r="B1" s="7" t="s">
        <v>1</v>
      </c>
      <c r="C1" s="7"/>
      <c r="D1" s="7"/>
      <c r="E1" s="7"/>
      <c r="F1" s="7"/>
      <c r="G1" s="7" t="s">
        <v>2</v>
      </c>
      <c r="H1" s="7"/>
      <c r="I1" s="7"/>
      <c r="J1" s="7"/>
      <c r="K1" s="7" t="s">
        <v>76</v>
      </c>
      <c r="L1" s="7"/>
      <c r="M1" s="7"/>
      <c r="N1" s="7"/>
      <c r="O1" s="7" t="s">
        <v>77</v>
      </c>
      <c r="P1" s="7"/>
      <c r="Q1" s="7"/>
      <c r="R1" s="7" t="s">
        <v>95</v>
      </c>
      <c r="S1" s="7"/>
      <c r="T1" s="7"/>
    </row>
    <row r="2" spans="1:20" x14ac:dyDescent="0.25">
      <c r="A2" s="7"/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4</v>
      </c>
      <c r="H2" t="s">
        <v>5</v>
      </c>
      <c r="I2" t="s">
        <v>6</v>
      </c>
      <c r="J2" t="s">
        <v>7</v>
      </c>
      <c r="K2" t="s">
        <v>4</v>
      </c>
      <c r="L2" t="s">
        <v>5</v>
      </c>
      <c r="M2" t="s">
        <v>6</v>
      </c>
      <c r="N2" t="s">
        <v>7</v>
      </c>
      <c r="O2" t="s">
        <v>5</v>
      </c>
      <c r="P2" t="s">
        <v>6</v>
      </c>
      <c r="Q2" t="s">
        <v>7</v>
      </c>
      <c r="R2" t="s">
        <v>5</v>
      </c>
      <c r="S2" t="s">
        <v>6</v>
      </c>
      <c r="T2" t="s">
        <v>7</v>
      </c>
    </row>
    <row r="3" spans="1:20" x14ac:dyDescent="0.25">
      <c r="A3">
        <v>1</v>
      </c>
      <c r="B3" t="s">
        <v>8</v>
      </c>
      <c r="C3" t="s">
        <v>9</v>
      </c>
      <c r="D3" s="1">
        <v>0.2</v>
      </c>
      <c r="E3" s="2">
        <v>45576</v>
      </c>
      <c r="F3" s="2">
        <v>45589</v>
      </c>
      <c r="G3" s="3" t="s">
        <v>10</v>
      </c>
      <c r="H3" s="4">
        <v>0.2</v>
      </c>
      <c r="I3" s="5">
        <v>45576</v>
      </c>
      <c r="J3" s="5">
        <v>45589</v>
      </c>
      <c r="K3" t="s">
        <v>10</v>
      </c>
      <c r="L3" s="1">
        <v>0.2</v>
      </c>
      <c r="M3" s="2">
        <v>45576</v>
      </c>
      <c r="N3" s="2">
        <v>45589</v>
      </c>
      <c r="O3">
        <f>IF(D3=H3,1,0)</f>
        <v>1</v>
      </c>
      <c r="P3">
        <f>IF(E3=I3,1,0)</f>
        <v>1</v>
      </c>
      <c r="Q3">
        <f>IF(F3=J3,1,0)</f>
        <v>1</v>
      </c>
      <c r="R3">
        <f>IF(D3=L3,1,0)</f>
        <v>1</v>
      </c>
      <c r="S3">
        <f>IF(E3=M3,1,0)</f>
        <v>1</v>
      </c>
      <c r="T3">
        <f>IF(F3=N3,1,0)</f>
        <v>1</v>
      </c>
    </row>
    <row r="4" spans="1:20" x14ac:dyDescent="0.25">
      <c r="A4">
        <v>3</v>
      </c>
      <c r="B4" t="s">
        <v>8</v>
      </c>
      <c r="C4" t="s">
        <v>11</v>
      </c>
      <c r="D4" s="1">
        <v>0.2</v>
      </c>
      <c r="E4" s="2">
        <v>45576</v>
      </c>
      <c r="F4" s="2">
        <v>45589</v>
      </c>
      <c r="G4" s="3" t="s">
        <v>12</v>
      </c>
      <c r="H4" s="4">
        <v>0.2</v>
      </c>
      <c r="I4" s="5">
        <v>45576</v>
      </c>
      <c r="J4" s="5">
        <v>45589</v>
      </c>
      <c r="K4" t="s">
        <v>11</v>
      </c>
      <c r="L4" s="1">
        <v>0.2</v>
      </c>
      <c r="M4" s="2">
        <v>45576</v>
      </c>
      <c r="N4" s="2">
        <v>45589</v>
      </c>
      <c r="O4">
        <f t="shared" ref="O4:O50" si="0">IF(D4=H4,1,0)</f>
        <v>1</v>
      </c>
      <c r="P4">
        <f t="shared" ref="P4:P50" si="1">IF(E4=I4,1,0)</f>
        <v>1</v>
      </c>
      <c r="Q4">
        <f t="shared" ref="Q4:Q50" si="2">IF(F4=J4,1,0)</f>
        <v>1</v>
      </c>
      <c r="R4">
        <f t="shared" ref="R4:R50" si="3">IF(D4=L4,1,0)</f>
        <v>1</v>
      </c>
      <c r="S4">
        <f t="shared" ref="S4:S50" si="4">IF(E4=M4,1,0)</f>
        <v>1</v>
      </c>
      <c r="T4">
        <f t="shared" ref="T4:T50" si="5">IF(F4=N4,1,0)</f>
        <v>1</v>
      </c>
    </row>
    <row r="5" spans="1:20" x14ac:dyDescent="0.25">
      <c r="A5">
        <v>4</v>
      </c>
      <c r="B5" t="s">
        <v>8</v>
      </c>
      <c r="C5" t="s">
        <v>13</v>
      </c>
      <c r="D5" s="1">
        <v>0.2</v>
      </c>
      <c r="E5" s="2">
        <v>45576</v>
      </c>
      <c r="F5" s="2">
        <v>45589</v>
      </c>
      <c r="G5" s="3" t="s">
        <v>14</v>
      </c>
      <c r="H5" s="4">
        <v>0.2</v>
      </c>
      <c r="I5" s="5">
        <v>45576</v>
      </c>
      <c r="J5" s="5">
        <v>45589</v>
      </c>
      <c r="K5" t="s">
        <v>13</v>
      </c>
      <c r="L5" s="1">
        <v>0.2</v>
      </c>
      <c r="M5" s="2">
        <v>45576</v>
      </c>
      <c r="N5" s="2">
        <v>45589</v>
      </c>
      <c r="O5">
        <f t="shared" si="0"/>
        <v>1</v>
      </c>
      <c r="P5">
        <f t="shared" si="1"/>
        <v>1</v>
      </c>
      <c r="Q5">
        <f t="shared" si="2"/>
        <v>1</v>
      </c>
      <c r="R5">
        <f t="shared" si="3"/>
        <v>1</v>
      </c>
      <c r="S5">
        <f t="shared" si="4"/>
        <v>1</v>
      </c>
      <c r="T5">
        <f t="shared" si="5"/>
        <v>1</v>
      </c>
    </row>
    <row r="6" spans="1:20" x14ac:dyDescent="0.25">
      <c r="A6">
        <v>5</v>
      </c>
      <c r="B6" t="s">
        <v>8</v>
      </c>
      <c r="C6" t="s">
        <v>15</v>
      </c>
      <c r="D6" s="1">
        <v>0.3</v>
      </c>
      <c r="E6" s="2">
        <v>45554</v>
      </c>
      <c r="F6" s="2">
        <v>45589</v>
      </c>
      <c r="G6" s="3" t="s">
        <v>16</v>
      </c>
      <c r="H6" s="4">
        <v>0.3</v>
      </c>
      <c r="I6" s="5">
        <v>45554</v>
      </c>
      <c r="J6" s="5">
        <v>45589</v>
      </c>
      <c r="K6" t="s">
        <v>78</v>
      </c>
      <c r="L6" s="1">
        <v>0.3</v>
      </c>
      <c r="M6" s="2">
        <v>45554</v>
      </c>
      <c r="N6" s="2">
        <v>45589</v>
      </c>
      <c r="O6">
        <f t="shared" si="0"/>
        <v>1</v>
      </c>
      <c r="P6">
        <f t="shared" si="1"/>
        <v>1</v>
      </c>
      <c r="Q6">
        <f t="shared" si="2"/>
        <v>1</v>
      </c>
      <c r="R6">
        <f t="shared" si="3"/>
        <v>1</v>
      </c>
      <c r="S6">
        <f t="shared" si="4"/>
        <v>1</v>
      </c>
      <c r="T6">
        <f t="shared" si="5"/>
        <v>1</v>
      </c>
    </row>
    <row r="7" spans="1:20" x14ac:dyDescent="0.25">
      <c r="A7">
        <v>6</v>
      </c>
      <c r="B7" t="s">
        <v>8</v>
      </c>
      <c r="C7" t="s">
        <v>17</v>
      </c>
      <c r="D7" s="1">
        <v>0.2</v>
      </c>
      <c r="E7" s="2">
        <v>45582</v>
      </c>
      <c r="F7" s="2">
        <v>45589</v>
      </c>
      <c r="G7" s="3" t="s">
        <v>18</v>
      </c>
      <c r="H7" s="4">
        <v>0.2</v>
      </c>
      <c r="I7" s="5">
        <v>45582</v>
      </c>
      <c r="J7" s="5">
        <v>45589</v>
      </c>
      <c r="K7" t="s">
        <v>18</v>
      </c>
      <c r="L7" s="1">
        <v>0.2</v>
      </c>
      <c r="M7" s="6">
        <v>45582</v>
      </c>
      <c r="N7" s="2">
        <v>45589</v>
      </c>
      <c r="O7">
        <f t="shared" si="0"/>
        <v>1</v>
      </c>
      <c r="P7">
        <f t="shared" si="1"/>
        <v>1</v>
      </c>
      <c r="Q7">
        <f t="shared" si="2"/>
        <v>1</v>
      </c>
      <c r="R7">
        <f t="shared" si="3"/>
        <v>1</v>
      </c>
      <c r="S7">
        <f t="shared" si="4"/>
        <v>1</v>
      </c>
      <c r="T7">
        <f t="shared" si="5"/>
        <v>1</v>
      </c>
    </row>
    <row r="8" spans="1:20" x14ac:dyDescent="0.25">
      <c r="A8">
        <v>7</v>
      </c>
      <c r="B8" t="s">
        <v>19</v>
      </c>
      <c r="G8" s="3" t="s">
        <v>20</v>
      </c>
      <c r="O8">
        <f t="shared" si="0"/>
        <v>1</v>
      </c>
      <c r="P8">
        <f t="shared" si="1"/>
        <v>1</v>
      </c>
      <c r="Q8">
        <f t="shared" si="2"/>
        <v>1</v>
      </c>
      <c r="R8">
        <f t="shared" si="3"/>
        <v>1</v>
      </c>
      <c r="S8">
        <f t="shared" si="4"/>
        <v>1</v>
      </c>
      <c r="T8">
        <f t="shared" si="5"/>
        <v>1</v>
      </c>
    </row>
    <row r="9" spans="1:20" x14ac:dyDescent="0.25">
      <c r="A9">
        <v>8</v>
      </c>
      <c r="B9" t="s">
        <v>8</v>
      </c>
      <c r="C9" s="1" t="s">
        <v>21</v>
      </c>
      <c r="D9" s="1">
        <v>0.25</v>
      </c>
      <c r="E9" s="2">
        <v>45566</v>
      </c>
      <c r="F9" s="2">
        <v>45596</v>
      </c>
      <c r="G9" s="3" t="s">
        <v>21</v>
      </c>
      <c r="H9" s="4">
        <v>0.25</v>
      </c>
      <c r="I9" s="5">
        <v>45566</v>
      </c>
      <c r="J9" s="5">
        <v>45596</v>
      </c>
      <c r="K9" t="s">
        <v>79</v>
      </c>
      <c r="L9" s="1">
        <v>0.25</v>
      </c>
      <c r="M9" s="2">
        <v>45566</v>
      </c>
      <c r="N9" s="2">
        <v>45596</v>
      </c>
      <c r="O9">
        <f t="shared" si="0"/>
        <v>1</v>
      </c>
      <c r="P9">
        <f t="shared" si="1"/>
        <v>1</v>
      </c>
      <c r="Q9">
        <f t="shared" si="2"/>
        <v>1</v>
      </c>
      <c r="R9">
        <f t="shared" si="3"/>
        <v>1</v>
      </c>
      <c r="S9">
        <f t="shared" si="4"/>
        <v>1</v>
      </c>
      <c r="T9">
        <f t="shared" si="5"/>
        <v>1</v>
      </c>
    </row>
    <row r="10" spans="1:20" x14ac:dyDescent="0.25">
      <c r="A10">
        <v>9</v>
      </c>
      <c r="B10" t="s">
        <v>8</v>
      </c>
      <c r="C10" t="s">
        <v>22</v>
      </c>
      <c r="D10" s="1">
        <v>0.25</v>
      </c>
      <c r="E10" s="2">
        <v>45566</v>
      </c>
      <c r="F10" s="2">
        <v>45596</v>
      </c>
      <c r="G10" s="3" t="s">
        <v>23</v>
      </c>
      <c r="H10" s="4">
        <v>0.25</v>
      </c>
      <c r="I10" s="5">
        <v>45566</v>
      </c>
      <c r="J10" s="5">
        <v>45596</v>
      </c>
      <c r="K10" t="s">
        <v>80</v>
      </c>
      <c r="L10" s="1">
        <v>0.25</v>
      </c>
      <c r="M10" s="2">
        <v>45566</v>
      </c>
      <c r="N10" s="2">
        <v>45596</v>
      </c>
      <c r="O10">
        <f t="shared" si="0"/>
        <v>1</v>
      </c>
      <c r="P10">
        <f t="shared" si="1"/>
        <v>1</v>
      </c>
      <c r="Q10">
        <f t="shared" si="2"/>
        <v>1</v>
      </c>
      <c r="R10">
        <f t="shared" si="3"/>
        <v>1</v>
      </c>
      <c r="S10">
        <f t="shared" si="4"/>
        <v>1</v>
      </c>
      <c r="T10">
        <f t="shared" si="5"/>
        <v>1</v>
      </c>
    </row>
    <row r="11" spans="1:20" x14ac:dyDescent="0.25">
      <c r="A11">
        <v>10</v>
      </c>
      <c r="B11" t="s">
        <v>8</v>
      </c>
      <c r="C11" t="s">
        <v>24</v>
      </c>
      <c r="D11" s="1">
        <v>0.2</v>
      </c>
      <c r="E11" s="2">
        <v>45583</v>
      </c>
      <c r="F11" s="2">
        <v>45589</v>
      </c>
      <c r="G11" s="3" t="s">
        <v>25</v>
      </c>
      <c r="H11" s="4">
        <v>0.2</v>
      </c>
      <c r="I11" s="5">
        <v>45583</v>
      </c>
      <c r="J11" s="5">
        <v>45589</v>
      </c>
      <c r="K11" t="s">
        <v>81</v>
      </c>
      <c r="L11" s="1">
        <v>0.2</v>
      </c>
      <c r="M11" s="2">
        <v>45583</v>
      </c>
      <c r="N11" s="2">
        <v>45589</v>
      </c>
      <c r="O11">
        <f t="shared" si="0"/>
        <v>1</v>
      </c>
      <c r="P11">
        <f t="shared" si="1"/>
        <v>1</v>
      </c>
      <c r="Q11">
        <f t="shared" si="2"/>
        <v>1</v>
      </c>
      <c r="R11">
        <f t="shared" si="3"/>
        <v>1</v>
      </c>
      <c r="S11">
        <f t="shared" si="4"/>
        <v>1</v>
      </c>
      <c r="T11">
        <f t="shared" si="5"/>
        <v>1</v>
      </c>
    </row>
    <row r="12" spans="1:20" x14ac:dyDescent="0.25">
      <c r="A12">
        <v>11</v>
      </c>
      <c r="B12" t="s">
        <v>8</v>
      </c>
      <c r="C12" t="s">
        <v>26</v>
      </c>
      <c r="D12" s="1">
        <v>0.3</v>
      </c>
      <c r="E12" s="2">
        <v>45583</v>
      </c>
      <c r="F12" s="2">
        <v>45589</v>
      </c>
      <c r="G12" s="3" t="s">
        <v>27</v>
      </c>
      <c r="H12" s="4">
        <v>0.3</v>
      </c>
      <c r="I12" s="5">
        <v>45583</v>
      </c>
      <c r="J12" s="5">
        <v>45589</v>
      </c>
      <c r="K12" t="s">
        <v>82</v>
      </c>
      <c r="L12" s="1">
        <v>0.3</v>
      </c>
      <c r="M12" s="2">
        <v>45583</v>
      </c>
      <c r="N12" s="2">
        <v>45589</v>
      </c>
      <c r="O12">
        <f t="shared" si="0"/>
        <v>1</v>
      </c>
      <c r="P12">
        <f t="shared" si="1"/>
        <v>1</v>
      </c>
      <c r="Q12">
        <f t="shared" si="2"/>
        <v>1</v>
      </c>
      <c r="R12">
        <f t="shared" si="3"/>
        <v>1</v>
      </c>
      <c r="S12">
        <f t="shared" si="4"/>
        <v>1</v>
      </c>
      <c r="T12">
        <f t="shared" si="5"/>
        <v>1</v>
      </c>
    </row>
    <row r="13" spans="1:20" x14ac:dyDescent="0.25">
      <c r="A13">
        <v>12</v>
      </c>
      <c r="B13" t="s">
        <v>19</v>
      </c>
      <c r="G13" s="3" t="s">
        <v>28</v>
      </c>
      <c r="O13">
        <f t="shared" si="0"/>
        <v>1</v>
      </c>
      <c r="P13">
        <f t="shared" si="1"/>
        <v>1</v>
      </c>
      <c r="Q13">
        <f t="shared" si="2"/>
        <v>1</v>
      </c>
      <c r="R13">
        <f t="shared" si="3"/>
        <v>1</v>
      </c>
      <c r="S13">
        <f t="shared" si="4"/>
        <v>1</v>
      </c>
      <c r="T13">
        <f t="shared" si="5"/>
        <v>1</v>
      </c>
    </row>
    <row r="14" spans="1:20" x14ac:dyDescent="0.25">
      <c r="A14">
        <v>13</v>
      </c>
      <c r="B14" t="s">
        <v>8</v>
      </c>
      <c r="C14" s="1" t="s">
        <v>29</v>
      </c>
      <c r="D14" s="1">
        <v>0.3</v>
      </c>
      <c r="E14" s="2">
        <v>45576</v>
      </c>
      <c r="F14" s="2">
        <v>45589</v>
      </c>
      <c r="G14" s="3" t="s">
        <v>30</v>
      </c>
      <c r="H14" s="4">
        <v>0.3</v>
      </c>
      <c r="I14" s="5">
        <v>45576</v>
      </c>
      <c r="J14" s="5">
        <v>45589</v>
      </c>
      <c r="K14" t="s">
        <v>83</v>
      </c>
      <c r="L14" s="1">
        <v>0.3</v>
      </c>
      <c r="M14" s="2">
        <v>45576</v>
      </c>
      <c r="N14" s="2">
        <v>45589</v>
      </c>
      <c r="O14">
        <f t="shared" si="0"/>
        <v>1</v>
      </c>
      <c r="P14">
        <f t="shared" si="1"/>
        <v>1</v>
      </c>
      <c r="Q14">
        <f t="shared" si="2"/>
        <v>1</v>
      </c>
      <c r="R14">
        <f t="shared" si="3"/>
        <v>1</v>
      </c>
      <c r="S14">
        <f t="shared" si="4"/>
        <v>1</v>
      </c>
      <c r="T14">
        <f t="shared" si="5"/>
        <v>1</v>
      </c>
    </row>
    <row r="15" spans="1:20" x14ac:dyDescent="0.25">
      <c r="A15">
        <v>14</v>
      </c>
      <c r="B15" t="s">
        <v>19</v>
      </c>
      <c r="O15">
        <f t="shared" si="0"/>
        <v>1</v>
      </c>
      <c r="P15">
        <f t="shared" si="1"/>
        <v>1</v>
      </c>
      <c r="Q15">
        <f t="shared" si="2"/>
        <v>1</v>
      </c>
      <c r="R15">
        <f t="shared" si="3"/>
        <v>1</v>
      </c>
      <c r="S15">
        <f t="shared" si="4"/>
        <v>1</v>
      </c>
      <c r="T15">
        <f t="shared" si="5"/>
        <v>1</v>
      </c>
    </row>
    <row r="16" spans="1:20" x14ac:dyDescent="0.25">
      <c r="A16">
        <v>15</v>
      </c>
      <c r="B16" t="s">
        <v>8</v>
      </c>
      <c r="C16" t="s">
        <v>31</v>
      </c>
      <c r="D16" s="1">
        <v>0.2</v>
      </c>
      <c r="E16" s="2">
        <v>45566</v>
      </c>
      <c r="F16" s="2">
        <v>45596</v>
      </c>
      <c r="G16" s="3" t="s">
        <v>32</v>
      </c>
      <c r="H16" s="4">
        <v>0.2</v>
      </c>
      <c r="I16" s="5">
        <v>45566</v>
      </c>
      <c r="J16" s="5">
        <v>45596</v>
      </c>
      <c r="K16" t="s">
        <v>84</v>
      </c>
      <c r="L16" s="1">
        <v>0.2</v>
      </c>
      <c r="M16" s="2">
        <v>45566</v>
      </c>
      <c r="N16" s="2">
        <v>45596</v>
      </c>
      <c r="O16">
        <f t="shared" si="0"/>
        <v>1</v>
      </c>
      <c r="P16">
        <f t="shared" si="1"/>
        <v>1</v>
      </c>
      <c r="Q16">
        <f t="shared" si="2"/>
        <v>1</v>
      </c>
      <c r="R16">
        <f t="shared" si="3"/>
        <v>1</v>
      </c>
      <c r="S16">
        <f t="shared" si="4"/>
        <v>1</v>
      </c>
      <c r="T16">
        <f t="shared" si="5"/>
        <v>1</v>
      </c>
    </row>
    <row r="17" spans="1:20" x14ac:dyDescent="0.25">
      <c r="A17">
        <v>16</v>
      </c>
      <c r="B17" t="s">
        <v>19</v>
      </c>
      <c r="G17" s="3" t="s">
        <v>33</v>
      </c>
      <c r="O17">
        <f t="shared" si="0"/>
        <v>1</v>
      </c>
      <c r="P17">
        <f t="shared" si="1"/>
        <v>1</v>
      </c>
      <c r="Q17">
        <f t="shared" si="2"/>
        <v>1</v>
      </c>
      <c r="R17">
        <f t="shared" si="3"/>
        <v>1</v>
      </c>
      <c r="S17">
        <f t="shared" si="4"/>
        <v>1</v>
      </c>
      <c r="T17">
        <f t="shared" si="5"/>
        <v>1</v>
      </c>
    </row>
    <row r="18" spans="1:20" x14ac:dyDescent="0.25">
      <c r="A18">
        <v>17</v>
      </c>
      <c r="B18" t="s">
        <v>19</v>
      </c>
      <c r="G18" s="3" t="s">
        <v>34</v>
      </c>
      <c r="O18">
        <f t="shared" si="0"/>
        <v>1</v>
      </c>
      <c r="P18">
        <f t="shared" si="1"/>
        <v>1</v>
      </c>
      <c r="Q18">
        <f t="shared" si="2"/>
        <v>1</v>
      </c>
      <c r="R18">
        <f t="shared" si="3"/>
        <v>1</v>
      </c>
      <c r="S18">
        <f t="shared" si="4"/>
        <v>1</v>
      </c>
      <c r="T18">
        <f t="shared" si="5"/>
        <v>1</v>
      </c>
    </row>
    <row r="19" spans="1:20" x14ac:dyDescent="0.25">
      <c r="A19">
        <v>18</v>
      </c>
      <c r="B19" t="s">
        <v>8</v>
      </c>
      <c r="C19" t="s">
        <v>35</v>
      </c>
      <c r="D19" s="1">
        <v>0.2</v>
      </c>
      <c r="E19" s="2">
        <v>45566</v>
      </c>
      <c r="F19" s="2">
        <v>45626</v>
      </c>
      <c r="G19" s="3" t="s">
        <v>36</v>
      </c>
      <c r="H19" s="4">
        <v>0.2</v>
      </c>
      <c r="I19" s="3" t="s">
        <v>37</v>
      </c>
      <c r="J19" s="3" t="s">
        <v>38</v>
      </c>
      <c r="K19" t="s">
        <v>85</v>
      </c>
      <c r="L19" s="1">
        <v>0.2</v>
      </c>
      <c r="M19" s="2">
        <v>45200</v>
      </c>
      <c r="N19" s="2">
        <v>45260</v>
      </c>
      <c r="O19">
        <f t="shared" si="0"/>
        <v>1</v>
      </c>
      <c r="P19">
        <f t="shared" si="1"/>
        <v>0</v>
      </c>
      <c r="Q19">
        <f t="shared" si="2"/>
        <v>0</v>
      </c>
      <c r="R19">
        <f t="shared" si="3"/>
        <v>1</v>
      </c>
      <c r="S19">
        <f t="shared" si="4"/>
        <v>0</v>
      </c>
      <c r="T19">
        <f t="shared" si="5"/>
        <v>0</v>
      </c>
    </row>
    <row r="20" spans="1:20" x14ac:dyDescent="0.25">
      <c r="A20">
        <v>19</v>
      </c>
      <c r="B20" t="s">
        <v>8</v>
      </c>
      <c r="C20" t="s">
        <v>39</v>
      </c>
      <c r="D20" s="1">
        <v>0.15</v>
      </c>
      <c r="E20" s="2">
        <v>45536</v>
      </c>
      <c r="F20" s="2">
        <v>45657</v>
      </c>
      <c r="G20" t="s">
        <v>40</v>
      </c>
      <c r="H20" t="s">
        <v>40</v>
      </c>
      <c r="I20" t="s">
        <v>40</v>
      </c>
      <c r="J20" t="s">
        <v>40</v>
      </c>
      <c r="K20" t="s">
        <v>86</v>
      </c>
      <c r="L20" s="1">
        <v>0.15</v>
      </c>
      <c r="M20" s="2">
        <v>45536</v>
      </c>
      <c r="N20" s="2">
        <v>45657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1</v>
      </c>
      <c r="S20">
        <f t="shared" si="4"/>
        <v>1</v>
      </c>
      <c r="T20">
        <f t="shared" si="5"/>
        <v>1</v>
      </c>
    </row>
    <row r="21" spans="1:20" x14ac:dyDescent="0.25">
      <c r="A21">
        <v>20</v>
      </c>
      <c r="B21" t="s">
        <v>8</v>
      </c>
      <c r="C21" t="s">
        <v>41</v>
      </c>
      <c r="D21" s="1">
        <v>0.15</v>
      </c>
      <c r="E21" s="2">
        <v>45566</v>
      </c>
      <c r="F21" s="2">
        <v>45596</v>
      </c>
      <c r="G21" s="3" t="s">
        <v>42</v>
      </c>
      <c r="H21" s="4">
        <v>0.15</v>
      </c>
      <c r="I21" s="5">
        <v>45566</v>
      </c>
      <c r="J21" s="5">
        <v>45596</v>
      </c>
      <c r="K21" t="s">
        <v>86</v>
      </c>
      <c r="L21" s="1">
        <v>0.15</v>
      </c>
      <c r="M21" s="2">
        <v>45566</v>
      </c>
      <c r="N21" s="2">
        <v>45596</v>
      </c>
      <c r="O21">
        <f t="shared" si="0"/>
        <v>1</v>
      </c>
      <c r="P21">
        <f t="shared" si="1"/>
        <v>1</v>
      </c>
      <c r="Q21">
        <f t="shared" si="2"/>
        <v>1</v>
      </c>
      <c r="R21">
        <f t="shared" si="3"/>
        <v>1</v>
      </c>
      <c r="S21">
        <f t="shared" si="4"/>
        <v>1</v>
      </c>
      <c r="T21">
        <f t="shared" si="5"/>
        <v>1</v>
      </c>
    </row>
    <row r="22" spans="1:20" x14ac:dyDescent="0.25">
      <c r="A22">
        <v>21</v>
      </c>
      <c r="B22" t="s">
        <v>8</v>
      </c>
      <c r="C22" t="s">
        <v>43</v>
      </c>
      <c r="D22" s="1">
        <v>0.3</v>
      </c>
      <c r="E22" s="2">
        <v>45576</v>
      </c>
      <c r="F22" s="2">
        <v>45589</v>
      </c>
      <c r="G22" t="s">
        <v>40</v>
      </c>
      <c r="H22" t="s">
        <v>40</v>
      </c>
      <c r="I22" t="s">
        <v>40</v>
      </c>
      <c r="J22" t="s">
        <v>40</v>
      </c>
      <c r="K22" t="s">
        <v>87</v>
      </c>
      <c r="L22" s="1">
        <v>0.3</v>
      </c>
      <c r="M22" s="2">
        <v>45576</v>
      </c>
      <c r="N22" s="2">
        <v>45589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1</v>
      </c>
      <c r="S22">
        <f t="shared" si="4"/>
        <v>1</v>
      </c>
      <c r="T22">
        <f t="shared" si="5"/>
        <v>1</v>
      </c>
    </row>
    <row r="23" spans="1:20" x14ac:dyDescent="0.25">
      <c r="A23">
        <v>22</v>
      </c>
      <c r="B23" t="s">
        <v>8</v>
      </c>
      <c r="C23" t="s">
        <v>44</v>
      </c>
      <c r="D23" s="1">
        <v>0.3</v>
      </c>
      <c r="E23" s="2">
        <v>45536</v>
      </c>
      <c r="F23" s="2">
        <v>45657</v>
      </c>
      <c r="G23" s="3" t="s">
        <v>45</v>
      </c>
      <c r="H23" s="4">
        <v>0.3</v>
      </c>
      <c r="I23" s="5">
        <v>45536</v>
      </c>
      <c r="J23" s="5">
        <v>45657</v>
      </c>
      <c r="K23" t="s">
        <v>86</v>
      </c>
      <c r="L23" s="1">
        <v>0.3</v>
      </c>
      <c r="M23" s="2">
        <v>45536</v>
      </c>
      <c r="N23" s="2">
        <v>45657</v>
      </c>
      <c r="O23">
        <f t="shared" si="0"/>
        <v>1</v>
      </c>
      <c r="P23">
        <f t="shared" si="1"/>
        <v>1</v>
      </c>
      <c r="Q23">
        <f t="shared" si="2"/>
        <v>1</v>
      </c>
      <c r="R23">
        <f t="shared" si="3"/>
        <v>1</v>
      </c>
      <c r="S23">
        <f t="shared" si="4"/>
        <v>1</v>
      </c>
      <c r="T23">
        <f t="shared" si="5"/>
        <v>1</v>
      </c>
    </row>
    <row r="24" spans="1:20" x14ac:dyDescent="0.25">
      <c r="A24">
        <v>23</v>
      </c>
      <c r="B24" t="s">
        <v>8</v>
      </c>
      <c r="C24" t="s">
        <v>46</v>
      </c>
      <c r="D24" s="1">
        <v>0.25</v>
      </c>
      <c r="E24" s="2">
        <v>45536</v>
      </c>
      <c r="F24" s="2">
        <v>45588</v>
      </c>
      <c r="G24" s="3" t="s">
        <v>47</v>
      </c>
      <c r="H24" s="4">
        <v>0.25</v>
      </c>
      <c r="I24" s="5">
        <v>45536</v>
      </c>
      <c r="J24" s="5">
        <v>45588</v>
      </c>
      <c r="K24" t="s">
        <v>86</v>
      </c>
      <c r="L24" s="1">
        <v>0.25</v>
      </c>
      <c r="M24" s="2">
        <v>45536</v>
      </c>
      <c r="N24" s="2">
        <v>45588</v>
      </c>
      <c r="O24">
        <f t="shared" si="0"/>
        <v>1</v>
      </c>
      <c r="P24">
        <f t="shared" si="1"/>
        <v>1</v>
      </c>
      <c r="Q24">
        <f t="shared" si="2"/>
        <v>1</v>
      </c>
      <c r="R24">
        <f t="shared" si="3"/>
        <v>1</v>
      </c>
      <c r="S24">
        <f t="shared" si="4"/>
        <v>1</v>
      </c>
      <c r="T24">
        <f t="shared" si="5"/>
        <v>1</v>
      </c>
    </row>
    <row r="25" spans="1:20" x14ac:dyDescent="0.25">
      <c r="A25">
        <v>24</v>
      </c>
      <c r="B25" t="s">
        <v>8</v>
      </c>
      <c r="C25" t="s">
        <v>48</v>
      </c>
      <c r="D25" s="1">
        <v>0.15</v>
      </c>
      <c r="E25" s="2">
        <v>45566</v>
      </c>
      <c r="F25" s="2">
        <v>45596</v>
      </c>
      <c r="G25" s="3" t="s">
        <v>49</v>
      </c>
      <c r="H25" s="4">
        <v>0.15</v>
      </c>
      <c r="I25" s="5">
        <v>45566</v>
      </c>
      <c r="J25" s="5">
        <v>45596</v>
      </c>
      <c r="K25" t="s">
        <v>88</v>
      </c>
      <c r="L25" s="1">
        <v>0.15</v>
      </c>
      <c r="M25" s="2">
        <v>45566</v>
      </c>
      <c r="N25" s="2">
        <v>45596</v>
      </c>
      <c r="O25">
        <f t="shared" si="0"/>
        <v>1</v>
      </c>
      <c r="P25">
        <f t="shared" si="1"/>
        <v>1</v>
      </c>
      <c r="Q25">
        <f t="shared" si="2"/>
        <v>1</v>
      </c>
      <c r="R25">
        <f t="shared" si="3"/>
        <v>1</v>
      </c>
      <c r="S25">
        <f t="shared" si="4"/>
        <v>1</v>
      </c>
      <c r="T25">
        <f t="shared" si="5"/>
        <v>1</v>
      </c>
    </row>
    <row r="26" spans="1:20" x14ac:dyDescent="0.25">
      <c r="A26">
        <v>25</v>
      </c>
      <c r="B26" t="s">
        <v>8</v>
      </c>
      <c r="C26" t="s">
        <v>29</v>
      </c>
      <c r="D26" s="1">
        <v>0.2</v>
      </c>
      <c r="E26" s="2">
        <v>45536</v>
      </c>
      <c r="F26" s="2">
        <v>45657</v>
      </c>
      <c r="G26" s="3" t="s">
        <v>50</v>
      </c>
      <c r="H26" s="4">
        <v>0.2</v>
      </c>
      <c r="I26" s="5">
        <v>45536</v>
      </c>
      <c r="J26" s="5">
        <v>45657</v>
      </c>
      <c r="K26" t="s">
        <v>87</v>
      </c>
      <c r="L26" s="1">
        <v>0.2</v>
      </c>
      <c r="M26" s="2">
        <v>45536</v>
      </c>
      <c r="N26" s="2">
        <v>45657</v>
      </c>
      <c r="O26">
        <f t="shared" si="0"/>
        <v>1</v>
      </c>
      <c r="P26">
        <f t="shared" si="1"/>
        <v>1</v>
      </c>
      <c r="Q26">
        <f t="shared" si="2"/>
        <v>1</v>
      </c>
      <c r="R26">
        <f t="shared" si="3"/>
        <v>1</v>
      </c>
      <c r="S26">
        <f t="shared" si="4"/>
        <v>1</v>
      </c>
      <c r="T26">
        <f t="shared" si="5"/>
        <v>1</v>
      </c>
    </row>
    <row r="27" spans="1:20" x14ac:dyDescent="0.25">
      <c r="A27">
        <v>26</v>
      </c>
      <c r="B27" t="s">
        <v>8</v>
      </c>
      <c r="C27" t="s">
        <v>51</v>
      </c>
      <c r="D27" s="1">
        <v>0.2</v>
      </c>
      <c r="E27" s="2">
        <v>45536</v>
      </c>
      <c r="F27" s="2">
        <v>45626</v>
      </c>
      <c r="G27" s="3" t="s">
        <v>52</v>
      </c>
      <c r="H27" s="4">
        <v>0.2</v>
      </c>
      <c r="I27" s="5">
        <v>45536</v>
      </c>
      <c r="J27" s="5">
        <v>45626</v>
      </c>
      <c r="K27" t="s">
        <v>89</v>
      </c>
      <c r="L27" s="1">
        <v>0.2</v>
      </c>
      <c r="M27" s="2">
        <v>45536</v>
      </c>
      <c r="N27" s="2">
        <v>45626</v>
      </c>
      <c r="O27">
        <f t="shared" si="0"/>
        <v>1</v>
      </c>
      <c r="P27">
        <f t="shared" si="1"/>
        <v>1</v>
      </c>
      <c r="Q27">
        <f t="shared" si="2"/>
        <v>1</v>
      </c>
      <c r="R27">
        <f>IF(D27=L27,1,0)</f>
        <v>1</v>
      </c>
      <c r="S27">
        <f t="shared" si="4"/>
        <v>1</v>
      </c>
      <c r="T27">
        <f t="shared" si="5"/>
        <v>1</v>
      </c>
    </row>
    <row r="28" spans="1:20" x14ac:dyDescent="0.25">
      <c r="A28">
        <v>27</v>
      </c>
      <c r="B28" t="s">
        <v>8</v>
      </c>
      <c r="C28" t="s">
        <v>53</v>
      </c>
      <c r="D28" s="1">
        <v>0.2</v>
      </c>
      <c r="E28" s="2">
        <v>45536</v>
      </c>
      <c r="F28" s="2">
        <v>45626</v>
      </c>
      <c r="G28" s="3" t="s">
        <v>53</v>
      </c>
      <c r="H28" s="4">
        <v>0.2</v>
      </c>
      <c r="I28" s="5">
        <v>45536</v>
      </c>
      <c r="J28" s="5">
        <v>45626</v>
      </c>
      <c r="K28" t="s">
        <v>90</v>
      </c>
      <c r="L28" s="1">
        <v>0.2</v>
      </c>
      <c r="M28" s="2">
        <v>45536</v>
      </c>
      <c r="N28" s="2">
        <v>45626</v>
      </c>
      <c r="O28">
        <f t="shared" si="0"/>
        <v>1</v>
      </c>
      <c r="P28">
        <f t="shared" si="1"/>
        <v>1</v>
      </c>
      <c r="Q28">
        <f t="shared" si="2"/>
        <v>1</v>
      </c>
      <c r="R28">
        <f t="shared" si="3"/>
        <v>1</v>
      </c>
      <c r="S28">
        <f t="shared" si="4"/>
        <v>1</v>
      </c>
      <c r="T28">
        <f t="shared" si="5"/>
        <v>1</v>
      </c>
    </row>
    <row r="29" spans="1:20" x14ac:dyDescent="0.25">
      <c r="A29">
        <v>28</v>
      </c>
      <c r="B29" t="s">
        <v>8</v>
      </c>
      <c r="C29" t="s">
        <v>54</v>
      </c>
      <c r="D29" s="1">
        <v>0.25</v>
      </c>
      <c r="E29" s="2">
        <v>45566</v>
      </c>
      <c r="F29" s="2">
        <v>45596</v>
      </c>
      <c r="G29" s="3" t="s">
        <v>55</v>
      </c>
      <c r="H29" s="4">
        <v>0.25</v>
      </c>
      <c r="I29" s="5">
        <v>45566</v>
      </c>
      <c r="J29" s="5">
        <v>45596</v>
      </c>
      <c r="K29" t="s">
        <v>91</v>
      </c>
      <c r="L29" s="1">
        <v>0.25</v>
      </c>
      <c r="M29" s="2">
        <v>45566</v>
      </c>
      <c r="N29" s="2">
        <v>45596</v>
      </c>
      <c r="O29">
        <f t="shared" si="0"/>
        <v>1</v>
      </c>
      <c r="P29">
        <f t="shared" si="1"/>
        <v>1</v>
      </c>
      <c r="Q29">
        <f t="shared" si="2"/>
        <v>1</v>
      </c>
      <c r="R29">
        <f t="shared" si="3"/>
        <v>1</v>
      </c>
      <c r="S29">
        <f t="shared" si="4"/>
        <v>1</v>
      </c>
      <c r="T29">
        <f t="shared" si="5"/>
        <v>1</v>
      </c>
    </row>
    <row r="30" spans="1:20" x14ac:dyDescent="0.25">
      <c r="A30">
        <v>29</v>
      </c>
      <c r="B30" t="s">
        <v>8</v>
      </c>
      <c r="C30" t="s">
        <v>56</v>
      </c>
      <c r="D30" s="1">
        <v>0.2</v>
      </c>
      <c r="E30" s="2">
        <v>45566</v>
      </c>
      <c r="F30" s="2">
        <v>45657</v>
      </c>
      <c r="G30" s="3" t="s">
        <v>57</v>
      </c>
      <c r="H30" s="4">
        <v>0.2</v>
      </c>
      <c r="I30" s="5">
        <v>45566</v>
      </c>
      <c r="J30" s="5">
        <v>45657</v>
      </c>
      <c r="K30" t="s">
        <v>56</v>
      </c>
      <c r="L30" s="1">
        <v>0.2</v>
      </c>
      <c r="M30" s="2">
        <v>45566</v>
      </c>
      <c r="N30" s="2">
        <v>45657</v>
      </c>
      <c r="O30">
        <f t="shared" si="0"/>
        <v>1</v>
      </c>
      <c r="P30">
        <f t="shared" si="1"/>
        <v>1</v>
      </c>
      <c r="Q30">
        <f t="shared" si="2"/>
        <v>1</v>
      </c>
      <c r="R30">
        <f t="shared" si="3"/>
        <v>1</v>
      </c>
      <c r="S30">
        <f t="shared" si="4"/>
        <v>1</v>
      </c>
      <c r="T30">
        <f t="shared" si="5"/>
        <v>1</v>
      </c>
    </row>
    <row r="31" spans="1:20" x14ac:dyDescent="0.25">
      <c r="A31">
        <v>30</v>
      </c>
      <c r="B31" t="s">
        <v>19</v>
      </c>
      <c r="G31" s="3" t="s">
        <v>58</v>
      </c>
      <c r="O31">
        <f t="shared" si="0"/>
        <v>1</v>
      </c>
      <c r="P31">
        <f t="shared" si="1"/>
        <v>1</v>
      </c>
      <c r="Q31">
        <f t="shared" si="2"/>
        <v>1</v>
      </c>
      <c r="R31">
        <f t="shared" si="3"/>
        <v>1</v>
      </c>
      <c r="S31">
        <f t="shared" si="4"/>
        <v>1</v>
      </c>
      <c r="T31">
        <f t="shared" si="5"/>
        <v>1</v>
      </c>
    </row>
    <row r="32" spans="1:20" x14ac:dyDescent="0.25">
      <c r="A32">
        <v>31</v>
      </c>
      <c r="B32" t="s">
        <v>19</v>
      </c>
      <c r="G32" t="s">
        <v>40</v>
      </c>
      <c r="H32" t="s">
        <v>40</v>
      </c>
      <c r="I32" t="s">
        <v>40</v>
      </c>
      <c r="J32" t="s">
        <v>40</v>
      </c>
      <c r="O32">
        <f>IF(D32=H32,1,0)</f>
        <v>0</v>
      </c>
      <c r="P32">
        <f t="shared" si="1"/>
        <v>0</v>
      </c>
      <c r="Q32">
        <f t="shared" si="2"/>
        <v>0</v>
      </c>
      <c r="R32">
        <f t="shared" si="3"/>
        <v>1</v>
      </c>
      <c r="S32">
        <f t="shared" si="4"/>
        <v>1</v>
      </c>
      <c r="T32">
        <f t="shared" si="5"/>
        <v>1</v>
      </c>
    </row>
    <row r="33" spans="1:20" x14ac:dyDescent="0.25">
      <c r="A33">
        <v>32</v>
      </c>
      <c r="B33" t="s">
        <v>19</v>
      </c>
      <c r="G33" s="3" t="s">
        <v>59</v>
      </c>
      <c r="O33">
        <f t="shared" si="0"/>
        <v>1</v>
      </c>
      <c r="P33">
        <f t="shared" si="1"/>
        <v>1</v>
      </c>
      <c r="Q33">
        <f t="shared" si="2"/>
        <v>1</v>
      </c>
      <c r="R33">
        <f t="shared" si="3"/>
        <v>1</v>
      </c>
      <c r="S33">
        <f t="shared" si="4"/>
        <v>1</v>
      </c>
      <c r="T33">
        <f t="shared" si="5"/>
        <v>1</v>
      </c>
    </row>
    <row r="34" spans="1:20" x14ac:dyDescent="0.25">
      <c r="A34">
        <v>33</v>
      </c>
      <c r="B34" t="s">
        <v>19</v>
      </c>
      <c r="G34" s="3" t="s">
        <v>60</v>
      </c>
      <c r="O34">
        <f t="shared" si="0"/>
        <v>1</v>
      </c>
      <c r="P34">
        <f t="shared" si="1"/>
        <v>1</v>
      </c>
      <c r="Q34">
        <f t="shared" si="2"/>
        <v>1</v>
      </c>
      <c r="R34">
        <f t="shared" si="3"/>
        <v>1</v>
      </c>
      <c r="S34">
        <f t="shared" si="4"/>
        <v>1</v>
      </c>
      <c r="T34">
        <f t="shared" si="5"/>
        <v>1</v>
      </c>
    </row>
    <row r="35" spans="1:20" x14ac:dyDescent="0.25">
      <c r="A35">
        <v>34</v>
      </c>
      <c r="B35" t="s">
        <v>19</v>
      </c>
      <c r="G35" s="3" t="s">
        <v>61</v>
      </c>
      <c r="O35">
        <f t="shared" si="0"/>
        <v>1</v>
      </c>
      <c r="P35">
        <f t="shared" si="1"/>
        <v>1</v>
      </c>
      <c r="Q35">
        <f t="shared" si="2"/>
        <v>1</v>
      </c>
      <c r="R35">
        <f t="shared" si="3"/>
        <v>1</v>
      </c>
      <c r="S35">
        <f t="shared" si="4"/>
        <v>1</v>
      </c>
      <c r="T35">
        <f t="shared" si="5"/>
        <v>1</v>
      </c>
    </row>
    <row r="36" spans="1:20" x14ac:dyDescent="0.25">
      <c r="A36">
        <v>35</v>
      </c>
      <c r="B36" t="s">
        <v>19</v>
      </c>
      <c r="G36" s="3" t="s">
        <v>62</v>
      </c>
      <c r="O36">
        <f t="shared" si="0"/>
        <v>1</v>
      </c>
      <c r="P36">
        <f t="shared" si="1"/>
        <v>1</v>
      </c>
      <c r="Q36">
        <f t="shared" si="2"/>
        <v>1</v>
      </c>
      <c r="R36">
        <f t="shared" si="3"/>
        <v>1</v>
      </c>
      <c r="S36">
        <f t="shared" si="4"/>
        <v>1</v>
      </c>
      <c r="T36">
        <f t="shared" si="5"/>
        <v>1</v>
      </c>
    </row>
    <row r="37" spans="1:20" x14ac:dyDescent="0.25">
      <c r="A37">
        <v>36</v>
      </c>
      <c r="B37" t="s">
        <v>19</v>
      </c>
      <c r="G37" t="s">
        <v>40</v>
      </c>
      <c r="H37" t="s">
        <v>40</v>
      </c>
      <c r="I37" t="s">
        <v>40</v>
      </c>
      <c r="J37" t="s">
        <v>40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1</v>
      </c>
      <c r="S37">
        <f t="shared" si="4"/>
        <v>1</v>
      </c>
      <c r="T37">
        <f t="shared" si="5"/>
        <v>1</v>
      </c>
    </row>
    <row r="38" spans="1:20" x14ac:dyDescent="0.25">
      <c r="A38">
        <v>37</v>
      </c>
      <c r="B38" t="s">
        <v>19</v>
      </c>
      <c r="G38" s="3" t="s">
        <v>63</v>
      </c>
      <c r="H38" s="1">
        <v>0.77</v>
      </c>
      <c r="O38">
        <f t="shared" si="0"/>
        <v>0</v>
      </c>
      <c r="P38">
        <f t="shared" si="1"/>
        <v>1</v>
      </c>
      <c r="Q38">
        <f t="shared" si="2"/>
        <v>1</v>
      </c>
      <c r="R38">
        <f t="shared" si="3"/>
        <v>1</v>
      </c>
      <c r="S38">
        <f t="shared" si="4"/>
        <v>1</v>
      </c>
      <c r="T38">
        <f t="shared" si="5"/>
        <v>1</v>
      </c>
    </row>
    <row r="39" spans="1:20" x14ac:dyDescent="0.25">
      <c r="A39">
        <v>38</v>
      </c>
      <c r="B39" t="s">
        <v>19</v>
      </c>
      <c r="G39" s="3" t="s">
        <v>64</v>
      </c>
      <c r="O39">
        <f t="shared" si="0"/>
        <v>1</v>
      </c>
      <c r="P39">
        <f t="shared" si="1"/>
        <v>1</v>
      </c>
      <c r="Q39">
        <f t="shared" si="2"/>
        <v>1</v>
      </c>
      <c r="R39">
        <f t="shared" si="3"/>
        <v>1</v>
      </c>
      <c r="S39">
        <f t="shared" si="4"/>
        <v>1</v>
      </c>
      <c r="T39">
        <f t="shared" si="5"/>
        <v>1</v>
      </c>
    </row>
    <row r="40" spans="1:20" x14ac:dyDescent="0.25">
      <c r="A40">
        <v>39</v>
      </c>
      <c r="B40" t="s">
        <v>19</v>
      </c>
      <c r="G40" s="3" t="s">
        <v>65</v>
      </c>
      <c r="O40">
        <f t="shared" si="0"/>
        <v>1</v>
      </c>
      <c r="P40">
        <f t="shared" si="1"/>
        <v>1</v>
      </c>
      <c r="Q40">
        <f t="shared" si="2"/>
        <v>1</v>
      </c>
      <c r="R40">
        <f t="shared" si="3"/>
        <v>1</v>
      </c>
      <c r="S40">
        <f t="shared" si="4"/>
        <v>1</v>
      </c>
      <c r="T40">
        <f t="shared" si="5"/>
        <v>1</v>
      </c>
    </row>
    <row r="41" spans="1:20" x14ac:dyDescent="0.25">
      <c r="A41">
        <v>40</v>
      </c>
      <c r="B41" t="s">
        <v>19</v>
      </c>
      <c r="G41" s="3" t="s">
        <v>66</v>
      </c>
      <c r="O41">
        <f t="shared" si="0"/>
        <v>1</v>
      </c>
      <c r="P41">
        <f t="shared" si="1"/>
        <v>1</v>
      </c>
      <c r="Q41">
        <f t="shared" si="2"/>
        <v>1</v>
      </c>
      <c r="R41">
        <f t="shared" si="3"/>
        <v>1</v>
      </c>
      <c r="S41">
        <f t="shared" si="4"/>
        <v>1</v>
      </c>
      <c r="T41">
        <f t="shared" si="5"/>
        <v>1</v>
      </c>
    </row>
    <row r="42" spans="1:20" x14ac:dyDescent="0.25">
      <c r="A42">
        <v>41</v>
      </c>
      <c r="B42" t="s">
        <v>19</v>
      </c>
      <c r="G42" s="3" t="s">
        <v>67</v>
      </c>
      <c r="K42" t="s">
        <v>86</v>
      </c>
      <c r="M42" s="2">
        <v>45579</v>
      </c>
      <c r="N42" s="2">
        <v>45641</v>
      </c>
      <c r="O42">
        <f t="shared" si="0"/>
        <v>1</v>
      </c>
      <c r="P42">
        <f t="shared" si="1"/>
        <v>1</v>
      </c>
      <c r="Q42">
        <f t="shared" si="2"/>
        <v>1</v>
      </c>
      <c r="R42">
        <f t="shared" si="3"/>
        <v>1</v>
      </c>
      <c r="S42">
        <f t="shared" si="4"/>
        <v>0</v>
      </c>
      <c r="T42">
        <f t="shared" si="5"/>
        <v>0</v>
      </c>
    </row>
    <row r="43" spans="1:20" x14ac:dyDescent="0.25">
      <c r="A43">
        <v>42</v>
      </c>
      <c r="B43" t="s">
        <v>19</v>
      </c>
      <c r="G43" s="3" t="s">
        <v>68</v>
      </c>
      <c r="O43">
        <f t="shared" si="0"/>
        <v>1</v>
      </c>
      <c r="P43">
        <f t="shared" si="1"/>
        <v>1</v>
      </c>
      <c r="Q43">
        <f t="shared" si="2"/>
        <v>1</v>
      </c>
      <c r="R43">
        <f t="shared" si="3"/>
        <v>1</v>
      </c>
      <c r="S43">
        <f t="shared" si="4"/>
        <v>1</v>
      </c>
      <c r="T43">
        <f t="shared" si="5"/>
        <v>1</v>
      </c>
    </row>
    <row r="44" spans="1:20" x14ac:dyDescent="0.25">
      <c r="A44">
        <v>43</v>
      </c>
      <c r="B44" t="s">
        <v>19</v>
      </c>
      <c r="G44" s="3" t="s">
        <v>69</v>
      </c>
      <c r="O44">
        <f t="shared" si="0"/>
        <v>1</v>
      </c>
      <c r="P44">
        <f t="shared" si="1"/>
        <v>1</v>
      </c>
      <c r="Q44">
        <f t="shared" si="2"/>
        <v>1</v>
      </c>
      <c r="R44">
        <f t="shared" si="3"/>
        <v>1</v>
      </c>
      <c r="S44">
        <f t="shared" si="4"/>
        <v>1</v>
      </c>
      <c r="T44">
        <f t="shared" si="5"/>
        <v>1</v>
      </c>
    </row>
    <row r="45" spans="1:20" x14ac:dyDescent="0.25">
      <c r="A45">
        <v>44</v>
      </c>
      <c r="B45" t="s">
        <v>19</v>
      </c>
      <c r="G45" s="3" t="s">
        <v>69</v>
      </c>
      <c r="O45">
        <f t="shared" si="0"/>
        <v>1</v>
      </c>
      <c r="P45">
        <f t="shared" si="1"/>
        <v>1</v>
      </c>
      <c r="Q45">
        <f t="shared" si="2"/>
        <v>1</v>
      </c>
      <c r="R45">
        <f t="shared" si="3"/>
        <v>1</v>
      </c>
      <c r="S45">
        <f t="shared" si="4"/>
        <v>1</v>
      </c>
      <c r="T45">
        <f t="shared" si="5"/>
        <v>1</v>
      </c>
    </row>
    <row r="46" spans="1:20" x14ac:dyDescent="0.25">
      <c r="A46">
        <v>45</v>
      </c>
      <c r="B46" t="s">
        <v>8</v>
      </c>
      <c r="C46" t="s">
        <v>70</v>
      </c>
      <c r="D46" s="1">
        <v>0.1</v>
      </c>
      <c r="E46" s="2">
        <v>45536</v>
      </c>
      <c r="F46" s="2">
        <v>45626</v>
      </c>
      <c r="G46" s="3" t="s">
        <v>71</v>
      </c>
      <c r="H46" s="4">
        <v>0.1</v>
      </c>
      <c r="I46" s="5">
        <v>45536</v>
      </c>
      <c r="J46" s="5">
        <v>45626</v>
      </c>
      <c r="K46" t="s">
        <v>92</v>
      </c>
      <c r="L46" s="1">
        <v>0.1</v>
      </c>
      <c r="M46" s="2">
        <v>45536</v>
      </c>
      <c r="N46" s="2">
        <v>45626</v>
      </c>
      <c r="O46">
        <f t="shared" si="0"/>
        <v>1</v>
      </c>
      <c r="P46">
        <f t="shared" si="1"/>
        <v>1</v>
      </c>
      <c r="Q46">
        <f t="shared" si="2"/>
        <v>1</v>
      </c>
      <c r="R46">
        <f t="shared" si="3"/>
        <v>1</v>
      </c>
      <c r="S46">
        <f t="shared" si="4"/>
        <v>1</v>
      </c>
      <c r="T46">
        <f t="shared" si="5"/>
        <v>1</v>
      </c>
    </row>
    <row r="47" spans="1:20" x14ac:dyDescent="0.25">
      <c r="A47">
        <v>46</v>
      </c>
      <c r="B47" t="s">
        <v>19</v>
      </c>
      <c r="G47" s="3" t="s">
        <v>72</v>
      </c>
      <c r="O47">
        <f t="shared" si="0"/>
        <v>1</v>
      </c>
      <c r="P47">
        <f t="shared" si="1"/>
        <v>1</v>
      </c>
      <c r="Q47">
        <f t="shared" si="2"/>
        <v>1</v>
      </c>
      <c r="R47">
        <f t="shared" si="3"/>
        <v>1</v>
      </c>
      <c r="S47">
        <f t="shared" si="4"/>
        <v>1</v>
      </c>
      <c r="T47">
        <f t="shared" si="5"/>
        <v>1</v>
      </c>
    </row>
    <row r="48" spans="1:20" x14ac:dyDescent="0.25">
      <c r="A48">
        <v>47</v>
      </c>
      <c r="B48" t="s">
        <v>8</v>
      </c>
      <c r="C48" t="s">
        <v>73</v>
      </c>
      <c r="D48" s="1">
        <v>0.2</v>
      </c>
      <c r="E48" s="2">
        <v>45566</v>
      </c>
      <c r="F48" s="2">
        <v>45596</v>
      </c>
      <c r="G48" s="3" t="s">
        <v>74</v>
      </c>
      <c r="H48" s="4">
        <v>0.2</v>
      </c>
      <c r="I48" s="5">
        <v>45566</v>
      </c>
      <c r="J48" s="5">
        <v>45596</v>
      </c>
      <c r="K48" t="s">
        <v>93</v>
      </c>
      <c r="L48" s="1">
        <v>0.2</v>
      </c>
      <c r="M48" s="2">
        <v>45566</v>
      </c>
      <c r="N48" s="2">
        <v>45596</v>
      </c>
      <c r="O48">
        <f t="shared" si="0"/>
        <v>1</v>
      </c>
      <c r="P48">
        <f t="shared" si="1"/>
        <v>1</v>
      </c>
      <c r="Q48">
        <f t="shared" si="2"/>
        <v>1</v>
      </c>
      <c r="R48">
        <f t="shared" si="3"/>
        <v>1</v>
      </c>
      <c r="S48">
        <f t="shared" si="4"/>
        <v>1</v>
      </c>
      <c r="T48">
        <f t="shared" si="5"/>
        <v>1</v>
      </c>
    </row>
    <row r="49" spans="1:20" x14ac:dyDescent="0.25">
      <c r="A49">
        <v>48</v>
      </c>
      <c r="B49" t="s">
        <v>19</v>
      </c>
      <c r="G49" s="3" t="s">
        <v>75</v>
      </c>
      <c r="O49">
        <f t="shared" si="0"/>
        <v>1</v>
      </c>
      <c r="P49">
        <f t="shared" si="1"/>
        <v>1</v>
      </c>
      <c r="Q49">
        <f t="shared" si="2"/>
        <v>1</v>
      </c>
      <c r="R49">
        <f t="shared" si="3"/>
        <v>1</v>
      </c>
      <c r="S49">
        <f t="shared" si="4"/>
        <v>1</v>
      </c>
      <c r="T49">
        <f t="shared" si="5"/>
        <v>1</v>
      </c>
    </row>
    <row r="50" spans="1:20" x14ac:dyDescent="0.25">
      <c r="A50">
        <v>49</v>
      </c>
      <c r="B50" t="s">
        <v>19</v>
      </c>
      <c r="G50" s="3" t="s">
        <v>16</v>
      </c>
      <c r="L50" t="s">
        <v>94</v>
      </c>
      <c r="O50">
        <f t="shared" si="0"/>
        <v>1</v>
      </c>
      <c r="P50">
        <f t="shared" si="1"/>
        <v>1</v>
      </c>
      <c r="Q50">
        <f t="shared" si="2"/>
        <v>1</v>
      </c>
      <c r="R50">
        <f t="shared" si="3"/>
        <v>0</v>
      </c>
      <c r="S50">
        <f t="shared" si="4"/>
        <v>1</v>
      </c>
      <c r="T50">
        <f t="shared" si="5"/>
        <v>1</v>
      </c>
    </row>
    <row r="51" spans="1:20" x14ac:dyDescent="0.25">
      <c r="A51" t="s">
        <v>96</v>
      </c>
      <c r="B51">
        <f>COUNTIF(B3:B50,"Publicidad")</f>
        <v>23</v>
      </c>
      <c r="O51">
        <f>SUM(O3:O50)</f>
        <v>43</v>
      </c>
      <c r="P51">
        <f t="shared" ref="P51:Q51" si="6">SUM(P3:P50)</f>
        <v>43</v>
      </c>
      <c r="Q51">
        <f t="shared" si="6"/>
        <v>43</v>
      </c>
      <c r="R51">
        <f t="shared" ref="R51" si="7">SUM(R3:R50)</f>
        <v>47</v>
      </c>
      <c r="S51">
        <f t="shared" ref="S51" si="8">SUM(S3:S50)</f>
        <v>46</v>
      </c>
      <c r="T51">
        <f t="shared" ref="T51" si="9">SUM(T3:T50)</f>
        <v>46</v>
      </c>
    </row>
    <row r="52" spans="1:20" x14ac:dyDescent="0.25">
      <c r="A52" t="s">
        <v>97</v>
      </c>
      <c r="B52">
        <f>COUNTIF(B3:B50, "Oferta")</f>
        <v>25</v>
      </c>
      <c r="O52">
        <f>_xlfn.PERCENTOF(O51,48)</f>
        <v>0.89583333333333337</v>
      </c>
      <c r="P52">
        <f t="shared" ref="P52:Q52" si="10">_xlfn.PERCENTOF(P51,48)</f>
        <v>0.89583333333333337</v>
      </c>
      <c r="Q52">
        <f t="shared" si="10"/>
        <v>0.89583333333333337</v>
      </c>
      <c r="R52">
        <f t="shared" ref="R52" si="11">_xlfn.PERCENTOF(R51,48)</f>
        <v>0.97916666666666663</v>
      </c>
      <c r="S52">
        <f t="shared" ref="S52" si="12">_xlfn.PERCENTOF(S51,48)</f>
        <v>0.95833333333333337</v>
      </c>
      <c r="T52">
        <f t="shared" ref="T52" si="13">_xlfn.PERCENTOF(T51,48)</f>
        <v>0.95833333333333337</v>
      </c>
    </row>
    <row r="53" spans="1:20" x14ac:dyDescent="0.25">
      <c r="B53">
        <f>SUM(B51:B52)</f>
        <v>48</v>
      </c>
    </row>
  </sheetData>
  <mergeCells count="6">
    <mergeCell ref="R1:T1"/>
    <mergeCell ref="B1:F1"/>
    <mergeCell ref="G1:J1"/>
    <mergeCell ref="A1:A2"/>
    <mergeCell ref="K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Andrés Bermúdez Gómez</cp:lastModifiedBy>
  <cp:revision/>
  <dcterms:created xsi:type="dcterms:W3CDTF">2024-10-22T21:15:57Z</dcterms:created>
  <dcterms:modified xsi:type="dcterms:W3CDTF">2024-10-24T13:17:57Z</dcterms:modified>
  <cp:category/>
  <cp:contentStatus/>
</cp:coreProperties>
</file>