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Documents\Net Applications\webscrapping-gemini\"/>
    </mc:Choice>
  </mc:AlternateContent>
  <xr:revisionPtr revIDLastSave="0" documentId="13_ncr:1_{EA9CAB5B-9478-45FA-A7F0-DCB2D46DCA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imer estudio" sheetId="1" r:id="rId1"/>
    <sheet name="Segundo estud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2" l="1"/>
  <c r="B117" i="2"/>
  <c r="P118" i="2"/>
  <c r="Q118" i="2"/>
  <c r="R118" i="2"/>
  <c r="S118" i="2"/>
  <c r="T118" i="2"/>
  <c r="O118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3" i="2"/>
  <c r="S6" i="2"/>
  <c r="S4" i="2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3" i="2"/>
  <c r="R3" i="2"/>
  <c r="R117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3" i="2"/>
  <c r="O117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3" i="1"/>
  <c r="R51" i="1" s="1"/>
  <c r="R52" i="1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3" i="2"/>
  <c r="O3" i="1"/>
  <c r="O32" i="1"/>
  <c r="O51" i="1" s="1"/>
  <c r="O52" i="1" s="1"/>
  <c r="S52" i="1"/>
  <c r="T52" i="1"/>
  <c r="S51" i="1"/>
  <c r="T51" i="1"/>
  <c r="P52" i="1"/>
  <c r="Q52" i="1"/>
  <c r="P51" i="1"/>
  <c r="Q51" i="1"/>
  <c r="B53" i="1"/>
  <c r="B52" i="1"/>
  <c r="B5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3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3" i="1"/>
  <c r="R2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O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" i="1"/>
  <c r="O6" i="1"/>
  <c r="O7" i="1"/>
  <c r="O8" i="1"/>
  <c r="O9" i="1"/>
  <c r="O10" i="1"/>
  <c r="O11" i="1"/>
  <c r="O12" i="1"/>
  <c r="B119" i="2" l="1"/>
  <c r="T117" i="2"/>
  <c r="S117" i="2"/>
  <c r="Q117" i="2"/>
  <c r="P117" i="2"/>
</calcChain>
</file>

<file path=xl/sharedStrings.xml><?xml version="1.0" encoding="utf-8"?>
<sst xmlns="http://schemas.openxmlformats.org/spreadsheetml/2006/main" count="701" uniqueCount="359">
  <si>
    <t>Image</t>
  </si>
  <si>
    <t>Original</t>
  </si>
  <si>
    <t>Gemini</t>
  </si>
  <si>
    <t>Status</t>
  </si>
  <si>
    <t>Product</t>
  </si>
  <si>
    <t>Discount</t>
  </si>
  <si>
    <t>startDate</t>
  </si>
  <si>
    <t>endDate</t>
  </si>
  <si>
    <t>Oferta</t>
  </si>
  <si>
    <t>Rutina de belleza</t>
  </si>
  <si>
    <t>Productos de belleza</t>
  </si>
  <si>
    <t>Cuidado del bebé</t>
  </si>
  <si>
    <t>Productos para bebés</t>
  </si>
  <si>
    <t>Snacks y bebidas</t>
  </si>
  <si>
    <t>Snacks y Bebidas</t>
  </si>
  <si>
    <t>Eucerin - Protector solar</t>
  </si>
  <si>
    <t>Protectores Solares Eucerin</t>
  </si>
  <si>
    <t>Prevención y cuidado de la gripa</t>
  </si>
  <si>
    <t>Medicamentos para la gripe</t>
  </si>
  <si>
    <t>Publicidad</t>
  </si>
  <si>
    <t>Maybelline</t>
  </si>
  <si>
    <t>Dermocosmética</t>
  </si>
  <si>
    <t>Isdin - Protector solar</t>
  </si>
  <si>
    <t>Protectores Solares</t>
  </si>
  <si>
    <t>Lubriderm</t>
  </si>
  <si>
    <t>Cremas corporales Lubriderm</t>
  </si>
  <si>
    <t>Rexona</t>
  </si>
  <si>
    <t>Desodorantes Rexona Clinical</t>
  </si>
  <si>
    <t>Medicamentos para el dolor de cabeza</t>
  </si>
  <si>
    <t>Nivea</t>
  </si>
  <si>
    <t>Productos de limpieza Nivea</t>
  </si>
  <si>
    <t>Allegra</t>
  </si>
  <si>
    <t>Medicamentos para la alergia</t>
  </si>
  <si>
    <t>Membresía Prime</t>
  </si>
  <si>
    <t>Helado</t>
  </si>
  <si>
    <t>MAYBELLINE</t>
  </si>
  <si>
    <t>Cosméticos Maybelline</t>
  </si>
  <si>
    <t>1 de octubre</t>
  </si>
  <si>
    <t>30 de noviembre</t>
  </si>
  <si>
    <t>Eucerin</t>
  </si>
  <si>
    <t>FALLA</t>
  </si>
  <si>
    <t>CeraVe</t>
  </si>
  <si>
    <t>Productos para el cuidado de la piel CeraVe</t>
  </si>
  <si>
    <t>Dove &amp; POND'S</t>
  </si>
  <si>
    <t>EAU THERMALE Avéne</t>
  </si>
  <si>
    <t>Productos de cuidado de la piel de la marca Avene</t>
  </si>
  <si>
    <t>BIODERMA</t>
  </si>
  <si>
    <t>Productos Bioderma</t>
  </si>
  <si>
    <t>diversa</t>
  </si>
  <si>
    <t>Bebidas instantáneas: Diversa</t>
  </si>
  <si>
    <t>Productos Nivea</t>
  </si>
  <si>
    <t>Vogue</t>
  </si>
  <si>
    <t>Cosméticos Vogue</t>
  </si>
  <si>
    <t>Toallitas húmedas</t>
  </si>
  <si>
    <t>Alka-Seltzer</t>
  </si>
  <si>
    <t>Medicamentos para la acidez estomacal</t>
  </si>
  <si>
    <t>Mascotas</t>
  </si>
  <si>
    <t>Alimentos para mascotas</t>
  </si>
  <si>
    <t>Pañales</t>
  </si>
  <si>
    <t>Base de maquillaje</t>
  </si>
  <si>
    <t>Gotas para los ojos</t>
  </si>
  <si>
    <t>Protección solar</t>
  </si>
  <si>
    <t>Enjuague bucal</t>
  </si>
  <si>
    <t>Cremas y Serum anti-manchas L'Oreal</t>
  </si>
  <si>
    <t>Polvo compacto</t>
  </si>
  <si>
    <t>Cepillos de dientes</t>
  </si>
  <si>
    <t>Medicamentos para la flora intestinal</t>
  </si>
  <si>
    <t>Cremas Nivea Cellular Luminous 630</t>
  </si>
  <si>
    <t>Cremas faciales</t>
  </si>
  <si>
    <t>Perfume</t>
  </si>
  <si>
    <t>Savvy</t>
  </si>
  <si>
    <t>Proteína en polvo</t>
  </si>
  <si>
    <t>Productos para el cuidado de la piel Acid Mantle</t>
  </si>
  <si>
    <t>CURAPROX</t>
  </si>
  <si>
    <t>Cepillos de dientes Curaprox</t>
  </si>
  <si>
    <t>Medicamentos para la tos</t>
  </si>
  <si>
    <t>ChatGPT</t>
  </si>
  <si>
    <t>Original VS. Gemini</t>
  </si>
  <si>
    <t>Protector solar</t>
  </si>
  <si>
    <t>Dermosmética</t>
  </si>
  <si>
    <t>Protector solar Isdin</t>
  </si>
  <si>
    <t>Cremas hidratantes</t>
  </si>
  <si>
    <t>Desodorantes Rexona</t>
  </si>
  <si>
    <t>Productos de limpieza NIVEA</t>
  </si>
  <si>
    <t>Medicamentos para la rinitis alérgica</t>
  </si>
  <si>
    <t>Maquillaje Maybelline</t>
  </si>
  <si>
    <t>Cuidado de la piel</t>
  </si>
  <si>
    <t>Cuidado personal</t>
  </si>
  <si>
    <t>Bebidas instantáneas de colágeno</t>
  </si>
  <si>
    <t>Maquillaje</t>
  </si>
  <si>
    <t>Toallitas Húmedas</t>
  </si>
  <si>
    <t>Antiácidos</t>
  </si>
  <si>
    <t>Suplementos alimenticios</t>
  </si>
  <si>
    <t>Cepillos dentales</t>
  </si>
  <si>
    <t>NaN</t>
  </si>
  <si>
    <t>Original VS. ChatGPT</t>
  </si>
  <si>
    <t># Publicidad</t>
  </si>
  <si>
    <t># Oferta</t>
  </si>
  <si>
    <t>Image path</t>
  </si>
  <si>
    <t>src/img/Cruz Verde/01.png</t>
  </si>
  <si>
    <t>NutriBela15</t>
  </si>
  <si>
    <t>src/img/Cruz Verde/02.png</t>
  </si>
  <si>
    <t>Productos de higiene bucal</t>
  </si>
  <si>
    <t>1, 8, 15, 22, 29/10/2024</t>
  </si>
  <si>
    <t>src/img/Cruz Verde/03.png</t>
  </si>
  <si>
    <t>Cuidado facial dermo</t>
  </si>
  <si>
    <t>src/img/Cruz Verde/04.png</t>
  </si>
  <si>
    <t>Productos varios</t>
  </si>
  <si>
    <t>src/img/Cruz Verde/05.png</t>
  </si>
  <si>
    <t>Protector solar ISDIN</t>
  </si>
  <si>
    <t>src/img/Cruz Verde/06.png</t>
  </si>
  <si>
    <t>Productos de cuidado personal</t>
  </si>
  <si>
    <t>src/img/Cruz Verde/07.png</t>
  </si>
  <si>
    <t>Productos DERMOSOLARES</t>
  </si>
  <si>
    <t>src/img/Cruz Verde/08.png</t>
  </si>
  <si>
    <t>Productos de bienestar y nutrición</t>
  </si>
  <si>
    <t>src/img/Cruz Verde/09.png</t>
  </si>
  <si>
    <t>Productos para mujer y hombre</t>
  </si>
  <si>
    <t>src/img/Cruz Verde/10.png</t>
  </si>
  <si>
    <t>Productos de cuidado piel</t>
  </si>
  <si>
    <t>src/img/Cruz Verde/11.png</t>
  </si>
  <si>
    <t>Productos cardiovasculares</t>
  </si>
  <si>
    <t>src/img/Cruz Verde/12.png</t>
  </si>
  <si>
    <t>Productos de bebé y maternidad</t>
  </si>
  <si>
    <t>src/img/Cruz Verde/13.png</t>
  </si>
  <si>
    <t>Productos de suplementos dietarios</t>
  </si>
  <si>
    <t>src/img/Cruz Verde/14.png</t>
  </si>
  <si>
    <t>Productos de gástricas</t>
  </si>
  <si>
    <t>src/img/Cruz Verde/15.png</t>
  </si>
  <si>
    <t>Productos respiratorios</t>
  </si>
  <si>
    <t>src/img/Cruz Verde/16.png</t>
  </si>
  <si>
    <t>src/img/Cruz Verde/17.png</t>
  </si>
  <si>
    <t>src/img/Cruz Verde/18.png</t>
  </si>
  <si>
    <t>Eucerin aceite de ducha</t>
  </si>
  <si>
    <t>src/img/Cruz Verde/19.png</t>
  </si>
  <si>
    <t>Nivea cuidado de la piel</t>
  </si>
  <si>
    <t>src/img/Farmatodo/01.png</t>
  </si>
  <si>
    <t>src/img/Farmatodo/02.png</t>
  </si>
  <si>
    <t>Productos en cuidado personal</t>
  </si>
  <si>
    <t>src/img/Farmatodo/03.png</t>
  </si>
  <si>
    <t>Vitaminas y suplementos dietarios</t>
  </si>
  <si>
    <t>src/img/Farmatodo/04.png</t>
  </si>
  <si>
    <t>Productos de cuidado del bebé</t>
  </si>
  <si>
    <t>src/img/Farmatodo/05.png</t>
  </si>
  <si>
    <t>Productos en salud</t>
  </si>
  <si>
    <t>src/img/Farmatodo/06.png</t>
  </si>
  <si>
    <t>Productos en bebidas y snacks</t>
  </si>
  <si>
    <t>src/img/Farmatodo/07.png</t>
  </si>
  <si>
    <t>src/img/Farmatodo/08.png</t>
  </si>
  <si>
    <t>src/img/Farmatodo/09.png</t>
  </si>
  <si>
    <t>Desodorantes de NIVEA</t>
  </si>
  <si>
    <t>src/img/Farmatodo/10.png</t>
  </si>
  <si>
    <t>Productos de cuidado para tu piel - Eucerin</t>
  </si>
  <si>
    <t>src/img/Farmatodo/11.png</t>
  </si>
  <si>
    <t>CLINIQUE</t>
  </si>
  <si>
    <t>src/img/Farmatodo/12.png</t>
  </si>
  <si>
    <t>src/img/Farmatodo/13.png</t>
  </si>
  <si>
    <t>Productos Colgate PerioGard</t>
  </si>
  <si>
    <t>src/img/Farmatodo/14.png</t>
  </si>
  <si>
    <t>DERMOCOSMÉTICA</t>
  </si>
  <si>
    <t>src/img/Farmatodo/15.png</t>
  </si>
  <si>
    <t>src/img/Farmatodo/16.png</t>
  </si>
  <si>
    <t>src/img/Farmatodo/17.png</t>
  </si>
  <si>
    <t>DOVE</t>
  </si>
  <si>
    <t>src/img/Farmatodo/18.png</t>
  </si>
  <si>
    <t>src/img/Farmatodo/19.png</t>
  </si>
  <si>
    <t>src/img/Farmatodo/20.png</t>
  </si>
  <si>
    <t>src/img/Farmatodo/21.png</t>
  </si>
  <si>
    <t>src/img/Farmatodo/22.png</t>
  </si>
  <si>
    <t>src/img/Farmatodo/23.png</t>
  </si>
  <si>
    <t>src/img/Farmatodo/24.png</t>
  </si>
  <si>
    <t>src/img/Farmatodo/25.png</t>
  </si>
  <si>
    <t>src/img/Farmatodo/26.png</t>
  </si>
  <si>
    <t>src/img/Farmatodo/27.png</t>
  </si>
  <si>
    <t>POND'S</t>
  </si>
  <si>
    <t>src/img/Farmatodo/28.png</t>
  </si>
  <si>
    <t>src/img/Farmatodo/29.png</t>
  </si>
  <si>
    <t>src/img/Farmatodo/30.png</t>
  </si>
  <si>
    <t>NIVEA</t>
  </si>
  <si>
    <t>src/img/Farmatodo/31.png</t>
  </si>
  <si>
    <t>VOGUE</t>
  </si>
  <si>
    <t>src/img/Farmatodo/32.png</t>
  </si>
  <si>
    <t>src/img/Farmatodo/33.png</t>
  </si>
  <si>
    <t>src/img/Farmatodo/34.png</t>
  </si>
  <si>
    <t>Productos para mascotas</t>
  </si>
  <si>
    <t>src/img/Farmatodo/35.png</t>
  </si>
  <si>
    <t>src/img/Farmatodo/36.png</t>
  </si>
  <si>
    <t>src/img/Farmatodo/37.png</t>
  </si>
  <si>
    <t>src/img/Farmatodo/38.png</t>
  </si>
  <si>
    <t>src/img/Farmatodo/39.png</t>
  </si>
  <si>
    <t>src/img/Farmatodo/40.png</t>
  </si>
  <si>
    <t>src/img/Farmatodo/41.png</t>
  </si>
  <si>
    <t>src/img/Farmatodo/42.png</t>
  </si>
  <si>
    <t>src/img/Farmatodo/43.png</t>
  </si>
  <si>
    <t>src/img/Farmatodo/44.png</t>
  </si>
  <si>
    <t>src/img/Farmatodo/45.png</t>
  </si>
  <si>
    <t>src/img/Farmatodo/46.png</t>
  </si>
  <si>
    <t>src/img/Farmatodo/47.png</t>
  </si>
  <si>
    <t>src/img/Farmatodo/48.png</t>
  </si>
  <si>
    <t>src/img/Farmatodo/49.png</t>
  </si>
  <si>
    <t>src/img/Farmatodo/50.png</t>
  </si>
  <si>
    <t>src/img/Farmatodo/51.png</t>
  </si>
  <si>
    <t>src/img/Farmatodo/52.png</t>
  </si>
  <si>
    <t>src/img/Farmatodo/53.png</t>
  </si>
  <si>
    <t>src/img/LaEconomia/01.png</t>
  </si>
  <si>
    <t>src/img/LaEconomia/02.png</t>
  </si>
  <si>
    <t>VICK, Gomivit</t>
  </si>
  <si>
    <t>src/img/LaEconomia/03.png</t>
  </si>
  <si>
    <t>src/img/LaEconomia/04.png</t>
  </si>
  <si>
    <t>Enterogermina</t>
  </si>
  <si>
    <t>src/img/LaEconomia/05.png</t>
  </si>
  <si>
    <t>Floratil</t>
  </si>
  <si>
    <t>src/img/LaEconomia/06.png</t>
  </si>
  <si>
    <t>src/img/LaEconomia/07.png</t>
  </si>
  <si>
    <t>FORZ sport</t>
  </si>
  <si>
    <t>src/img/LaEconomia/08.png</t>
  </si>
  <si>
    <t>src/img/LaEconomia/09.png</t>
  </si>
  <si>
    <t>Caladerm</t>
  </si>
  <si>
    <t>src/img/LaRebaja/01.png</t>
  </si>
  <si>
    <t>src/img/LaRebaja/02.png</t>
  </si>
  <si>
    <t>src/img/LaRebaja/03.png</t>
  </si>
  <si>
    <t>src/img/LaRebaja/04.png</t>
  </si>
  <si>
    <t>src/img/LaRebaja/05.png</t>
  </si>
  <si>
    <t>src/img/LaRebaja/06.png</t>
  </si>
  <si>
    <t>Productos de cuidado de cabello</t>
  </si>
  <si>
    <t>src/img/LaRebaja/07.png</t>
  </si>
  <si>
    <t>Productos bucales</t>
  </si>
  <si>
    <t>src/img/LaRebaja/08.png</t>
  </si>
  <si>
    <t>Desodorates</t>
  </si>
  <si>
    <t>src/img/LaRebaja/09.png</t>
  </si>
  <si>
    <t>Tratamientos capilares - SAVITAL</t>
  </si>
  <si>
    <t>src/img/LaRebaja/10.png</t>
  </si>
  <si>
    <t>src/img/LaRebaja/11.png</t>
  </si>
  <si>
    <t>src/img/LaRebaja/12.png</t>
  </si>
  <si>
    <t>Productos para axilas y pies</t>
  </si>
  <si>
    <t>src/img/LaRebaja/13.png</t>
  </si>
  <si>
    <t>src/img/LaRebaja/14.png</t>
  </si>
  <si>
    <t>Celulares, tv, etc.</t>
  </si>
  <si>
    <t>src/img/LaRebaja/15.png</t>
  </si>
  <si>
    <t>src/img/Locatel/01.png</t>
  </si>
  <si>
    <t>Cremas</t>
  </si>
  <si>
    <t>src/img/Locatel/02.png</t>
  </si>
  <si>
    <t>Medicamentos genéricos</t>
  </si>
  <si>
    <t>src/img/Locatel/03.png</t>
  </si>
  <si>
    <t>src/img/Locatel/04.png</t>
  </si>
  <si>
    <t>src/img/Locatel/05.png</t>
  </si>
  <si>
    <t>Neutrogena</t>
  </si>
  <si>
    <t>src/img/Locatel/06.png</t>
  </si>
  <si>
    <t>GumiVit</t>
  </si>
  <si>
    <t>src/img/Locatel/07.png</t>
  </si>
  <si>
    <t>Redoxon TOTAL</t>
  </si>
  <si>
    <t>src/img/Locatel/08.png</t>
  </si>
  <si>
    <t>Eucerin protector solar facial</t>
  </si>
  <si>
    <t>src/img/Locatel/09.png</t>
  </si>
  <si>
    <t>src/img/Locatel/10.png</t>
  </si>
  <si>
    <t>Serum Rellenador L'oréal Paris</t>
  </si>
  <si>
    <t>src/img/Locatel/11.png</t>
  </si>
  <si>
    <t>Pastillas</t>
  </si>
  <si>
    <t>src/img/Locatel/12.png</t>
  </si>
  <si>
    <t>Familia Alitopic</t>
  </si>
  <si>
    <t>src/img/Locatel/13.png</t>
  </si>
  <si>
    <t>Johnson's</t>
  </si>
  <si>
    <t>src/img/Locatel/14.png</t>
  </si>
  <si>
    <t>src/img/Locatel/15.png</t>
  </si>
  <si>
    <t>src/img/Locatel/16.png</t>
  </si>
  <si>
    <t>src/img/Locatel/17.png</t>
  </si>
  <si>
    <t>src/img/Locatel/18.png</t>
  </si>
  <si>
    <t>Nutribela 15</t>
  </si>
  <si>
    <t>1, 8, 15, 22 y 23 de Octubre/2024</t>
  </si>
  <si>
    <t>Cuidado Facial Dermo</t>
  </si>
  <si>
    <t>Medicamentos</t>
  </si>
  <si>
    <t>Protectores solares Isdin</t>
  </si>
  <si>
    <t>Dermosolares</t>
  </si>
  <si>
    <t>Bienestar y Nutrición</t>
  </si>
  <si>
    <t>Productos para Mujer y Hombre</t>
  </si>
  <si>
    <t>Cuidado piel</t>
  </si>
  <si>
    <t>Medicamentos cardiovasculares</t>
  </si>
  <si>
    <t>Bebé y maternidad</t>
  </si>
  <si>
    <t>Suplementos dietarios</t>
  </si>
  <si>
    <t>Medicamentos respiratorios</t>
  </si>
  <si>
    <t>Cetaphil</t>
  </si>
  <si>
    <t>Aceite de ducha Eucerin</t>
  </si>
  <si>
    <t>1 de Octubre de 2024</t>
  </si>
  <si>
    <t>31 de Octubre de 2024</t>
  </si>
  <si>
    <t>Cosméticos</t>
  </si>
  <si>
    <t>27 de octubre</t>
  </si>
  <si>
    <t>Productos para el cuidado del bebé</t>
  </si>
  <si>
    <t>Bebidas y Snacks</t>
  </si>
  <si>
    <t>Galletas Oreo</t>
  </si>
  <si>
    <t>Desodorantes Nivea</t>
  </si>
  <si>
    <t>Productos para el cuidado de la piel</t>
  </si>
  <si>
    <t>Cosméticos Clinique</t>
  </si>
  <si>
    <t>Cuidado dental Colgate PerioGard</t>
  </si>
  <si>
    <t>Cremas corporales Nivea</t>
  </si>
  <si>
    <t>Shampoo Dove</t>
  </si>
  <si>
    <t>Membresia Prime</t>
  </si>
  <si>
    <t>Productos para el cuidado de la piel Avene</t>
  </si>
  <si>
    <t>Bebidas instantáneas</t>
  </si>
  <si>
    <t>Productos de belleza Vogue</t>
  </si>
  <si>
    <t>Gotas oftálmicas</t>
  </si>
  <si>
    <t>Protectores solares</t>
  </si>
  <si>
    <t>Null | NaN</t>
  </si>
  <si>
    <t>Cepillos dentales Curaprox</t>
  </si>
  <si>
    <t>Medicamentos para el sistema digestivo</t>
  </si>
  <si>
    <t>Cremas faciales Nivea Cellular Luminous Anti-Manchas</t>
  </si>
  <si>
    <t>Medicamentos para el estreñimiento</t>
  </si>
  <si>
    <t>Protectores solares Eucerin</t>
  </si>
  <si>
    <t>Crema para tatuajes Acid Mantle</t>
  </si>
  <si>
    <t>Leche para bebés</t>
  </si>
  <si>
    <t>Productos para el cuidado deportivo</t>
  </si>
  <si>
    <t>Suplementos vitamínicos</t>
  </si>
  <si>
    <t>Fotoprotectores Isdin FusionWater Magic</t>
  </si>
  <si>
    <t>Productos para el cuidado del cabello</t>
  </si>
  <si>
    <t>Productos Colgate</t>
  </si>
  <si>
    <t>Desodorantes Speed Stick</t>
  </si>
  <si>
    <t>Tratamientos capilares Savital</t>
  </si>
  <si>
    <t>Leche en polvo para bebés</t>
  </si>
  <si>
    <t>Desodorantes y Antitranspirantes</t>
  </si>
  <si>
    <t>Celulares, TV y mucho más</t>
  </si>
  <si>
    <t>Gummies</t>
  </si>
  <si>
    <t>Protectores solares faciales Eucerin</t>
  </si>
  <si>
    <t>21 de julio</t>
  </si>
  <si>
    <t>31 de julio</t>
  </si>
  <si>
    <t>Productos del mes</t>
  </si>
  <si>
    <t>Medicamentos para el dolor</t>
  </si>
  <si>
    <t>Productos para bebés y niños</t>
  </si>
  <si>
    <t>Bebida probiótica</t>
  </si>
  <si>
    <t>Nutrición</t>
  </si>
  <si>
    <t>Cremas para manchas</t>
  </si>
  <si>
    <t>Tratamientos capilares</t>
  </si>
  <si>
    <t>Higiene bucal</t>
  </si>
  <si>
    <t>Dermo solares</t>
  </si>
  <si>
    <t>Bienestar y nutrición</t>
  </si>
  <si>
    <t>Cardiovasculares</t>
  </si>
  <si>
    <t>Productos gástricos</t>
  </si>
  <si>
    <t>Respiratorios</t>
  </si>
  <si>
    <t>Aceite de ducha</t>
  </si>
  <si>
    <t>Salud</t>
  </si>
  <si>
    <t>Bebidas y snacks</t>
  </si>
  <si>
    <t>Desodorantes de Nivea</t>
  </si>
  <si>
    <t>Productos de belleza Clinique</t>
  </si>
  <si>
    <t>Cuidado dental</t>
  </si>
  <si>
    <t>Cremas corporales</t>
  </si>
  <si>
    <t>Alivio de la rinitis alérgica</t>
  </si>
  <si>
    <t>Antialérgicos</t>
  </si>
  <si>
    <t>Suplementos de belleza</t>
  </si>
  <si>
    <t>Medicamentos y productos de cuidado personal</t>
  </si>
  <si>
    <t>Forz Sport</t>
  </si>
  <si>
    <t>Productos de cuidado personal y salud</t>
  </si>
  <si>
    <t>Cuidado del cabello</t>
  </si>
  <si>
    <t>Cuidado bucal</t>
  </si>
  <si>
    <t>Desodorantes</t>
  </si>
  <si>
    <t>Desodorantes para axilas y pies</t>
  </si>
  <si>
    <t>Cuidado personal y salud</t>
  </si>
  <si>
    <t>Productos de cuidado personal y bienestar</t>
  </si>
  <si>
    <t>Vitaminas y suplementos</t>
  </si>
  <si>
    <t>Protector solar facial</t>
  </si>
  <si>
    <t>Cuidado de bebés y niños</t>
  </si>
  <si>
    <t>#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</si>
</sst>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14" fontId="1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opLeftCell="A22" workbookViewId="0">
      <selection activeCell="A51" sqref="A51:B53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20.85546875" customWidth="1"/>
    <col min="4" max="4" width="5.85546875" customWidth="1"/>
    <col min="5" max="5" width="11.140625" bestFit="1" customWidth="1"/>
    <col min="6" max="6" width="10.42578125" bestFit="1" customWidth="1"/>
    <col min="7" max="7" width="26.28515625" customWidth="1"/>
    <col min="8" max="8" width="8.85546875" bestFit="1" customWidth="1"/>
    <col min="9" max="9" width="12" bestFit="1" customWidth="1"/>
    <col min="10" max="10" width="15.85546875" bestFit="1" customWidth="1"/>
    <col min="11" max="14" width="11.42578125" customWidth="1"/>
  </cols>
  <sheetData>
    <row r="1" spans="1:20" x14ac:dyDescent="0.25">
      <c r="A1" s="7" t="s">
        <v>0</v>
      </c>
      <c r="B1" s="7" t="s">
        <v>1</v>
      </c>
      <c r="C1" s="7"/>
      <c r="D1" s="7"/>
      <c r="E1" s="7"/>
      <c r="F1" s="7"/>
      <c r="G1" s="7" t="s">
        <v>2</v>
      </c>
      <c r="H1" s="7"/>
      <c r="I1" s="7"/>
      <c r="J1" s="7"/>
      <c r="K1" s="7" t="s">
        <v>76</v>
      </c>
      <c r="L1" s="7"/>
      <c r="M1" s="7"/>
      <c r="N1" s="7"/>
      <c r="O1" s="7" t="s">
        <v>77</v>
      </c>
      <c r="P1" s="7"/>
      <c r="Q1" s="7"/>
      <c r="R1" s="7" t="s">
        <v>95</v>
      </c>
      <c r="S1" s="7"/>
      <c r="T1" s="7"/>
    </row>
    <row r="2" spans="1:20" x14ac:dyDescent="0.25">
      <c r="A2" s="7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6</v>
      </c>
      <c r="J2" t="s">
        <v>7</v>
      </c>
      <c r="K2" t="s">
        <v>4</v>
      </c>
      <c r="L2" t="s">
        <v>5</v>
      </c>
      <c r="M2" t="s">
        <v>6</v>
      </c>
      <c r="N2" t="s">
        <v>7</v>
      </c>
      <c r="O2" t="s">
        <v>5</v>
      </c>
      <c r="P2" t="s">
        <v>6</v>
      </c>
      <c r="Q2" t="s">
        <v>7</v>
      </c>
      <c r="R2" t="s">
        <v>5</v>
      </c>
      <c r="S2" t="s">
        <v>6</v>
      </c>
      <c r="T2" t="s">
        <v>7</v>
      </c>
    </row>
    <row r="3" spans="1:20" x14ac:dyDescent="0.25">
      <c r="A3">
        <v>1</v>
      </c>
      <c r="B3" t="s">
        <v>8</v>
      </c>
      <c r="C3" t="s">
        <v>9</v>
      </c>
      <c r="D3" s="1">
        <v>0.2</v>
      </c>
      <c r="E3" s="2">
        <v>45576</v>
      </c>
      <c r="F3" s="2">
        <v>45589</v>
      </c>
      <c r="G3" s="3" t="s">
        <v>10</v>
      </c>
      <c r="H3" s="4">
        <v>0.2</v>
      </c>
      <c r="I3" s="5">
        <v>45576</v>
      </c>
      <c r="J3" s="5">
        <v>45589</v>
      </c>
      <c r="K3" t="s">
        <v>10</v>
      </c>
      <c r="L3" s="1">
        <v>0.2</v>
      </c>
      <c r="M3" s="2">
        <v>45576</v>
      </c>
      <c r="N3" s="2">
        <v>45589</v>
      </c>
      <c r="O3">
        <f>IF(D3=H3,1,0)</f>
        <v>1</v>
      </c>
      <c r="P3">
        <f>IF(E3=I3,1,0)</f>
        <v>1</v>
      </c>
      <c r="Q3">
        <f>IF(F3=J3,1,0)</f>
        <v>1</v>
      </c>
      <c r="R3">
        <f>IF(D3=L3,1,0)</f>
        <v>1</v>
      </c>
      <c r="S3">
        <f>IF(E3=M3,1,0)</f>
        <v>1</v>
      </c>
      <c r="T3">
        <f>IF(F3=N3,1,0)</f>
        <v>1</v>
      </c>
    </row>
    <row r="4" spans="1:20" x14ac:dyDescent="0.25">
      <c r="A4">
        <v>3</v>
      </c>
      <c r="B4" t="s">
        <v>8</v>
      </c>
      <c r="C4" t="s">
        <v>11</v>
      </c>
      <c r="D4" s="1">
        <v>0.2</v>
      </c>
      <c r="E4" s="2">
        <v>45576</v>
      </c>
      <c r="F4" s="2">
        <v>45589</v>
      </c>
      <c r="G4" s="3" t="s">
        <v>12</v>
      </c>
      <c r="H4" s="4">
        <v>0.2</v>
      </c>
      <c r="I4" s="5">
        <v>45576</v>
      </c>
      <c r="J4" s="5">
        <v>45589</v>
      </c>
      <c r="K4" t="s">
        <v>11</v>
      </c>
      <c r="L4" s="1">
        <v>0.2</v>
      </c>
      <c r="M4" s="2">
        <v>45576</v>
      </c>
      <c r="N4" s="2">
        <v>45589</v>
      </c>
      <c r="O4">
        <f t="shared" ref="O4:O50" si="0">IF(D4=H4,1,0)</f>
        <v>1</v>
      </c>
      <c r="P4">
        <f t="shared" ref="P4:P50" si="1">IF(E4=I4,1,0)</f>
        <v>1</v>
      </c>
      <c r="Q4">
        <f t="shared" ref="Q4:Q50" si="2">IF(F4=J4,1,0)</f>
        <v>1</v>
      </c>
      <c r="R4">
        <f t="shared" ref="R4:R50" si="3">IF(D4=L4,1,0)</f>
        <v>1</v>
      </c>
      <c r="S4">
        <f t="shared" ref="S4:S50" si="4">IF(E4=M4,1,0)</f>
        <v>1</v>
      </c>
      <c r="T4">
        <f t="shared" ref="T4:T50" si="5">IF(F4=N4,1,0)</f>
        <v>1</v>
      </c>
    </row>
    <row r="5" spans="1:20" x14ac:dyDescent="0.25">
      <c r="A5">
        <v>4</v>
      </c>
      <c r="B5" t="s">
        <v>8</v>
      </c>
      <c r="C5" t="s">
        <v>13</v>
      </c>
      <c r="D5" s="1">
        <v>0.2</v>
      </c>
      <c r="E5" s="2">
        <v>45576</v>
      </c>
      <c r="F5" s="2">
        <v>45589</v>
      </c>
      <c r="G5" s="3" t="s">
        <v>14</v>
      </c>
      <c r="H5" s="4">
        <v>0.2</v>
      </c>
      <c r="I5" s="5">
        <v>45576</v>
      </c>
      <c r="J5" s="5">
        <v>45589</v>
      </c>
      <c r="K5" t="s">
        <v>13</v>
      </c>
      <c r="L5" s="1">
        <v>0.2</v>
      </c>
      <c r="M5" s="2">
        <v>45576</v>
      </c>
      <c r="N5" s="2">
        <v>45589</v>
      </c>
      <c r="O5">
        <f t="shared" si="0"/>
        <v>1</v>
      </c>
      <c r="P5">
        <f t="shared" si="1"/>
        <v>1</v>
      </c>
      <c r="Q5">
        <f t="shared" si="2"/>
        <v>1</v>
      </c>
      <c r="R5">
        <f t="shared" si="3"/>
        <v>1</v>
      </c>
      <c r="S5">
        <f t="shared" si="4"/>
        <v>1</v>
      </c>
      <c r="T5">
        <f t="shared" si="5"/>
        <v>1</v>
      </c>
    </row>
    <row r="6" spans="1:20" x14ac:dyDescent="0.25">
      <c r="A6">
        <v>5</v>
      </c>
      <c r="B6" t="s">
        <v>8</v>
      </c>
      <c r="C6" t="s">
        <v>15</v>
      </c>
      <c r="D6" s="1">
        <v>0.3</v>
      </c>
      <c r="E6" s="2">
        <v>45554</v>
      </c>
      <c r="F6" s="2">
        <v>45589</v>
      </c>
      <c r="G6" s="3" t="s">
        <v>16</v>
      </c>
      <c r="H6" s="4">
        <v>0.3</v>
      </c>
      <c r="I6" s="5">
        <v>45554</v>
      </c>
      <c r="J6" s="5">
        <v>45589</v>
      </c>
      <c r="K6" t="s">
        <v>78</v>
      </c>
      <c r="L6" s="1">
        <v>0.3</v>
      </c>
      <c r="M6" s="2">
        <v>45554</v>
      </c>
      <c r="N6" s="2">
        <v>45589</v>
      </c>
      <c r="O6">
        <f t="shared" si="0"/>
        <v>1</v>
      </c>
      <c r="P6">
        <f t="shared" si="1"/>
        <v>1</v>
      </c>
      <c r="Q6">
        <f t="shared" si="2"/>
        <v>1</v>
      </c>
      <c r="R6">
        <f t="shared" si="3"/>
        <v>1</v>
      </c>
      <c r="S6">
        <f t="shared" si="4"/>
        <v>1</v>
      </c>
      <c r="T6">
        <f t="shared" si="5"/>
        <v>1</v>
      </c>
    </row>
    <row r="7" spans="1:20" x14ac:dyDescent="0.25">
      <c r="A7">
        <v>6</v>
      </c>
      <c r="B7" t="s">
        <v>8</v>
      </c>
      <c r="C7" t="s">
        <v>17</v>
      </c>
      <c r="D7" s="1">
        <v>0.2</v>
      </c>
      <c r="E7" s="2">
        <v>45582</v>
      </c>
      <c r="F7" s="2">
        <v>45589</v>
      </c>
      <c r="G7" s="3" t="s">
        <v>18</v>
      </c>
      <c r="H7" s="4">
        <v>0.2</v>
      </c>
      <c r="I7" s="5">
        <v>45582</v>
      </c>
      <c r="J7" s="5">
        <v>45589</v>
      </c>
      <c r="K7" t="s">
        <v>18</v>
      </c>
      <c r="L7" s="1">
        <v>0.2</v>
      </c>
      <c r="M7" s="6">
        <v>45582</v>
      </c>
      <c r="N7" s="2">
        <v>45589</v>
      </c>
      <c r="O7">
        <f t="shared" si="0"/>
        <v>1</v>
      </c>
      <c r="P7">
        <f t="shared" si="1"/>
        <v>1</v>
      </c>
      <c r="Q7">
        <f t="shared" si="2"/>
        <v>1</v>
      </c>
      <c r="R7">
        <f t="shared" si="3"/>
        <v>1</v>
      </c>
      <c r="S7">
        <f t="shared" si="4"/>
        <v>1</v>
      </c>
      <c r="T7">
        <f t="shared" si="5"/>
        <v>1</v>
      </c>
    </row>
    <row r="8" spans="1:20" x14ac:dyDescent="0.25">
      <c r="A8">
        <v>7</v>
      </c>
      <c r="B8" t="s">
        <v>19</v>
      </c>
      <c r="G8" s="3" t="s">
        <v>20</v>
      </c>
      <c r="O8">
        <f t="shared" si="0"/>
        <v>1</v>
      </c>
      <c r="P8">
        <f t="shared" si="1"/>
        <v>1</v>
      </c>
      <c r="Q8">
        <f t="shared" si="2"/>
        <v>1</v>
      </c>
      <c r="R8">
        <f t="shared" si="3"/>
        <v>1</v>
      </c>
      <c r="S8">
        <f t="shared" si="4"/>
        <v>1</v>
      </c>
      <c r="T8">
        <f t="shared" si="5"/>
        <v>1</v>
      </c>
    </row>
    <row r="9" spans="1:20" x14ac:dyDescent="0.25">
      <c r="A9">
        <v>8</v>
      </c>
      <c r="B9" t="s">
        <v>8</v>
      </c>
      <c r="C9" s="1" t="s">
        <v>21</v>
      </c>
      <c r="D9" s="1">
        <v>0.25</v>
      </c>
      <c r="E9" s="2">
        <v>45566</v>
      </c>
      <c r="F9" s="2">
        <v>45596</v>
      </c>
      <c r="G9" s="3" t="s">
        <v>21</v>
      </c>
      <c r="H9" s="4">
        <v>0.25</v>
      </c>
      <c r="I9" s="5">
        <v>45566</v>
      </c>
      <c r="J9" s="5">
        <v>45596</v>
      </c>
      <c r="K9" t="s">
        <v>79</v>
      </c>
      <c r="L9" s="1">
        <v>0.25</v>
      </c>
      <c r="M9" s="2">
        <v>45566</v>
      </c>
      <c r="N9" s="2">
        <v>45596</v>
      </c>
      <c r="O9">
        <f t="shared" si="0"/>
        <v>1</v>
      </c>
      <c r="P9">
        <f t="shared" si="1"/>
        <v>1</v>
      </c>
      <c r="Q9">
        <f t="shared" si="2"/>
        <v>1</v>
      </c>
      <c r="R9">
        <f t="shared" si="3"/>
        <v>1</v>
      </c>
      <c r="S9">
        <f t="shared" si="4"/>
        <v>1</v>
      </c>
      <c r="T9">
        <f t="shared" si="5"/>
        <v>1</v>
      </c>
    </row>
    <row r="10" spans="1:20" x14ac:dyDescent="0.25">
      <c r="A10">
        <v>9</v>
      </c>
      <c r="B10" t="s">
        <v>8</v>
      </c>
      <c r="C10" t="s">
        <v>22</v>
      </c>
      <c r="D10" s="1">
        <v>0.25</v>
      </c>
      <c r="E10" s="2">
        <v>45566</v>
      </c>
      <c r="F10" s="2">
        <v>45596</v>
      </c>
      <c r="G10" s="3" t="s">
        <v>23</v>
      </c>
      <c r="H10" s="4">
        <v>0.25</v>
      </c>
      <c r="I10" s="5">
        <v>45566</v>
      </c>
      <c r="J10" s="5">
        <v>45596</v>
      </c>
      <c r="K10" t="s">
        <v>80</v>
      </c>
      <c r="L10" s="1">
        <v>0.25</v>
      </c>
      <c r="M10" s="2">
        <v>45566</v>
      </c>
      <c r="N10" s="2">
        <v>45596</v>
      </c>
      <c r="O10">
        <f t="shared" si="0"/>
        <v>1</v>
      </c>
      <c r="P10">
        <f t="shared" si="1"/>
        <v>1</v>
      </c>
      <c r="Q10">
        <f t="shared" si="2"/>
        <v>1</v>
      </c>
      <c r="R10">
        <f t="shared" si="3"/>
        <v>1</v>
      </c>
      <c r="S10">
        <f t="shared" si="4"/>
        <v>1</v>
      </c>
      <c r="T10">
        <f t="shared" si="5"/>
        <v>1</v>
      </c>
    </row>
    <row r="11" spans="1:20" x14ac:dyDescent="0.25">
      <c r="A11">
        <v>10</v>
      </c>
      <c r="B11" t="s">
        <v>8</v>
      </c>
      <c r="C11" t="s">
        <v>24</v>
      </c>
      <c r="D11" s="1">
        <v>0.2</v>
      </c>
      <c r="E11" s="2">
        <v>45583</v>
      </c>
      <c r="F11" s="2">
        <v>45589</v>
      </c>
      <c r="G11" s="3" t="s">
        <v>25</v>
      </c>
      <c r="H11" s="4">
        <v>0.2</v>
      </c>
      <c r="I11" s="5">
        <v>45583</v>
      </c>
      <c r="J11" s="5">
        <v>45589</v>
      </c>
      <c r="K11" t="s">
        <v>81</v>
      </c>
      <c r="L11" s="1">
        <v>0.2</v>
      </c>
      <c r="M11" s="2">
        <v>45583</v>
      </c>
      <c r="N11" s="2">
        <v>45589</v>
      </c>
      <c r="O11">
        <f t="shared" si="0"/>
        <v>1</v>
      </c>
      <c r="P11">
        <f t="shared" si="1"/>
        <v>1</v>
      </c>
      <c r="Q11">
        <f t="shared" si="2"/>
        <v>1</v>
      </c>
      <c r="R11">
        <f t="shared" si="3"/>
        <v>1</v>
      </c>
      <c r="S11">
        <f t="shared" si="4"/>
        <v>1</v>
      </c>
      <c r="T11">
        <f t="shared" si="5"/>
        <v>1</v>
      </c>
    </row>
    <row r="12" spans="1:20" x14ac:dyDescent="0.25">
      <c r="A12">
        <v>11</v>
      </c>
      <c r="B12" t="s">
        <v>8</v>
      </c>
      <c r="C12" t="s">
        <v>26</v>
      </c>
      <c r="D12" s="1">
        <v>0.3</v>
      </c>
      <c r="E12" s="2">
        <v>45583</v>
      </c>
      <c r="F12" s="2">
        <v>45589</v>
      </c>
      <c r="G12" s="3" t="s">
        <v>27</v>
      </c>
      <c r="H12" s="4">
        <v>0.3</v>
      </c>
      <c r="I12" s="5">
        <v>45583</v>
      </c>
      <c r="J12" s="5">
        <v>45589</v>
      </c>
      <c r="K12" t="s">
        <v>82</v>
      </c>
      <c r="L12" s="1">
        <v>0.3</v>
      </c>
      <c r="M12" s="2">
        <v>45583</v>
      </c>
      <c r="N12" s="2">
        <v>45589</v>
      </c>
      <c r="O12">
        <f t="shared" si="0"/>
        <v>1</v>
      </c>
      <c r="P12">
        <f t="shared" si="1"/>
        <v>1</v>
      </c>
      <c r="Q12">
        <f t="shared" si="2"/>
        <v>1</v>
      </c>
      <c r="R12">
        <f t="shared" si="3"/>
        <v>1</v>
      </c>
      <c r="S12">
        <f t="shared" si="4"/>
        <v>1</v>
      </c>
      <c r="T12">
        <f t="shared" si="5"/>
        <v>1</v>
      </c>
    </row>
    <row r="13" spans="1:20" x14ac:dyDescent="0.25">
      <c r="A13">
        <v>12</v>
      </c>
      <c r="B13" t="s">
        <v>19</v>
      </c>
      <c r="G13" s="3" t="s">
        <v>28</v>
      </c>
      <c r="O13">
        <f t="shared" si="0"/>
        <v>1</v>
      </c>
      <c r="P13">
        <f t="shared" si="1"/>
        <v>1</v>
      </c>
      <c r="Q13">
        <f t="shared" si="2"/>
        <v>1</v>
      </c>
      <c r="R13">
        <f t="shared" si="3"/>
        <v>1</v>
      </c>
      <c r="S13">
        <f t="shared" si="4"/>
        <v>1</v>
      </c>
      <c r="T13">
        <f t="shared" si="5"/>
        <v>1</v>
      </c>
    </row>
    <row r="14" spans="1:20" x14ac:dyDescent="0.25">
      <c r="A14">
        <v>13</v>
      </c>
      <c r="B14" t="s">
        <v>8</v>
      </c>
      <c r="C14" s="1" t="s">
        <v>29</v>
      </c>
      <c r="D14" s="1">
        <v>0.3</v>
      </c>
      <c r="E14" s="2">
        <v>45576</v>
      </c>
      <c r="F14" s="2">
        <v>45589</v>
      </c>
      <c r="G14" s="3" t="s">
        <v>30</v>
      </c>
      <c r="H14" s="4">
        <v>0.3</v>
      </c>
      <c r="I14" s="5">
        <v>45576</v>
      </c>
      <c r="J14" s="5">
        <v>45589</v>
      </c>
      <c r="K14" t="s">
        <v>83</v>
      </c>
      <c r="L14" s="1">
        <v>0.3</v>
      </c>
      <c r="M14" s="2">
        <v>45576</v>
      </c>
      <c r="N14" s="2">
        <v>45589</v>
      </c>
      <c r="O14">
        <f t="shared" si="0"/>
        <v>1</v>
      </c>
      <c r="P14">
        <f t="shared" si="1"/>
        <v>1</v>
      </c>
      <c r="Q14">
        <f t="shared" si="2"/>
        <v>1</v>
      </c>
      <c r="R14">
        <f t="shared" si="3"/>
        <v>1</v>
      </c>
      <c r="S14">
        <f t="shared" si="4"/>
        <v>1</v>
      </c>
      <c r="T14">
        <f t="shared" si="5"/>
        <v>1</v>
      </c>
    </row>
    <row r="15" spans="1:20" x14ac:dyDescent="0.25">
      <c r="A15">
        <v>14</v>
      </c>
      <c r="B15" t="s">
        <v>19</v>
      </c>
      <c r="O15">
        <f t="shared" si="0"/>
        <v>1</v>
      </c>
      <c r="P15">
        <f t="shared" si="1"/>
        <v>1</v>
      </c>
      <c r="Q15">
        <f t="shared" si="2"/>
        <v>1</v>
      </c>
      <c r="R15">
        <f t="shared" si="3"/>
        <v>1</v>
      </c>
      <c r="S15">
        <f t="shared" si="4"/>
        <v>1</v>
      </c>
      <c r="T15">
        <f t="shared" si="5"/>
        <v>1</v>
      </c>
    </row>
    <row r="16" spans="1:20" x14ac:dyDescent="0.25">
      <c r="A16">
        <v>15</v>
      </c>
      <c r="B16" t="s">
        <v>8</v>
      </c>
      <c r="C16" t="s">
        <v>31</v>
      </c>
      <c r="D16" s="1">
        <v>0.2</v>
      </c>
      <c r="E16" s="2">
        <v>45566</v>
      </c>
      <c r="F16" s="2">
        <v>45596</v>
      </c>
      <c r="G16" s="3" t="s">
        <v>32</v>
      </c>
      <c r="H16" s="4">
        <v>0.2</v>
      </c>
      <c r="I16" s="5">
        <v>45566</v>
      </c>
      <c r="J16" s="5">
        <v>45596</v>
      </c>
      <c r="K16" t="s">
        <v>84</v>
      </c>
      <c r="L16" s="1">
        <v>0.2</v>
      </c>
      <c r="M16" s="2">
        <v>45566</v>
      </c>
      <c r="N16" s="2">
        <v>45596</v>
      </c>
      <c r="O16">
        <f t="shared" si="0"/>
        <v>1</v>
      </c>
      <c r="P16">
        <f t="shared" si="1"/>
        <v>1</v>
      </c>
      <c r="Q16">
        <f t="shared" si="2"/>
        <v>1</v>
      </c>
      <c r="R16">
        <f t="shared" si="3"/>
        <v>1</v>
      </c>
      <c r="S16">
        <f t="shared" si="4"/>
        <v>1</v>
      </c>
      <c r="T16">
        <f t="shared" si="5"/>
        <v>1</v>
      </c>
    </row>
    <row r="17" spans="1:20" x14ac:dyDescent="0.25">
      <c r="A17">
        <v>16</v>
      </c>
      <c r="B17" t="s">
        <v>19</v>
      </c>
      <c r="G17" s="3" t="s">
        <v>33</v>
      </c>
      <c r="O17">
        <f t="shared" si="0"/>
        <v>1</v>
      </c>
      <c r="P17">
        <f t="shared" si="1"/>
        <v>1</v>
      </c>
      <c r="Q17">
        <f t="shared" si="2"/>
        <v>1</v>
      </c>
      <c r="R17">
        <f t="shared" si="3"/>
        <v>1</v>
      </c>
      <c r="S17">
        <f t="shared" si="4"/>
        <v>1</v>
      </c>
      <c r="T17">
        <f t="shared" si="5"/>
        <v>1</v>
      </c>
    </row>
    <row r="18" spans="1:20" x14ac:dyDescent="0.25">
      <c r="A18">
        <v>17</v>
      </c>
      <c r="B18" t="s">
        <v>19</v>
      </c>
      <c r="G18" s="3" t="s">
        <v>34</v>
      </c>
      <c r="O18">
        <f t="shared" si="0"/>
        <v>1</v>
      </c>
      <c r="P18">
        <f t="shared" si="1"/>
        <v>1</v>
      </c>
      <c r="Q18">
        <f t="shared" si="2"/>
        <v>1</v>
      </c>
      <c r="R18">
        <f t="shared" si="3"/>
        <v>1</v>
      </c>
      <c r="S18">
        <f t="shared" si="4"/>
        <v>1</v>
      </c>
      <c r="T18">
        <f t="shared" si="5"/>
        <v>1</v>
      </c>
    </row>
    <row r="19" spans="1:20" x14ac:dyDescent="0.25">
      <c r="A19">
        <v>18</v>
      </c>
      <c r="B19" t="s">
        <v>8</v>
      </c>
      <c r="C19" t="s">
        <v>35</v>
      </c>
      <c r="D19" s="1">
        <v>0.2</v>
      </c>
      <c r="E19" s="2">
        <v>45566</v>
      </c>
      <c r="F19" s="2">
        <v>45626</v>
      </c>
      <c r="G19" s="3" t="s">
        <v>36</v>
      </c>
      <c r="H19" s="4">
        <v>0.2</v>
      </c>
      <c r="I19" s="3" t="s">
        <v>37</v>
      </c>
      <c r="J19" s="3" t="s">
        <v>38</v>
      </c>
      <c r="K19" t="s">
        <v>85</v>
      </c>
      <c r="L19" s="1">
        <v>0.2</v>
      </c>
      <c r="M19" s="2">
        <v>45200</v>
      </c>
      <c r="N19" s="2">
        <v>45260</v>
      </c>
      <c r="O19">
        <f t="shared" si="0"/>
        <v>1</v>
      </c>
      <c r="P19">
        <f t="shared" si="1"/>
        <v>0</v>
      </c>
      <c r="Q19">
        <f t="shared" si="2"/>
        <v>0</v>
      </c>
      <c r="R19">
        <f t="shared" si="3"/>
        <v>1</v>
      </c>
      <c r="S19">
        <f t="shared" si="4"/>
        <v>0</v>
      </c>
      <c r="T19">
        <f t="shared" si="5"/>
        <v>0</v>
      </c>
    </row>
    <row r="20" spans="1:20" x14ac:dyDescent="0.25">
      <c r="A20">
        <v>19</v>
      </c>
      <c r="B20" t="s">
        <v>8</v>
      </c>
      <c r="C20" t="s">
        <v>39</v>
      </c>
      <c r="D20" s="1">
        <v>0.15</v>
      </c>
      <c r="E20" s="2">
        <v>45536</v>
      </c>
      <c r="F20" s="2">
        <v>45657</v>
      </c>
      <c r="G20" t="s">
        <v>40</v>
      </c>
      <c r="H20" t="s">
        <v>40</v>
      </c>
      <c r="I20" t="s">
        <v>40</v>
      </c>
      <c r="J20" t="s">
        <v>40</v>
      </c>
      <c r="K20" t="s">
        <v>86</v>
      </c>
      <c r="L20" s="1">
        <v>0.15</v>
      </c>
      <c r="M20" s="2">
        <v>45536</v>
      </c>
      <c r="N20" s="2">
        <v>45657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1</v>
      </c>
      <c r="S20">
        <f t="shared" si="4"/>
        <v>1</v>
      </c>
      <c r="T20">
        <f t="shared" si="5"/>
        <v>1</v>
      </c>
    </row>
    <row r="21" spans="1:20" x14ac:dyDescent="0.25">
      <c r="A21">
        <v>20</v>
      </c>
      <c r="B21" t="s">
        <v>8</v>
      </c>
      <c r="C21" t="s">
        <v>41</v>
      </c>
      <c r="D21" s="1">
        <v>0.15</v>
      </c>
      <c r="E21" s="2">
        <v>45566</v>
      </c>
      <c r="F21" s="2">
        <v>45596</v>
      </c>
      <c r="G21" s="3" t="s">
        <v>42</v>
      </c>
      <c r="H21" s="4">
        <v>0.15</v>
      </c>
      <c r="I21" s="5">
        <v>45566</v>
      </c>
      <c r="J21" s="5">
        <v>45596</v>
      </c>
      <c r="K21" t="s">
        <v>86</v>
      </c>
      <c r="L21" s="1">
        <v>0.15</v>
      </c>
      <c r="M21" s="2">
        <v>45566</v>
      </c>
      <c r="N21" s="2">
        <v>45596</v>
      </c>
      <c r="O21">
        <f t="shared" si="0"/>
        <v>1</v>
      </c>
      <c r="P21">
        <f t="shared" si="1"/>
        <v>1</v>
      </c>
      <c r="Q21">
        <f t="shared" si="2"/>
        <v>1</v>
      </c>
      <c r="R21">
        <f t="shared" si="3"/>
        <v>1</v>
      </c>
      <c r="S21">
        <f t="shared" si="4"/>
        <v>1</v>
      </c>
      <c r="T21">
        <f t="shared" si="5"/>
        <v>1</v>
      </c>
    </row>
    <row r="22" spans="1:20" x14ac:dyDescent="0.25">
      <c r="A22">
        <v>21</v>
      </c>
      <c r="B22" t="s">
        <v>8</v>
      </c>
      <c r="C22" t="s">
        <v>43</v>
      </c>
      <c r="D22" s="1">
        <v>0.3</v>
      </c>
      <c r="E22" s="2">
        <v>45576</v>
      </c>
      <c r="F22" s="2">
        <v>45589</v>
      </c>
      <c r="G22" t="s">
        <v>40</v>
      </c>
      <c r="H22" t="s">
        <v>40</v>
      </c>
      <c r="I22" t="s">
        <v>40</v>
      </c>
      <c r="J22" t="s">
        <v>40</v>
      </c>
      <c r="K22" t="s">
        <v>87</v>
      </c>
      <c r="L22" s="1">
        <v>0.3</v>
      </c>
      <c r="M22" s="2">
        <v>45576</v>
      </c>
      <c r="N22" s="2">
        <v>45589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1</v>
      </c>
      <c r="S22">
        <f t="shared" si="4"/>
        <v>1</v>
      </c>
      <c r="T22">
        <f t="shared" si="5"/>
        <v>1</v>
      </c>
    </row>
    <row r="23" spans="1:20" x14ac:dyDescent="0.25">
      <c r="A23">
        <v>22</v>
      </c>
      <c r="B23" t="s">
        <v>8</v>
      </c>
      <c r="C23" t="s">
        <v>44</v>
      </c>
      <c r="D23" s="1">
        <v>0.3</v>
      </c>
      <c r="E23" s="2">
        <v>45536</v>
      </c>
      <c r="F23" s="2">
        <v>45657</v>
      </c>
      <c r="G23" s="3" t="s">
        <v>45</v>
      </c>
      <c r="H23" s="4">
        <v>0.3</v>
      </c>
      <c r="I23" s="5">
        <v>45536</v>
      </c>
      <c r="J23" s="5">
        <v>45657</v>
      </c>
      <c r="K23" t="s">
        <v>86</v>
      </c>
      <c r="L23" s="1">
        <v>0.3</v>
      </c>
      <c r="M23" s="2">
        <v>45536</v>
      </c>
      <c r="N23" s="2">
        <v>45657</v>
      </c>
      <c r="O23">
        <f t="shared" si="0"/>
        <v>1</v>
      </c>
      <c r="P23">
        <f t="shared" si="1"/>
        <v>1</v>
      </c>
      <c r="Q23">
        <f t="shared" si="2"/>
        <v>1</v>
      </c>
      <c r="R23">
        <f t="shared" si="3"/>
        <v>1</v>
      </c>
      <c r="S23">
        <f t="shared" si="4"/>
        <v>1</v>
      </c>
      <c r="T23">
        <f t="shared" si="5"/>
        <v>1</v>
      </c>
    </row>
    <row r="24" spans="1:20" x14ac:dyDescent="0.25">
      <c r="A24">
        <v>23</v>
      </c>
      <c r="B24" t="s">
        <v>8</v>
      </c>
      <c r="C24" t="s">
        <v>46</v>
      </c>
      <c r="D24" s="1">
        <v>0.25</v>
      </c>
      <c r="E24" s="2">
        <v>45536</v>
      </c>
      <c r="F24" s="2">
        <v>45588</v>
      </c>
      <c r="G24" s="3" t="s">
        <v>47</v>
      </c>
      <c r="H24" s="4">
        <v>0.25</v>
      </c>
      <c r="I24" s="5">
        <v>45536</v>
      </c>
      <c r="J24" s="5">
        <v>45588</v>
      </c>
      <c r="K24" t="s">
        <v>86</v>
      </c>
      <c r="L24" s="1">
        <v>0.25</v>
      </c>
      <c r="M24" s="2">
        <v>45536</v>
      </c>
      <c r="N24" s="2">
        <v>45588</v>
      </c>
      <c r="O24">
        <f t="shared" si="0"/>
        <v>1</v>
      </c>
      <c r="P24">
        <f t="shared" si="1"/>
        <v>1</v>
      </c>
      <c r="Q24">
        <f t="shared" si="2"/>
        <v>1</v>
      </c>
      <c r="R24">
        <f t="shared" si="3"/>
        <v>1</v>
      </c>
      <c r="S24">
        <f t="shared" si="4"/>
        <v>1</v>
      </c>
      <c r="T24">
        <f t="shared" si="5"/>
        <v>1</v>
      </c>
    </row>
    <row r="25" spans="1:20" x14ac:dyDescent="0.25">
      <c r="A25">
        <v>24</v>
      </c>
      <c r="B25" t="s">
        <v>8</v>
      </c>
      <c r="C25" t="s">
        <v>48</v>
      </c>
      <c r="D25" s="1">
        <v>0.15</v>
      </c>
      <c r="E25" s="2">
        <v>45566</v>
      </c>
      <c r="F25" s="2">
        <v>45596</v>
      </c>
      <c r="G25" s="3" t="s">
        <v>49</v>
      </c>
      <c r="H25" s="4">
        <v>0.15</v>
      </c>
      <c r="I25" s="5">
        <v>45566</v>
      </c>
      <c r="J25" s="5">
        <v>45596</v>
      </c>
      <c r="K25" t="s">
        <v>88</v>
      </c>
      <c r="L25" s="1">
        <v>0.15</v>
      </c>
      <c r="M25" s="2">
        <v>45566</v>
      </c>
      <c r="N25" s="2">
        <v>45596</v>
      </c>
      <c r="O25">
        <f t="shared" si="0"/>
        <v>1</v>
      </c>
      <c r="P25">
        <f t="shared" si="1"/>
        <v>1</v>
      </c>
      <c r="Q25">
        <f t="shared" si="2"/>
        <v>1</v>
      </c>
      <c r="R25">
        <f t="shared" si="3"/>
        <v>1</v>
      </c>
      <c r="S25">
        <f t="shared" si="4"/>
        <v>1</v>
      </c>
      <c r="T25">
        <f t="shared" si="5"/>
        <v>1</v>
      </c>
    </row>
    <row r="26" spans="1:20" x14ac:dyDescent="0.25">
      <c r="A26">
        <v>25</v>
      </c>
      <c r="B26" t="s">
        <v>8</v>
      </c>
      <c r="C26" t="s">
        <v>29</v>
      </c>
      <c r="D26" s="1">
        <v>0.2</v>
      </c>
      <c r="E26" s="2">
        <v>45536</v>
      </c>
      <c r="F26" s="2">
        <v>45657</v>
      </c>
      <c r="G26" s="3" t="s">
        <v>50</v>
      </c>
      <c r="H26" s="4">
        <v>0.2</v>
      </c>
      <c r="I26" s="5">
        <v>45536</v>
      </c>
      <c r="J26" s="5">
        <v>45657</v>
      </c>
      <c r="K26" t="s">
        <v>87</v>
      </c>
      <c r="L26" s="1">
        <v>0.2</v>
      </c>
      <c r="M26" s="2">
        <v>45536</v>
      </c>
      <c r="N26" s="2">
        <v>45657</v>
      </c>
      <c r="O26">
        <f t="shared" si="0"/>
        <v>1</v>
      </c>
      <c r="P26">
        <f t="shared" si="1"/>
        <v>1</v>
      </c>
      <c r="Q26">
        <f t="shared" si="2"/>
        <v>1</v>
      </c>
      <c r="R26">
        <f t="shared" si="3"/>
        <v>1</v>
      </c>
      <c r="S26">
        <f t="shared" si="4"/>
        <v>1</v>
      </c>
      <c r="T26">
        <f t="shared" si="5"/>
        <v>1</v>
      </c>
    </row>
    <row r="27" spans="1:20" x14ac:dyDescent="0.25">
      <c r="A27">
        <v>26</v>
      </c>
      <c r="B27" t="s">
        <v>8</v>
      </c>
      <c r="C27" t="s">
        <v>51</v>
      </c>
      <c r="D27" s="1">
        <v>0.2</v>
      </c>
      <c r="E27" s="2">
        <v>45536</v>
      </c>
      <c r="F27" s="2">
        <v>45626</v>
      </c>
      <c r="G27" s="3" t="s">
        <v>52</v>
      </c>
      <c r="H27" s="4">
        <v>0.2</v>
      </c>
      <c r="I27" s="5">
        <v>45536</v>
      </c>
      <c r="J27" s="5">
        <v>45626</v>
      </c>
      <c r="K27" t="s">
        <v>89</v>
      </c>
      <c r="L27" s="1">
        <v>0.2</v>
      </c>
      <c r="M27" s="2">
        <v>45536</v>
      </c>
      <c r="N27" s="2">
        <v>45626</v>
      </c>
      <c r="O27">
        <f t="shared" si="0"/>
        <v>1</v>
      </c>
      <c r="P27">
        <f t="shared" si="1"/>
        <v>1</v>
      </c>
      <c r="Q27">
        <f t="shared" si="2"/>
        <v>1</v>
      </c>
      <c r="R27">
        <f>IF(D27=L27,1,0)</f>
        <v>1</v>
      </c>
      <c r="S27">
        <f t="shared" si="4"/>
        <v>1</v>
      </c>
      <c r="T27">
        <f t="shared" si="5"/>
        <v>1</v>
      </c>
    </row>
    <row r="28" spans="1:20" x14ac:dyDescent="0.25">
      <c r="A28">
        <v>27</v>
      </c>
      <c r="B28" t="s">
        <v>8</v>
      </c>
      <c r="C28" t="s">
        <v>53</v>
      </c>
      <c r="D28" s="1">
        <v>0.2</v>
      </c>
      <c r="E28" s="2">
        <v>45536</v>
      </c>
      <c r="F28" s="2">
        <v>45626</v>
      </c>
      <c r="G28" s="3" t="s">
        <v>53</v>
      </c>
      <c r="H28" s="4">
        <v>0.2</v>
      </c>
      <c r="I28" s="5">
        <v>45536</v>
      </c>
      <c r="J28" s="5">
        <v>45626</v>
      </c>
      <c r="K28" t="s">
        <v>90</v>
      </c>
      <c r="L28" s="1">
        <v>0.2</v>
      </c>
      <c r="M28" s="2">
        <v>45536</v>
      </c>
      <c r="N28" s="2">
        <v>45626</v>
      </c>
      <c r="O28">
        <f t="shared" si="0"/>
        <v>1</v>
      </c>
      <c r="P28">
        <f t="shared" si="1"/>
        <v>1</v>
      </c>
      <c r="Q28">
        <f t="shared" si="2"/>
        <v>1</v>
      </c>
      <c r="R28">
        <f t="shared" si="3"/>
        <v>1</v>
      </c>
      <c r="S28">
        <f t="shared" si="4"/>
        <v>1</v>
      </c>
      <c r="T28">
        <f t="shared" si="5"/>
        <v>1</v>
      </c>
    </row>
    <row r="29" spans="1:20" x14ac:dyDescent="0.25">
      <c r="A29">
        <v>28</v>
      </c>
      <c r="B29" t="s">
        <v>8</v>
      </c>
      <c r="C29" t="s">
        <v>54</v>
      </c>
      <c r="D29" s="1">
        <v>0.25</v>
      </c>
      <c r="E29" s="2">
        <v>45566</v>
      </c>
      <c r="F29" s="2">
        <v>45596</v>
      </c>
      <c r="G29" s="3" t="s">
        <v>55</v>
      </c>
      <c r="H29" s="4">
        <v>0.25</v>
      </c>
      <c r="I29" s="5">
        <v>45566</v>
      </c>
      <c r="J29" s="5">
        <v>45596</v>
      </c>
      <c r="K29" t="s">
        <v>91</v>
      </c>
      <c r="L29" s="1">
        <v>0.25</v>
      </c>
      <c r="M29" s="2">
        <v>45566</v>
      </c>
      <c r="N29" s="2">
        <v>45596</v>
      </c>
      <c r="O29">
        <f t="shared" si="0"/>
        <v>1</v>
      </c>
      <c r="P29">
        <f t="shared" si="1"/>
        <v>1</v>
      </c>
      <c r="Q29">
        <f t="shared" si="2"/>
        <v>1</v>
      </c>
      <c r="R29">
        <f t="shared" si="3"/>
        <v>1</v>
      </c>
      <c r="S29">
        <f t="shared" si="4"/>
        <v>1</v>
      </c>
      <c r="T29">
        <f t="shared" si="5"/>
        <v>1</v>
      </c>
    </row>
    <row r="30" spans="1:20" x14ac:dyDescent="0.25">
      <c r="A30">
        <v>29</v>
      </c>
      <c r="B30" t="s">
        <v>8</v>
      </c>
      <c r="C30" t="s">
        <v>56</v>
      </c>
      <c r="D30" s="1">
        <v>0.2</v>
      </c>
      <c r="E30" s="2">
        <v>45566</v>
      </c>
      <c r="F30" s="2">
        <v>45657</v>
      </c>
      <c r="G30" s="3" t="s">
        <v>57</v>
      </c>
      <c r="H30" s="4">
        <v>0.2</v>
      </c>
      <c r="I30" s="5">
        <v>45566</v>
      </c>
      <c r="J30" s="5">
        <v>45657</v>
      </c>
      <c r="K30" t="s">
        <v>56</v>
      </c>
      <c r="L30" s="1">
        <v>0.2</v>
      </c>
      <c r="M30" s="2">
        <v>45566</v>
      </c>
      <c r="N30" s="2">
        <v>45657</v>
      </c>
      <c r="O30">
        <f t="shared" si="0"/>
        <v>1</v>
      </c>
      <c r="P30">
        <f t="shared" si="1"/>
        <v>1</v>
      </c>
      <c r="Q30">
        <f t="shared" si="2"/>
        <v>1</v>
      </c>
      <c r="R30">
        <f t="shared" si="3"/>
        <v>1</v>
      </c>
      <c r="S30">
        <f t="shared" si="4"/>
        <v>1</v>
      </c>
      <c r="T30">
        <f t="shared" si="5"/>
        <v>1</v>
      </c>
    </row>
    <row r="31" spans="1:20" x14ac:dyDescent="0.25">
      <c r="A31">
        <v>30</v>
      </c>
      <c r="B31" t="s">
        <v>19</v>
      </c>
      <c r="G31" s="3" t="s">
        <v>58</v>
      </c>
      <c r="O31">
        <f t="shared" si="0"/>
        <v>1</v>
      </c>
      <c r="P31">
        <f t="shared" si="1"/>
        <v>1</v>
      </c>
      <c r="Q31">
        <f t="shared" si="2"/>
        <v>1</v>
      </c>
      <c r="R31">
        <f t="shared" si="3"/>
        <v>1</v>
      </c>
      <c r="S31">
        <f t="shared" si="4"/>
        <v>1</v>
      </c>
      <c r="T31">
        <f t="shared" si="5"/>
        <v>1</v>
      </c>
    </row>
    <row r="32" spans="1:20" x14ac:dyDescent="0.25">
      <c r="A32">
        <v>31</v>
      </c>
      <c r="B32" t="s">
        <v>19</v>
      </c>
      <c r="G32" t="s">
        <v>40</v>
      </c>
      <c r="H32" t="s">
        <v>40</v>
      </c>
      <c r="I32" t="s">
        <v>40</v>
      </c>
      <c r="J32" t="s">
        <v>40</v>
      </c>
      <c r="O32">
        <f>IF(D32=H32,1,0)</f>
        <v>0</v>
      </c>
      <c r="P32">
        <f t="shared" si="1"/>
        <v>0</v>
      </c>
      <c r="Q32">
        <f t="shared" si="2"/>
        <v>0</v>
      </c>
      <c r="R32">
        <f t="shared" si="3"/>
        <v>1</v>
      </c>
      <c r="S32">
        <f t="shared" si="4"/>
        <v>1</v>
      </c>
      <c r="T32">
        <f t="shared" si="5"/>
        <v>1</v>
      </c>
    </row>
    <row r="33" spans="1:20" x14ac:dyDescent="0.25">
      <c r="A33">
        <v>32</v>
      </c>
      <c r="B33" t="s">
        <v>19</v>
      </c>
      <c r="G33" s="3" t="s">
        <v>59</v>
      </c>
      <c r="O33">
        <f t="shared" si="0"/>
        <v>1</v>
      </c>
      <c r="P33">
        <f t="shared" si="1"/>
        <v>1</v>
      </c>
      <c r="Q33">
        <f t="shared" si="2"/>
        <v>1</v>
      </c>
      <c r="R33">
        <f t="shared" si="3"/>
        <v>1</v>
      </c>
      <c r="S33">
        <f t="shared" si="4"/>
        <v>1</v>
      </c>
      <c r="T33">
        <f t="shared" si="5"/>
        <v>1</v>
      </c>
    </row>
    <row r="34" spans="1:20" x14ac:dyDescent="0.25">
      <c r="A34">
        <v>33</v>
      </c>
      <c r="B34" t="s">
        <v>19</v>
      </c>
      <c r="G34" s="3" t="s">
        <v>60</v>
      </c>
      <c r="O34">
        <f t="shared" si="0"/>
        <v>1</v>
      </c>
      <c r="P34">
        <f t="shared" si="1"/>
        <v>1</v>
      </c>
      <c r="Q34">
        <f t="shared" si="2"/>
        <v>1</v>
      </c>
      <c r="R34">
        <f t="shared" si="3"/>
        <v>1</v>
      </c>
      <c r="S34">
        <f t="shared" si="4"/>
        <v>1</v>
      </c>
      <c r="T34">
        <f t="shared" si="5"/>
        <v>1</v>
      </c>
    </row>
    <row r="35" spans="1:20" x14ac:dyDescent="0.25">
      <c r="A35">
        <v>34</v>
      </c>
      <c r="B35" t="s">
        <v>19</v>
      </c>
      <c r="G35" s="3" t="s">
        <v>61</v>
      </c>
      <c r="O35">
        <f t="shared" si="0"/>
        <v>1</v>
      </c>
      <c r="P35">
        <f t="shared" si="1"/>
        <v>1</v>
      </c>
      <c r="Q35">
        <f t="shared" si="2"/>
        <v>1</v>
      </c>
      <c r="R35">
        <f t="shared" si="3"/>
        <v>1</v>
      </c>
      <c r="S35">
        <f t="shared" si="4"/>
        <v>1</v>
      </c>
      <c r="T35">
        <f t="shared" si="5"/>
        <v>1</v>
      </c>
    </row>
    <row r="36" spans="1:20" x14ac:dyDescent="0.25">
      <c r="A36">
        <v>35</v>
      </c>
      <c r="B36" t="s">
        <v>19</v>
      </c>
      <c r="G36" s="3" t="s">
        <v>62</v>
      </c>
      <c r="O36">
        <f t="shared" si="0"/>
        <v>1</v>
      </c>
      <c r="P36">
        <f t="shared" si="1"/>
        <v>1</v>
      </c>
      <c r="Q36">
        <f t="shared" si="2"/>
        <v>1</v>
      </c>
      <c r="R36">
        <f t="shared" si="3"/>
        <v>1</v>
      </c>
      <c r="S36">
        <f t="shared" si="4"/>
        <v>1</v>
      </c>
      <c r="T36">
        <f t="shared" si="5"/>
        <v>1</v>
      </c>
    </row>
    <row r="37" spans="1:20" x14ac:dyDescent="0.25">
      <c r="A37">
        <v>36</v>
      </c>
      <c r="B37" t="s">
        <v>19</v>
      </c>
      <c r="G37" t="s">
        <v>40</v>
      </c>
      <c r="H37" t="s">
        <v>40</v>
      </c>
      <c r="I37" t="s">
        <v>40</v>
      </c>
      <c r="J37" t="s">
        <v>40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1</v>
      </c>
      <c r="S37">
        <f t="shared" si="4"/>
        <v>1</v>
      </c>
      <c r="T37">
        <f t="shared" si="5"/>
        <v>1</v>
      </c>
    </row>
    <row r="38" spans="1:20" x14ac:dyDescent="0.25">
      <c r="A38">
        <v>37</v>
      </c>
      <c r="B38" t="s">
        <v>19</v>
      </c>
      <c r="G38" s="3" t="s">
        <v>63</v>
      </c>
      <c r="H38" s="1">
        <v>0.77</v>
      </c>
      <c r="O38">
        <f t="shared" si="0"/>
        <v>0</v>
      </c>
      <c r="P38">
        <f t="shared" si="1"/>
        <v>1</v>
      </c>
      <c r="Q38">
        <f t="shared" si="2"/>
        <v>1</v>
      </c>
      <c r="R38">
        <f t="shared" si="3"/>
        <v>1</v>
      </c>
      <c r="S38">
        <f t="shared" si="4"/>
        <v>1</v>
      </c>
      <c r="T38">
        <f t="shared" si="5"/>
        <v>1</v>
      </c>
    </row>
    <row r="39" spans="1:20" x14ac:dyDescent="0.25">
      <c r="A39">
        <v>38</v>
      </c>
      <c r="B39" t="s">
        <v>19</v>
      </c>
      <c r="G39" s="3" t="s">
        <v>64</v>
      </c>
      <c r="O39">
        <f t="shared" si="0"/>
        <v>1</v>
      </c>
      <c r="P39">
        <f t="shared" si="1"/>
        <v>1</v>
      </c>
      <c r="Q39">
        <f t="shared" si="2"/>
        <v>1</v>
      </c>
      <c r="R39">
        <f t="shared" si="3"/>
        <v>1</v>
      </c>
      <c r="S39">
        <f t="shared" si="4"/>
        <v>1</v>
      </c>
      <c r="T39">
        <f t="shared" si="5"/>
        <v>1</v>
      </c>
    </row>
    <row r="40" spans="1:20" x14ac:dyDescent="0.25">
      <c r="A40">
        <v>39</v>
      </c>
      <c r="B40" t="s">
        <v>19</v>
      </c>
      <c r="G40" s="3" t="s">
        <v>65</v>
      </c>
      <c r="O40">
        <f t="shared" si="0"/>
        <v>1</v>
      </c>
      <c r="P40">
        <f t="shared" si="1"/>
        <v>1</v>
      </c>
      <c r="Q40">
        <f t="shared" si="2"/>
        <v>1</v>
      </c>
      <c r="R40">
        <f t="shared" si="3"/>
        <v>1</v>
      </c>
      <c r="S40">
        <f t="shared" si="4"/>
        <v>1</v>
      </c>
      <c r="T40">
        <f t="shared" si="5"/>
        <v>1</v>
      </c>
    </row>
    <row r="41" spans="1:20" x14ac:dyDescent="0.25">
      <c r="A41">
        <v>40</v>
      </c>
      <c r="B41" t="s">
        <v>19</v>
      </c>
      <c r="G41" s="3" t="s">
        <v>66</v>
      </c>
      <c r="O41">
        <f t="shared" si="0"/>
        <v>1</v>
      </c>
      <c r="P41">
        <f t="shared" si="1"/>
        <v>1</v>
      </c>
      <c r="Q41">
        <f t="shared" si="2"/>
        <v>1</v>
      </c>
      <c r="R41">
        <f t="shared" si="3"/>
        <v>1</v>
      </c>
      <c r="S41">
        <f t="shared" si="4"/>
        <v>1</v>
      </c>
      <c r="T41">
        <f t="shared" si="5"/>
        <v>1</v>
      </c>
    </row>
    <row r="42" spans="1:20" x14ac:dyDescent="0.25">
      <c r="A42">
        <v>41</v>
      </c>
      <c r="B42" t="s">
        <v>19</v>
      </c>
      <c r="G42" s="3" t="s">
        <v>67</v>
      </c>
      <c r="K42" t="s">
        <v>86</v>
      </c>
      <c r="M42" s="2">
        <v>45579</v>
      </c>
      <c r="N42" s="2">
        <v>45641</v>
      </c>
      <c r="O42">
        <f t="shared" si="0"/>
        <v>1</v>
      </c>
      <c r="P42">
        <f t="shared" si="1"/>
        <v>1</v>
      </c>
      <c r="Q42">
        <f t="shared" si="2"/>
        <v>1</v>
      </c>
      <c r="R42">
        <f t="shared" si="3"/>
        <v>1</v>
      </c>
      <c r="S42">
        <f t="shared" si="4"/>
        <v>0</v>
      </c>
      <c r="T42">
        <f t="shared" si="5"/>
        <v>0</v>
      </c>
    </row>
    <row r="43" spans="1:20" x14ac:dyDescent="0.25">
      <c r="A43">
        <v>42</v>
      </c>
      <c r="B43" t="s">
        <v>19</v>
      </c>
      <c r="G43" s="3" t="s">
        <v>68</v>
      </c>
      <c r="O43">
        <f t="shared" si="0"/>
        <v>1</v>
      </c>
      <c r="P43">
        <f t="shared" si="1"/>
        <v>1</v>
      </c>
      <c r="Q43">
        <f t="shared" si="2"/>
        <v>1</v>
      </c>
      <c r="R43">
        <f t="shared" si="3"/>
        <v>1</v>
      </c>
      <c r="S43">
        <f t="shared" si="4"/>
        <v>1</v>
      </c>
      <c r="T43">
        <f t="shared" si="5"/>
        <v>1</v>
      </c>
    </row>
    <row r="44" spans="1:20" x14ac:dyDescent="0.25">
      <c r="A44">
        <v>43</v>
      </c>
      <c r="B44" t="s">
        <v>19</v>
      </c>
      <c r="G44" s="3" t="s">
        <v>69</v>
      </c>
      <c r="O44">
        <f t="shared" si="0"/>
        <v>1</v>
      </c>
      <c r="P44">
        <f t="shared" si="1"/>
        <v>1</v>
      </c>
      <c r="Q44">
        <f t="shared" si="2"/>
        <v>1</v>
      </c>
      <c r="R44">
        <f t="shared" si="3"/>
        <v>1</v>
      </c>
      <c r="S44">
        <f t="shared" si="4"/>
        <v>1</v>
      </c>
      <c r="T44">
        <f t="shared" si="5"/>
        <v>1</v>
      </c>
    </row>
    <row r="45" spans="1:20" x14ac:dyDescent="0.25">
      <c r="A45">
        <v>44</v>
      </c>
      <c r="B45" t="s">
        <v>19</v>
      </c>
      <c r="G45" s="3" t="s">
        <v>69</v>
      </c>
      <c r="O45">
        <f t="shared" si="0"/>
        <v>1</v>
      </c>
      <c r="P45">
        <f t="shared" si="1"/>
        <v>1</v>
      </c>
      <c r="Q45">
        <f t="shared" si="2"/>
        <v>1</v>
      </c>
      <c r="R45">
        <f t="shared" si="3"/>
        <v>1</v>
      </c>
      <c r="S45">
        <f t="shared" si="4"/>
        <v>1</v>
      </c>
      <c r="T45">
        <f t="shared" si="5"/>
        <v>1</v>
      </c>
    </row>
    <row r="46" spans="1:20" x14ac:dyDescent="0.25">
      <c r="A46">
        <v>45</v>
      </c>
      <c r="B46" t="s">
        <v>8</v>
      </c>
      <c r="C46" t="s">
        <v>70</v>
      </c>
      <c r="D46" s="1">
        <v>0.1</v>
      </c>
      <c r="E46" s="2">
        <v>45536</v>
      </c>
      <c r="F46" s="2">
        <v>45626</v>
      </c>
      <c r="G46" s="3" t="s">
        <v>71</v>
      </c>
      <c r="H46" s="4">
        <v>0.1</v>
      </c>
      <c r="I46" s="5">
        <v>45536</v>
      </c>
      <c r="J46" s="5">
        <v>45626</v>
      </c>
      <c r="K46" t="s">
        <v>92</v>
      </c>
      <c r="L46" s="1">
        <v>0.1</v>
      </c>
      <c r="M46" s="2">
        <v>45536</v>
      </c>
      <c r="N46" s="2">
        <v>45626</v>
      </c>
      <c r="O46">
        <f t="shared" si="0"/>
        <v>1</v>
      </c>
      <c r="P46">
        <f t="shared" si="1"/>
        <v>1</v>
      </c>
      <c r="Q46">
        <f t="shared" si="2"/>
        <v>1</v>
      </c>
      <c r="R46">
        <f t="shared" si="3"/>
        <v>1</v>
      </c>
      <c r="S46">
        <f t="shared" si="4"/>
        <v>1</v>
      </c>
      <c r="T46">
        <f t="shared" si="5"/>
        <v>1</v>
      </c>
    </row>
    <row r="47" spans="1:20" x14ac:dyDescent="0.25">
      <c r="A47">
        <v>46</v>
      </c>
      <c r="B47" t="s">
        <v>19</v>
      </c>
      <c r="G47" s="3" t="s">
        <v>72</v>
      </c>
      <c r="O47">
        <f t="shared" si="0"/>
        <v>1</v>
      </c>
      <c r="P47">
        <f t="shared" si="1"/>
        <v>1</v>
      </c>
      <c r="Q47">
        <f t="shared" si="2"/>
        <v>1</v>
      </c>
      <c r="R47">
        <f t="shared" si="3"/>
        <v>1</v>
      </c>
      <c r="S47">
        <f t="shared" si="4"/>
        <v>1</v>
      </c>
      <c r="T47">
        <f t="shared" si="5"/>
        <v>1</v>
      </c>
    </row>
    <row r="48" spans="1:20" x14ac:dyDescent="0.25">
      <c r="A48">
        <v>47</v>
      </c>
      <c r="B48" t="s">
        <v>8</v>
      </c>
      <c r="C48" t="s">
        <v>73</v>
      </c>
      <c r="D48" s="1">
        <v>0.2</v>
      </c>
      <c r="E48" s="2">
        <v>45566</v>
      </c>
      <c r="F48" s="2">
        <v>45596</v>
      </c>
      <c r="G48" s="3" t="s">
        <v>74</v>
      </c>
      <c r="H48" s="4">
        <v>0.2</v>
      </c>
      <c r="I48" s="5">
        <v>45566</v>
      </c>
      <c r="J48" s="5">
        <v>45596</v>
      </c>
      <c r="K48" t="s">
        <v>93</v>
      </c>
      <c r="L48" s="1">
        <v>0.2</v>
      </c>
      <c r="M48" s="2">
        <v>45566</v>
      </c>
      <c r="N48" s="2">
        <v>45596</v>
      </c>
      <c r="O48">
        <f t="shared" si="0"/>
        <v>1</v>
      </c>
      <c r="P48">
        <f t="shared" si="1"/>
        <v>1</v>
      </c>
      <c r="Q48">
        <f t="shared" si="2"/>
        <v>1</v>
      </c>
      <c r="R48">
        <f t="shared" si="3"/>
        <v>1</v>
      </c>
      <c r="S48">
        <f t="shared" si="4"/>
        <v>1</v>
      </c>
      <c r="T48">
        <f t="shared" si="5"/>
        <v>1</v>
      </c>
    </row>
    <row r="49" spans="1:20" x14ac:dyDescent="0.25">
      <c r="A49">
        <v>48</v>
      </c>
      <c r="B49" t="s">
        <v>19</v>
      </c>
      <c r="G49" s="3" t="s">
        <v>75</v>
      </c>
      <c r="O49">
        <f t="shared" si="0"/>
        <v>1</v>
      </c>
      <c r="P49">
        <f t="shared" si="1"/>
        <v>1</v>
      </c>
      <c r="Q49">
        <f t="shared" si="2"/>
        <v>1</v>
      </c>
      <c r="R49">
        <f t="shared" si="3"/>
        <v>1</v>
      </c>
      <c r="S49">
        <f t="shared" si="4"/>
        <v>1</v>
      </c>
      <c r="T49">
        <f t="shared" si="5"/>
        <v>1</v>
      </c>
    </row>
    <row r="50" spans="1:20" x14ac:dyDescent="0.25">
      <c r="A50">
        <v>49</v>
      </c>
      <c r="B50" t="s">
        <v>19</v>
      </c>
      <c r="G50" s="3" t="s">
        <v>16</v>
      </c>
      <c r="L50" t="s">
        <v>94</v>
      </c>
      <c r="O50">
        <f t="shared" si="0"/>
        <v>1</v>
      </c>
      <c r="P50">
        <f t="shared" si="1"/>
        <v>1</v>
      </c>
      <c r="Q50">
        <f t="shared" si="2"/>
        <v>1</v>
      </c>
      <c r="R50">
        <f t="shared" si="3"/>
        <v>0</v>
      </c>
      <c r="S50">
        <f t="shared" si="4"/>
        <v>1</v>
      </c>
      <c r="T50">
        <f t="shared" si="5"/>
        <v>1</v>
      </c>
    </row>
    <row r="51" spans="1:20" x14ac:dyDescent="0.25">
      <c r="A51" t="s">
        <v>96</v>
      </c>
      <c r="B51">
        <f>COUNTIF(B3:B50,"Publicidad")</f>
        <v>23</v>
      </c>
      <c r="O51">
        <f>SUM(O3:O50)</f>
        <v>43</v>
      </c>
      <c r="P51">
        <f t="shared" ref="P51:Q51" si="6">SUM(P3:P50)</f>
        <v>43</v>
      </c>
      <c r="Q51">
        <f t="shared" si="6"/>
        <v>43</v>
      </c>
      <c r="R51">
        <f t="shared" ref="R51" si="7">SUM(R3:R50)</f>
        <v>47</v>
      </c>
      <c r="S51">
        <f t="shared" ref="S51" si="8">SUM(S3:S50)</f>
        <v>46</v>
      </c>
      <c r="T51">
        <f t="shared" ref="T51" si="9">SUM(T3:T50)</f>
        <v>46</v>
      </c>
    </row>
    <row r="52" spans="1:20" x14ac:dyDescent="0.25">
      <c r="A52" t="s">
        <v>97</v>
      </c>
      <c r="B52">
        <f>COUNTIF(B3:B50, "Oferta")</f>
        <v>25</v>
      </c>
      <c r="O52">
        <f>_xlfn.PERCENTOF(O51,48)</f>
        <v>0.89583333333333337</v>
      </c>
      <c r="P52">
        <f t="shared" ref="P52:Q52" si="10">_xlfn.PERCENTOF(P51,48)</f>
        <v>0.89583333333333337</v>
      </c>
      <c r="Q52">
        <f t="shared" si="10"/>
        <v>0.89583333333333337</v>
      </c>
      <c r="R52">
        <f t="shared" ref="R52" si="11">_xlfn.PERCENTOF(R51,48)</f>
        <v>0.97916666666666663</v>
      </c>
      <c r="S52">
        <f t="shared" ref="S52" si="12">_xlfn.PERCENTOF(S51,48)</f>
        <v>0.95833333333333337</v>
      </c>
      <c r="T52">
        <f t="shared" ref="T52" si="13">_xlfn.PERCENTOF(T51,48)</f>
        <v>0.95833333333333337</v>
      </c>
    </row>
    <row r="53" spans="1:20" x14ac:dyDescent="0.25">
      <c r="B53">
        <f>SUM(B51:B52)</f>
        <v>48</v>
      </c>
    </row>
  </sheetData>
  <mergeCells count="6">
    <mergeCell ref="R1:T1"/>
    <mergeCell ref="B1:F1"/>
    <mergeCell ref="G1:J1"/>
    <mergeCell ref="A1:A2"/>
    <mergeCell ref="K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75EA-FA4C-42CF-A937-F9052600ADDE}">
  <dimension ref="A1:T119"/>
  <sheetViews>
    <sheetView tabSelected="1" topLeftCell="A88" zoomScale="85" zoomScaleNormal="85" workbookViewId="0">
      <selection activeCell="B118" sqref="B118"/>
    </sheetView>
  </sheetViews>
  <sheetFormatPr baseColWidth="10" defaultRowHeight="15" x14ac:dyDescent="0.25"/>
  <cols>
    <col min="1" max="1" width="24.5703125" bestFit="1" customWidth="1"/>
  </cols>
  <sheetData>
    <row r="1" spans="1:20" x14ac:dyDescent="0.25">
      <c r="A1" s="7" t="s">
        <v>98</v>
      </c>
      <c r="B1" s="7" t="s">
        <v>1</v>
      </c>
      <c r="C1" s="7"/>
      <c r="D1" s="7"/>
      <c r="E1" s="7"/>
      <c r="F1" s="7"/>
      <c r="G1" s="7" t="s">
        <v>2</v>
      </c>
      <c r="H1" s="7"/>
      <c r="I1" s="7"/>
      <c r="J1" s="7"/>
      <c r="K1" s="7" t="s">
        <v>76</v>
      </c>
      <c r="L1" s="7"/>
      <c r="M1" s="7"/>
      <c r="N1" s="7"/>
      <c r="O1" s="7" t="s">
        <v>77</v>
      </c>
      <c r="P1" s="7"/>
      <c r="Q1" s="7"/>
      <c r="R1" s="7" t="s">
        <v>95</v>
      </c>
      <c r="S1" s="7"/>
      <c r="T1" s="7"/>
    </row>
    <row r="2" spans="1:20" x14ac:dyDescent="0.25">
      <c r="A2" s="7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6</v>
      </c>
      <c r="J2" t="s">
        <v>7</v>
      </c>
      <c r="K2" t="s">
        <v>4</v>
      </c>
      <c r="L2" t="s">
        <v>5</v>
      </c>
      <c r="M2" t="s">
        <v>6</v>
      </c>
      <c r="N2" t="s">
        <v>7</v>
      </c>
      <c r="O2" t="s">
        <v>5</v>
      </c>
      <c r="P2" t="s">
        <v>6</v>
      </c>
      <c r="Q2" t="s">
        <v>7</v>
      </c>
      <c r="R2" t="s">
        <v>5</v>
      </c>
      <c r="S2" t="s">
        <v>6</v>
      </c>
      <c r="T2" t="s">
        <v>7</v>
      </c>
    </row>
    <row r="3" spans="1:20" x14ac:dyDescent="0.25">
      <c r="A3" t="s">
        <v>99</v>
      </c>
      <c r="B3" t="s">
        <v>8</v>
      </c>
      <c r="C3" t="s">
        <v>100</v>
      </c>
      <c r="D3" s="1">
        <v>0.25</v>
      </c>
      <c r="E3" s="2">
        <v>45589</v>
      </c>
      <c r="F3" s="2">
        <v>45595</v>
      </c>
      <c r="G3" t="s">
        <v>267</v>
      </c>
      <c r="H3" s="1">
        <v>0.25</v>
      </c>
      <c r="I3" s="2">
        <v>45589</v>
      </c>
      <c r="J3" s="2">
        <v>45595</v>
      </c>
      <c r="K3" t="s">
        <v>329</v>
      </c>
      <c r="L3" s="1">
        <v>0.25</v>
      </c>
      <c r="M3" s="2">
        <v>45589</v>
      </c>
      <c r="N3" s="2">
        <v>45595</v>
      </c>
      <c r="O3">
        <f>IF(D3=H3,1,0)</f>
        <v>1</v>
      </c>
      <c r="P3">
        <f>IF(E3=I3,1,0)</f>
        <v>1</v>
      </c>
      <c r="Q3">
        <f>IF(F3=J3,1,0)</f>
        <v>1</v>
      </c>
      <c r="R3">
        <f>IF(D3=L3,1,0)</f>
        <v>1</v>
      </c>
      <c r="S3">
        <f>IF(E3=M3,1,0)</f>
        <v>1</v>
      </c>
      <c r="T3">
        <f>IF(F3=N3,1,0)</f>
        <v>1</v>
      </c>
    </row>
    <row r="4" spans="1:20" x14ac:dyDescent="0.25">
      <c r="A4" t="s">
        <v>101</v>
      </c>
      <c r="B4" t="s">
        <v>8</v>
      </c>
      <c r="C4" t="s">
        <v>102</v>
      </c>
      <c r="D4" s="1">
        <v>0.4</v>
      </c>
      <c r="E4" t="s">
        <v>103</v>
      </c>
      <c r="G4" t="s">
        <v>102</v>
      </c>
      <c r="H4" s="1">
        <v>0.22</v>
      </c>
      <c r="I4" t="s">
        <v>268</v>
      </c>
      <c r="K4" t="s">
        <v>330</v>
      </c>
      <c r="L4" s="1">
        <v>0.4</v>
      </c>
      <c r="M4" s="2">
        <v>45573</v>
      </c>
      <c r="N4" s="2">
        <v>45594</v>
      </c>
      <c r="O4">
        <f t="shared" ref="O4:O67" si="0">IF(D4=H4,1,0)</f>
        <v>0</v>
      </c>
      <c r="P4">
        <f t="shared" ref="P4:P67" si="1">IF(E4=I4,1,0)</f>
        <v>0</v>
      </c>
      <c r="Q4">
        <f t="shared" ref="Q4:Q67" si="2">IF(F4=J4,1,0)</f>
        <v>1</v>
      </c>
      <c r="R4">
        <f t="shared" ref="R4:R67" si="3">IF(D4=L4,1,0)</f>
        <v>1</v>
      </c>
      <c r="S4">
        <f t="shared" ref="S4:S67" si="4">IF(E4=M4,1,0)</f>
        <v>0</v>
      </c>
      <c r="T4">
        <f t="shared" ref="T4:T67" si="5">IF(F4=N4,1,0)</f>
        <v>0</v>
      </c>
    </row>
    <row r="5" spans="1:20" x14ac:dyDescent="0.25">
      <c r="A5" t="s">
        <v>104</v>
      </c>
      <c r="B5" t="s">
        <v>8</v>
      </c>
      <c r="C5" t="s">
        <v>105</v>
      </c>
      <c r="D5" s="1">
        <v>0.2</v>
      </c>
      <c r="E5" s="2">
        <v>45566</v>
      </c>
      <c r="F5" s="2">
        <v>45595</v>
      </c>
      <c r="G5" t="s">
        <v>269</v>
      </c>
      <c r="H5" s="1">
        <v>0.2</v>
      </c>
      <c r="K5" t="s">
        <v>105</v>
      </c>
      <c r="L5" s="1">
        <v>0.2</v>
      </c>
      <c r="M5" s="2">
        <v>45566</v>
      </c>
      <c r="N5" s="2">
        <v>45596</v>
      </c>
      <c r="O5">
        <f t="shared" si="0"/>
        <v>1</v>
      </c>
      <c r="P5">
        <f t="shared" si="1"/>
        <v>0</v>
      </c>
      <c r="Q5">
        <f t="shared" si="2"/>
        <v>0</v>
      </c>
      <c r="R5">
        <f t="shared" si="3"/>
        <v>1</v>
      </c>
      <c r="S5">
        <f t="shared" si="4"/>
        <v>1</v>
      </c>
      <c r="T5">
        <f t="shared" si="5"/>
        <v>0</v>
      </c>
    </row>
    <row r="6" spans="1:20" x14ac:dyDescent="0.25">
      <c r="A6" t="s">
        <v>106</v>
      </c>
      <c r="B6" t="s">
        <v>8</v>
      </c>
      <c r="C6" t="s">
        <v>107</v>
      </c>
      <c r="D6" s="1">
        <v>0.3</v>
      </c>
      <c r="E6" s="2">
        <v>45589</v>
      </c>
      <c r="F6" s="2">
        <v>45596</v>
      </c>
      <c r="G6" t="s">
        <v>270</v>
      </c>
      <c r="H6" s="1">
        <v>0.3</v>
      </c>
      <c r="K6" t="s">
        <v>270</v>
      </c>
      <c r="L6" s="1">
        <v>0.3</v>
      </c>
      <c r="O6">
        <f t="shared" si="0"/>
        <v>1</v>
      </c>
      <c r="P6">
        <f t="shared" si="1"/>
        <v>0</v>
      </c>
      <c r="Q6">
        <f t="shared" si="2"/>
        <v>0</v>
      </c>
      <c r="R6">
        <f t="shared" si="3"/>
        <v>1</v>
      </c>
      <c r="S6">
        <f>IF(E6=M6,1,0)</f>
        <v>0</v>
      </c>
      <c r="T6">
        <f t="shared" si="5"/>
        <v>0</v>
      </c>
    </row>
    <row r="7" spans="1:20" x14ac:dyDescent="0.25">
      <c r="A7" t="s">
        <v>108</v>
      </c>
      <c r="B7" t="s">
        <v>8</v>
      </c>
      <c r="C7" t="s">
        <v>109</v>
      </c>
      <c r="D7" s="1">
        <v>0.25</v>
      </c>
      <c r="E7" s="2">
        <v>45587</v>
      </c>
      <c r="F7" s="2">
        <v>45596</v>
      </c>
      <c r="G7" t="s">
        <v>271</v>
      </c>
      <c r="H7" s="1">
        <v>0.25</v>
      </c>
      <c r="I7" s="2">
        <v>45592</v>
      </c>
      <c r="J7" s="2">
        <v>51797</v>
      </c>
      <c r="K7" t="s">
        <v>331</v>
      </c>
      <c r="L7" s="1">
        <v>0.25</v>
      </c>
      <c r="M7" s="2">
        <v>45592</v>
      </c>
      <c r="N7" s="2">
        <v>45596</v>
      </c>
      <c r="O7">
        <f t="shared" si="0"/>
        <v>1</v>
      </c>
      <c r="P7">
        <f t="shared" si="1"/>
        <v>0</v>
      </c>
      <c r="Q7">
        <f t="shared" si="2"/>
        <v>0</v>
      </c>
      <c r="R7">
        <f t="shared" si="3"/>
        <v>1</v>
      </c>
      <c r="S7">
        <f t="shared" si="4"/>
        <v>0</v>
      </c>
      <c r="T7">
        <f t="shared" si="5"/>
        <v>1</v>
      </c>
    </row>
    <row r="8" spans="1:20" x14ac:dyDescent="0.25">
      <c r="A8" t="s">
        <v>110</v>
      </c>
      <c r="B8" t="s">
        <v>8</v>
      </c>
      <c r="C8" t="s">
        <v>111</v>
      </c>
      <c r="D8" s="1">
        <v>0.3</v>
      </c>
      <c r="E8" s="2">
        <v>45589</v>
      </c>
      <c r="F8" s="2">
        <v>45596</v>
      </c>
      <c r="G8" t="s">
        <v>87</v>
      </c>
      <c r="H8" s="1">
        <v>0.3</v>
      </c>
      <c r="I8" s="2">
        <v>45589</v>
      </c>
      <c r="K8" t="s">
        <v>87</v>
      </c>
      <c r="L8" s="1">
        <v>0.3</v>
      </c>
      <c r="M8" s="2">
        <v>45589</v>
      </c>
      <c r="N8" s="2">
        <v>45596</v>
      </c>
      <c r="O8">
        <f t="shared" si="0"/>
        <v>1</v>
      </c>
      <c r="P8">
        <f t="shared" si="1"/>
        <v>1</v>
      </c>
      <c r="Q8">
        <f t="shared" si="2"/>
        <v>0</v>
      </c>
      <c r="R8">
        <f t="shared" si="3"/>
        <v>1</v>
      </c>
      <c r="S8">
        <f t="shared" si="4"/>
        <v>1</v>
      </c>
      <c r="T8">
        <f t="shared" si="5"/>
        <v>1</v>
      </c>
    </row>
    <row r="9" spans="1:20" x14ac:dyDescent="0.25">
      <c r="A9" t="s">
        <v>112</v>
      </c>
      <c r="B9" t="s">
        <v>8</v>
      </c>
      <c r="C9" t="s">
        <v>113</v>
      </c>
      <c r="D9" s="1">
        <v>0.3</v>
      </c>
      <c r="E9" s="2">
        <v>45566</v>
      </c>
      <c r="F9" s="2">
        <v>45596</v>
      </c>
      <c r="G9" t="s">
        <v>272</v>
      </c>
      <c r="H9" s="1">
        <v>0.3</v>
      </c>
      <c r="I9" s="2">
        <v>45566</v>
      </c>
      <c r="J9" s="2">
        <v>45593</v>
      </c>
      <c r="K9" t="s">
        <v>272</v>
      </c>
      <c r="L9" s="1">
        <v>0.3</v>
      </c>
      <c r="M9" s="2">
        <v>45566</v>
      </c>
      <c r="N9" s="2">
        <v>45596</v>
      </c>
      <c r="O9">
        <f t="shared" si="0"/>
        <v>1</v>
      </c>
      <c r="P9">
        <f t="shared" si="1"/>
        <v>1</v>
      </c>
      <c r="Q9">
        <f t="shared" si="2"/>
        <v>0</v>
      </c>
      <c r="R9">
        <f t="shared" si="3"/>
        <v>1</v>
      </c>
      <c r="S9">
        <f t="shared" si="4"/>
        <v>1</v>
      </c>
      <c r="T9">
        <f t="shared" si="5"/>
        <v>1</v>
      </c>
    </row>
    <row r="10" spans="1:20" x14ac:dyDescent="0.25">
      <c r="A10" t="s">
        <v>114</v>
      </c>
      <c r="B10" t="s">
        <v>8</v>
      </c>
      <c r="C10" t="s">
        <v>115</v>
      </c>
      <c r="D10" s="1">
        <v>0.25</v>
      </c>
      <c r="E10" s="2">
        <v>45589</v>
      </c>
      <c r="F10" s="2">
        <v>45596</v>
      </c>
      <c r="G10" t="s">
        <v>273</v>
      </c>
      <c r="H10" s="1">
        <v>0.25</v>
      </c>
      <c r="K10" t="s">
        <v>332</v>
      </c>
      <c r="L10" s="1">
        <v>0.25</v>
      </c>
      <c r="M10" s="2">
        <v>45589</v>
      </c>
      <c r="N10" s="2">
        <v>45596</v>
      </c>
      <c r="O10">
        <f t="shared" si="0"/>
        <v>1</v>
      </c>
      <c r="P10">
        <f t="shared" si="1"/>
        <v>0</v>
      </c>
      <c r="Q10">
        <f t="shared" si="2"/>
        <v>0</v>
      </c>
      <c r="R10">
        <f t="shared" si="3"/>
        <v>1</v>
      </c>
      <c r="S10">
        <f t="shared" si="4"/>
        <v>1</v>
      </c>
      <c r="T10">
        <f t="shared" si="5"/>
        <v>1</v>
      </c>
    </row>
    <row r="11" spans="1:20" x14ac:dyDescent="0.25">
      <c r="A11" t="s">
        <v>116</v>
      </c>
      <c r="B11" t="s">
        <v>8</v>
      </c>
      <c r="C11" t="s">
        <v>117</v>
      </c>
      <c r="D11" s="1">
        <v>0.3</v>
      </c>
      <c r="E11" s="2">
        <v>45589</v>
      </c>
      <c r="F11" s="2">
        <v>45596</v>
      </c>
      <c r="G11" t="s">
        <v>274</v>
      </c>
      <c r="H11" s="1">
        <v>0.3</v>
      </c>
      <c r="I11" s="2">
        <v>45591</v>
      </c>
      <c r="J11" s="2">
        <v>45596</v>
      </c>
      <c r="K11" t="s">
        <v>117</v>
      </c>
      <c r="L11" s="1">
        <v>0.3</v>
      </c>
      <c r="M11" s="2">
        <v>45589</v>
      </c>
      <c r="N11" s="2">
        <v>45596</v>
      </c>
      <c r="O11">
        <f t="shared" si="0"/>
        <v>1</v>
      </c>
      <c r="P11">
        <f t="shared" si="1"/>
        <v>0</v>
      </c>
      <c r="Q11">
        <f t="shared" si="2"/>
        <v>1</v>
      </c>
      <c r="R11">
        <f t="shared" si="3"/>
        <v>1</v>
      </c>
      <c r="S11">
        <f t="shared" si="4"/>
        <v>1</v>
      </c>
      <c r="T11">
        <f t="shared" si="5"/>
        <v>1</v>
      </c>
    </row>
    <row r="12" spans="1:20" x14ac:dyDescent="0.25">
      <c r="A12" t="s">
        <v>118</v>
      </c>
      <c r="B12" t="s">
        <v>8</v>
      </c>
      <c r="C12" t="s">
        <v>119</v>
      </c>
      <c r="D12" s="1">
        <v>0.25</v>
      </c>
      <c r="E12" s="2">
        <v>45589</v>
      </c>
      <c r="F12" s="2">
        <v>45596</v>
      </c>
      <c r="G12" t="s">
        <v>275</v>
      </c>
      <c r="H12" s="1">
        <v>0.25</v>
      </c>
      <c r="I12" s="2">
        <v>45591</v>
      </c>
      <c r="J12" s="2">
        <v>45596</v>
      </c>
      <c r="K12" t="s">
        <v>86</v>
      </c>
      <c r="L12" s="1">
        <v>0.25</v>
      </c>
      <c r="M12" s="2">
        <v>45589</v>
      </c>
      <c r="N12" s="2">
        <v>45596</v>
      </c>
      <c r="O12">
        <f t="shared" si="0"/>
        <v>1</v>
      </c>
      <c r="P12">
        <f t="shared" si="1"/>
        <v>0</v>
      </c>
      <c r="Q12">
        <f t="shared" si="2"/>
        <v>1</v>
      </c>
      <c r="R12">
        <f t="shared" si="3"/>
        <v>1</v>
      </c>
      <c r="S12">
        <f t="shared" si="4"/>
        <v>1</v>
      </c>
      <c r="T12">
        <f t="shared" si="5"/>
        <v>1</v>
      </c>
    </row>
    <row r="13" spans="1:20" x14ac:dyDescent="0.25">
      <c r="A13" t="s">
        <v>120</v>
      </c>
      <c r="B13" t="s">
        <v>8</v>
      </c>
      <c r="C13" t="s">
        <v>121</v>
      </c>
      <c r="D13" s="1">
        <v>0.2</v>
      </c>
      <c r="E13" s="2">
        <v>45589</v>
      </c>
      <c r="F13" s="2">
        <v>45596</v>
      </c>
      <c r="G13" t="s">
        <v>276</v>
      </c>
      <c r="H13" s="1">
        <v>0.2</v>
      </c>
      <c r="K13" t="s">
        <v>333</v>
      </c>
      <c r="L13" s="1">
        <v>0.2</v>
      </c>
      <c r="O13">
        <f t="shared" si="0"/>
        <v>1</v>
      </c>
      <c r="P13">
        <f t="shared" si="1"/>
        <v>0</v>
      </c>
      <c r="Q13">
        <f t="shared" si="2"/>
        <v>0</v>
      </c>
      <c r="R13">
        <f t="shared" si="3"/>
        <v>1</v>
      </c>
      <c r="S13">
        <f t="shared" si="4"/>
        <v>0</v>
      </c>
      <c r="T13">
        <f t="shared" si="5"/>
        <v>0</v>
      </c>
    </row>
    <row r="14" spans="1:20" x14ac:dyDescent="0.25">
      <c r="A14" t="s">
        <v>122</v>
      </c>
      <c r="B14" t="s">
        <v>8</v>
      </c>
      <c r="C14" t="s">
        <v>123</v>
      </c>
      <c r="D14" s="1">
        <v>0.25</v>
      </c>
      <c r="E14" s="2">
        <v>45589</v>
      </c>
      <c r="F14" s="2">
        <v>45596</v>
      </c>
      <c r="G14" t="s">
        <v>277</v>
      </c>
      <c r="H14" s="1">
        <v>0.25</v>
      </c>
      <c r="I14" s="2">
        <v>45589</v>
      </c>
      <c r="J14" s="2">
        <v>45596</v>
      </c>
      <c r="K14" t="s">
        <v>277</v>
      </c>
      <c r="L14" s="1">
        <v>0.25</v>
      </c>
      <c r="M14" s="2">
        <v>45589</v>
      </c>
      <c r="N14" s="2">
        <v>45596</v>
      </c>
      <c r="O14">
        <f t="shared" si="0"/>
        <v>1</v>
      </c>
      <c r="P14">
        <f t="shared" si="1"/>
        <v>1</v>
      </c>
      <c r="Q14">
        <f t="shared" si="2"/>
        <v>1</v>
      </c>
      <c r="R14">
        <f t="shared" si="3"/>
        <v>1</v>
      </c>
      <c r="S14">
        <f t="shared" si="4"/>
        <v>1</v>
      </c>
      <c r="T14">
        <f t="shared" si="5"/>
        <v>1</v>
      </c>
    </row>
    <row r="15" spans="1:20" x14ac:dyDescent="0.25">
      <c r="A15" t="s">
        <v>124</v>
      </c>
      <c r="B15" t="s">
        <v>8</v>
      </c>
      <c r="C15" t="s">
        <v>125</v>
      </c>
      <c r="D15" s="1">
        <v>0.6</v>
      </c>
      <c r="E15" s="2">
        <v>45593</v>
      </c>
      <c r="F15" s="2">
        <v>45596</v>
      </c>
      <c r="G15" t="s">
        <v>278</v>
      </c>
      <c r="H15" s="1">
        <v>0.6</v>
      </c>
      <c r="K15" t="s">
        <v>278</v>
      </c>
      <c r="L15" s="1">
        <v>0.6</v>
      </c>
      <c r="O15">
        <f t="shared" si="0"/>
        <v>1</v>
      </c>
      <c r="P15">
        <f t="shared" si="1"/>
        <v>0</v>
      </c>
      <c r="Q15">
        <f t="shared" si="2"/>
        <v>0</v>
      </c>
      <c r="R15">
        <f t="shared" si="3"/>
        <v>1</v>
      </c>
      <c r="S15">
        <f t="shared" si="4"/>
        <v>0</v>
      </c>
      <c r="T15">
        <f t="shared" si="5"/>
        <v>0</v>
      </c>
    </row>
    <row r="16" spans="1:20" x14ac:dyDescent="0.25">
      <c r="A16" t="s">
        <v>126</v>
      </c>
      <c r="B16" t="s">
        <v>8</v>
      </c>
      <c r="C16" t="s">
        <v>127</v>
      </c>
      <c r="D16" s="1">
        <v>0.6</v>
      </c>
      <c r="E16" s="2">
        <v>45593</v>
      </c>
      <c r="F16" s="2">
        <v>45596</v>
      </c>
      <c r="H16" s="8"/>
      <c r="K16" t="s">
        <v>334</v>
      </c>
      <c r="L16" s="1">
        <v>0.6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1</v>
      </c>
      <c r="S16">
        <f t="shared" si="4"/>
        <v>0</v>
      </c>
      <c r="T16">
        <f t="shared" si="5"/>
        <v>0</v>
      </c>
    </row>
    <row r="17" spans="1:20" x14ac:dyDescent="0.25">
      <c r="A17" t="s">
        <v>128</v>
      </c>
      <c r="B17" t="s">
        <v>8</v>
      </c>
      <c r="C17" t="s">
        <v>129</v>
      </c>
      <c r="D17" s="1">
        <v>0.6</v>
      </c>
      <c r="E17" s="2">
        <v>45593</v>
      </c>
      <c r="F17" s="2">
        <v>45596</v>
      </c>
      <c r="G17" t="s">
        <v>279</v>
      </c>
      <c r="H17" s="1">
        <v>0.6</v>
      </c>
      <c r="K17" t="s">
        <v>335</v>
      </c>
      <c r="L17" s="1">
        <v>0.6</v>
      </c>
      <c r="O17">
        <f t="shared" si="0"/>
        <v>1</v>
      </c>
      <c r="P17">
        <f t="shared" si="1"/>
        <v>0</v>
      </c>
      <c r="Q17">
        <f t="shared" si="2"/>
        <v>0</v>
      </c>
      <c r="R17">
        <f t="shared" si="3"/>
        <v>1</v>
      </c>
      <c r="S17">
        <f t="shared" si="4"/>
        <v>0</v>
      </c>
      <c r="T17">
        <f t="shared" si="5"/>
        <v>0</v>
      </c>
    </row>
    <row r="18" spans="1:20" x14ac:dyDescent="0.25">
      <c r="A18" t="s">
        <v>130</v>
      </c>
      <c r="B18" t="s">
        <v>19</v>
      </c>
      <c r="G18" t="s">
        <v>280</v>
      </c>
      <c r="H18" s="8"/>
      <c r="O18">
        <f t="shared" si="0"/>
        <v>1</v>
      </c>
      <c r="P18">
        <f t="shared" si="1"/>
        <v>1</v>
      </c>
      <c r="Q18">
        <f t="shared" si="2"/>
        <v>1</v>
      </c>
      <c r="R18">
        <f t="shared" si="3"/>
        <v>1</v>
      </c>
      <c r="S18">
        <f t="shared" si="4"/>
        <v>1</v>
      </c>
      <c r="T18">
        <f t="shared" si="5"/>
        <v>1</v>
      </c>
    </row>
    <row r="19" spans="1:20" x14ac:dyDescent="0.25">
      <c r="A19" t="s">
        <v>131</v>
      </c>
      <c r="B19" t="s">
        <v>19</v>
      </c>
      <c r="G19" t="s">
        <v>278</v>
      </c>
      <c r="H19" s="1">
        <v>0.21</v>
      </c>
      <c r="I19" s="2">
        <v>45594</v>
      </c>
      <c r="O19">
        <f t="shared" si="0"/>
        <v>0</v>
      </c>
      <c r="P19">
        <f t="shared" si="1"/>
        <v>0</v>
      </c>
      <c r="Q19">
        <f t="shared" si="2"/>
        <v>1</v>
      </c>
      <c r="R19">
        <f t="shared" si="3"/>
        <v>1</v>
      </c>
      <c r="S19">
        <f t="shared" si="4"/>
        <v>1</v>
      </c>
      <c r="T19">
        <f t="shared" si="5"/>
        <v>1</v>
      </c>
    </row>
    <row r="20" spans="1:20" x14ac:dyDescent="0.25">
      <c r="A20" t="s">
        <v>132</v>
      </c>
      <c r="B20" t="s">
        <v>8</v>
      </c>
      <c r="C20" t="s">
        <v>133</v>
      </c>
      <c r="D20" s="1">
        <v>0.2</v>
      </c>
      <c r="E20" s="2">
        <v>45566</v>
      </c>
      <c r="F20" s="2">
        <v>45596</v>
      </c>
      <c r="G20" t="s">
        <v>281</v>
      </c>
      <c r="H20" s="1">
        <v>0.2</v>
      </c>
      <c r="I20" t="s">
        <v>282</v>
      </c>
      <c r="J20" t="s">
        <v>283</v>
      </c>
      <c r="K20" t="s">
        <v>336</v>
      </c>
      <c r="L20" s="1">
        <v>0.2</v>
      </c>
      <c r="M20" s="2">
        <v>45566</v>
      </c>
      <c r="N20" s="2">
        <v>45596</v>
      </c>
      <c r="O20">
        <f t="shared" si="0"/>
        <v>1</v>
      </c>
      <c r="P20">
        <f t="shared" si="1"/>
        <v>0</v>
      </c>
      <c r="Q20">
        <f t="shared" si="2"/>
        <v>0</v>
      </c>
      <c r="R20">
        <f t="shared" si="3"/>
        <v>1</v>
      </c>
      <c r="S20">
        <f t="shared" si="4"/>
        <v>1</v>
      </c>
      <c r="T20">
        <f t="shared" si="5"/>
        <v>1</v>
      </c>
    </row>
    <row r="21" spans="1:20" x14ac:dyDescent="0.25">
      <c r="A21" t="s">
        <v>134</v>
      </c>
      <c r="B21" t="s">
        <v>8</v>
      </c>
      <c r="C21" t="s">
        <v>135</v>
      </c>
      <c r="D21" s="1">
        <v>0.2</v>
      </c>
      <c r="E21" s="2">
        <v>45589</v>
      </c>
      <c r="F21" s="2">
        <v>45596</v>
      </c>
      <c r="G21" t="s">
        <v>50</v>
      </c>
      <c r="H21" s="1">
        <v>0.2</v>
      </c>
      <c r="I21" s="2">
        <v>45589</v>
      </c>
      <c r="J21" s="2">
        <v>45596</v>
      </c>
      <c r="K21" t="s">
        <v>86</v>
      </c>
      <c r="L21" s="1">
        <v>0.2</v>
      </c>
      <c r="M21" s="2">
        <v>45589</v>
      </c>
      <c r="N21" s="2">
        <v>45596</v>
      </c>
      <c r="O21">
        <f t="shared" si="0"/>
        <v>1</v>
      </c>
      <c r="P21">
        <f t="shared" si="1"/>
        <v>1</v>
      </c>
      <c r="Q21">
        <f t="shared" si="2"/>
        <v>1</v>
      </c>
      <c r="R21">
        <f t="shared" si="3"/>
        <v>1</v>
      </c>
      <c r="S21">
        <f t="shared" si="4"/>
        <v>1</v>
      </c>
      <c r="T21">
        <f t="shared" si="5"/>
        <v>1</v>
      </c>
    </row>
    <row r="22" spans="1:20" x14ac:dyDescent="0.25">
      <c r="A22" t="s">
        <v>136</v>
      </c>
      <c r="B22" t="s">
        <v>8</v>
      </c>
      <c r="C22" t="s">
        <v>107</v>
      </c>
      <c r="D22" s="1">
        <v>0.25</v>
      </c>
      <c r="E22" s="2">
        <v>45576</v>
      </c>
      <c r="F22" s="2">
        <v>45596</v>
      </c>
      <c r="G22" t="s">
        <v>284</v>
      </c>
      <c r="H22" s="1">
        <v>0.25</v>
      </c>
      <c r="I22" s="2">
        <v>45576</v>
      </c>
      <c r="J22" s="2">
        <v>45596</v>
      </c>
      <c r="K22" t="s">
        <v>89</v>
      </c>
      <c r="L22" s="1">
        <v>0.25</v>
      </c>
      <c r="M22" s="2">
        <v>45576</v>
      </c>
      <c r="N22" s="2">
        <v>45596</v>
      </c>
      <c r="O22">
        <f t="shared" si="0"/>
        <v>1</v>
      </c>
      <c r="P22">
        <f t="shared" si="1"/>
        <v>1</v>
      </c>
      <c r="Q22">
        <f t="shared" si="2"/>
        <v>1</v>
      </c>
      <c r="R22">
        <f t="shared" si="3"/>
        <v>1</v>
      </c>
      <c r="S22">
        <f t="shared" si="4"/>
        <v>1</v>
      </c>
      <c r="T22">
        <f t="shared" si="5"/>
        <v>1</v>
      </c>
    </row>
    <row r="23" spans="1:20" x14ac:dyDescent="0.25">
      <c r="A23" t="s">
        <v>137</v>
      </c>
      <c r="B23" t="s">
        <v>8</v>
      </c>
      <c r="C23" t="s">
        <v>138</v>
      </c>
      <c r="D23" s="1">
        <v>0.2</v>
      </c>
      <c r="E23" s="2">
        <v>45590</v>
      </c>
      <c r="F23" s="2">
        <v>45603</v>
      </c>
      <c r="G23" t="s">
        <v>87</v>
      </c>
      <c r="H23" s="1">
        <v>0.2</v>
      </c>
      <c r="I23" s="2">
        <v>45590</v>
      </c>
      <c r="J23" s="2">
        <v>45603</v>
      </c>
      <c r="K23" t="s">
        <v>87</v>
      </c>
      <c r="L23" s="1">
        <v>0.2</v>
      </c>
      <c r="M23" s="2">
        <v>45590</v>
      </c>
      <c r="N23" s="2">
        <v>45603</v>
      </c>
      <c r="O23">
        <f t="shared" si="0"/>
        <v>1</v>
      </c>
      <c r="P23">
        <f t="shared" si="1"/>
        <v>1</v>
      </c>
      <c r="Q23">
        <f t="shared" si="2"/>
        <v>1</v>
      </c>
      <c r="R23">
        <f t="shared" si="3"/>
        <v>1</v>
      </c>
      <c r="S23">
        <f t="shared" si="4"/>
        <v>1</v>
      </c>
      <c r="T23">
        <f t="shared" si="5"/>
        <v>1</v>
      </c>
    </row>
    <row r="24" spans="1:20" x14ac:dyDescent="0.25">
      <c r="A24" t="s">
        <v>139</v>
      </c>
      <c r="B24" t="s">
        <v>8</v>
      </c>
      <c r="C24" t="s">
        <v>140</v>
      </c>
      <c r="D24" s="1">
        <v>0.2</v>
      </c>
      <c r="E24" s="2">
        <v>45592</v>
      </c>
      <c r="G24" t="s">
        <v>140</v>
      </c>
      <c r="H24" s="1">
        <v>0.2</v>
      </c>
      <c r="I24" t="s">
        <v>285</v>
      </c>
      <c r="K24" t="s">
        <v>140</v>
      </c>
      <c r="L24" s="1">
        <v>0.2</v>
      </c>
      <c r="M24" s="2">
        <v>45592</v>
      </c>
      <c r="N24" s="2">
        <v>45598</v>
      </c>
      <c r="O24">
        <f t="shared" si="0"/>
        <v>1</v>
      </c>
      <c r="P24">
        <f t="shared" si="1"/>
        <v>0</v>
      </c>
      <c r="Q24">
        <f t="shared" si="2"/>
        <v>1</v>
      </c>
      <c r="R24">
        <f t="shared" si="3"/>
        <v>1</v>
      </c>
      <c r="S24">
        <f t="shared" si="4"/>
        <v>1</v>
      </c>
      <c r="T24">
        <f t="shared" si="5"/>
        <v>0</v>
      </c>
    </row>
    <row r="25" spans="1:20" x14ac:dyDescent="0.25">
      <c r="A25" t="s">
        <v>141</v>
      </c>
      <c r="B25" t="s">
        <v>8</v>
      </c>
      <c r="C25" t="s">
        <v>142</v>
      </c>
      <c r="D25" s="1">
        <v>0.2</v>
      </c>
      <c r="E25" s="2">
        <v>45590</v>
      </c>
      <c r="F25" s="2">
        <v>45603</v>
      </c>
      <c r="G25" t="s">
        <v>286</v>
      </c>
      <c r="H25" s="1">
        <v>0.2</v>
      </c>
      <c r="I25" s="2">
        <v>45590</v>
      </c>
      <c r="J25" s="2">
        <v>45603</v>
      </c>
      <c r="K25" t="s">
        <v>11</v>
      </c>
      <c r="L25" s="1">
        <v>0.2</v>
      </c>
      <c r="M25" s="2">
        <v>45590</v>
      </c>
      <c r="N25" s="2">
        <v>45603</v>
      </c>
      <c r="O25">
        <f t="shared" si="0"/>
        <v>1</v>
      </c>
      <c r="P25">
        <f t="shared" si="1"/>
        <v>1</v>
      </c>
      <c r="Q25">
        <f t="shared" si="2"/>
        <v>1</v>
      </c>
      <c r="R25">
        <f t="shared" si="3"/>
        <v>1</v>
      </c>
      <c r="S25">
        <f t="shared" si="4"/>
        <v>1</v>
      </c>
      <c r="T25">
        <f t="shared" si="5"/>
        <v>1</v>
      </c>
    </row>
    <row r="26" spans="1:20" x14ac:dyDescent="0.25">
      <c r="A26" t="s">
        <v>143</v>
      </c>
      <c r="B26" t="s">
        <v>8</v>
      </c>
      <c r="C26" t="s">
        <v>144</v>
      </c>
      <c r="D26" s="1">
        <v>0.25</v>
      </c>
      <c r="E26" s="2">
        <v>45590</v>
      </c>
      <c r="F26" s="2">
        <v>45603</v>
      </c>
      <c r="G26" t="s">
        <v>270</v>
      </c>
      <c r="H26" s="1">
        <v>0.25</v>
      </c>
      <c r="I26" s="2">
        <v>45590</v>
      </c>
      <c r="J26" s="2">
        <v>45603</v>
      </c>
      <c r="K26" t="s">
        <v>337</v>
      </c>
      <c r="L26" s="1">
        <v>0.25</v>
      </c>
      <c r="M26" s="2">
        <v>45590</v>
      </c>
      <c r="N26" s="2">
        <v>45603</v>
      </c>
      <c r="O26">
        <f t="shared" si="0"/>
        <v>1</v>
      </c>
      <c r="P26">
        <f t="shared" si="1"/>
        <v>1</v>
      </c>
      <c r="Q26">
        <f t="shared" si="2"/>
        <v>1</v>
      </c>
      <c r="R26">
        <f t="shared" si="3"/>
        <v>1</v>
      </c>
      <c r="S26">
        <f t="shared" si="4"/>
        <v>1</v>
      </c>
      <c r="T26">
        <f t="shared" si="5"/>
        <v>1</v>
      </c>
    </row>
    <row r="27" spans="1:20" x14ac:dyDescent="0.25">
      <c r="A27" t="s">
        <v>145</v>
      </c>
      <c r="B27" t="s">
        <v>8</v>
      </c>
      <c r="C27" t="s">
        <v>146</v>
      </c>
      <c r="D27" s="1">
        <v>0.2</v>
      </c>
      <c r="E27" s="2">
        <v>45590</v>
      </c>
      <c r="F27" s="2">
        <v>45603</v>
      </c>
      <c r="G27" t="s">
        <v>287</v>
      </c>
      <c r="H27" s="1">
        <v>0.2</v>
      </c>
      <c r="I27" s="2">
        <v>45590</v>
      </c>
      <c r="J27" s="2">
        <v>45603</v>
      </c>
      <c r="K27" t="s">
        <v>338</v>
      </c>
      <c r="L27" s="1">
        <v>0.2</v>
      </c>
      <c r="M27" s="2">
        <v>45590</v>
      </c>
      <c r="N27" s="2">
        <v>45603</v>
      </c>
      <c r="O27">
        <f t="shared" si="0"/>
        <v>1</v>
      </c>
      <c r="P27">
        <f t="shared" si="1"/>
        <v>1</v>
      </c>
      <c r="Q27">
        <f t="shared" si="2"/>
        <v>1</v>
      </c>
      <c r="R27">
        <f t="shared" si="3"/>
        <v>1</v>
      </c>
      <c r="S27">
        <f t="shared" si="4"/>
        <v>1</v>
      </c>
      <c r="T27">
        <f t="shared" si="5"/>
        <v>1</v>
      </c>
    </row>
    <row r="28" spans="1:20" x14ac:dyDescent="0.25">
      <c r="A28" t="s">
        <v>147</v>
      </c>
      <c r="B28" t="s">
        <v>8</v>
      </c>
      <c r="C28" t="s">
        <v>140</v>
      </c>
      <c r="D28" s="1">
        <v>0.2</v>
      </c>
      <c r="E28" s="2">
        <v>45592</v>
      </c>
      <c r="G28" t="s">
        <v>140</v>
      </c>
      <c r="H28" s="1">
        <v>0.2</v>
      </c>
      <c r="I28" s="2">
        <v>45592</v>
      </c>
      <c r="K28" t="s">
        <v>140</v>
      </c>
      <c r="L28" s="1">
        <v>0.2</v>
      </c>
      <c r="M28" s="2">
        <v>45592</v>
      </c>
      <c r="N28" s="2">
        <v>45598</v>
      </c>
      <c r="O28">
        <f t="shared" si="0"/>
        <v>1</v>
      </c>
      <c r="P28">
        <f t="shared" si="1"/>
        <v>1</v>
      </c>
      <c r="Q28">
        <f t="shared" si="2"/>
        <v>1</v>
      </c>
      <c r="R28">
        <f t="shared" si="3"/>
        <v>1</v>
      </c>
      <c r="S28">
        <f t="shared" si="4"/>
        <v>1</v>
      </c>
      <c r="T28">
        <f t="shared" si="5"/>
        <v>0</v>
      </c>
    </row>
    <row r="29" spans="1:20" x14ac:dyDescent="0.25">
      <c r="A29" t="s">
        <v>148</v>
      </c>
      <c r="B29" t="s">
        <v>19</v>
      </c>
      <c r="G29" t="s">
        <v>288</v>
      </c>
      <c r="H29" s="8"/>
      <c r="O29">
        <f t="shared" si="0"/>
        <v>1</v>
      </c>
      <c r="P29">
        <f t="shared" si="1"/>
        <v>1</v>
      </c>
      <c r="Q29">
        <f t="shared" si="2"/>
        <v>1</v>
      </c>
      <c r="R29">
        <f t="shared" si="3"/>
        <v>1</v>
      </c>
      <c r="S29">
        <f t="shared" si="4"/>
        <v>1</v>
      </c>
      <c r="T29">
        <f t="shared" si="5"/>
        <v>1</v>
      </c>
    </row>
    <row r="30" spans="1:20" x14ac:dyDescent="0.25">
      <c r="A30" t="s">
        <v>149</v>
      </c>
      <c r="B30" t="s">
        <v>8</v>
      </c>
      <c r="C30" t="s">
        <v>150</v>
      </c>
      <c r="D30" s="1">
        <v>0.25</v>
      </c>
      <c r="E30" s="2">
        <v>45590</v>
      </c>
      <c r="F30" s="2">
        <v>45603</v>
      </c>
      <c r="G30" t="s">
        <v>289</v>
      </c>
      <c r="H30" s="1">
        <v>0.25</v>
      </c>
      <c r="I30" s="2">
        <v>45590</v>
      </c>
      <c r="J30" s="2">
        <v>45603</v>
      </c>
      <c r="K30" t="s">
        <v>339</v>
      </c>
      <c r="L30" s="1">
        <v>0.25</v>
      </c>
      <c r="M30" s="2">
        <v>45590</v>
      </c>
      <c r="N30" s="2">
        <v>45603</v>
      </c>
      <c r="O30">
        <f t="shared" si="0"/>
        <v>1</v>
      </c>
      <c r="P30">
        <f t="shared" si="1"/>
        <v>1</v>
      </c>
      <c r="Q30">
        <f t="shared" si="2"/>
        <v>1</v>
      </c>
      <c r="R30">
        <f t="shared" si="3"/>
        <v>1</v>
      </c>
      <c r="S30">
        <f t="shared" si="4"/>
        <v>1</v>
      </c>
      <c r="T30">
        <f t="shared" si="5"/>
        <v>1</v>
      </c>
    </row>
    <row r="31" spans="1:20" x14ac:dyDescent="0.25">
      <c r="A31" t="s">
        <v>151</v>
      </c>
      <c r="B31" t="s">
        <v>8</v>
      </c>
      <c r="C31" t="s">
        <v>152</v>
      </c>
      <c r="D31" s="1">
        <v>0.25</v>
      </c>
      <c r="E31" s="2">
        <v>45590</v>
      </c>
      <c r="F31" s="2">
        <v>45596</v>
      </c>
      <c r="G31" t="s">
        <v>290</v>
      </c>
      <c r="H31" s="1">
        <v>0.25</v>
      </c>
      <c r="I31" s="2">
        <v>45590</v>
      </c>
      <c r="J31" s="2">
        <v>45596</v>
      </c>
      <c r="K31" t="s">
        <v>86</v>
      </c>
      <c r="L31" s="1">
        <v>0.25</v>
      </c>
      <c r="M31" s="2">
        <v>45590</v>
      </c>
      <c r="N31" s="2">
        <v>45596</v>
      </c>
      <c r="O31">
        <f t="shared" si="0"/>
        <v>1</v>
      </c>
      <c r="P31">
        <f t="shared" si="1"/>
        <v>1</v>
      </c>
      <c r="Q31">
        <f t="shared" si="2"/>
        <v>1</v>
      </c>
      <c r="R31">
        <f t="shared" si="3"/>
        <v>1</v>
      </c>
      <c r="S31">
        <f t="shared" si="4"/>
        <v>1</v>
      </c>
      <c r="T31">
        <f t="shared" si="5"/>
        <v>1</v>
      </c>
    </row>
    <row r="32" spans="1:20" x14ac:dyDescent="0.25">
      <c r="A32" t="s">
        <v>153</v>
      </c>
      <c r="B32" t="s">
        <v>8</v>
      </c>
      <c r="C32" t="s">
        <v>154</v>
      </c>
      <c r="D32" s="1">
        <v>0.15</v>
      </c>
      <c r="E32" s="2">
        <v>45566</v>
      </c>
      <c r="F32" s="2">
        <v>45626</v>
      </c>
      <c r="G32" t="s">
        <v>291</v>
      </c>
      <c r="H32" s="1">
        <v>0.15</v>
      </c>
      <c r="I32" s="2">
        <v>45566</v>
      </c>
      <c r="J32" s="2">
        <v>45626</v>
      </c>
      <c r="K32" t="s">
        <v>340</v>
      </c>
      <c r="L32" s="1">
        <v>0.15</v>
      </c>
      <c r="M32" s="2">
        <v>45566</v>
      </c>
      <c r="N32" s="2">
        <v>45626</v>
      </c>
      <c r="O32">
        <f t="shared" si="0"/>
        <v>1</v>
      </c>
      <c r="P32">
        <f t="shared" si="1"/>
        <v>1</v>
      </c>
      <c r="Q32">
        <f t="shared" si="2"/>
        <v>1</v>
      </c>
      <c r="R32">
        <f t="shared" si="3"/>
        <v>1</v>
      </c>
      <c r="S32">
        <f t="shared" si="4"/>
        <v>1</v>
      </c>
      <c r="T32">
        <f t="shared" si="5"/>
        <v>1</v>
      </c>
    </row>
    <row r="33" spans="1:20" x14ac:dyDescent="0.25">
      <c r="A33" t="s">
        <v>155</v>
      </c>
      <c r="B33" t="s">
        <v>19</v>
      </c>
      <c r="G33" t="s">
        <v>85</v>
      </c>
      <c r="H33" s="8"/>
      <c r="O33">
        <f t="shared" si="0"/>
        <v>1</v>
      </c>
      <c r="P33">
        <f t="shared" si="1"/>
        <v>1</v>
      </c>
      <c r="Q33">
        <f t="shared" si="2"/>
        <v>1</v>
      </c>
      <c r="R33">
        <f t="shared" si="3"/>
        <v>1</v>
      </c>
      <c r="S33">
        <f t="shared" si="4"/>
        <v>1</v>
      </c>
      <c r="T33">
        <f t="shared" si="5"/>
        <v>1</v>
      </c>
    </row>
    <row r="34" spans="1:20" x14ac:dyDescent="0.25">
      <c r="A34" t="s">
        <v>156</v>
      </c>
      <c r="B34" t="s">
        <v>8</v>
      </c>
      <c r="C34" t="s">
        <v>157</v>
      </c>
      <c r="D34" s="1">
        <v>0.3</v>
      </c>
      <c r="E34" s="2">
        <v>45590</v>
      </c>
      <c r="F34" s="2">
        <v>45596</v>
      </c>
      <c r="G34" t="s">
        <v>292</v>
      </c>
      <c r="H34" s="1">
        <v>0.35</v>
      </c>
      <c r="I34" s="2">
        <v>45590</v>
      </c>
      <c r="J34" s="2">
        <v>45596</v>
      </c>
      <c r="K34" t="s">
        <v>341</v>
      </c>
      <c r="L34" s="1">
        <v>0.3</v>
      </c>
      <c r="M34" s="2">
        <v>45590</v>
      </c>
      <c r="N34" s="2">
        <v>45596</v>
      </c>
      <c r="O34">
        <f t="shared" si="0"/>
        <v>0</v>
      </c>
      <c r="P34">
        <f t="shared" si="1"/>
        <v>1</v>
      </c>
      <c r="Q34">
        <f t="shared" si="2"/>
        <v>1</v>
      </c>
      <c r="R34">
        <f t="shared" si="3"/>
        <v>1</v>
      </c>
      <c r="S34">
        <f t="shared" si="4"/>
        <v>1</v>
      </c>
      <c r="T34">
        <f t="shared" si="5"/>
        <v>1</v>
      </c>
    </row>
    <row r="35" spans="1:20" x14ac:dyDescent="0.25">
      <c r="A35" t="s">
        <v>158</v>
      </c>
      <c r="B35" t="s">
        <v>8</v>
      </c>
      <c r="C35" t="s">
        <v>159</v>
      </c>
      <c r="D35" s="1">
        <v>0.25</v>
      </c>
      <c r="E35" s="2">
        <v>45566</v>
      </c>
      <c r="F35" s="2">
        <v>45596</v>
      </c>
      <c r="G35" t="s">
        <v>21</v>
      </c>
      <c r="H35" s="1">
        <v>0.25</v>
      </c>
      <c r="I35" s="2">
        <v>45566</v>
      </c>
      <c r="J35" s="2">
        <v>45596</v>
      </c>
      <c r="K35" t="s">
        <v>21</v>
      </c>
      <c r="L35" s="1">
        <v>0.25</v>
      </c>
      <c r="M35" s="2">
        <v>45566</v>
      </c>
      <c r="N35" s="2">
        <v>45596</v>
      </c>
      <c r="O35">
        <f t="shared" si="0"/>
        <v>1</v>
      </c>
      <c r="P35">
        <f t="shared" si="1"/>
        <v>1</v>
      </c>
      <c r="Q35">
        <f t="shared" si="2"/>
        <v>1</v>
      </c>
      <c r="R35">
        <f t="shared" si="3"/>
        <v>1</v>
      </c>
      <c r="S35">
        <f t="shared" si="4"/>
        <v>1</v>
      </c>
      <c r="T35">
        <f t="shared" si="5"/>
        <v>1</v>
      </c>
    </row>
    <row r="36" spans="1:20" x14ac:dyDescent="0.25">
      <c r="A36" t="s">
        <v>160</v>
      </c>
      <c r="B36" t="s">
        <v>8</v>
      </c>
      <c r="C36" t="s">
        <v>109</v>
      </c>
      <c r="D36" s="1">
        <v>0.25</v>
      </c>
      <c r="E36" s="2">
        <v>45566</v>
      </c>
      <c r="F36" s="2">
        <v>45596</v>
      </c>
      <c r="G36" t="s">
        <v>271</v>
      </c>
      <c r="H36" s="1">
        <v>0.25</v>
      </c>
      <c r="I36" s="2">
        <v>45566</v>
      </c>
      <c r="J36" s="2">
        <v>45596</v>
      </c>
      <c r="K36" t="s">
        <v>80</v>
      </c>
      <c r="L36" s="1">
        <v>0.25</v>
      </c>
      <c r="M36" s="2">
        <v>45566</v>
      </c>
      <c r="N36" s="2">
        <v>45596</v>
      </c>
      <c r="O36">
        <f t="shared" si="0"/>
        <v>1</v>
      </c>
      <c r="P36">
        <f t="shared" si="1"/>
        <v>1</v>
      </c>
      <c r="Q36">
        <f t="shared" si="2"/>
        <v>1</v>
      </c>
      <c r="R36">
        <f t="shared" si="3"/>
        <v>1</v>
      </c>
      <c r="S36">
        <f t="shared" si="4"/>
        <v>1</v>
      </c>
      <c r="T36">
        <f t="shared" si="5"/>
        <v>1</v>
      </c>
    </row>
    <row r="37" spans="1:20" x14ac:dyDescent="0.25">
      <c r="A37" t="s">
        <v>161</v>
      </c>
      <c r="B37" t="s">
        <v>8</v>
      </c>
      <c r="C37" t="s">
        <v>29</v>
      </c>
      <c r="D37" s="1">
        <v>0.25</v>
      </c>
      <c r="E37" s="2">
        <v>45590</v>
      </c>
      <c r="F37" s="2">
        <v>45603</v>
      </c>
      <c r="G37" t="s">
        <v>293</v>
      </c>
      <c r="H37" s="1">
        <v>0.3</v>
      </c>
      <c r="I37" s="2">
        <v>45590</v>
      </c>
      <c r="J37" s="2">
        <v>45603</v>
      </c>
      <c r="K37" t="s">
        <v>342</v>
      </c>
      <c r="L37" s="1">
        <v>0.05</v>
      </c>
      <c r="M37" s="2">
        <v>45590</v>
      </c>
      <c r="N37" s="2">
        <v>45603</v>
      </c>
      <c r="O37">
        <f t="shared" si="0"/>
        <v>0</v>
      </c>
      <c r="P37">
        <f t="shared" si="1"/>
        <v>1</v>
      </c>
      <c r="Q37">
        <f t="shared" si="2"/>
        <v>1</v>
      </c>
      <c r="R37">
        <f t="shared" si="3"/>
        <v>0</v>
      </c>
      <c r="S37">
        <f t="shared" si="4"/>
        <v>1</v>
      </c>
      <c r="T37">
        <f t="shared" si="5"/>
        <v>1</v>
      </c>
    </row>
    <row r="38" spans="1:20" x14ac:dyDescent="0.25">
      <c r="A38" t="s">
        <v>162</v>
      </c>
      <c r="B38" t="s">
        <v>8</v>
      </c>
      <c r="C38" t="s">
        <v>163</v>
      </c>
      <c r="D38" s="1">
        <v>0.3</v>
      </c>
      <c r="E38" s="2">
        <v>45590</v>
      </c>
      <c r="F38" s="2">
        <v>45595</v>
      </c>
      <c r="G38" t="s">
        <v>294</v>
      </c>
      <c r="H38" s="1">
        <v>0.35</v>
      </c>
      <c r="I38" s="2">
        <v>45590</v>
      </c>
      <c r="J38" s="2">
        <v>45595</v>
      </c>
      <c r="K38" t="s">
        <v>312</v>
      </c>
      <c r="L38" s="1">
        <v>0.3</v>
      </c>
      <c r="M38" s="2">
        <v>45590</v>
      </c>
      <c r="N38" s="2">
        <v>45595</v>
      </c>
      <c r="O38">
        <f t="shared" si="0"/>
        <v>0</v>
      </c>
      <c r="P38">
        <f t="shared" si="1"/>
        <v>1</v>
      </c>
      <c r="Q38">
        <f t="shared" si="2"/>
        <v>1</v>
      </c>
      <c r="R38">
        <f t="shared" si="3"/>
        <v>1</v>
      </c>
      <c r="S38">
        <f t="shared" si="4"/>
        <v>1</v>
      </c>
      <c r="T38">
        <f t="shared" si="5"/>
        <v>1</v>
      </c>
    </row>
    <row r="39" spans="1:20" x14ac:dyDescent="0.25">
      <c r="A39" t="s">
        <v>164</v>
      </c>
      <c r="B39" t="s">
        <v>19</v>
      </c>
      <c r="G39" t="s">
        <v>28</v>
      </c>
      <c r="H39" s="8"/>
      <c r="O39">
        <f t="shared" si="0"/>
        <v>1</v>
      </c>
      <c r="P39">
        <f t="shared" si="1"/>
        <v>1</v>
      </c>
      <c r="Q39">
        <f t="shared" si="2"/>
        <v>1</v>
      </c>
      <c r="R39">
        <f t="shared" si="3"/>
        <v>1</v>
      </c>
      <c r="S39">
        <f t="shared" si="4"/>
        <v>1</v>
      </c>
      <c r="T39">
        <f t="shared" si="5"/>
        <v>1</v>
      </c>
    </row>
    <row r="40" spans="1:20" x14ac:dyDescent="0.25">
      <c r="A40" t="s">
        <v>165</v>
      </c>
      <c r="B40" t="s">
        <v>19</v>
      </c>
      <c r="H40" s="8"/>
      <c r="O40">
        <f t="shared" si="0"/>
        <v>1</v>
      </c>
      <c r="P40">
        <f t="shared" si="1"/>
        <v>1</v>
      </c>
      <c r="Q40">
        <f t="shared" si="2"/>
        <v>1</v>
      </c>
      <c r="R40">
        <f t="shared" si="3"/>
        <v>1</v>
      </c>
      <c r="S40">
        <f t="shared" si="4"/>
        <v>1</v>
      </c>
      <c r="T40">
        <f t="shared" si="5"/>
        <v>1</v>
      </c>
    </row>
    <row r="41" spans="1:20" x14ac:dyDescent="0.25">
      <c r="A41" t="s">
        <v>166</v>
      </c>
      <c r="B41" t="s">
        <v>8</v>
      </c>
      <c r="C41" t="s">
        <v>31</v>
      </c>
      <c r="D41" s="1">
        <v>0.2</v>
      </c>
      <c r="E41" s="2">
        <v>45566</v>
      </c>
      <c r="F41" s="2">
        <v>45596</v>
      </c>
      <c r="G41" t="s">
        <v>32</v>
      </c>
      <c r="H41" s="1">
        <v>0.2</v>
      </c>
      <c r="I41" s="2">
        <v>45566</v>
      </c>
      <c r="J41" s="2">
        <v>45596</v>
      </c>
      <c r="K41" t="s">
        <v>343</v>
      </c>
      <c r="L41" s="1">
        <v>0.2</v>
      </c>
      <c r="M41" s="2">
        <v>45566</v>
      </c>
      <c r="N41" s="2">
        <v>45596</v>
      </c>
      <c r="O41">
        <f t="shared" si="0"/>
        <v>1</v>
      </c>
      <c r="P41">
        <f t="shared" si="1"/>
        <v>1</v>
      </c>
      <c r="Q41">
        <f t="shared" si="2"/>
        <v>1</v>
      </c>
      <c r="R41">
        <f t="shared" si="3"/>
        <v>1</v>
      </c>
      <c r="S41">
        <f t="shared" si="4"/>
        <v>1</v>
      </c>
      <c r="T41">
        <f t="shared" si="5"/>
        <v>1</v>
      </c>
    </row>
    <row r="42" spans="1:20" x14ac:dyDescent="0.25">
      <c r="A42" t="s">
        <v>167</v>
      </c>
      <c r="B42" t="s">
        <v>19</v>
      </c>
      <c r="G42" t="s">
        <v>295</v>
      </c>
      <c r="H42" s="8"/>
      <c r="O42">
        <f t="shared" si="0"/>
        <v>1</v>
      </c>
      <c r="P42">
        <f t="shared" si="1"/>
        <v>1</v>
      </c>
      <c r="Q42">
        <f t="shared" si="2"/>
        <v>1</v>
      </c>
      <c r="R42">
        <f t="shared" si="3"/>
        <v>1</v>
      </c>
      <c r="S42">
        <f t="shared" si="4"/>
        <v>1</v>
      </c>
      <c r="T42">
        <f t="shared" si="5"/>
        <v>1</v>
      </c>
    </row>
    <row r="43" spans="1:20" x14ac:dyDescent="0.25">
      <c r="A43" t="s">
        <v>168</v>
      </c>
      <c r="B43" t="s">
        <v>8</v>
      </c>
      <c r="C43" t="s">
        <v>31</v>
      </c>
      <c r="D43" s="1">
        <v>0.2</v>
      </c>
      <c r="E43" s="2">
        <v>45590</v>
      </c>
      <c r="F43" s="2">
        <v>45596</v>
      </c>
      <c r="G43" t="s">
        <v>32</v>
      </c>
      <c r="H43" s="1">
        <v>0.2</v>
      </c>
      <c r="I43" s="2">
        <v>45590</v>
      </c>
      <c r="J43" s="2">
        <v>45596</v>
      </c>
      <c r="K43" t="s">
        <v>344</v>
      </c>
      <c r="L43" s="1">
        <v>0.2</v>
      </c>
      <c r="M43" s="2">
        <v>45590</v>
      </c>
      <c r="N43" s="2">
        <v>45596</v>
      </c>
      <c r="O43">
        <f t="shared" si="0"/>
        <v>1</v>
      </c>
      <c r="P43">
        <f t="shared" si="1"/>
        <v>1</v>
      </c>
      <c r="Q43">
        <f t="shared" si="2"/>
        <v>1</v>
      </c>
      <c r="R43">
        <f t="shared" si="3"/>
        <v>1</v>
      </c>
      <c r="S43">
        <f t="shared" si="4"/>
        <v>1</v>
      </c>
      <c r="T43">
        <f t="shared" si="5"/>
        <v>1</v>
      </c>
    </row>
    <row r="44" spans="1:20" x14ac:dyDescent="0.25">
      <c r="A44" t="s">
        <v>169</v>
      </c>
      <c r="B44" t="s">
        <v>8</v>
      </c>
      <c r="C44" t="s">
        <v>35</v>
      </c>
      <c r="D44" s="1">
        <v>0.2</v>
      </c>
      <c r="E44" s="2">
        <v>45566</v>
      </c>
      <c r="F44" s="2">
        <v>45626</v>
      </c>
      <c r="G44" t="s">
        <v>36</v>
      </c>
      <c r="H44" s="1">
        <v>0.2</v>
      </c>
      <c r="I44" s="2">
        <v>45566</v>
      </c>
      <c r="J44" s="2">
        <v>45626</v>
      </c>
      <c r="K44" t="s">
        <v>85</v>
      </c>
      <c r="L44" s="1">
        <v>0.2</v>
      </c>
      <c r="M44" s="2">
        <v>45566</v>
      </c>
      <c r="N44" s="2">
        <v>45626</v>
      </c>
      <c r="O44">
        <f t="shared" si="0"/>
        <v>1</v>
      </c>
      <c r="P44">
        <f t="shared" si="1"/>
        <v>1</v>
      </c>
      <c r="Q44">
        <f t="shared" si="2"/>
        <v>1</v>
      </c>
      <c r="R44">
        <f t="shared" si="3"/>
        <v>1</v>
      </c>
      <c r="S44">
        <f t="shared" si="4"/>
        <v>1</v>
      </c>
      <c r="T44">
        <f t="shared" si="5"/>
        <v>1</v>
      </c>
    </row>
    <row r="45" spans="1:20" x14ac:dyDescent="0.25">
      <c r="A45" t="s">
        <v>170</v>
      </c>
      <c r="B45" t="s">
        <v>19</v>
      </c>
      <c r="G45" t="s">
        <v>270</v>
      </c>
      <c r="H45" s="1">
        <v>0.56999999999999995</v>
      </c>
      <c r="I45" s="9">
        <v>45536</v>
      </c>
      <c r="O45">
        <f t="shared" si="0"/>
        <v>0</v>
      </c>
      <c r="P45">
        <f t="shared" si="1"/>
        <v>0</v>
      </c>
      <c r="Q45">
        <f t="shared" si="2"/>
        <v>1</v>
      </c>
      <c r="R45">
        <f t="shared" si="3"/>
        <v>1</v>
      </c>
      <c r="S45">
        <f t="shared" si="4"/>
        <v>1</v>
      </c>
      <c r="T45">
        <f t="shared" si="5"/>
        <v>1</v>
      </c>
    </row>
    <row r="46" spans="1:20" x14ac:dyDescent="0.25">
      <c r="A46" t="s">
        <v>171</v>
      </c>
      <c r="B46" t="s">
        <v>8</v>
      </c>
      <c r="C46" t="s">
        <v>39</v>
      </c>
      <c r="D46" s="1">
        <v>0.15</v>
      </c>
      <c r="E46" s="2">
        <v>45536</v>
      </c>
      <c r="F46" s="2">
        <v>45657</v>
      </c>
      <c r="H46" s="8"/>
      <c r="K46" t="s">
        <v>86</v>
      </c>
      <c r="L46" s="1">
        <v>0.15</v>
      </c>
      <c r="M46" s="2">
        <v>45536</v>
      </c>
      <c r="N46" s="2">
        <v>45657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1</v>
      </c>
      <c r="S46">
        <f t="shared" si="4"/>
        <v>1</v>
      </c>
      <c r="T46">
        <f t="shared" si="5"/>
        <v>1</v>
      </c>
    </row>
    <row r="47" spans="1:20" x14ac:dyDescent="0.25">
      <c r="A47" t="s">
        <v>172</v>
      </c>
      <c r="B47" t="s">
        <v>8</v>
      </c>
      <c r="C47" t="s">
        <v>41</v>
      </c>
      <c r="D47" s="1">
        <v>0.15</v>
      </c>
      <c r="E47" s="2">
        <v>45566</v>
      </c>
      <c r="F47" s="2">
        <v>45596</v>
      </c>
      <c r="G47" t="s">
        <v>41</v>
      </c>
      <c r="H47" s="1">
        <v>0.15</v>
      </c>
      <c r="I47" s="2">
        <v>45566</v>
      </c>
      <c r="J47" s="2">
        <v>45596</v>
      </c>
      <c r="K47" t="s">
        <v>86</v>
      </c>
      <c r="L47" s="1">
        <v>0.15</v>
      </c>
      <c r="M47" s="2">
        <v>45566</v>
      </c>
      <c r="N47" s="2">
        <v>45596</v>
      </c>
      <c r="O47">
        <f t="shared" si="0"/>
        <v>1</v>
      </c>
      <c r="P47">
        <f t="shared" si="1"/>
        <v>1</v>
      </c>
      <c r="Q47">
        <f t="shared" si="2"/>
        <v>1</v>
      </c>
      <c r="R47">
        <f t="shared" si="3"/>
        <v>1</v>
      </c>
      <c r="S47">
        <f t="shared" si="4"/>
        <v>1</v>
      </c>
      <c r="T47">
        <f t="shared" si="5"/>
        <v>1</v>
      </c>
    </row>
    <row r="48" spans="1:20" x14ac:dyDescent="0.25">
      <c r="A48" t="s">
        <v>173</v>
      </c>
      <c r="B48" t="s">
        <v>8</v>
      </c>
      <c r="C48" t="s">
        <v>174</v>
      </c>
      <c r="D48" s="1">
        <v>0.3</v>
      </c>
      <c r="E48" s="2">
        <v>45590</v>
      </c>
      <c r="F48" s="2">
        <v>45595</v>
      </c>
      <c r="G48" t="s">
        <v>290</v>
      </c>
      <c r="H48" s="1">
        <v>0.3</v>
      </c>
      <c r="I48" s="2">
        <v>45590</v>
      </c>
      <c r="J48" s="2">
        <v>45595</v>
      </c>
      <c r="K48" t="s">
        <v>86</v>
      </c>
      <c r="L48" s="1">
        <v>0.3</v>
      </c>
      <c r="M48" s="2">
        <v>45590</v>
      </c>
      <c r="N48" s="2">
        <v>45595</v>
      </c>
      <c r="O48">
        <f t="shared" si="0"/>
        <v>1</v>
      </c>
      <c r="P48">
        <f t="shared" si="1"/>
        <v>1</v>
      </c>
      <c r="Q48">
        <f t="shared" si="2"/>
        <v>1</v>
      </c>
      <c r="R48">
        <f t="shared" si="3"/>
        <v>1</v>
      </c>
      <c r="S48">
        <f t="shared" si="4"/>
        <v>1</v>
      </c>
      <c r="T48">
        <f t="shared" si="5"/>
        <v>1</v>
      </c>
    </row>
    <row r="49" spans="1:20" x14ac:dyDescent="0.25">
      <c r="A49" t="s">
        <v>175</v>
      </c>
      <c r="B49" t="s">
        <v>8</v>
      </c>
      <c r="C49" t="s">
        <v>44</v>
      </c>
      <c r="D49" s="1">
        <v>0.3</v>
      </c>
      <c r="E49" s="2">
        <v>45536</v>
      </c>
      <c r="F49" s="2">
        <v>45657</v>
      </c>
      <c r="G49" t="s">
        <v>296</v>
      </c>
      <c r="H49" s="1">
        <v>0.3</v>
      </c>
      <c r="I49" s="2">
        <v>45536</v>
      </c>
      <c r="J49" s="2">
        <v>45657</v>
      </c>
      <c r="K49" t="s">
        <v>86</v>
      </c>
      <c r="L49" s="1">
        <v>0.3</v>
      </c>
      <c r="M49" s="2">
        <v>45536</v>
      </c>
      <c r="N49" s="2">
        <v>45657</v>
      </c>
      <c r="O49">
        <f t="shared" si="0"/>
        <v>1</v>
      </c>
      <c r="P49">
        <f t="shared" si="1"/>
        <v>1</v>
      </c>
      <c r="Q49">
        <f t="shared" si="2"/>
        <v>1</v>
      </c>
      <c r="R49">
        <f t="shared" si="3"/>
        <v>1</v>
      </c>
      <c r="S49">
        <f t="shared" si="4"/>
        <v>1</v>
      </c>
      <c r="T49">
        <f t="shared" si="5"/>
        <v>1</v>
      </c>
    </row>
    <row r="50" spans="1:20" x14ac:dyDescent="0.25">
      <c r="A50" t="s">
        <v>176</v>
      </c>
      <c r="B50" t="s">
        <v>8</v>
      </c>
      <c r="C50" t="s">
        <v>48</v>
      </c>
      <c r="D50" s="1">
        <v>0.15</v>
      </c>
      <c r="E50" s="2">
        <v>45566</v>
      </c>
      <c r="F50" s="2">
        <v>45596</v>
      </c>
      <c r="G50" t="s">
        <v>297</v>
      </c>
      <c r="H50" s="1">
        <v>0.15</v>
      </c>
      <c r="I50" s="2">
        <v>45566</v>
      </c>
      <c r="J50" s="2">
        <v>45596</v>
      </c>
      <c r="K50" t="s">
        <v>345</v>
      </c>
      <c r="L50" s="1">
        <v>0.15</v>
      </c>
      <c r="M50" s="2">
        <v>45566</v>
      </c>
      <c r="N50" s="2">
        <v>45596</v>
      </c>
      <c r="O50">
        <f t="shared" si="0"/>
        <v>1</v>
      </c>
      <c r="P50">
        <f t="shared" si="1"/>
        <v>1</v>
      </c>
      <c r="Q50">
        <f t="shared" si="2"/>
        <v>1</v>
      </c>
      <c r="R50">
        <f t="shared" si="3"/>
        <v>1</v>
      </c>
      <c r="S50">
        <f t="shared" si="4"/>
        <v>1</v>
      </c>
      <c r="T50">
        <f t="shared" si="5"/>
        <v>1</v>
      </c>
    </row>
    <row r="51" spans="1:20" x14ac:dyDescent="0.25">
      <c r="A51" t="s">
        <v>177</v>
      </c>
      <c r="B51" t="s">
        <v>8</v>
      </c>
      <c r="C51" t="s">
        <v>178</v>
      </c>
      <c r="D51" s="1">
        <v>0.2</v>
      </c>
      <c r="E51" s="2">
        <v>45536</v>
      </c>
      <c r="F51" s="2">
        <v>45657</v>
      </c>
      <c r="G51" t="s">
        <v>50</v>
      </c>
      <c r="H51" s="1">
        <v>0.2</v>
      </c>
      <c r="I51" s="2">
        <v>45536</v>
      </c>
      <c r="J51" s="2">
        <v>45657</v>
      </c>
      <c r="K51" t="s">
        <v>87</v>
      </c>
      <c r="L51" s="1">
        <v>0.2</v>
      </c>
      <c r="M51" s="2">
        <v>45536</v>
      </c>
      <c r="N51" s="2">
        <v>45657</v>
      </c>
      <c r="O51">
        <f t="shared" si="0"/>
        <v>1</v>
      </c>
      <c r="P51">
        <f t="shared" si="1"/>
        <v>1</v>
      </c>
      <c r="Q51">
        <f t="shared" si="2"/>
        <v>1</v>
      </c>
      <c r="R51">
        <f t="shared" si="3"/>
        <v>1</v>
      </c>
      <c r="S51">
        <f t="shared" si="4"/>
        <v>1</v>
      </c>
      <c r="T51">
        <f t="shared" si="5"/>
        <v>1</v>
      </c>
    </row>
    <row r="52" spans="1:20" x14ac:dyDescent="0.25">
      <c r="A52" t="s">
        <v>179</v>
      </c>
      <c r="B52" t="s">
        <v>8</v>
      </c>
      <c r="C52" t="s">
        <v>180</v>
      </c>
      <c r="D52" s="1">
        <v>0.2</v>
      </c>
      <c r="E52" s="2">
        <v>45536</v>
      </c>
      <c r="F52" s="2">
        <v>45626</v>
      </c>
      <c r="G52" t="s">
        <v>298</v>
      </c>
      <c r="H52" s="1">
        <v>0.2</v>
      </c>
      <c r="I52" s="2">
        <v>45536</v>
      </c>
      <c r="J52" s="2">
        <v>45626</v>
      </c>
      <c r="K52" t="s">
        <v>89</v>
      </c>
      <c r="L52" s="1">
        <v>0.2</v>
      </c>
      <c r="M52" s="2">
        <v>45536</v>
      </c>
      <c r="N52" s="2">
        <v>45626</v>
      </c>
      <c r="O52">
        <f t="shared" si="0"/>
        <v>1</v>
      </c>
      <c r="P52">
        <f t="shared" si="1"/>
        <v>1</v>
      </c>
      <c r="Q52">
        <f t="shared" si="2"/>
        <v>1</v>
      </c>
      <c r="R52">
        <f t="shared" si="3"/>
        <v>1</v>
      </c>
      <c r="S52">
        <f t="shared" si="4"/>
        <v>1</v>
      </c>
      <c r="T52">
        <f t="shared" si="5"/>
        <v>1</v>
      </c>
    </row>
    <row r="53" spans="1:20" x14ac:dyDescent="0.25">
      <c r="A53" t="s">
        <v>181</v>
      </c>
      <c r="B53" t="s">
        <v>8</v>
      </c>
      <c r="C53" t="s">
        <v>53</v>
      </c>
      <c r="D53" s="1">
        <v>0.2</v>
      </c>
      <c r="E53" s="2">
        <v>45536</v>
      </c>
      <c r="F53" s="2">
        <v>45626</v>
      </c>
      <c r="G53" t="s">
        <v>53</v>
      </c>
      <c r="H53" s="1">
        <v>0.2</v>
      </c>
      <c r="I53" s="2">
        <v>45536</v>
      </c>
      <c r="J53" s="2">
        <v>45626</v>
      </c>
      <c r="K53" t="s">
        <v>90</v>
      </c>
      <c r="L53" s="1">
        <v>0.2</v>
      </c>
      <c r="M53" s="2">
        <v>45536</v>
      </c>
      <c r="N53" s="2">
        <v>45626</v>
      </c>
      <c r="O53">
        <f t="shared" si="0"/>
        <v>1</v>
      </c>
      <c r="P53">
        <f t="shared" si="1"/>
        <v>1</v>
      </c>
      <c r="Q53">
        <f t="shared" si="2"/>
        <v>1</v>
      </c>
      <c r="R53">
        <f t="shared" si="3"/>
        <v>1</v>
      </c>
      <c r="S53">
        <f t="shared" si="4"/>
        <v>1</v>
      </c>
      <c r="T53">
        <f t="shared" si="5"/>
        <v>1</v>
      </c>
    </row>
    <row r="54" spans="1:20" x14ac:dyDescent="0.25">
      <c r="A54" t="s">
        <v>182</v>
      </c>
      <c r="B54" t="s">
        <v>8</v>
      </c>
      <c r="C54" t="s">
        <v>54</v>
      </c>
      <c r="D54" s="1">
        <v>0.25</v>
      </c>
      <c r="E54" s="2">
        <v>45566</v>
      </c>
      <c r="F54" s="2">
        <v>45596</v>
      </c>
      <c r="G54" t="s">
        <v>55</v>
      </c>
      <c r="H54" s="1">
        <v>0.25</v>
      </c>
      <c r="I54" s="2">
        <v>45566</v>
      </c>
      <c r="J54" s="2">
        <v>45596</v>
      </c>
      <c r="K54" t="s">
        <v>54</v>
      </c>
      <c r="L54" s="1">
        <v>0.25</v>
      </c>
      <c r="M54" s="2">
        <v>45566</v>
      </c>
      <c r="N54" s="2">
        <v>45596</v>
      </c>
      <c r="O54">
        <f t="shared" si="0"/>
        <v>1</v>
      </c>
      <c r="P54">
        <f t="shared" si="1"/>
        <v>1</v>
      </c>
      <c r="Q54">
        <f t="shared" si="2"/>
        <v>1</v>
      </c>
      <c r="R54">
        <f t="shared" si="3"/>
        <v>1</v>
      </c>
      <c r="S54">
        <f t="shared" si="4"/>
        <v>1</v>
      </c>
      <c r="T54">
        <f t="shared" si="5"/>
        <v>1</v>
      </c>
    </row>
    <row r="55" spans="1:20" x14ac:dyDescent="0.25">
      <c r="A55" t="s">
        <v>183</v>
      </c>
      <c r="B55" t="s">
        <v>8</v>
      </c>
      <c r="C55" t="s">
        <v>184</v>
      </c>
      <c r="D55" s="1">
        <v>0.2</v>
      </c>
      <c r="E55" s="2">
        <v>45566</v>
      </c>
      <c r="F55" s="2">
        <v>45657</v>
      </c>
      <c r="G55" t="s">
        <v>57</v>
      </c>
      <c r="H55" s="1">
        <v>0.2</v>
      </c>
      <c r="I55" s="2">
        <v>45566</v>
      </c>
      <c r="J55" s="2">
        <v>45657</v>
      </c>
      <c r="K55" t="s">
        <v>56</v>
      </c>
      <c r="L55" s="1">
        <v>0.2</v>
      </c>
      <c r="M55" s="2">
        <v>45566</v>
      </c>
      <c r="N55" s="2">
        <v>45657</v>
      </c>
      <c r="O55">
        <f t="shared" si="0"/>
        <v>1</v>
      </c>
      <c r="P55">
        <f t="shared" si="1"/>
        <v>1</v>
      </c>
      <c r="Q55">
        <f t="shared" si="2"/>
        <v>1</v>
      </c>
      <c r="R55">
        <f t="shared" si="3"/>
        <v>1</v>
      </c>
      <c r="S55">
        <f t="shared" si="4"/>
        <v>1</v>
      </c>
      <c r="T55">
        <f t="shared" si="5"/>
        <v>1</v>
      </c>
    </row>
    <row r="56" spans="1:20" x14ac:dyDescent="0.25">
      <c r="A56" t="s">
        <v>185</v>
      </c>
      <c r="B56" t="s">
        <v>19</v>
      </c>
      <c r="G56" t="s">
        <v>58</v>
      </c>
      <c r="H56" s="8"/>
      <c r="O56">
        <f t="shared" si="0"/>
        <v>1</v>
      </c>
      <c r="P56">
        <f t="shared" si="1"/>
        <v>1</v>
      </c>
      <c r="Q56">
        <f t="shared" si="2"/>
        <v>1</v>
      </c>
      <c r="R56">
        <f t="shared" si="3"/>
        <v>1</v>
      </c>
      <c r="S56">
        <f t="shared" si="4"/>
        <v>1</v>
      </c>
      <c r="T56">
        <f t="shared" si="5"/>
        <v>1</v>
      </c>
    </row>
    <row r="57" spans="1:20" x14ac:dyDescent="0.25">
      <c r="A57" t="s">
        <v>186</v>
      </c>
      <c r="B57" t="s">
        <v>19</v>
      </c>
      <c r="G57" t="s">
        <v>290</v>
      </c>
      <c r="H57" s="8"/>
      <c r="O57">
        <f t="shared" si="0"/>
        <v>1</v>
      </c>
      <c r="P57">
        <f t="shared" si="1"/>
        <v>1</v>
      </c>
      <c r="Q57">
        <f t="shared" si="2"/>
        <v>1</v>
      </c>
      <c r="R57">
        <f t="shared" si="3"/>
        <v>1</v>
      </c>
      <c r="S57">
        <f t="shared" si="4"/>
        <v>1</v>
      </c>
      <c r="T57">
        <f t="shared" si="5"/>
        <v>1</v>
      </c>
    </row>
    <row r="58" spans="1:20" x14ac:dyDescent="0.25">
      <c r="A58" t="s">
        <v>187</v>
      </c>
      <c r="B58" t="s">
        <v>19</v>
      </c>
      <c r="G58" t="s">
        <v>59</v>
      </c>
      <c r="H58" s="8"/>
      <c r="O58">
        <f t="shared" si="0"/>
        <v>1</v>
      </c>
      <c r="P58">
        <f t="shared" si="1"/>
        <v>1</v>
      </c>
      <c r="Q58">
        <f t="shared" si="2"/>
        <v>1</v>
      </c>
      <c r="R58">
        <f t="shared" si="3"/>
        <v>1</v>
      </c>
      <c r="S58">
        <f t="shared" si="4"/>
        <v>1</v>
      </c>
      <c r="T58">
        <f t="shared" si="5"/>
        <v>1</v>
      </c>
    </row>
    <row r="59" spans="1:20" x14ac:dyDescent="0.25">
      <c r="A59" t="s">
        <v>188</v>
      </c>
      <c r="B59" t="s">
        <v>19</v>
      </c>
      <c r="G59" t="s">
        <v>299</v>
      </c>
      <c r="H59" s="8"/>
      <c r="O59">
        <f t="shared" si="0"/>
        <v>1</v>
      </c>
      <c r="P59">
        <f t="shared" si="1"/>
        <v>1</v>
      </c>
      <c r="Q59">
        <f t="shared" si="2"/>
        <v>1</v>
      </c>
      <c r="R59">
        <f t="shared" si="3"/>
        <v>1</v>
      </c>
      <c r="S59">
        <f t="shared" si="4"/>
        <v>1</v>
      </c>
      <c r="T59">
        <f t="shared" si="5"/>
        <v>1</v>
      </c>
    </row>
    <row r="60" spans="1:20" x14ac:dyDescent="0.25">
      <c r="A60" t="s">
        <v>189</v>
      </c>
      <c r="B60" t="s">
        <v>19</v>
      </c>
      <c r="G60" t="s">
        <v>300</v>
      </c>
      <c r="H60" s="8"/>
      <c r="O60">
        <f t="shared" si="0"/>
        <v>1</v>
      </c>
      <c r="P60">
        <f t="shared" si="1"/>
        <v>1</v>
      </c>
      <c r="Q60">
        <f t="shared" si="2"/>
        <v>1</v>
      </c>
      <c r="R60">
        <f t="shared" si="3"/>
        <v>1</v>
      </c>
      <c r="S60">
        <f t="shared" si="4"/>
        <v>1</v>
      </c>
      <c r="T60">
        <f t="shared" si="5"/>
        <v>1</v>
      </c>
    </row>
    <row r="61" spans="1:20" x14ac:dyDescent="0.25">
      <c r="A61" t="s">
        <v>190</v>
      </c>
      <c r="B61" t="s">
        <v>19</v>
      </c>
      <c r="G61" t="s">
        <v>62</v>
      </c>
      <c r="H61" s="8" t="s">
        <v>301</v>
      </c>
      <c r="O61">
        <f t="shared" si="0"/>
        <v>0</v>
      </c>
      <c r="P61">
        <f t="shared" si="1"/>
        <v>1</v>
      </c>
      <c r="Q61">
        <f t="shared" si="2"/>
        <v>1</v>
      </c>
      <c r="R61">
        <f t="shared" si="3"/>
        <v>1</v>
      </c>
      <c r="S61">
        <f t="shared" si="4"/>
        <v>1</v>
      </c>
      <c r="T61">
        <f t="shared" si="5"/>
        <v>1</v>
      </c>
    </row>
    <row r="62" spans="1:20" x14ac:dyDescent="0.25">
      <c r="A62" t="s">
        <v>191</v>
      </c>
      <c r="B62" t="s">
        <v>19</v>
      </c>
      <c r="H62" s="8"/>
      <c r="O62">
        <f t="shared" si="0"/>
        <v>1</v>
      </c>
      <c r="P62">
        <f t="shared" si="1"/>
        <v>1</v>
      </c>
      <c r="Q62">
        <f t="shared" si="2"/>
        <v>1</v>
      </c>
      <c r="R62">
        <f t="shared" si="3"/>
        <v>1</v>
      </c>
      <c r="S62">
        <f t="shared" si="4"/>
        <v>1</v>
      </c>
      <c r="T62">
        <f t="shared" si="5"/>
        <v>1</v>
      </c>
    </row>
    <row r="63" spans="1:20" x14ac:dyDescent="0.25">
      <c r="A63" t="s">
        <v>192</v>
      </c>
      <c r="B63" t="s">
        <v>19</v>
      </c>
      <c r="G63" t="s">
        <v>68</v>
      </c>
      <c r="H63" s="1">
        <v>0.77</v>
      </c>
      <c r="O63">
        <f t="shared" si="0"/>
        <v>0</v>
      </c>
      <c r="P63">
        <f t="shared" si="1"/>
        <v>1</v>
      </c>
      <c r="Q63">
        <f t="shared" si="2"/>
        <v>1</v>
      </c>
      <c r="R63">
        <f t="shared" si="3"/>
        <v>1</v>
      </c>
      <c r="S63">
        <f t="shared" si="4"/>
        <v>1</v>
      </c>
      <c r="T63">
        <f t="shared" si="5"/>
        <v>1</v>
      </c>
    </row>
    <row r="64" spans="1:20" x14ac:dyDescent="0.25">
      <c r="A64" t="s">
        <v>193</v>
      </c>
      <c r="B64" t="s">
        <v>19</v>
      </c>
      <c r="G64" t="s">
        <v>284</v>
      </c>
      <c r="H64" s="8"/>
      <c r="O64">
        <f t="shared" si="0"/>
        <v>1</v>
      </c>
      <c r="P64">
        <f t="shared" si="1"/>
        <v>1</v>
      </c>
      <c r="Q64">
        <f t="shared" si="2"/>
        <v>1</v>
      </c>
      <c r="R64">
        <f t="shared" si="3"/>
        <v>1</v>
      </c>
      <c r="S64">
        <f t="shared" si="4"/>
        <v>1</v>
      </c>
      <c r="T64">
        <f t="shared" si="5"/>
        <v>1</v>
      </c>
    </row>
    <row r="65" spans="1:20" x14ac:dyDescent="0.25">
      <c r="A65" t="s">
        <v>194</v>
      </c>
      <c r="B65" t="s">
        <v>19</v>
      </c>
      <c r="G65" t="s">
        <v>302</v>
      </c>
      <c r="H65" s="8"/>
      <c r="O65">
        <f t="shared" si="0"/>
        <v>1</v>
      </c>
      <c r="P65">
        <f t="shared" si="1"/>
        <v>1</v>
      </c>
      <c r="Q65">
        <f t="shared" si="2"/>
        <v>1</v>
      </c>
      <c r="R65">
        <f t="shared" si="3"/>
        <v>1</v>
      </c>
      <c r="S65">
        <f t="shared" si="4"/>
        <v>1</v>
      </c>
      <c r="T65">
        <f t="shared" si="5"/>
        <v>1</v>
      </c>
    </row>
    <row r="66" spans="1:20" x14ac:dyDescent="0.25">
      <c r="A66" t="s">
        <v>195</v>
      </c>
      <c r="B66" t="s">
        <v>19</v>
      </c>
      <c r="G66" t="s">
        <v>303</v>
      </c>
      <c r="H66" s="8"/>
      <c r="O66">
        <f t="shared" si="0"/>
        <v>1</v>
      </c>
      <c r="P66">
        <f t="shared" si="1"/>
        <v>1</v>
      </c>
      <c r="Q66">
        <f t="shared" si="2"/>
        <v>1</v>
      </c>
      <c r="R66">
        <f t="shared" si="3"/>
        <v>1</v>
      </c>
      <c r="S66">
        <f t="shared" si="4"/>
        <v>1</v>
      </c>
      <c r="T66">
        <f t="shared" si="5"/>
        <v>1</v>
      </c>
    </row>
    <row r="67" spans="1:20" x14ac:dyDescent="0.25">
      <c r="A67" t="s">
        <v>196</v>
      </c>
      <c r="B67" t="s">
        <v>19</v>
      </c>
      <c r="G67" t="s">
        <v>304</v>
      </c>
      <c r="H67" s="8"/>
      <c r="O67">
        <f t="shared" si="0"/>
        <v>1</v>
      </c>
      <c r="P67">
        <f t="shared" si="1"/>
        <v>1</v>
      </c>
      <c r="Q67">
        <f t="shared" si="2"/>
        <v>1</v>
      </c>
      <c r="R67">
        <f t="shared" si="3"/>
        <v>1</v>
      </c>
      <c r="S67">
        <f t="shared" si="4"/>
        <v>1</v>
      </c>
      <c r="T67">
        <f t="shared" si="5"/>
        <v>1</v>
      </c>
    </row>
    <row r="68" spans="1:20" x14ac:dyDescent="0.25">
      <c r="A68" t="s">
        <v>197</v>
      </c>
      <c r="B68" t="s">
        <v>19</v>
      </c>
      <c r="G68" t="s">
        <v>68</v>
      </c>
      <c r="H68" s="8"/>
      <c r="O68">
        <f t="shared" ref="O68:O116" si="6">IF(D68=H68,1,0)</f>
        <v>1</v>
      </c>
      <c r="P68">
        <f t="shared" ref="P68:P116" si="7">IF(E68=I68,1,0)</f>
        <v>1</v>
      </c>
      <c r="Q68">
        <f t="shared" ref="Q68:Q116" si="8">IF(F68=J68,1,0)</f>
        <v>1</v>
      </c>
      <c r="R68">
        <f t="shared" ref="R68:R116" si="9">IF(D68=L68,1,0)</f>
        <v>1</v>
      </c>
      <c r="S68">
        <f t="shared" ref="S68:S116" si="10">IF(E68=M68,1,0)</f>
        <v>1</v>
      </c>
      <c r="T68">
        <f t="shared" ref="T68:T116" si="11">IF(F68=N68,1,0)</f>
        <v>1</v>
      </c>
    </row>
    <row r="69" spans="1:20" x14ac:dyDescent="0.25">
      <c r="A69" t="s">
        <v>198</v>
      </c>
      <c r="B69" t="s">
        <v>19</v>
      </c>
      <c r="G69" t="s">
        <v>305</v>
      </c>
      <c r="H69" s="8"/>
      <c r="O69">
        <f t="shared" si="6"/>
        <v>1</v>
      </c>
      <c r="P69">
        <f t="shared" si="7"/>
        <v>1</v>
      </c>
      <c r="Q69">
        <f t="shared" si="8"/>
        <v>1</v>
      </c>
      <c r="R69">
        <f t="shared" si="9"/>
        <v>1</v>
      </c>
      <c r="S69">
        <f t="shared" si="10"/>
        <v>1</v>
      </c>
      <c r="T69">
        <f t="shared" si="11"/>
        <v>1</v>
      </c>
    </row>
    <row r="70" spans="1:20" x14ac:dyDescent="0.25">
      <c r="A70" t="s">
        <v>199</v>
      </c>
      <c r="B70" t="s">
        <v>8</v>
      </c>
      <c r="C70" t="s">
        <v>70</v>
      </c>
      <c r="D70" s="1">
        <v>0.1</v>
      </c>
      <c r="E70" s="2">
        <v>45536</v>
      </c>
      <c r="F70" s="2">
        <v>45626</v>
      </c>
      <c r="G70" t="s">
        <v>70</v>
      </c>
      <c r="H70" s="1">
        <v>0.1</v>
      </c>
      <c r="I70" s="2">
        <v>45536</v>
      </c>
      <c r="J70" s="2">
        <v>45626</v>
      </c>
      <c r="K70" t="s">
        <v>92</v>
      </c>
      <c r="L70" s="1">
        <v>0.1</v>
      </c>
      <c r="M70" s="2">
        <v>45536</v>
      </c>
      <c r="N70" s="2">
        <v>45626</v>
      </c>
      <c r="O70">
        <f t="shared" si="6"/>
        <v>1</v>
      </c>
      <c r="P70">
        <f t="shared" si="7"/>
        <v>1</v>
      </c>
      <c r="Q70">
        <f t="shared" si="8"/>
        <v>1</v>
      </c>
      <c r="R70">
        <f t="shared" si="9"/>
        <v>1</v>
      </c>
      <c r="S70">
        <f t="shared" si="10"/>
        <v>1</v>
      </c>
      <c r="T70">
        <f t="shared" si="11"/>
        <v>1</v>
      </c>
    </row>
    <row r="71" spans="1:20" x14ac:dyDescent="0.25">
      <c r="A71" t="s">
        <v>200</v>
      </c>
      <c r="B71" t="s">
        <v>19</v>
      </c>
      <c r="G71" t="s">
        <v>111</v>
      </c>
      <c r="H71" s="8"/>
      <c r="O71">
        <f t="shared" si="6"/>
        <v>1</v>
      </c>
      <c r="P71">
        <f t="shared" si="7"/>
        <v>1</v>
      </c>
      <c r="Q71">
        <f t="shared" si="8"/>
        <v>1</v>
      </c>
      <c r="R71">
        <f t="shared" si="9"/>
        <v>1</v>
      </c>
      <c r="S71">
        <f t="shared" si="10"/>
        <v>1</v>
      </c>
      <c r="T71">
        <f t="shared" si="11"/>
        <v>1</v>
      </c>
    </row>
    <row r="72" spans="1:20" x14ac:dyDescent="0.25">
      <c r="A72" t="s">
        <v>201</v>
      </c>
      <c r="B72" t="s">
        <v>8</v>
      </c>
      <c r="C72" t="s">
        <v>73</v>
      </c>
      <c r="D72" s="1">
        <v>0.2</v>
      </c>
      <c r="E72" s="2">
        <v>45566</v>
      </c>
      <c r="F72" s="2">
        <v>45596</v>
      </c>
      <c r="G72" t="s">
        <v>74</v>
      </c>
      <c r="H72" s="1">
        <v>0.2</v>
      </c>
      <c r="I72" s="2">
        <v>45566</v>
      </c>
      <c r="J72" s="2">
        <v>45596</v>
      </c>
      <c r="K72" t="s">
        <v>93</v>
      </c>
      <c r="L72" s="1">
        <v>0.2</v>
      </c>
      <c r="M72" s="2">
        <v>45566</v>
      </c>
      <c r="N72" s="2">
        <v>45596</v>
      </c>
      <c r="O72">
        <f t="shared" si="6"/>
        <v>1</v>
      </c>
      <c r="P72">
        <f t="shared" si="7"/>
        <v>1</v>
      </c>
      <c r="Q72">
        <f t="shared" si="8"/>
        <v>1</v>
      </c>
      <c r="R72">
        <f t="shared" si="9"/>
        <v>1</v>
      </c>
      <c r="S72">
        <f t="shared" si="10"/>
        <v>1</v>
      </c>
      <c r="T72">
        <f t="shared" si="11"/>
        <v>1</v>
      </c>
    </row>
    <row r="73" spans="1:20" x14ac:dyDescent="0.25">
      <c r="A73" t="s">
        <v>202</v>
      </c>
      <c r="B73" t="s">
        <v>19</v>
      </c>
      <c r="G73" t="s">
        <v>75</v>
      </c>
      <c r="H73" s="8"/>
      <c r="O73">
        <f t="shared" si="6"/>
        <v>1</v>
      </c>
      <c r="P73">
        <f t="shared" si="7"/>
        <v>1</v>
      </c>
      <c r="Q73">
        <f t="shared" si="8"/>
        <v>1</v>
      </c>
      <c r="R73">
        <f t="shared" si="9"/>
        <v>1</v>
      </c>
      <c r="S73">
        <f t="shared" si="10"/>
        <v>1</v>
      </c>
      <c r="T73">
        <f t="shared" si="11"/>
        <v>1</v>
      </c>
    </row>
    <row r="74" spans="1:20" x14ac:dyDescent="0.25">
      <c r="A74" t="s">
        <v>203</v>
      </c>
      <c r="B74" t="s">
        <v>19</v>
      </c>
      <c r="G74" t="s">
        <v>306</v>
      </c>
      <c r="H74" s="8"/>
      <c r="O74">
        <f t="shared" si="6"/>
        <v>1</v>
      </c>
      <c r="P74">
        <f t="shared" si="7"/>
        <v>1</v>
      </c>
      <c r="Q74">
        <f t="shared" si="8"/>
        <v>1</v>
      </c>
      <c r="R74">
        <f t="shared" si="9"/>
        <v>1</v>
      </c>
      <c r="S74">
        <f t="shared" si="10"/>
        <v>1</v>
      </c>
      <c r="T74">
        <f t="shared" si="11"/>
        <v>1</v>
      </c>
    </row>
    <row r="75" spans="1:20" x14ac:dyDescent="0.25">
      <c r="A75" t="s">
        <v>204</v>
      </c>
      <c r="B75" t="s">
        <v>19</v>
      </c>
      <c r="G75" t="s">
        <v>307</v>
      </c>
      <c r="H75" s="8" t="s">
        <v>301</v>
      </c>
      <c r="O75">
        <f t="shared" si="6"/>
        <v>0</v>
      </c>
      <c r="P75">
        <f t="shared" si="7"/>
        <v>1</v>
      </c>
      <c r="Q75">
        <f t="shared" si="8"/>
        <v>1</v>
      </c>
      <c r="R75">
        <f t="shared" si="9"/>
        <v>1</v>
      </c>
      <c r="S75">
        <f t="shared" si="10"/>
        <v>1</v>
      </c>
      <c r="T75">
        <f t="shared" si="11"/>
        <v>1</v>
      </c>
    </row>
    <row r="76" spans="1:20" x14ac:dyDescent="0.25">
      <c r="A76" t="s">
        <v>205</v>
      </c>
      <c r="B76" t="s">
        <v>8</v>
      </c>
      <c r="C76" t="s">
        <v>206</v>
      </c>
      <c r="D76" s="1">
        <v>0.25</v>
      </c>
      <c r="E76" s="2">
        <v>45586</v>
      </c>
      <c r="F76" s="2">
        <v>45596</v>
      </c>
      <c r="G76" t="s">
        <v>18</v>
      </c>
      <c r="H76" s="1">
        <v>0.25</v>
      </c>
      <c r="I76" s="2">
        <v>45586</v>
      </c>
      <c r="J76" s="2">
        <v>45596</v>
      </c>
      <c r="K76" t="s">
        <v>346</v>
      </c>
      <c r="L76" s="1">
        <v>0.25</v>
      </c>
      <c r="M76" s="2">
        <v>45586</v>
      </c>
      <c r="N76" s="2">
        <v>45596</v>
      </c>
      <c r="O76">
        <f t="shared" si="6"/>
        <v>1</v>
      </c>
      <c r="P76">
        <f t="shared" si="7"/>
        <v>1</v>
      </c>
      <c r="Q76">
        <f t="shared" si="8"/>
        <v>1</v>
      </c>
      <c r="R76">
        <f t="shared" si="9"/>
        <v>1</v>
      </c>
      <c r="S76">
        <f t="shared" si="10"/>
        <v>1</v>
      </c>
      <c r="T76">
        <f t="shared" si="11"/>
        <v>1</v>
      </c>
    </row>
    <row r="77" spans="1:20" x14ac:dyDescent="0.25">
      <c r="A77" t="s">
        <v>207</v>
      </c>
      <c r="B77" t="s">
        <v>19</v>
      </c>
      <c r="G77" t="s">
        <v>308</v>
      </c>
      <c r="H77" s="8"/>
      <c r="O77">
        <f t="shared" si="6"/>
        <v>1</v>
      </c>
      <c r="P77">
        <f t="shared" si="7"/>
        <v>1</v>
      </c>
      <c r="Q77">
        <f t="shared" si="8"/>
        <v>1</v>
      </c>
      <c r="R77">
        <f t="shared" si="9"/>
        <v>1</v>
      </c>
      <c r="S77">
        <f t="shared" si="10"/>
        <v>1</v>
      </c>
      <c r="T77">
        <f t="shared" si="11"/>
        <v>1</v>
      </c>
    </row>
    <row r="78" spans="1:20" x14ac:dyDescent="0.25">
      <c r="A78" t="s">
        <v>208</v>
      </c>
      <c r="B78" t="s">
        <v>8</v>
      </c>
      <c r="C78" t="s">
        <v>209</v>
      </c>
      <c r="D78" s="1">
        <v>0.1</v>
      </c>
      <c r="E78" s="2">
        <v>45566</v>
      </c>
      <c r="F78" s="2">
        <v>45596</v>
      </c>
      <c r="H78" s="8"/>
      <c r="K78" t="s">
        <v>209</v>
      </c>
      <c r="L78" s="1">
        <v>0.1</v>
      </c>
      <c r="M78" s="2">
        <v>45566</v>
      </c>
      <c r="N78" s="2">
        <v>45596</v>
      </c>
      <c r="O78">
        <f t="shared" si="6"/>
        <v>0</v>
      </c>
      <c r="P78">
        <f t="shared" si="7"/>
        <v>0</v>
      </c>
      <c r="Q78">
        <f t="shared" si="8"/>
        <v>0</v>
      </c>
      <c r="R78">
        <f t="shared" si="9"/>
        <v>1</v>
      </c>
      <c r="S78">
        <f t="shared" si="10"/>
        <v>1</v>
      </c>
      <c r="T78">
        <f t="shared" si="11"/>
        <v>1</v>
      </c>
    </row>
    <row r="79" spans="1:20" x14ac:dyDescent="0.25">
      <c r="A79" t="s">
        <v>210</v>
      </c>
      <c r="B79" t="s">
        <v>8</v>
      </c>
      <c r="C79" t="s">
        <v>211</v>
      </c>
      <c r="D79" s="1">
        <v>0.25</v>
      </c>
      <c r="F79" s="2">
        <v>45657</v>
      </c>
      <c r="G79" t="s">
        <v>270</v>
      </c>
      <c r="H79" s="1">
        <v>0.25</v>
      </c>
      <c r="J79" s="2">
        <v>45657</v>
      </c>
      <c r="K79" t="s">
        <v>211</v>
      </c>
      <c r="L79" s="1">
        <v>0.25</v>
      </c>
      <c r="N79" s="2">
        <v>45657</v>
      </c>
      <c r="O79">
        <f t="shared" si="6"/>
        <v>1</v>
      </c>
      <c r="P79">
        <f t="shared" si="7"/>
        <v>1</v>
      </c>
      <c r="Q79">
        <f t="shared" si="8"/>
        <v>1</v>
      </c>
      <c r="R79">
        <f t="shared" si="9"/>
        <v>1</v>
      </c>
      <c r="S79">
        <f t="shared" si="10"/>
        <v>1</v>
      </c>
      <c r="T79">
        <f t="shared" si="11"/>
        <v>1</v>
      </c>
    </row>
    <row r="80" spans="1:20" x14ac:dyDescent="0.25">
      <c r="A80" t="s">
        <v>212</v>
      </c>
      <c r="B80" t="s">
        <v>19</v>
      </c>
      <c r="H80" s="8"/>
      <c r="O80">
        <f t="shared" si="6"/>
        <v>1</v>
      </c>
      <c r="P80">
        <f t="shared" si="7"/>
        <v>1</v>
      </c>
      <c r="Q80">
        <f t="shared" si="8"/>
        <v>1</v>
      </c>
      <c r="R80">
        <f t="shared" si="9"/>
        <v>1</v>
      </c>
      <c r="S80">
        <f t="shared" si="10"/>
        <v>1</v>
      </c>
      <c r="T80">
        <f t="shared" si="11"/>
        <v>1</v>
      </c>
    </row>
    <row r="81" spans="1:20" x14ac:dyDescent="0.25">
      <c r="A81" t="s">
        <v>213</v>
      </c>
      <c r="B81" t="s">
        <v>8</v>
      </c>
      <c r="C81" t="s">
        <v>214</v>
      </c>
      <c r="D81" s="1">
        <v>0.2</v>
      </c>
      <c r="E81" s="2">
        <v>45566</v>
      </c>
      <c r="F81" s="2">
        <v>45596</v>
      </c>
      <c r="G81" t="s">
        <v>309</v>
      </c>
      <c r="H81" s="1">
        <v>0.2</v>
      </c>
      <c r="I81" s="2">
        <v>45566</v>
      </c>
      <c r="J81" s="2">
        <v>45596</v>
      </c>
      <c r="K81" t="s">
        <v>347</v>
      </c>
      <c r="L81" s="1">
        <v>0.2</v>
      </c>
      <c r="M81" s="2">
        <v>45566</v>
      </c>
      <c r="N81" s="2">
        <v>45596</v>
      </c>
      <c r="O81">
        <f t="shared" si="6"/>
        <v>1</v>
      </c>
      <c r="P81">
        <f t="shared" si="7"/>
        <v>1</v>
      </c>
      <c r="Q81">
        <f t="shared" si="8"/>
        <v>1</v>
      </c>
      <c r="R81">
        <f t="shared" si="9"/>
        <v>1</v>
      </c>
      <c r="S81">
        <f t="shared" si="10"/>
        <v>1</v>
      </c>
      <c r="T81">
        <f t="shared" si="11"/>
        <v>1</v>
      </c>
    </row>
    <row r="82" spans="1:20" x14ac:dyDescent="0.25">
      <c r="A82" t="s">
        <v>215</v>
      </c>
      <c r="B82" t="s">
        <v>19</v>
      </c>
      <c r="G82" t="s">
        <v>310</v>
      </c>
      <c r="H82" s="8"/>
      <c r="O82">
        <f t="shared" si="6"/>
        <v>1</v>
      </c>
      <c r="P82">
        <f t="shared" si="7"/>
        <v>1</v>
      </c>
      <c r="Q82">
        <f t="shared" si="8"/>
        <v>1</v>
      </c>
      <c r="R82">
        <f t="shared" si="9"/>
        <v>1</v>
      </c>
      <c r="S82">
        <f t="shared" si="10"/>
        <v>1</v>
      </c>
      <c r="T82">
        <f t="shared" si="11"/>
        <v>1</v>
      </c>
    </row>
    <row r="83" spans="1:20" x14ac:dyDescent="0.25">
      <c r="A83" t="s">
        <v>216</v>
      </c>
      <c r="B83" t="s">
        <v>8</v>
      </c>
      <c r="C83" t="s">
        <v>217</v>
      </c>
      <c r="D83" s="1">
        <v>0.4</v>
      </c>
      <c r="E83" s="2">
        <v>45566</v>
      </c>
      <c r="F83" s="2">
        <v>45596</v>
      </c>
      <c r="H83" s="8"/>
      <c r="K83" t="s">
        <v>86</v>
      </c>
      <c r="L83" s="1">
        <v>0.4</v>
      </c>
      <c r="M83" s="2">
        <v>45566</v>
      </c>
      <c r="N83" s="2">
        <v>45596</v>
      </c>
      <c r="O83">
        <f t="shared" si="6"/>
        <v>0</v>
      </c>
      <c r="P83">
        <f t="shared" si="7"/>
        <v>0</v>
      </c>
      <c r="Q83">
        <f t="shared" si="8"/>
        <v>0</v>
      </c>
      <c r="R83">
        <f t="shared" si="9"/>
        <v>1</v>
      </c>
      <c r="S83">
        <f t="shared" si="10"/>
        <v>1</v>
      </c>
      <c r="T83">
        <f t="shared" si="11"/>
        <v>1</v>
      </c>
    </row>
    <row r="84" spans="1:20" x14ac:dyDescent="0.25">
      <c r="A84" t="s">
        <v>218</v>
      </c>
      <c r="B84" t="s">
        <v>8</v>
      </c>
      <c r="C84" t="s">
        <v>111</v>
      </c>
      <c r="D84" s="1">
        <v>0.3</v>
      </c>
      <c r="E84" t="s">
        <v>103</v>
      </c>
      <c r="G84" t="s">
        <v>111</v>
      </c>
      <c r="H84" s="1">
        <v>0.3</v>
      </c>
      <c r="K84" t="s">
        <v>87</v>
      </c>
      <c r="L84" s="1">
        <v>0.3</v>
      </c>
      <c r="M84" s="2">
        <v>45566</v>
      </c>
      <c r="N84" s="2">
        <v>45596</v>
      </c>
      <c r="O84">
        <f t="shared" si="6"/>
        <v>1</v>
      </c>
      <c r="P84">
        <f t="shared" si="7"/>
        <v>0</v>
      </c>
      <c r="Q84">
        <f t="shared" si="8"/>
        <v>1</v>
      </c>
      <c r="R84">
        <f t="shared" si="9"/>
        <v>1</v>
      </c>
      <c r="S84">
        <f t="shared" si="10"/>
        <v>0</v>
      </c>
      <c r="T84">
        <f t="shared" si="11"/>
        <v>0</v>
      </c>
    </row>
    <row r="85" spans="1:20" x14ac:dyDescent="0.25">
      <c r="A85" t="s">
        <v>219</v>
      </c>
      <c r="B85" t="s">
        <v>8</v>
      </c>
      <c r="C85" t="s">
        <v>107</v>
      </c>
      <c r="D85" s="1">
        <v>0.3</v>
      </c>
      <c r="E85" s="2">
        <v>45591</v>
      </c>
      <c r="F85" s="2">
        <v>45596</v>
      </c>
      <c r="H85" s="8"/>
      <c r="K85" t="s">
        <v>348</v>
      </c>
      <c r="L85" s="1">
        <v>0.3</v>
      </c>
      <c r="M85" s="2">
        <v>45591</v>
      </c>
      <c r="N85" s="2">
        <v>45596</v>
      </c>
      <c r="O85">
        <f t="shared" si="6"/>
        <v>0</v>
      </c>
      <c r="P85">
        <f t="shared" si="7"/>
        <v>0</v>
      </c>
      <c r="Q85">
        <f t="shared" si="8"/>
        <v>0</v>
      </c>
      <c r="R85">
        <f t="shared" si="9"/>
        <v>1</v>
      </c>
      <c r="S85">
        <f t="shared" si="10"/>
        <v>1</v>
      </c>
      <c r="T85">
        <f t="shared" si="11"/>
        <v>1</v>
      </c>
    </row>
    <row r="86" spans="1:20" x14ac:dyDescent="0.25">
      <c r="A86" t="s">
        <v>220</v>
      </c>
      <c r="B86" t="s">
        <v>19</v>
      </c>
      <c r="G86" t="s">
        <v>311</v>
      </c>
      <c r="H86" s="1">
        <v>0.61</v>
      </c>
      <c r="O86">
        <f t="shared" si="6"/>
        <v>0</v>
      </c>
      <c r="P86">
        <f t="shared" si="7"/>
        <v>1</v>
      </c>
      <c r="Q86">
        <f t="shared" si="8"/>
        <v>1</v>
      </c>
      <c r="R86">
        <f t="shared" si="9"/>
        <v>1</v>
      </c>
      <c r="S86">
        <f t="shared" si="10"/>
        <v>1</v>
      </c>
      <c r="T86">
        <f t="shared" si="11"/>
        <v>1</v>
      </c>
    </row>
    <row r="87" spans="1:20" x14ac:dyDescent="0.25">
      <c r="A87" t="s">
        <v>221</v>
      </c>
      <c r="B87" t="s">
        <v>8</v>
      </c>
      <c r="C87" t="s">
        <v>107</v>
      </c>
      <c r="D87" s="1">
        <v>0.2</v>
      </c>
      <c r="E87" s="2">
        <v>45566</v>
      </c>
      <c r="F87" s="2">
        <v>45596</v>
      </c>
      <c r="H87" s="8"/>
      <c r="K87" t="s">
        <v>348</v>
      </c>
      <c r="L87" s="1">
        <v>0.2</v>
      </c>
      <c r="M87" s="2">
        <v>45566</v>
      </c>
      <c r="N87" s="2">
        <v>45596</v>
      </c>
      <c r="O87">
        <f t="shared" si="6"/>
        <v>0</v>
      </c>
      <c r="P87">
        <f t="shared" si="7"/>
        <v>0</v>
      </c>
      <c r="Q87">
        <f t="shared" si="8"/>
        <v>0</v>
      </c>
      <c r="R87">
        <f t="shared" si="9"/>
        <v>1</v>
      </c>
      <c r="S87">
        <f t="shared" si="10"/>
        <v>1</v>
      </c>
      <c r="T87">
        <f t="shared" si="11"/>
        <v>1</v>
      </c>
    </row>
    <row r="88" spans="1:20" x14ac:dyDescent="0.25">
      <c r="A88" t="s">
        <v>222</v>
      </c>
      <c r="B88" t="s">
        <v>19</v>
      </c>
      <c r="G88" t="s">
        <v>32</v>
      </c>
      <c r="H88" s="1">
        <v>0.2</v>
      </c>
      <c r="I88" s="2">
        <v>45566</v>
      </c>
      <c r="J88" s="2">
        <v>45596</v>
      </c>
      <c r="K88" t="s">
        <v>344</v>
      </c>
      <c r="L88" s="1">
        <v>0.2</v>
      </c>
      <c r="M88" s="2">
        <v>45566</v>
      </c>
      <c r="N88" s="2">
        <v>45596</v>
      </c>
      <c r="O88">
        <f t="shared" si="6"/>
        <v>0</v>
      </c>
      <c r="P88">
        <f t="shared" si="7"/>
        <v>0</v>
      </c>
      <c r="Q88">
        <f t="shared" si="8"/>
        <v>0</v>
      </c>
      <c r="R88">
        <f t="shared" si="9"/>
        <v>0</v>
      </c>
      <c r="S88">
        <f t="shared" si="10"/>
        <v>0</v>
      </c>
      <c r="T88">
        <f t="shared" si="11"/>
        <v>0</v>
      </c>
    </row>
    <row r="89" spans="1:20" x14ac:dyDescent="0.25">
      <c r="A89" t="s">
        <v>223</v>
      </c>
      <c r="B89" t="s">
        <v>8</v>
      </c>
      <c r="C89" t="s">
        <v>224</v>
      </c>
      <c r="D89" s="1">
        <v>0.3</v>
      </c>
      <c r="E89" t="s">
        <v>103</v>
      </c>
      <c r="G89" t="s">
        <v>312</v>
      </c>
      <c r="H89" s="1">
        <v>0.3</v>
      </c>
      <c r="K89" t="s">
        <v>349</v>
      </c>
      <c r="L89" s="1">
        <v>0.3</v>
      </c>
      <c r="M89" s="2">
        <v>45566</v>
      </c>
      <c r="N89" s="2">
        <v>45596</v>
      </c>
      <c r="O89">
        <f t="shared" si="6"/>
        <v>1</v>
      </c>
      <c r="P89">
        <f t="shared" si="7"/>
        <v>0</v>
      </c>
      <c r="Q89">
        <f t="shared" si="8"/>
        <v>1</v>
      </c>
      <c r="R89">
        <f t="shared" si="9"/>
        <v>1</v>
      </c>
      <c r="S89">
        <f t="shared" si="10"/>
        <v>0</v>
      </c>
      <c r="T89">
        <f t="shared" si="11"/>
        <v>0</v>
      </c>
    </row>
    <row r="90" spans="1:20" x14ac:dyDescent="0.25">
      <c r="A90" t="s">
        <v>225</v>
      </c>
      <c r="B90" t="s">
        <v>8</v>
      </c>
      <c r="C90" t="s">
        <v>226</v>
      </c>
      <c r="D90" s="1">
        <v>0.2</v>
      </c>
      <c r="E90" s="2">
        <v>45590</v>
      </c>
      <c r="F90" s="2">
        <v>45596</v>
      </c>
      <c r="G90" t="s">
        <v>313</v>
      </c>
      <c r="H90" s="1">
        <v>0.2</v>
      </c>
      <c r="I90" s="2">
        <v>45590</v>
      </c>
      <c r="J90" s="2">
        <v>45596</v>
      </c>
      <c r="K90" t="s">
        <v>350</v>
      </c>
      <c r="L90" s="1">
        <v>0.2</v>
      </c>
      <c r="M90" s="2">
        <v>45590</v>
      </c>
      <c r="N90" s="2">
        <v>45596</v>
      </c>
      <c r="O90">
        <f t="shared" si="6"/>
        <v>1</v>
      </c>
      <c r="P90">
        <f t="shared" si="7"/>
        <v>1</v>
      </c>
      <c r="Q90">
        <f t="shared" si="8"/>
        <v>1</v>
      </c>
      <c r="R90">
        <f t="shared" si="9"/>
        <v>1</v>
      </c>
      <c r="S90">
        <f t="shared" si="10"/>
        <v>1</v>
      </c>
      <c r="T90">
        <f t="shared" si="11"/>
        <v>1</v>
      </c>
    </row>
    <row r="91" spans="1:20" x14ac:dyDescent="0.25">
      <c r="A91" t="s">
        <v>227</v>
      </c>
      <c r="B91" t="s">
        <v>8</v>
      </c>
      <c r="C91" t="s">
        <v>228</v>
      </c>
      <c r="D91" s="1">
        <v>0.2</v>
      </c>
      <c r="E91" s="2">
        <v>45590</v>
      </c>
      <c r="F91" s="2">
        <v>45596</v>
      </c>
      <c r="G91" t="s">
        <v>314</v>
      </c>
      <c r="H91" s="1">
        <v>0.2</v>
      </c>
      <c r="I91" s="2">
        <v>45590</v>
      </c>
      <c r="J91" s="2">
        <v>45596</v>
      </c>
      <c r="K91" t="s">
        <v>351</v>
      </c>
      <c r="L91" s="1">
        <v>0.2</v>
      </c>
      <c r="M91" s="2">
        <v>45590</v>
      </c>
      <c r="N91" s="2">
        <v>45596</v>
      </c>
      <c r="O91">
        <f t="shared" si="6"/>
        <v>1</v>
      </c>
      <c r="P91">
        <f t="shared" si="7"/>
        <v>1</v>
      </c>
      <c r="Q91">
        <f t="shared" si="8"/>
        <v>1</v>
      </c>
      <c r="R91">
        <f t="shared" si="9"/>
        <v>1</v>
      </c>
      <c r="S91">
        <f t="shared" si="10"/>
        <v>1</v>
      </c>
      <c r="T91">
        <f t="shared" si="11"/>
        <v>1</v>
      </c>
    </row>
    <row r="92" spans="1:20" x14ac:dyDescent="0.25">
      <c r="A92" t="s">
        <v>229</v>
      </c>
      <c r="B92" t="s">
        <v>8</v>
      </c>
      <c r="C92" t="s">
        <v>230</v>
      </c>
      <c r="D92" s="1">
        <v>0.25</v>
      </c>
      <c r="E92" s="2">
        <v>45570</v>
      </c>
      <c r="F92" s="2">
        <v>45596</v>
      </c>
      <c r="G92" t="s">
        <v>315</v>
      </c>
      <c r="H92" s="1">
        <v>0.25</v>
      </c>
      <c r="I92" s="2">
        <v>45570</v>
      </c>
      <c r="J92" s="2">
        <v>45596</v>
      </c>
      <c r="K92" t="s">
        <v>329</v>
      </c>
      <c r="L92" s="1">
        <v>0.25</v>
      </c>
      <c r="M92" s="2">
        <v>45570</v>
      </c>
      <c r="N92" s="2">
        <v>45596</v>
      </c>
      <c r="O92">
        <f t="shared" si="6"/>
        <v>1</v>
      </c>
      <c r="P92">
        <f t="shared" si="7"/>
        <v>1</v>
      </c>
      <c r="Q92">
        <f t="shared" si="8"/>
        <v>1</v>
      </c>
      <c r="R92">
        <f t="shared" si="9"/>
        <v>1</v>
      </c>
      <c r="S92">
        <f t="shared" si="10"/>
        <v>1</v>
      </c>
      <c r="T92">
        <f t="shared" si="11"/>
        <v>1</v>
      </c>
    </row>
    <row r="93" spans="1:20" x14ac:dyDescent="0.25">
      <c r="A93" t="s">
        <v>231</v>
      </c>
      <c r="B93" t="s">
        <v>19</v>
      </c>
      <c r="G93" t="s">
        <v>316</v>
      </c>
      <c r="H93" s="8"/>
      <c r="O93">
        <f t="shared" si="6"/>
        <v>1</v>
      </c>
      <c r="P93">
        <f t="shared" si="7"/>
        <v>1</v>
      </c>
      <c r="Q93">
        <f t="shared" si="8"/>
        <v>1</v>
      </c>
      <c r="R93">
        <f t="shared" si="9"/>
        <v>1</v>
      </c>
      <c r="S93">
        <f t="shared" si="10"/>
        <v>1</v>
      </c>
      <c r="T93">
        <f t="shared" si="11"/>
        <v>1</v>
      </c>
    </row>
    <row r="94" spans="1:20" x14ac:dyDescent="0.25">
      <c r="A94" t="s">
        <v>232</v>
      </c>
      <c r="B94" t="s">
        <v>19</v>
      </c>
      <c r="H94" s="8"/>
      <c r="O94">
        <f t="shared" si="6"/>
        <v>1</v>
      </c>
      <c r="P94">
        <f t="shared" si="7"/>
        <v>1</v>
      </c>
      <c r="Q94">
        <f t="shared" si="8"/>
        <v>1</v>
      </c>
      <c r="R94">
        <f t="shared" si="9"/>
        <v>1</v>
      </c>
      <c r="S94">
        <f t="shared" si="10"/>
        <v>1</v>
      </c>
      <c r="T94">
        <f t="shared" si="11"/>
        <v>1</v>
      </c>
    </row>
    <row r="95" spans="1:20" x14ac:dyDescent="0.25">
      <c r="A95" t="s">
        <v>233</v>
      </c>
      <c r="B95" t="s">
        <v>8</v>
      </c>
      <c r="C95" t="s">
        <v>234</v>
      </c>
      <c r="D95" s="1">
        <v>0.3</v>
      </c>
      <c r="E95" t="s">
        <v>103</v>
      </c>
      <c r="G95" t="s">
        <v>317</v>
      </c>
      <c r="H95" s="1">
        <v>0.3</v>
      </c>
      <c r="K95" t="s">
        <v>352</v>
      </c>
      <c r="L95" s="1">
        <v>0.3</v>
      </c>
      <c r="M95" s="2">
        <v>45566</v>
      </c>
      <c r="N95" s="2">
        <v>45596</v>
      </c>
      <c r="O95">
        <f t="shared" si="6"/>
        <v>1</v>
      </c>
      <c r="P95">
        <f t="shared" si="7"/>
        <v>0</v>
      </c>
      <c r="Q95">
        <f t="shared" si="8"/>
        <v>1</v>
      </c>
      <c r="R95">
        <f t="shared" si="9"/>
        <v>1</v>
      </c>
      <c r="S95">
        <f t="shared" si="10"/>
        <v>0</v>
      </c>
      <c r="T95">
        <f t="shared" si="11"/>
        <v>0</v>
      </c>
    </row>
    <row r="96" spans="1:20" x14ac:dyDescent="0.25">
      <c r="A96" t="s">
        <v>235</v>
      </c>
      <c r="B96" t="s">
        <v>19</v>
      </c>
      <c r="G96" t="s">
        <v>308</v>
      </c>
      <c r="H96" s="8" t="s">
        <v>301</v>
      </c>
      <c r="O96">
        <f t="shared" si="6"/>
        <v>0</v>
      </c>
      <c r="P96">
        <f t="shared" si="7"/>
        <v>1</v>
      </c>
      <c r="Q96">
        <f t="shared" si="8"/>
        <v>1</v>
      </c>
      <c r="R96">
        <f t="shared" si="9"/>
        <v>1</v>
      </c>
      <c r="S96">
        <f t="shared" si="10"/>
        <v>1</v>
      </c>
      <c r="T96">
        <f t="shared" si="11"/>
        <v>1</v>
      </c>
    </row>
    <row r="97" spans="1:20" x14ac:dyDescent="0.25">
      <c r="A97" t="s">
        <v>236</v>
      </c>
      <c r="B97" t="s">
        <v>8</v>
      </c>
      <c r="C97" t="s">
        <v>237</v>
      </c>
      <c r="D97" s="1">
        <v>0.4</v>
      </c>
      <c r="E97" s="2">
        <v>45566</v>
      </c>
      <c r="F97" s="2">
        <v>45596</v>
      </c>
      <c r="G97" t="s">
        <v>318</v>
      </c>
      <c r="H97" s="1">
        <v>0.4</v>
      </c>
      <c r="I97" s="2">
        <v>45566</v>
      </c>
      <c r="J97" s="2">
        <v>45596</v>
      </c>
      <c r="K97" t="s">
        <v>318</v>
      </c>
      <c r="L97" s="1">
        <v>0.4</v>
      </c>
      <c r="M97" s="2">
        <v>45566</v>
      </c>
      <c r="N97" s="2">
        <v>45596</v>
      </c>
      <c r="O97">
        <f t="shared" si="6"/>
        <v>1</v>
      </c>
      <c r="P97">
        <f t="shared" si="7"/>
        <v>1</v>
      </c>
      <c r="Q97">
        <f t="shared" si="8"/>
        <v>1</v>
      </c>
      <c r="R97">
        <f t="shared" si="9"/>
        <v>1</v>
      </c>
      <c r="S97">
        <f t="shared" si="10"/>
        <v>1</v>
      </c>
      <c r="T97">
        <f t="shared" si="11"/>
        <v>1</v>
      </c>
    </row>
    <row r="98" spans="1:20" x14ac:dyDescent="0.25">
      <c r="A98" t="s">
        <v>238</v>
      </c>
      <c r="B98" t="s">
        <v>19</v>
      </c>
      <c r="H98" s="8"/>
      <c r="O98">
        <f t="shared" si="6"/>
        <v>1</v>
      </c>
      <c r="P98">
        <f t="shared" si="7"/>
        <v>1</v>
      </c>
      <c r="Q98">
        <f t="shared" si="8"/>
        <v>1</v>
      </c>
      <c r="R98">
        <f t="shared" si="9"/>
        <v>1</v>
      </c>
      <c r="S98">
        <f t="shared" si="10"/>
        <v>1</v>
      </c>
      <c r="T98">
        <f t="shared" si="11"/>
        <v>1</v>
      </c>
    </row>
    <row r="99" spans="1:20" x14ac:dyDescent="0.25">
      <c r="A99" t="s">
        <v>239</v>
      </c>
      <c r="B99" t="s">
        <v>8</v>
      </c>
      <c r="C99" t="s">
        <v>240</v>
      </c>
      <c r="D99" s="1">
        <v>0.4</v>
      </c>
      <c r="E99" s="2">
        <v>45594</v>
      </c>
      <c r="F99" s="2">
        <v>45596</v>
      </c>
      <c r="G99" t="s">
        <v>111</v>
      </c>
      <c r="H99" s="1">
        <v>0.4</v>
      </c>
      <c r="I99" s="2">
        <v>45594</v>
      </c>
      <c r="J99" s="2">
        <v>45596</v>
      </c>
      <c r="K99" t="s">
        <v>353</v>
      </c>
      <c r="L99" s="1">
        <v>0.4</v>
      </c>
      <c r="M99" s="2">
        <v>45594</v>
      </c>
      <c r="N99" s="2">
        <v>45596</v>
      </c>
      <c r="O99">
        <f t="shared" si="6"/>
        <v>1</v>
      </c>
      <c r="P99">
        <f t="shared" si="7"/>
        <v>1</v>
      </c>
      <c r="Q99">
        <f t="shared" si="8"/>
        <v>1</v>
      </c>
      <c r="R99">
        <f t="shared" si="9"/>
        <v>1</v>
      </c>
      <c r="S99">
        <f t="shared" si="10"/>
        <v>1</v>
      </c>
      <c r="T99">
        <f t="shared" si="11"/>
        <v>1</v>
      </c>
    </row>
    <row r="100" spans="1:20" x14ac:dyDescent="0.25">
      <c r="A100" t="s">
        <v>241</v>
      </c>
      <c r="B100" t="s">
        <v>8</v>
      </c>
      <c r="C100" t="s">
        <v>242</v>
      </c>
      <c r="D100" s="1">
        <v>0.5</v>
      </c>
      <c r="E100" s="2">
        <v>45566</v>
      </c>
      <c r="F100" s="2">
        <v>45596</v>
      </c>
      <c r="H100" s="8"/>
      <c r="K100" t="s">
        <v>242</v>
      </c>
      <c r="L100" s="1">
        <v>0.5</v>
      </c>
      <c r="O100">
        <f t="shared" si="6"/>
        <v>0</v>
      </c>
      <c r="P100">
        <f t="shared" si="7"/>
        <v>0</v>
      </c>
      <c r="Q100">
        <f t="shared" si="8"/>
        <v>0</v>
      </c>
      <c r="R100">
        <f t="shared" si="9"/>
        <v>1</v>
      </c>
      <c r="S100">
        <f t="shared" si="10"/>
        <v>0</v>
      </c>
      <c r="T100">
        <f t="shared" si="11"/>
        <v>0</v>
      </c>
    </row>
    <row r="101" spans="1:20" x14ac:dyDescent="0.25">
      <c r="A101" t="s">
        <v>243</v>
      </c>
      <c r="B101" t="s">
        <v>8</v>
      </c>
      <c r="C101" t="s">
        <v>107</v>
      </c>
      <c r="D101" s="1">
        <v>0.3</v>
      </c>
      <c r="E101" s="2">
        <v>45581</v>
      </c>
      <c r="F101" s="2">
        <v>45596</v>
      </c>
      <c r="H101" s="8"/>
      <c r="K101" t="s">
        <v>354</v>
      </c>
      <c r="L101" s="1">
        <v>0.3</v>
      </c>
      <c r="M101" s="2">
        <v>45581</v>
      </c>
      <c r="N101" s="2">
        <v>45596</v>
      </c>
      <c r="O101">
        <f t="shared" si="6"/>
        <v>0</v>
      </c>
      <c r="P101">
        <f t="shared" si="7"/>
        <v>0</v>
      </c>
      <c r="Q101">
        <f t="shared" si="8"/>
        <v>0</v>
      </c>
      <c r="R101">
        <f t="shared" si="9"/>
        <v>1</v>
      </c>
      <c r="S101">
        <f t="shared" si="10"/>
        <v>1</v>
      </c>
      <c r="T101">
        <f t="shared" si="11"/>
        <v>1</v>
      </c>
    </row>
    <row r="102" spans="1:20" x14ac:dyDescent="0.25">
      <c r="A102" t="s">
        <v>244</v>
      </c>
      <c r="B102" t="s">
        <v>19</v>
      </c>
      <c r="H102" s="8"/>
      <c r="O102">
        <f t="shared" si="6"/>
        <v>1</v>
      </c>
      <c r="P102">
        <f t="shared" si="7"/>
        <v>1</v>
      </c>
      <c r="Q102">
        <f t="shared" si="8"/>
        <v>1</v>
      </c>
      <c r="R102">
        <f t="shared" si="9"/>
        <v>1</v>
      </c>
      <c r="S102">
        <f t="shared" si="10"/>
        <v>1</v>
      </c>
      <c r="T102">
        <f t="shared" si="11"/>
        <v>1</v>
      </c>
    </row>
    <row r="103" spans="1:20" x14ac:dyDescent="0.25">
      <c r="A103" t="s">
        <v>245</v>
      </c>
      <c r="B103" t="s">
        <v>8</v>
      </c>
      <c r="C103" t="s">
        <v>246</v>
      </c>
      <c r="D103" s="1">
        <v>0.3</v>
      </c>
      <c r="E103" s="2">
        <v>45582</v>
      </c>
      <c r="F103" s="2">
        <v>45592</v>
      </c>
      <c r="H103" s="8"/>
      <c r="K103" t="s">
        <v>86</v>
      </c>
      <c r="L103" s="1">
        <v>0.3</v>
      </c>
      <c r="M103" s="2">
        <v>45582</v>
      </c>
      <c r="N103" s="2">
        <v>45592</v>
      </c>
      <c r="O103">
        <f t="shared" si="6"/>
        <v>0</v>
      </c>
      <c r="P103">
        <f t="shared" si="7"/>
        <v>0</v>
      </c>
      <c r="Q103">
        <f t="shared" si="8"/>
        <v>0</v>
      </c>
      <c r="R103">
        <f t="shared" si="9"/>
        <v>1</v>
      </c>
      <c r="S103">
        <f t="shared" si="10"/>
        <v>1</v>
      </c>
      <c r="T103">
        <f t="shared" si="11"/>
        <v>1</v>
      </c>
    </row>
    <row r="104" spans="1:20" x14ac:dyDescent="0.25">
      <c r="A104" t="s">
        <v>247</v>
      </c>
      <c r="B104" t="s">
        <v>8</v>
      </c>
      <c r="C104" t="s">
        <v>248</v>
      </c>
      <c r="D104" s="1">
        <v>0.3</v>
      </c>
      <c r="E104" s="2">
        <v>45593</v>
      </c>
      <c r="F104" s="2">
        <v>45600</v>
      </c>
      <c r="G104" t="s">
        <v>319</v>
      </c>
      <c r="H104" s="1">
        <v>0.3</v>
      </c>
      <c r="I104" s="2">
        <v>45593</v>
      </c>
      <c r="J104" s="2">
        <v>45600</v>
      </c>
      <c r="K104" t="s">
        <v>355</v>
      </c>
      <c r="L104" s="1">
        <v>0.3</v>
      </c>
      <c r="M104" s="2">
        <v>45593</v>
      </c>
      <c r="N104" s="2">
        <v>45600</v>
      </c>
      <c r="O104">
        <f t="shared" si="6"/>
        <v>1</v>
      </c>
      <c r="P104">
        <f t="shared" si="7"/>
        <v>1</v>
      </c>
      <c r="Q104">
        <f t="shared" si="8"/>
        <v>1</v>
      </c>
      <c r="R104">
        <f t="shared" si="9"/>
        <v>1</v>
      </c>
      <c r="S104">
        <f t="shared" si="10"/>
        <v>1</v>
      </c>
      <c r="T104">
        <f t="shared" si="11"/>
        <v>1</v>
      </c>
    </row>
    <row r="105" spans="1:20" x14ac:dyDescent="0.25">
      <c r="A105" t="s">
        <v>249</v>
      </c>
      <c r="B105" t="s">
        <v>8</v>
      </c>
      <c r="C105" t="s">
        <v>250</v>
      </c>
      <c r="D105" s="1">
        <v>0.2</v>
      </c>
      <c r="E105" s="2">
        <v>45566</v>
      </c>
      <c r="F105" s="2">
        <v>45596</v>
      </c>
      <c r="G105" t="s">
        <v>310</v>
      </c>
      <c r="H105" s="1">
        <v>0.2</v>
      </c>
      <c r="I105" s="2">
        <v>45566</v>
      </c>
      <c r="J105" s="2">
        <v>45596</v>
      </c>
      <c r="K105" t="s">
        <v>355</v>
      </c>
      <c r="L105" s="1">
        <v>0.2</v>
      </c>
      <c r="M105" s="2">
        <v>45566</v>
      </c>
      <c r="N105" s="2">
        <v>45596</v>
      </c>
      <c r="O105">
        <f t="shared" si="6"/>
        <v>1</v>
      </c>
      <c r="P105">
        <f t="shared" si="7"/>
        <v>1</v>
      </c>
      <c r="Q105">
        <f t="shared" si="8"/>
        <v>1</v>
      </c>
      <c r="R105">
        <f t="shared" si="9"/>
        <v>1</v>
      </c>
      <c r="S105">
        <f t="shared" si="10"/>
        <v>1</v>
      </c>
      <c r="T105">
        <f t="shared" si="11"/>
        <v>1</v>
      </c>
    </row>
    <row r="106" spans="1:20" x14ac:dyDescent="0.25">
      <c r="A106" t="s">
        <v>251</v>
      </c>
      <c r="B106" t="s">
        <v>8</v>
      </c>
      <c r="C106" t="s">
        <v>252</v>
      </c>
      <c r="D106" s="1">
        <v>0.3</v>
      </c>
      <c r="E106" s="2">
        <v>45566</v>
      </c>
      <c r="F106" s="2">
        <v>45596</v>
      </c>
      <c r="G106" t="s">
        <v>320</v>
      </c>
      <c r="H106" s="1">
        <v>0.3</v>
      </c>
      <c r="I106" t="s">
        <v>321</v>
      </c>
      <c r="J106" t="s">
        <v>322</v>
      </c>
      <c r="K106" t="s">
        <v>356</v>
      </c>
      <c r="L106" s="1">
        <v>0.3</v>
      </c>
      <c r="M106" s="2">
        <v>45566</v>
      </c>
      <c r="N106" s="2">
        <v>45596</v>
      </c>
      <c r="O106">
        <f t="shared" si="6"/>
        <v>1</v>
      </c>
      <c r="P106">
        <f t="shared" si="7"/>
        <v>0</v>
      </c>
      <c r="Q106">
        <f t="shared" si="8"/>
        <v>0</v>
      </c>
      <c r="R106">
        <f t="shared" si="9"/>
        <v>1</v>
      </c>
      <c r="S106">
        <f t="shared" si="10"/>
        <v>1</v>
      </c>
      <c r="T106">
        <f t="shared" si="11"/>
        <v>1</v>
      </c>
    </row>
    <row r="107" spans="1:20" x14ac:dyDescent="0.25">
      <c r="A107" t="s">
        <v>253</v>
      </c>
      <c r="B107" t="s">
        <v>19</v>
      </c>
      <c r="G107" t="s">
        <v>278</v>
      </c>
      <c r="H107" s="1">
        <v>0.43</v>
      </c>
      <c r="O107">
        <f t="shared" si="6"/>
        <v>0</v>
      </c>
      <c r="P107">
        <f t="shared" si="7"/>
        <v>1</v>
      </c>
      <c r="Q107">
        <f t="shared" si="8"/>
        <v>1</v>
      </c>
      <c r="R107">
        <f t="shared" si="9"/>
        <v>1</v>
      </c>
      <c r="S107">
        <f t="shared" si="10"/>
        <v>1</v>
      </c>
      <c r="T107">
        <f t="shared" si="11"/>
        <v>1</v>
      </c>
    </row>
    <row r="108" spans="1:20" x14ac:dyDescent="0.25">
      <c r="A108" t="s">
        <v>254</v>
      </c>
      <c r="B108" t="s">
        <v>8</v>
      </c>
      <c r="C108" t="s">
        <v>255</v>
      </c>
      <c r="D108" s="1">
        <v>0.3</v>
      </c>
      <c r="E108" s="2">
        <v>45566</v>
      </c>
      <c r="F108" s="2">
        <v>45595</v>
      </c>
      <c r="G108" t="s">
        <v>323</v>
      </c>
      <c r="H108" s="1">
        <v>0.3</v>
      </c>
      <c r="I108" s="2">
        <v>45566</v>
      </c>
      <c r="J108" s="2">
        <v>45595</v>
      </c>
      <c r="K108" t="s">
        <v>86</v>
      </c>
      <c r="L108" s="1">
        <v>0.3</v>
      </c>
      <c r="M108" s="2">
        <v>45566</v>
      </c>
      <c r="N108" s="2">
        <v>45595</v>
      </c>
      <c r="O108">
        <f t="shared" si="6"/>
        <v>1</v>
      </c>
      <c r="P108">
        <f t="shared" si="7"/>
        <v>1</v>
      </c>
      <c r="Q108">
        <f t="shared" si="8"/>
        <v>1</v>
      </c>
      <c r="R108">
        <f t="shared" si="9"/>
        <v>1</v>
      </c>
      <c r="S108">
        <f t="shared" si="10"/>
        <v>1</v>
      </c>
      <c r="T108">
        <f t="shared" si="11"/>
        <v>1</v>
      </c>
    </row>
    <row r="109" spans="1:20" x14ac:dyDescent="0.25">
      <c r="A109" t="s">
        <v>256</v>
      </c>
      <c r="B109" t="s">
        <v>8</v>
      </c>
      <c r="C109" t="s">
        <v>257</v>
      </c>
      <c r="E109" s="2">
        <v>45566</v>
      </c>
      <c r="F109" s="2">
        <v>45595</v>
      </c>
      <c r="G109" t="s">
        <v>324</v>
      </c>
      <c r="H109" s="1">
        <v>0.15</v>
      </c>
      <c r="I109" s="2">
        <v>45566</v>
      </c>
      <c r="J109" s="2">
        <v>45595</v>
      </c>
      <c r="K109" t="s">
        <v>324</v>
      </c>
      <c r="L109" s="1">
        <v>0.19</v>
      </c>
      <c r="M109" s="2">
        <v>45566</v>
      </c>
      <c r="N109" s="2">
        <v>45595</v>
      </c>
      <c r="O109">
        <f t="shared" si="6"/>
        <v>0</v>
      </c>
      <c r="P109">
        <f t="shared" si="7"/>
        <v>1</v>
      </c>
      <c r="Q109">
        <f t="shared" si="8"/>
        <v>1</v>
      </c>
      <c r="R109">
        <f t="shared" si="9"/>
        <v>0</v>
      </c>
      <c r="S109">
        <f t="shared" si="10"/>
        <v>1</v>
      </c>
      <c r="T109">
        <f t="shared" si="11"/>
        <v>1</v>
      </c>
    </row>
    <row r="110" spans="1:20" x14ac:dyDescent="0.25">
      <c r="A110" t="s">
        <v>258</v>
      </c>
      <c r="B110" t="s">
        <v>8</v>
      </c>
      <c r="C110" t="s">
        <v>259</v>
      </c>
      <c r="D110" s="1">
        <v>0.25</v>
      </c>
      <c r="E110" s="2">
        <v>45566</v>
      </c>
      <c r="F110" s="2">
        <v>45596</v>
      </c>
      <c r="G110" t="s">
        <v>290</v>
      </c>
      <c r="H110" s="1">
        <v>0.25</v>
      </c>
      <c r="I110" s="2">
        <v>45566</v>
      </c>
      <c r="J110" s="2">
        <v>45596</v>
      </c>
      <c r="K110" t="s">
        <v>86</v>
      </c>
      <c r="L110" s="1">
        <v>0.25</v>
      </c>
      <c r="M110" s="2">
        <v>45566</v>
      </c>
      <c r="N110" s="2">
        <v>45596</v>
      </c>
      <c r="O110">
        <f t="shared" si="6"/>
        <v>1</v>
      </c>
      <c r="P110">
        <f t="shared" si="7"/>
        <v>1</v>
      </c>
      <c r="Q110">
        <f t="shared" si="8"/>
        <v>1</v>
      </c>
      <c r="R110">
        <f t="shared" si="9"/>
        <v>1</v>
      </c>
      <c r="S110">
        <f t="shared" si="10"/>
        <v>1</v>
      </c>
      <c r="T110">
        <f t="shared" si="11"/>
        <v>1</v>
      </c>
    </row>
    <row r="111" spans="1:20" x14ac:dyDescent="0.25">
      <c r="A111" t="s">
        <v>260</v>
      </c>
      <c r="B111" t="s">
        <v>8</v>
      </c>
      <c r="C111" t="s">
        <v>261</v>
      </c>
      <c r="D111" s="1">
        <v>0.15</v>
      </c>
      <c r="E111" s="2">
        <v>45581</v>
      </c>
      <c r="F111" s="2">
        <v>45596</v>
      </c>
      <c r="G111" t="s">
        <v>325</v>
      </c>
      <c r="H111" s="1">
        <v>0.15</v>
      </c>
      <c r="I111" s="2">
        <v>45581</v>
      </c>
      <c r="J111" s="2">
        <v>45596</v>
      </c>
      <c r="K111" t="s">
        <v>357</v>
      </c>
      <c r="L111" s="1">
        <v>0.15</v>
      </c>
      <c r="M111" s="2">
        <v>45581</v>
      </c>
      <c r="N111" s="2">
        <v>45596</v>
      </c>
      <c r="O111">
        <f t="shared" si="6"/>
        <v>1</v>
      </c>
      <c r="P111">
        <f t="shared" si="7"/>
        <v>1</v>
      </c>
      <c r="Q111">
        <f t="shared" si="8"/>
        <v>1</v>
      </c>
      <c r="R111">
        <f t="shared" si="9"/>
        <v>1</v>
      </c>
      <c r="S111">
        <f t="shared" si="10"/>
        <v>1</v>
      </c>
      <c r="T111">
        <f t="shared" si="11"/>
        <v>1</v>
      </c>
    </row>
    <row r="112" spans="1:20" x14ac:dyDescent="0.25">
      <c r="A112" t="s">
        <v>262</v>
      </c>
      <c r="B112" t="s">
        <v>19</v>
      </c>
      <c r="G112" t="s">
        <v>326</v>
      </c>
      <c r="H112" s="8"/>
      <c r="O112">
        <f t="shared" si="6"/>
        <v>1</v>
      </c>
      <c r="P112">
        <f t="shared" si="7"/>
        <v>1</v>
      </c>
      <c r="Q112">
        <f t="shared" si="8"/>
        <v>1</v>
      </c>
      <c r="R112">
        <f t="shared" si="9"/>
        <v>1</v>
      </c>
      <c r="S112">
        <f t="shared" si="10"/>
        <v>1</v>
      </c>
      <c r="T112">
        <f t="shared" si="11"/>
        <v>1</v>
      </c>
    </row>
    <row r="113" spans="1:20" x14ac:dyDescent="0.25">
      <c r="A113" t="s">
        <v>263</v>
      </c>
      <c r="B113" t="s">
        <v>19</v>
      </c>
      <c r="G113" t="s">
        <v>327</v>
      </c>
      <c r="H113" s="1">
        <v>0.4</v>
      </c>
      <c r="O113">
        <f t="shared" si="6"/>
        <v>0</v>
      </c>
      <c r="P113">
        <f t="shared" si="7"/>
        <v>1</v>
      </c>
      <c r="Q113">
        <f t="shared" si="8"/>
        <v>1</v>
      </c>
      <c r="R113">
        <f t="shared" si="9"/>
        <v>1</v>
      </c>
      <c r="S113">
        <f t="shared" si="10"/>
        <v>1</v>
      </c>
      <c r="T113">
        <f t="shared" si="11"/>
        <v>1</v>
      </c>
    </row>
    <row r="114" spans="1:20" x14ac:dyDescent="0.25">
      <c r="A114" t="s">
        <v>264</v>
      </c>
      <c r="B114" t="s">
        <v>19</v>
      </c>
      <c r="H114" s="8"/>
      <c r="O114">
        <f t="shared" si="6"/>
        <v>1</v>
      </c>
      <c r="P114">
        <f t="shared" si="7"/>
        <v>1</v>
      </c>
      <c r="Q114">
        <f t="shared" si="8"/>
        <v>1</v>
      </c>
      <c r="R114">
        <f t="shared" si="9"/>
        <v>1</v>
      </c>
      <c r="S114">
        <f t="shared" si="10"/>
        <v>1</v>
      </c>
      <c r="T114">
        <f t="shared" si="11"/>
        <v>1</v>
      </c>
    </row>
    <row r="115" spans="1:20" x14ac:dyDescent="0.25">
      <c r="A115" t="s">
        <v>265</v>
      </c>
      <c r="B115" t="s">
        <v>19</v>
      </c>
      <c r="G115" t="s">
        <v>328</v>
      </c>
      <c r="H115" s="1">
        <v>0.4</v>
      </c>
      <c r="O115">
        <f t="shared" si="6"/>
        <v>0</v>
      </c>
      <c r="P115">
        <f t="shared" si="7"/>
        <v>1</v>
      </c>
      <c r="Q115">
        <f t="shared" si="8"/>
        <v>1</v>
      </c>
      <c r="R115">
        <f t="shared" si="9"/>
        <v>1</v>
      </c>
      <c r="S115">
        <f t="shared" si="10"/>
        <v>1</v>
      </c>
      <c r="T115">
        <f t="shared" si="11"/>
        <v>1</v>
      </c>
    </row>
    <row r="116" spans="1:20" x14ac:dyDescent="0.25">
      <c r="A116" t="s">
        <v>266</v>
      </c>
      <c r="B116" t="s">
        <v>19</v>
      </c>
      <c r="G116" t="s">
        <v>68</v>
      </c>
      <c r="H116" s="1">
        <v>0.4</v>
      </c>
      <c r="I116" s="2">
        <v>45594</v>
      </c>
      <c r="L116" t="s">
        <v>94</v>
      </c>
      <c r="O116">
        <f t="shared" si="6"/>
        <v>0</v>
      </c>
      <c r="P116">
        <f t="shared" si="7"/>
        <v>0</v>
      </c>
      <c r="Q116">
        <f t="shared" si="8"/>
        <v>1</v>
      </c>
      <c r="R116">
        <f t="shared" si="9"/>
        <v>0</v>
      </c>
      <c r="S116">
        <f t="shared" si="10"/>
        <v>1</v>
      </c>
      <c r="T116">
        <f t="shared" si="11"/>
        <v>1</v>
      </c>
    </row>
    <row r="117" spans="1:20" x14ac:dyDescent="0.25">
      <c r="A117" t="s">
        <v>96</v>
      </c>
      <c r="B117">
        <f>COUNTIF(B3:B116,"Publicidad")</f>
        <v>42</v>
      </c>
      <c r="O117">
        <f>SUM(O3:O116)</f>
        <v>88</v>
      </c>
      <c r="P117">
        <f t="shared" ref="P117:U117" si="12">SUM(P3:P116)</f>
        <v>85</v>
      </c>
      <c r="Q117">
        <f t="shared" si="12"/>
        <v>93</v>
      </c>
      <c r="R117">
        <f t="shared" si="12"/>
        <v>110</v>
      </c>
      <c r="S117">
        <f t="shared" si="12"/>
        <v>102</v>
      </c>
      <c r="T117">
        <f t="shared" si="12"/>
        <v>100</v>
      </c>
    </row>
    <row r="118" spans="1:20" x14ac:dyDescent="0.25">
      <c r="A118" t="s">
        <v>97</v>
      </c>
      <c r="B118">
        <f>COUNTIF(B3:B116, "Oferta")</f>
        <v>72</v>
      </c>
      <c r="O118">
        <f>_xlfn.PERCENTOF(O117,COUNT(O3:O116))</f>
        <v>0.77192982456140347</v>
      </c>
      <c r="P118">
        <f t="shared" ref="P118:T118" si="13">_xlfn.PERCENTOF(P117,COUNT(P3:P116))</f>
        <v>0.74561403508771928</v>
      </c>
      <c r="Q118">
        <f t="shared" si="13"/>
        <v>0.81578947368421051</v>
      </c>
      <c r="R118">
        <f t="shared" si="13"/>
        <v>0.96491228070175439</v>
      </c>
      <c r="S118">
        <f t="shared" si="13"/>
        <v>0.89473684210526316</v>
      </c>
      <c r="T118">
        <f t="shared" si="13"/>
        <v>0.8771929824561403</v>
      </c>
    </row>
    <row r="119" spans="1:20" x14ac:dyDescent="0.25">
      <c r="A119" t="s">
        <v>358</v>
      </c>
      <c r="B119">
        <f>SUM(B117:B118)</f>
        <v>114</v>
      </c>
    </row>
  </sheetData>
  <mergeCells count="6">
    <mergeCell ref="R1:T1"/>
    <mergeCell ref="A1:A2"/>
    <mergeCell ref="B1:F1"/>
    <mergeCell ref="G1:J1"/>
    <mergeCell ref="K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 estudio</vt:lpstr>
      <vt:lpstr>Segundo estudio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Andrés Bermúdez Gómez</cp:lastModifiedBy>
  <cp:revision/>
  <dcterms:created xsi:type="dcterms:W3CDTF">2024-10-22T21:15:57Z</dcterms:created>
  <dcterms:modified xsi:type="dcterms:W3CDTF">2024-10-30T20:35:37Z</dcterms:modified>
  <cp:category/>
  <cp:contentStatus/>
</cp:coreProperties>
</file>