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4390C27C-800F-0B43-B32D-83471952BC88}" xr6:coauthVersionLast="47" xr6:coauthVersionMax="47" xr10:uidLastSave="{00000000-0000-0000-0000-000000000000}"/>
  <bookViews>
    <workbookView xWindow="0" yWindow="0" windowWidth="35840" windowHeight="22400" firstSheet="3" activeTab="12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  <sheet name="Second Phase - S" sheetId="17" r:id="rId11"/>
    <sheet name="Second Phase - L" sheetId="18" r:id="rId12"/>
    <sheet name="Third Phase - L" sheetId="1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62" i="18" l="1"/>
  <c r="BJ62" i="18"/>
  <c r="BE62" i="18"/>
  <c r="AZ62" i="18"/>
  <c r="AU62" i="18"/>
  <c r="AP62" i="18"/>
  <c r="AK62" i="18"/>
  <c r="AF62" i="18"/>
  <c r="AA62" i="18"/>
  <c r="V62" i="18"/>
  <c r="V62" i="19"/>
  <c r="U62" i="19"/>
  <c r="V61" i="19"/>
  <c r="U61" i="19"/>
  <c r="V60" i="19"/>
  <c r="U60" i="19"/>
  <c r="AP59" i="19"/>
  <c r="AK59" i="19"/>
  <c r="AF59" i="19"/>
  <c r="AA59" i="19"/>
  <c r="V59" i="19"/>
  <c r="AP58" i="19"/>
  <c r="AK58" i="19"/>
  <c r="AF58" i="19"/>
  <c r="AA58" i="19"/>
  <c r="V58" i="19"/>
  <c r="AP57" i="19"/>
  <c r="AK57" i="19"/>
  <c r="AF57" i="19"/>
  <c r="AA57" i="19"/>
  <c r="V57" i="19"/>
  <c r="AP56" i="19"/>
  <c r="AK56" i="19"/>
  <c r="AF56" i="19"/>
  <c r="AA56" i="19"/>
  <c r="V56" i="19"/>
  <c r="AP55" i="19"/>
  <c r="AK55" i="19"/>
  <c r="AF55" i="19"/>
  <c r="AA55" i="19"/>
  <c r="V55" i="19"/>
  <c r="AP54" i="19"/>
  <c r="AK54" i="19"/>
  <c r="AF54" i="19"/>
  <c r="AA54" i="19"/>
  <c r="V54" i="19"/>
  <c r="AP53" i="19"/>
  <c r="AK53" i="19"/>
  <c r="AF53" i="19"/>
  <c r="AA53" i="19"/>
  <c r="V53" i="19"/>
  <c r="AP52" i="19"/>
  <c r="AK52" i="19"/>
  <c r="AF52" i="19"/>
  <c r="AA52" i="19"/>
  <c r="V52" i="19"/>
  <c r="AP51" i="19"/>
  <c r="AK51" i="19"/>
  <c r="AF51" i="19"/>
  <c r="AA51" i="19"/>
  <c r="V51" i="19"/>
  <c r="AP50" i="19"/>
  <c r="AK50" i="19"/>
  <c r="AF50" i="19"/>
  <c r="AA50" i="19"/>
  <c r="V50" i="19"/>
  <c r="AP49" i="19"/>
  <c r="AK49" i="19"/>
  <c r="AF49" i="19"/>
  <c r="AA49" i="19"/>
  <c r="V49" i="19"/>
  <c r="AP48" i="19"/>
  <c r="AK48" i="19"/>
  <c r="AF48" i="19"/>
  <c r="AA48" i="19"/>
  <c r="V48" i="19"/>
  <c r="AP47" i="19"/>
  <c r="AK47" i="19"/>
  <c r="AF47" i="19"/>
  <c r="AA47" i="19"/>
  <c r="V47" i="19"/>
  <c r="AP46" i="19"/>
  <c r="AK46" i="19"/>
  <c r="AF46" i="19"/>
  <c r="AA46" i="19"/>
  <c r="V46" i="19"/>
  <c r="AP45" i="19"/>
  <c r="AK45" i="19"/>
  <c r="AF45" i="19"/>
  <c r="AA45" i="19"/>
  <c r="V45" i="19"/>
  <c r="AP44" i="19"/>
  <c r="AK44" i="19"/>
  <c r="AF44" i="19"/>
  <c r="AA44" i="19"/>
  <c r="V44" i="19"/>
  <c r="AP43" i="19"/>
  <c r="AK43" i="19"/>
  <c r="AF43" i="19"/>
  <c r="AA43" i="19"/>
  <c r="V43" i="19"/>
  <c r="AP42" i="19"/>
  <c r="AK42" i="19"/>
  <c r="AF42" i="19"/>
  <c r="AA42" i="19"/>
  <c r="V42" i="19"/>
  <c r="AP41" i="19"/>
  <c r="AK41" i="19"/>
  <c r="AF41" i="19"/>
  <c r="AA41" i="19"/>
  <c r="V41" i="19"/>
  <c r="AP40" i="19"/>
  <c r="AK40" i="19"/>
  <c r="AF40" i="19"/>
  <c r="AA40" i="19"/>
  <c r="V40" i="19"/>
  <c r="AP39" i="19"/>
  <c r="AK39" i="19"/>
  <c r="AF39" i="19"/>
  <c r="AA39" i="19"/>
  <c r="V39" i="19"/>
  <c r="AP38" i="19"/>
  <c r="AK38" i="19"/>
  <c r="AF38" i="19"/>
  <c r="AA38" i="19"/>
  <c r="V38" i="19"/>
  <c r="AP37" i="19"/>
  <c r="AK37" i="19"/>
  <c r="AF37" i="19"/>
  <c r="AA37" i="19"/>
  <c r="V37" i="19"/>
  <c r="AP36" i="19"/>
  <c r="AK36" i="19"/>
  <c r="AF36" i="19"/>
  <c r="AA36" i="19"/>
  <c r="V36" i="19"/>
  <c r="AP35" i="19"/>
  <c r="AK35" i="19"/>
  <c r="AF35" i="19"/>
  <c r="AA35" i="19"/>
  <c r="V35" i="19"/>
  <c r="AP34" i="19"/>
  <c r="AK34" i="19"/>
  <c r="AF34" i="19"/>
  <c r="AA34" i="19"/>
  <c r="V34" i="19"/>
  <c r="AP33" i="19"/>
  <c r="AK33" i="19"/>
  <c r="AF33" i="19"/>
  <c r="AA33" i="19"/>
  <c r="V33" i="19"/>
  <c r="AP32" i="19"/>
  <c r="AK32" i="19"/>
  <c r="AF32" i="19"/>
  <c r="AA32" i="19"/>
  <c r="V32" i="19"/>
  <c r="AP31" i="19"/>
  <c r="AK31" i="19"/>
  <c r="AF31" i="19"/>
  <c r="AA31" i="19"/>
  <c r="V31" i="19"/>
  <c r="AP30" i="19"/>
  <c r="AK30" i="19"/>
  <c r="AF30" i="19"/>
  <c r="AA30" i="19"/>
  <c r="V30" i="19"/>
  <c r="AP29" i="19"/>
  <c r="AK29" i="19"/>
  <c r="AF29" i="19"/>
  <c r="AA29" i="19"/>
  <c r="V29" i="19"/>
  <c r="AP28" i="19"/>
  <c r="AK28" i="19"/>
  <c r="AF28" i="19"/>
  <c r="AA28" i="19"/>
  <c r="V28" i="19"/>
  <c r="AP27" i="19"/>
  <c r="AK27" i="19"/>
  <c r="AF27" i="19"/>
  <c r="AA27" i="19"/>
  <c r="V27" i="19"/>
  <c r="AP26" i="19"/>
  <c r="AK26" i="19"/>
  <c r="AF26" i="19"/>
  <c r="AA26" i="19"/>
  <c r="V26" i="19"/>
  <c r="AP25" i="19"/>
  <c r="AK25" i="19"/>
  <c r="AF25" i="19"/>
  <c r="AA25" i="19"/>
  <c r="V25" i="19"/>
  <c r="AP24" i="19"/>
  <c r="AK24" i="19"/>
  <c r="AF24" i="19"/>
  <c r="AA24" i="19"/>
  <c r="V24" i="19"/>
  <c r="AP23" i="19"/>
  <c r="AK23" i="19"/>
  <c r="AF23" i="19"/>
  <c r="AA23" i="19"/>
  <c r="V23" i="19"/>
  <c r="AP22" i="19"/>
  <c r="AK22" i="19"/>
  <c r="AF22" i="19"/>
  <c r="AA22" i="19"/>
  <c r="V22" i="19"/>
  <c r="AP21" i="19"/>
  <c r="AK21" i="19"/>
  <c r="AF21" i="19"/>
  <c r="AA21" i="19"/>
  <c r="V21" i="19"/>
  <c r="AP20" i="19"/>
  <c r="AK20" i="19"/>
  <c r="AF20" i="19"/>
  <c r="AA20" i="19"/>
  <c r="V20" i="19"/>
  <c r="AP19" i="19"/>
  <c r="AK19" i="19"/>
  <c r="AF19" i="19"/>
  <c r="AA19" i="19"/>
  <c r="V19" i="19"/>
  <c r="AP18" i="19"/>
  <c r="AK18" i="19"/>
  <c r="AF18" i="19"/>
  <c r="AA18" i="19"/>
  <c r="V18" i="19"/>
  <c r="AP17" i="19"/>
  <c r="AK17" i="19"/>
  <c r="AF17" i="19"/>
  <c r="AA17" i="19"/>
  <c r="V17" i="19"/>
  <c r="AP16" i="19"/>
  <c r="AK16" i="19"/>
  <c r="AF16" i="19"/>
  <c r="AA16" i="19"/>
  <c r="V16" i="19"/>
  <c r="AP15" i="19"/>
  <c r="AK15" i="19"/>
  <c r="AF15" i="19"/>
  <c r="AA15" i="19"/>
  <c r="V15" i="19"/>
  <c r="AP14" i="19"/>
  <c r="AK14" i="19"/>
  <c r="AF14" i="19"/>
  <c r="AA14" i="19"/>
  <c r="V14" i="19"/>
  <c r="AP13" i="19"/>
  <c r="AK13" i="19"/>
  <c r="AF13" i="19"/>
  <c r="AA13" i="19"/>
  <c r="V13" i="19"/>
  <c r="AP12" i="19"/>
  <c r="AK12" i="19"/>
  <c r="AF12" i="19"/>
  <c r="AA12" i="19"/>
  <c r="V12" i="19"/>
  <c r="AP11" i="19"/>
  <c r="AK11" i="19"/>
  <c r="AF11" i="19"/>
  <c r="AA11" i="19"/>
  <c r="V11" i="19"/>
  <c r="AO60" i="19"/>
  <c r="AJ60" i="19"/>
  <c r="AP10" i="19"/>
  <c r="AE60" i="19" s="1"/>
  <c r="AK10" i="19"/>
  <c r="Z60" i="19" s="1"/>
  <c r="AF10" i="19"/>
  <c r="AA10" i="19"/>
  <c r="V10" i="19"/>
  <c r="AP9" i="19"/>
  <c r="AK9" i="19"/>
  <c r="AF9" i="19"/>
  <c r="AA9" i="19"/>
  <c r="V9" i="19"/>
  <c r="AP8" i="19"/>
  <c r="AK8" i="19"/>
  <c r="AF8" i="19"/>
  <c r="AA8" i="19"/>
  <c r="V8" i="19"/>
  <c r="AP7" i="19"/>
  <c r="AK7" i="19"/>
  <c r="AF7" i="19"/>
  <c r="AA7" i="19"/>
  <c r="V7" i="19"/>
  <c r="AP6" i="19"/>
  <c r="AK6" i="19"/>
  <c r="AF6" i="19"/>
  <c r="AA6" i="19"/>
  <c r="V6" i="19"/>
  <c r="AP5" i="19"/>
  <c r="AK5" i="19"/>
  <c r="AF5" i="19"/>
  <c r="AA5" i="19"/>
  <c r="V5" i="19"/>
  <c r="AP4" i="19"/>
  <c r="AK4" i="19"/>
  <c r="AF4" i="19"/>
  <c r="AA4" i="19"/>
  <c r="V4" i="19"/>
  <c r="BO53" i="18"/>
  <c r="BO59" i="18"/>
  <c r="BO58" i="18"/>
  <c r="BO57" i="18"/>
  <c r="BO56" i="18"/>
  <c r="BO55" i="18"/>
  <c r="BO54" i="18"/>
  <c r="BO52" i="18"/>
  <c r="BO51" i="18"/>
  <c r="BO50" i="18"/>
  <c r="BO49" i="18"/>
  <c r="BO48" i="18"/>
  <c r="BO47" i="18"/>
  <c r="BO46" i="18"/>
  <c r="BO45" i="18"/>
  <c r="BO44" i="18"/>
  <c r="BO43" i="18"/>
  <c r="BO42" i="18"/>
  <c r="BO41" i="18"/>
  <c r="BO40" i="18"/>
  <c r="BO39" i="18"/>
  <c r="BO38" i="18"/>
  <c r="BO37" i="18"/>
  <c r="BO36" i="18"/>
  <c r="BO35" i="18"/>
  <c r="BO34" i="18"/>
  <c r="BO33" i="18"/>
  <c r="BO32" i="18"/>
  <c r="BO31" i="18"/>
  <c r="BO30" i="18"/>
  <c r="BO29" i="18"/>
  <c r="BO28" i="18"/>
  <c r="BO27" i="18"/>
  <c r="BO26" i="18"/>
  <c r="BO25" i="18"/>
  <c r="BO24" i="18"/>
  <c r="BO23" i="18"/>
  <c r="BO22" i="18"/>
  <c r="BO21" i="18"/>
  <c r="BO20" i="18"/>
  <c r="BO19" i="18"/>
  <c r="BO18" i="18"/>
  <c r="BO17" i="18"/>
  <c r="BO16" i="18"/>
  <c r="BO15" i="18"/>
  <c r="BO14" i="18"/>
  <c r="BO13" i="18"/>
  <c r="BO12" i="18"/>
  <c r="BO60" i="18" s="1"/>
  <c r="BO11" i="18"/>
  <c r="BO10" i="18"/>
  <c r="BO9" i="18"/>
  <c r="BO8" i="18"/>
  <c r="BO7" i="18"/>
  <c r="BO6" i="18"/>
  <c r="BO5" i="18"/>
  <c r="BO4" i="18"/>
  <c r="BN60" i="18"/>
  <c r="BI60" i="18"/>
  <c r="BD60" i="18"/>
  <c r="AY60" i="18"/>
  <c r="AT60" i="18"/>
  <c r="AO60" i="18"/>
  <c r="AJ60" i="18"/>
  <c r="AE60" i="18"/>
  <c r="Z60" i="18"/>
  <c r="U60" i="18"/>
  <c r="BJ59" i="18"/>
  <c r="BE59" i="18"/>
  <c r="AZ59" i="18"/>
  <c r="AU59" i="18"/>
  <c r="AP59" i="18"/>
  <c r="AK59" i="18"/>
  <c r="AF59" i="18"/>
  <c r="AA59" i="18"/>
  <c r="V59" i="18"/>
  <c r="BJ58" i="18"/>
  <c r="BE58" i="18"/>
  <c r="AZ58" i="18"/>
  <c r="AU58" i="18"/>
  <c r="AP58" i="18"/>
  <c r="AK58" i="18"/>
  <c r="AF58" i="18"/>
  <c r="AA58" i="18"/>
  <c r="V58" i="18"/>
  <c r="BJ57" i="18"/>
  <c r="BE57" i="18"/>
  <c r="AZ57" i="18"/>
  <c r="AU57" i="18"/>
  <c r="AP57" i="18"/>
  <c r="AK57" i="18"/>
  <c r="AF57" i="18"/>
  <c r="AA57" i="18"/>
  <c r="V57" i="18"/>
  <c r="BJ56" i="18"/>
  <c r="BE56" i="18"/>
  <c r="AZ56" i="18"/>
  <c r="AU56" i="18"/>
  <c r="AP56" i="18"/>
  <c r="AK56" i="18"/>
  <c r="AF56" i="18"/>
  <c r="AA56" i="18"/>
  <c r="V56" i="18"/>
  <c r="BJ55" i="18"/>
  <c r="BE55" i="18"/>
  <c r="AZ55" i="18"/>
  <c r="AU55" i="18"/>
  <c r="AP55" i="18"/>
  <c r="AK55" i="18"/>
  <c r="AF55" i="18"/>
  <c r="AA55" i="18"/>
  <c r="V55" i="18"/>
  <c r="BJ54" i="18"/>
  <c r="BE54" i="18"/>
  <c r="AZ54" i="18"/>
  <c r="AU54" i="18"/>
  <c r="AP54" i="18"/>
  <c r="AK54" i="18"/>
  <c r="AF54" i="18"/>
  <c r="AA54" i="18"/>
  <c r="V54" i="18"/>
  <c r="BJ53" i="18"/>
  <c r="BE53" i="18"/>
  <c r="AZ53" i="18"/>
  <c r="AU53" i="18"/>
  <c r="AP53" i="18"/>
  <c r="AK53" i="18"/>
  <c r="AF53" i="18"/>
  <c r="AA53" i="18"/>
  <c r="V53" i="18"/>
  <c r="BJ52" i="18"/>
  <c r="BE52" i="18"/>
  <c r="AZ52" i="18"/>
  <c r="AU52" i="18"/>
  <c r="AP52" i="18"/>
  <c r="AK52" i="18"/>
  <c r="AF52" i="18"/>
  <c r="AA52" i="18"/>
  <c r="V52" i="18"/>
  <c r="BJ51" i="18"/>
  <c r="BE51" i="18"/>
  <c r="AZ51" i="18"/>
  <c r="AU51" i="18"/>
  <c r="AP51" i="18"/>
  <c r="AK51" i="18"/>
  <c r="AF51" i="18"/>
  <c r="AA51" i="18"/>
  <c r="V51" i="18"/>
  <c r="BJ50" i="18"/>
  <c r="BE50" i="18"/>
  <c r="AZ50" i="18"/>
  <c r="AU50" i="18"/>
  <c r="AP50" i="18"/>
  <c r="AK50" i="18"/>
  <c r="AF50" i="18"/>
  <c r="AA50" i="18"/>
  <c r="V50" i="18"/>
  <c r="BJ49" i="18"/>
  <c r="BE49" i="18"/>
  <c r="AZ49" i="18"/>
  <c r="AU49" i="18"/>
  <c r="AP49" i="18"/>
  <c r="AK49" i="18"/>
  <c r="AF49" i="18"/>
  <c r="AA49" i="18"/>
  <c r="V49" i="18"/>
  <c r="BJ48" i="18"/>
  <c r="BE48" i="18"/>
  <c r="AZ48" i="18"/>
  <c r="AU48" i="18"/>
  <c r="AP48" i="18"/>
  <c r="AK48" i="18"/>
  <c r="AF48" i="18"/>
  <c r="AA48" i="18"/>
  <c r="V48" i="18"/>
  <c r="BJ47" i="18"/>
  <c r="BE47" i="18"/>
  <c r="AZ47" i="18"/>
  <c r="AU47" i="18"/>
  <c r="AP47" i="18"/>
  <c r="AK47" i="18"/>
  <c r="AF47" i="18"/>
  <c r="AA47" i="18"/>
  <c r="V47" i="18"/>
  <c r="BJ46" i="18"/>
  <c r="BE46" i="18"/>
  <c r="AZ46" i="18"/>
  <c r="AU46" i="18"/>
  <c r="AP46" i="18"/>
  <c r="AK46" i="18"/>
  <c r="AF46" i="18"/>
  <c r="AA46" i="18"/>
  <c r="V46" i="18"/>
  <c r="BJ45" i="18"/>
  <c r="BE45" i="18"/>
  <c r="AZ45" i="18"/>
  <c r="AU45" i="18"/>
  <c r="AP45" i="18"/>
  <c r="AK45" i="18"/>
  <c r="AF45" i="18"/>
  <c r="AA45" i="18"/>
  <c r="V45" i="18"/>
  <c r="BJ44" i="18"/>
  <c r="BE44" i="18"/>
  <c r="AZ44" i="18"/>
  <c r="AU44" i="18"/>
  <c r="AP44" i="18"/>
  <c r="AK44" i="18"/>
  <c r="AF44" i="18"/>
  <c r="AA44" i="18"/>
  <c r="V44" i="18"/>
  <c r="BJ43" i="18"/>
  <c r="BE43" i="18"/>
  <c r="AZ43" i="18"/>
  <c r="AU43" i="18"/>
  <c r="AP43" i="18"/>
  <c r="AK43" i="18"/>
  <c r="AF43" i="18"/>
  <c r="AA43" i="18"/>
  <c r="V43" i="18"/>
  <c r="BJ42" i="18"/>
  <c r="BE42" i="18"/>
  <c r="AZ42" i="18"/>
  <c r="AU42" i="18"/>
  <c r="AP42" i="18"/>
  <c r="AK42" i="18"/>
  <c r="AF42" i="18"/>
  <c r="AA42" i="18"/>
  <c r="V42" i="18"/>
  <c r="BJ41" i="18"/>
  <c r="BE41" i="18"/>
  <c r="AZ41" i="18"/>
  <c r="AU41" i="18"/>
  <c r="AP41" i="18"/>
  <c r="AK41" i="18"/>
  <c r="AF41" i="18"/>
  <c r="AA41" i="18"/>
  <c r="V41" i="18"/>
  <c r="BJ40" i="18"/>
  <c r="BE40" i="18"/>
  <c r="AZ40" i="18"/>
  <c r="AU40" i="18"/>
  <c r="AP40" i="18"/>
  <c r="AK40" i="18"/>
  <c r="AF40" i="18"/>
  <c r="AA40" i="18"/>
  <c r="V40" i="18"/>
  <c r="BJ39" i="18"/>
  <c r="BE39" i="18"/>
  <c r="AZ39" i="18"/>
  <c r="AU39" i="18"/>
  <c r="AP39" i="18"/>
  <c r="AK39" i="18"/>
  <c r="AF39" i="18"/>
  <c r="AA39" i="18"/>
  <c r="V39" i="18"/>
  <c r="BJ38" i="18"/>
  <c r="BE38" i="18"/>
  <c r="AZ38" i="18"/>
  <c r="AU38" i="18"/>
  <c r="AP38" i="18"/>
  <c r="AK38" i="18"/>
  <c r="AF38" i="18"/>
  <c r="AA38" i="18"/>
  <c r="V38" i="18"/>
  <c r="BJ37" i="18"/>
  <c r="BE37" i="18"/>
  <c r="AZ37" i="18"/>
  <c r="AU37" i="18"/>
  <c r="AP37" i="18"/>
  <c r="AK37" i="18"/>
  <c r="AF37" i="18"/>
  <c r="AA37" i="18"/>
  <c r="V37" i="18"/>
  <c r="BJ36" i="18"/>
  <c r="BE36" i="18"/>
  <c r="AZ36" i="18"/>
  <c r="AU36" i="18"/>
  <c r="AP36" i="18"/>
  <c r="AK36" i="18"/>
  <c r="AF36" i="18"/>
  <c r="AA36" i="18"/>
  <c r="V36" i="18"/>
  <c r="BJ35" i="18"/>
  <c r="BE35" i="18"/>
  <c r="AZ35" i="18"/>
  <c r="AU35" i="18"/>
  <c r="AP35" i="18"/>
  <c r="AK35" i="18"/>
  <c r="AF35" i="18"/>
  <c r="AA35" i="18"/>
  <c r="V35" i="18"/>
  <c r="BJ34" i="18"/>
  <c r="BE34" i="18"/>
  <c r="AZ34" i="18"/>
  <c r="AU34" i="18"/>
  <c r="AP34" i="18"/>
  <c r="AK34" i="18"/>
  <c r="AF34" i="18"/>
  <c r="AA34" i="18"/>
  <c r="V34" i="18"/>
  <c r="BJ33" i="18"/>
  <c r="BE33" i="18"/>
  <c r="AZ33" i="18"/>
  <c r="AU33" i="18"/>
  <c r="AP33" i="18"/>
  <c r="AK33" i="18"/>
  <c r="AF33" i="18"/>
  <c r="AA33" i="18"/>
  <c r="V33" i="18"/>
  <c r="BJ32" i="18"/>
  <c r="BE32" i="18"/>
  <c r="AZ32" i="18"/>
  <c r="AU32" i="18"/>
  <c r="AP32" i="18"/>
  <c r="AK32" i="18"/>
  <c r="AF32" i="18"/>
  <c r="AA32" i="18"/>
  <c r="V32" i="18"/>
  <c r="BJ31" i="18"/>
  <c r="BE31" i="18"/>
  <c r="AZ31" i="18"/>
  <c r="AU31" i="18"/>
  <c r="AP31" i="18"/>
  <c r="AK31" i="18"/>
  <c r="AF31" i="18"/>
  <c r="AA31" i="18"/>
  <c r="V31" i="18"/>
  <c r="BJ30" i="18"/>
  <c r="BE30" i="18"/>
  <c r="AZ30" i="18"/>
  <c r="AU30" i="18"/>
  <c r="AP30" i="18"/>
  <c r="AK30" i="18"/>
  <c r="AF30" i="18"/>
  <c r="AA30" i="18"/>
  <c r="V30" i="18"/>
  <c r="BJ29" i="18"/>
  <c r="BE29" i="18"/>
  <c r="AZ29" i="18"/>
  <c r="AU29" i="18"/>
  <c r="AP29" i="18"/>
  <c r="AK29" i="18"/>
  <c r="AF29" i="18"/>
  <c r="AA29" i="18"/>
  <c r="V29" i="18"/>
  <c r="BJ28" i="18"/>
  <c r="BE28" i="18"/>
  <c r="AZ28" i="18"/>
  <c r="AU28" i="18"/>
  <c r="AP28" i="18"/>
  <c r="AK28" i="18"/>
  <c r="AF28" i="18"/>
  <c r="AA28" i="18"/>
  <c r="V28" i="18"/>
  <c r="BJ27" i="18"/>
  <c r="BE27" i="18"/>
  <c r="AZ27" i="18"/>
  <c r="AU27" i="18"/>
  <c r="AP27" i="18"/>
  <c r="AK27" i="18"/>
  <c r="AF27" i="18"/>
  <c r="AA27" i="18"/>
  <c r="V27" i="18"/>
  <c r="BJ26" i="18"/>
  <c r="BE26" i="18"/>
  <c r="AZ26" i="18"/>
  <c r="AU26" i="18"/>
  <c r="AP26" i="18"/>
  <c r="AK26" i="18"/>
  <c r="AF26" i="18"/>
  <c r="AA26" i="18"/>
  <c r="V26" i="18"/>
  <c r="BJ25" i="18"/>
  <c r="BE25" i="18"/>
  <c r="AZ25" i="18"/>
  <c r="AU25" i="18"/>
  <c r="AP25" i="18"/>
  <c r="AK25" i="18"/>
  <c r="AF25" i="18"/>
  <c r="AA25" i="18"/>
  <c r="V25" i="18"/>
  <c r="BJ24" i="18"/>
  <c r="BE24" i="18"/>
  <c r="AZ24" i="18"/>
  <c r="AU24" i="18"/>
  <c r="AP24" i="18"/>
  <c r="AK24" i="18"/>
  <c r="AF24" i="18"/>
  <c r="AA24" i="18"/>
  <c r="V24" i="18"/>
  <c r="BJ23" i="18"/>
  <c r="BE23" i="18"/>
  <c r="AZ23" i="18"/>
  <c r="AU23" i="18"/>
  <c r="AP23" i="18"/>
  <c r="AK23" i="18"/>
  <c r="AF23" i="18"/>
  <c r="AA23" i="18"/>
  <c r="V23" i="18"/>
  <c r="BJ22" i="18"/>
  <c r="BE22" i="18"/>
  <c r="AZ22" i="18"/>
  <c r="AU22" i="18"/>
  <c r="AP22" i="18"/>
  <c r="AK22" i="18"/>
  <c r="AF22" i="18"/>
  <c r="AA22" i="18"/>
  <c r="V22" i="18"/>
  <c r="BJ21" i="18"/>
  <c r="BE21" i="18"/>
  <c r="AZ21" i="18"/>
  <c r="AU21" i="18"/>
  <c r="AP21" i="18"/>
  <c r="AK21" i="18"/>
  <c r="AF21" i="18"/>
  <c r="AA21" i="18"/>
  <c r="V21" i="18"/>
  <c r="BJ20" i="18"/>
  <c r="BE20" i="18"/>
  <c r="AZ20" i="18"/>
  <c r="AU20" i="18"/>
  <c r="AP20" i="18"/>
  <c r="AK20" i="18"/>
  <c r="AF20" i="18"/>
  <c r="AA20" i="18"/>
  <c r="V20" i="18"/>
  <c r="BJ19" i="18"/>
  <c r="BE19" i="18"/>
  <c r="AZ19" i="18"/>
  <c r="AU19" i="18"/>
  <c r="AP19" i="18"/>
  <c r="AK19" i="18"/>
  <c r="AF19" i="18"/>
  <c r="AA19" i="18"/>
  <c r="V19" i="18"/>
  <c r="BJ18" i="18"/>
  <c r="BE18" i="18"/>
  <c r="AZ18" i="18"/>
  <c r="AU18" i="18"/>
  <c r="AP18" i="18"/>
  <c r="AK18" i="18"/>
  <c r="AF18" i="18"/>
  <c r="AA18" i="18"/>
  <c r="V18" i="18"/>
  <c r="BJ17" i="18"/>
  <c r="BE17" i="18"/>
  <c r="AZ17" i="18"/>
  <c r="AU17" i="18"/>
  <c r="AP17" i="18"/>
  <c r="AK17" i="18"/>
  <c r="AF17" i="18"/>
  <c r="AA17" i="18"/>
  <c r="V17" i="18"/>
  <c r="BJ16" i="18"/>
  <c r="BE16" i="18"/>
  <c r="AZ16" i="18"/>
  <c r="AU16" i="18"/>
  <c r="AP16" i="18"/>
  <c r="AK16" i="18"/>
  <c r="AF16" i="18"/>
  <c r="AA16" i="18"/>
  <c r="V16" i="18"/>
  <c r="BJ15" i="18"/>
  <c r="BE15" i="18"/>
  <c r="AZ15" i="18"/>
  <c r="AU15" i="18"/>
  <c r="AP15" i="18"/>
  <c r="AK15" i="18"/>
  <c r="AF15" i="18"/>
  <c r="AA15" i="18"/>
  <c r="V15" i="18"/>
  <c r="BJ14" i="18"/>
  <c r="BE14" i="18"/>
  <c r="AZ14" i="18"/>
  <c r="AU14" i="18"/>
  <c r="AP14" i="18"/>
  <c r="AK14" i="18"/>
  <c r="AF14" i="18"/>
  <c r="AA14" i="18"/>
  <c r="V14" i="18"/>
  <c r="BJ13" i="18"/>
  <c r="BE13" i="18"/>
  <c r="AZ13" i="18"/>
  <c r="AU13" i="18"/>
  <c r="AP13" i="18"/>
  <c r="AK13" i="18"/>
  <c r="AF13" i="18"/>
  <c r="AA13" i="18"/>
  <c r="V13" i="18"/>
  <c r="BJ12" i="18"/>
  <c r="BE12" i="18"/>
  <c r="AZ12" i="18"/>
  <c r="AU12" i="18"/>
  <c r="AP12" i="18"/>
  <c r="AK12" i="18"/>
  <c r="AF12" i="18"/>
  <c r="AA12" i="18"/>
  <c r="V12" i="18"/>
  <c r="BJ11" i="18"/>
  <c r="BE11" i="18"/>
  <c r="AZ11" i="18"/>
  <c r="AU11" i="18"/>
  <c r="AP11" i="18"/>
  <c r="AK11" i="18"/>
  <c r="AF11" i="18"/>
  <c r="AA11" i="18"/>
  <c r="V11" i="18"/>
  <c r="BJ10" i="18"/>
  <c r="BE10" i="18"/>
  <c r="AZ10" i="18"/>
  <c r="AU10" i="18"/>
  <c r="AP10" i="18"/>
  <c r="AK10" i="18"/>
  <c r="AF10" i="18"/>
  <c r="AA10" i="18"/>
  <c r="V10" i="18"/>
  <c r="BJ9" i="18"/>
  <c r="BE9" i="18"/>
  <c r="AZ9" i="18"/>
  <c r="AU9" i="18"/>
  <c r="AP9" i="18"/>
  <c r="AK9" i="18"/>
  <c r="AF9" i="18"/>
  <c r="AA9" i="18"/>
  <c r="V9" i="18"/>
  <c r="BJ8" i="18"/>
  <c r="BE8" i="18"/>
  <c r="AZ8" i="18"/>
  <c r="AU8" i="18"/>
  <c r="AP8" i="18"/>
  <c r="AK8" i="18"/>
  <c r="AF8" i="18"/>
  <c r="AA8" i="18"/>
  <c r="V8" i="18"/>
  <c r="BJ7" i="18"/>
  <c r="BE7" i="18"/>
  <c r="AZ7" i="18"/>
  <c r="AU7" i="18"/>
  <c r="AP7" i="18"/>
  <c r="AK7" i="18"/>
  <c r="AF7" i="18"/>
  <c r="AA7" i="18"/>
  <c r="V7" i="18"/>
  <c r="BJ6" i="18"/>
  <c r="BE6" i="18"/>
  <c r="AZ6" i="18"/>
  <c r="AU6" i="18"/>
  <c r="AP6" i="18"/>
  <c r="AK6" i="18"/>
  <c r="AF6" i="18"/>
  <c r="AA6" i="18"/>
  <c r="V6" i="18"/>
  <c r="BJ5" i="18"/>
  <c r="BE5" i="18"/>
  <c r="AZ5" i="18"/>
  <c r="AU5" i="18"/>
  <c r="AP5" i="18"/>
  <c r="AK5" i="18"/>
  <c r="AF5" i="18"/>
  <c r="AA5" i="18"/>
  <c r="V5" i="18"/>
  <c r="BJ4" i="18"/>
  <c r="BE4" i="18"/>
  <c r="AZ4" i="18"/>
  <c r="AU4" i="18"/>
  <c r="AP4" i="18"/>
  <c r="AK4" i="18"/>
  <c r="AF4" i="18"/>
  <c r="AA4" i="18"/>
  <c r="V4" i="18"/>
  <c r="BO42" i="17"/>
  <c r="BJ42" i="17"/>
  <c r="BE42" i="17"/>
  <c r="AZ42" i="17"/>
  <c r="AU42" i="17"/>
  <c r="AP42" i="17"/>
  <c r="AK42" i="17"/>
  <c r="AF42" i="17"/>
  <c r="AA42" i="17"/>
  <c r="V42" i="17"/>
  <c r="BP41" i="17"/>
  <c r="BK41" i="17"/>
  <c r="BF41" i="17"/>
  <c r="BA41" i="17"/>
  <c r="AV41" i="17"/>
  <c r="AQ41" i="17"/>
  <c r="AL41" i="17"/>
  <c r="AG41" i="17"/>
  <c r="AB41" i="17"/>
  <c r="W41" i="17"/>
  <c r="BP40" i="17"/>
  <c r="BK40" i="17"/>
  <c r="BF40" i="17"/>
  <c r="BA40" i="17"/>
  <c r="AV40" i="17"/>
  <c r="AQ40" i="17"/>
  <c r="AL40" i="17"/>
  <c r="AG40" i="17"/>
  <c r="AB40" i="17"/>
  <c r="W40" i="17"/>
  <c r="BP39" i="17"/>
  <c r="BK39" i="17"/>
  <c r="BF39" i="17"/>
  <c r="BA39" i="17"/>
  <c r="AV39" i="17"/>
  <c r="AQ39" i="17"/>
  <c r="AL39" i="17"/>
  <c r="AG39" i="17"/>
  <c r="AB39" i="17"/>
  <c r="W39" i="17"/>
  <c r="BP38" i="17"/>
  <c r="BK38" i="17"/>
  <c r="BF38" i="17"/>
  <c r="BA38" i="17"/>
  <c r="AV38" i="17"/>
  <c r="AQ38" i="17"/>
  <c r="AL38" i="17"/>
  <c r="AG38" i="17"/>
  <c r="AB38" i="17"/>
  <c r="W38" i="17"/>
  <c r="BP37" i="17"/>
  <c r="BK37" i="17"/>
  <c r="BF37" i="17"/>
  <c r="BA37" i="17"/>
  <c r="AV37" i="17"/>
  <c r="AQ37" i="17"/>
  <c r="AL37" i="17"/>
  <c r="AG37" i="17"/>
  <c r="AB37" i="17"/>
  <c r="W37" i="17"/>
  <c r="BP36" i="17"/>
  <c r="BK36" i="17"/>
  <c r="BF36" i="17"/>
  <c r="BA36" i="17"/>
  <c r="AV36" i="17"/>
  <c r="AQ36" i="17"/>
  <c r="AL36" i="17"/>
  <c r="AG36" i="17"/>
  <c r="AB36" i="17"/>
  <c r="W36" i="17"/>
  <c r="BP35" i="17"/>
  <c r="BK35" i="17"/>
  <c r="BF35" i="17"/>
  <c r="BA35" i="17"/>
  <c r="AV35" i="17"/>
  <c r="AQ35" i="17"/>
  <c r="AL35" i="17"/>
  <c r="AG35" i="17"/>
  <c r="AB35" i="17"/>
  <c r="W35" i="17"/>
  <c r="BP34" i="17"/>
  <c r="BK34" i="17"/>
  <c r="BF34" i="17"/>
  <c r="BA34" i="17"/>
  <c r="AV34" i="17"/>
  <c r="AQ34" i="17"/>
  <c r="AL34" i="17"/>
  <c r="AG34" i="17"/>
  <c r="AB34" i="17"/>
  <c r="W34" i="17"/>
  <c r="BP33" i="17"/>
  <c r="BK33" i="17"/>
  <c r="BF33" i="17"/>
  <c r="BA33" i="17"/>
  <c r="AV33" i="17"/>
  <c r="AQ33" i="17"/>
  <c r="AL33" i="17"/>
  <c r="AG33" i="17"/>
  <c r="AB33" i="17"/>
  <c r="W33" i="17"/>
  <c r="BP32" i="17"/>
  <c r="BK32" i="17"/>
  <c r="BF32" i="17"/>
  <c r="BA32" i="17"/>
  <c r="AV32" i="17"/>
  <c r="AQ32" i="17"/>
  <c r="AL32" i="17"/>
  <c r="AG32" i="17"/>
  <c r="AB32" i="17"/>
  <c r="W32" i="17"/>
  <c r="BP31" i="17"/>
  <c r="BK31" i="17"/>
  <c r="BF31" i="17"/>
  <c r="BA31" i="17"/>
  <c r="AV31" i="17"/>
  <c r="AQ31" i="17"/>
  <c r="AL31" i="17"/>
  <c r="AG31" i="17"/>
  <c r="AB31" i="17"/>
  <c r="W31" i="17"/>
  <c r="BP30" i="17"/>
  <c r="BK30" i="17"/>
  <c r="BF30" i="17"/>
  <c r="BA30" i="17"/>
  <c r="AV30" i="17"/>
  <c r="AQ30" i="17"/>
  <c r="AL30" i="17"/>
  <c r="AG30" i="17"/>
  <c r="AB30" i="17"/>
  <c r="W30" i="17"/>
  <c r="BP28" i="17"/>
  <c r="BK28" i="17"/>
  <c r="BF28" i="17"/>
  <c r="BA28" i="17"/>
  <c r="AV28" i="17"/>
  <c r="AQ28" i="17"/>
  <c r="AL28" i="17"/>
  <c r="AG28" i="17"/>
  <c r="AB28" i="17"/>
  <c r="W28" i="17"/>
  <c r="BP27" i="17"/>
  <c r="BK27" i="17"/>
  <c r="BF27" i="17"/>
  <c r="BA27" i="17"/>
  <c r="AV27" i="17"/>
  <c r="AQ27" i="17"/>
  <c r="AL27" i="17"/>
  <c r="AG27" i="17"/>
  <c r="AB27" i="17"/>
  <c r="W27" i="17"/>
  <c r="BP26" i="17"/>
  <c r="BK26" i="17"/>
  <c r="BF26" i="17"/>
  <c r="BA26" i="17"/>
  <c r="AV26" i="17"/>
  <c r="AQ26" i="17"/>
  <c r="AL26" i="17"/>
  <c r="AG26" i="17"/>
  <c r="AB26" i="17"/>
  <c r="W26" i="17"/>
  <c r="BP25" i="17"/>
  <c r="BK25" i="17"/>
  <c r="BF25" i="17"/>
  <c r="BA25" i="17"/>
  <c r="AV25" i="17"/>
  <c r="AQ25" i="17"/>
  <c r="AL25" i="17"/>
  <c r="AG25" i="17"/>
  <c r="AB25" i="17"/>
  <c r="W25" i="17"/>
  <c r="BP24" i="17"/>
  <c r="BK24" i="17"/>
  <c r="BF24" i="17"/>
  <c r="BA24" i="17"/>
  <c r="AV24" i="17"/>
  <c r="AQ24" i="17"/>
  <c r="AL24" i="17"/>
  <c r="AG24" i="17"/>
  <c r="AB24" i="17"/>
  <c r="W24" i="17"/>
  <c r="BP23" i="17"/>
  <c r="BK23" i="17"/>
  <c r="BF23" i="17"/>
  <c r="BA23" i="17"/>
  <c r="AV23" i="17"/>
  <c r="AQ23" i="17"/>
  <c r="AL23" i="17"/>
  <c r="AG23" i="17"/>
  <c r="AB23" i="17"/>
  <c r="W23" i="17"/>
  <c r="BP22" i="17"/>
  <c r="BK22" i="17"/>
  <c r="BF22" i="17"/>
  <c r="BA22" i="17"/>
  <c r="AV22" i="17"/>
  <c r="AQ22" i="17"/>
  <c r="AL22" i="17"/>
  <c r="AG22" i="17"/>
  <c r="AB22" i="17"/>
  <c r="W22" i="17"/>
  <c r="BP21" i="17"/>
  <c r="BK21" i="17"/>
  <c r="BF21" i="17"/>
  <c r="BA21" i="17"/>
  <c r="AV21" i="17"/>
  <c r="AQ21" i="17"/>
  <c r="AL21" i="17"/>
  <c r="AG21" i="17"/>
  <c r="AB21" i="17"/>
  <c r="W21" i="17"/>
  <c r="BP20" i="17"/>
  <c r="BK20" i="17"/>
  <c r="BF20" i="17"/>
  <c r="BA20" i="17"/>
  <c r="AV20" i="17"/>
  <c r="AQ20" i="17"/>
  <c r="AL20" i="17"/>
  <c r="AG20" i="17"/>
  <c r="AB20" i="17"/>
  <c r="W20" i="17"/>
  <c r="BP19" i="17"/>
  <c r="BK19" i="17"/>
  <c r="BF19" i="17"/>
  <c r="BA19" i="17"/>
  <c r="AV19" i="17"/>
  <c r="AQ19" i="17"/>
  <c r="AL19" i="17"/>
  <c r="AG19" i="17"/>
  <c r="AB19" i="17"/>
  <c r="W19" i="17"/>
  <c r="BP18" i="17"/>
  <c r="BK18" i="17"/>
  <c r="BF18" i="17"/>
  <c r="BA18" i="17"/>
  <c r="AV18" i="17"/>
  <c r="AQ18" i="17"/>
  <c r="AL18" i="17"/>
  <c r="AG18" i="17"/>
  <c r="AB18" i="17"/>
  <c r="W18" i="17"/>
  <c r="BP17" i="17"/>
  <c r="BK17" i="17"/>
  <c r="BF17" i="17"/>
  <c r="BA17" i="17"/>
  <c r="AV17" i="17"/>
  <c r="AQ17" i="17"/>
  <c r="AL17" i="17"/>
  <c r="AG17" i="17"/>
  <c r="AB17" i="17"/>
  <c r="W17" i="17"/>
  <c r="BP15" i="17"/>
  <c r="BK15" i="17"/>
  <c r="BF15" i="17"/>
  <c r="BA15" i="17"/>
  <c r="AV15" i="17"/>
  <c r="AQ15" i="17"/>
  <c r="AL15" i="17"/>
  <c r="AG15" i="17"/>
  <c r="AB15" i="17"/>
  <c r="W15" i="17"/>
  <c r="BP14" i="17"/>
  <c r="BK14" i="17"/>
  <c r="BF14" i="17"/>
  <c r="BA14" i="17"/>
  <c r="AV14" i="17"/>
  <c r="AQ14" i="17"/>
  <c r="AL14" i="17"/>
  <c r="AG14" i="17"/>
  <c r="AB14" i="17"/>
  <c r="W14" i="17"/>
  <c r="BP13" i="17"/>
  <c r="BK13" i="17"/>
  <c r="BF13" i="17"/>
  <c r="BA13" i="17"/>
  <c r="AV13" i="17"/>
  <c r="AQ13" i="17"/>
  <c r="AL13" i="17"/>
  <c r="AG13" i="17"/>
  <c r="AB13" i="17"/>
  <c r="W13" i="17"/>
  <c r="BP12" i="17"/>
  <c r="BK12" i="17"/>
  <c r="BF12" i="17"/>
  <c r="BA12" i="17"/>
  <c r="AV12" i="17"/>
  <c r="AQ12" i="17"/>
  <c r="AL12" i="17"/>
  <c r="AG12" i="17"/>
  <c r="AB12" i="17"/>
  <c r="W12" i="17"/>
  <c r="BP11" i="17"/>
  <c r="BK11" i="17"/>
  <c r="BF11" i="17"/>
  <c r="BA11" i="17"/>
  <c r="AV11" i="17"/>
  <c r="AQ11" i="17"/>
  <c r="AL11" i="17"/>
  <c r="AG11" i="17"/>
  <c r="AB11" i="17"/>
  <c r="W11" i="17"/>
  <c r="BP10" i="17"/>
  <c r="BK10" i="17"/>
  <c r="BF10" i="17"/>
  <c r="BA10" i="17"/>
  <c r="AV10" i="17"/>
  <c r="AQ10" i="17"/>
  <c r="AL10" i="17"/>
  <c r="AG10" i="17"/>
  <c r="AB10" i="17"/>
  <c r="W10" i="17"/>
  <c r="BP9" i="17"/>
  <c r="BK9" i="17"/>
  <c r="BF9" i="17"/>
  <c r="BA9" i="17"/>
  <c r="AV9" i="17"/>
  <c r="AQ9" i="17"/>
  <c r="AL9" i="17"/>
  <c r="AG9" i="17"/>
  <c r="AB9" i="17"/>
  <c r="W9" i="17"/>
  <c r="BP8" i="17"/>
  <c r="BK8" i="17"/>
  <c r="BF8" i="17"/>
  <c r="BA8" i="17"/>
  <c r="AV8" i="17"/>
  <c r="AQ8" i="17"/>
  <c r="AL8" i="17"/>
  <c r="AG8" i="17"/>
  <c r="AB8" i="17"/>
  <c r="W8" i="17"/>
  <c r="BP7" i="17"/>
  <c r="BK7" i="17"/>
  <c r="BF7" i="17"/>
  <c r="BA7" i="17"/>
  <c r="AV7" i="17"/>
  <c r="AQ7" i="17"/>
  <c r="AL7" i="17"/>
  <c r="AG7" i="17"/>
  <c r="AB7" i="17"/>
  <c r="W7" i="17"/>
  <c r="BP6" i="17"/>
  <c r="BK6" i="17"/>
  <c r="BF6" i="17"/>
  <c r="BA6" i="17"/>
  <c r="AV6" i="17"/>
  <c r="AQ6" i="17"/>
  <c r="AL6" i="17"/>
  <c r="AG6" i="17"/>
  <c r="AB6" i="17"/>
  <c r="W6" i="17"/>
  <c r="BP5" i="17"/>
  <c r="BK5" i="17"/>
  <c r="BF5" i="17"/>
  <c r="BA5" i="17"/>
  <c r="BA42" i="17" s="1"/>
  <c r="AV5" i="17"/>
  <c r="AQ5" i="17"/>
  <c r="AL5" i="17"/>
  <c r="AG5" i="17"/>
  <c r="AB5" i="17"/>
  <c r="W5" i="17"/>
  <c r="BP4" i="17"/>
  <c r="BK4" i="17"/>
  <c r="BF4" i="17"/>
  <c r="BA4" i="17"/>
  <c r="AV4" i="17"/>
  <c r="AV42" i="17" s="1"/>
  <c r="AQ4" i="17"/>
  <c r="AL4" i="17"/>
  <c r="AG4" i="17"/>
  <c r="AB4" i="17"/>
  <c r="W4" i="17"/>
  <c r="SC59" i="14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AF60" i="19" l="1"/>
  <c r="AA60" i="19"/>
  <c r="AK60" i="19"/>
  <c r="AP60" i="19"/>
  <c r="BF42" i="17"/>
  <c r="BP42" i="17"/>
  <c r="W42" i="17"/>
  <c r="BK42" i="17"/>
  <c r="AG42" i="17"/>
  <c r="AB42" i="17"/>
  <c r="AQ42" i="17"/>
  <c r="AL42" i="17"/>
  <c r="V60" i="18"/>
  <c r="AF60" i="18"/>
  <c r="AZ60" i="18"/>
  <c r="AA60" i="18"/>
  <c r="AK60" i="18"/>
  <c r="AP60" i="18"/>
  <c r="AU60" i="18"/>
  <c r="BE60" i="18"/>
  <c r="BJ60" i="18"/>
  <c r="DC60" i="14"/>
  <c r="LT60" i="14"/>
  <c r="KA60" i="14"/>
  <c r="MI60" i="14"/>
  <c r="SC60" i="14"/>
  <c r="AP60" i="14"/>
  <c r="BY60" i="14"/>
  <c r="HX60" i="14"/>
  <c r="OG60" i="14"/>
  <c r="NM60" i="14"/>
  <c r="IR60" i="14"/>
  <c r="EL60" i="14"/>
  <c r="PP60" i="14"/>
  <c r="RS60" i="14"/>
  <c r="RD60" i="14"/>
  <c r="RN60" i="14"/>
  <c r="RX60" i="14"/>
  <c r="PA60" i="14"/>
  <c r="QY60" i="14"/>
  <c r="PU60" i="14"/>
  <c r="QE60" i="14"/>
  <c r="RI60" i="14"/>
  <c r="OV60" i="14"/>
  <c r="PK60" i="14"/>
  <c r="QO60" i="14"/>
  <c r="QT60" i="14"/>
  <c r="LJ60" i="14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<sst xmlns="http://schemas.openxmlformats.org/spreadsheetml/2006/main" count="2573" uniqueCount="256">
  <si>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</si>
  <si>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</si>
  <si>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</si>
  <si>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</si>
  <si>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</si>
  <si>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</si>
  <si>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</si>
  <si>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</si>
  <si>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</si>
  <si>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</si>
  <si>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</si>
  <si>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</si>
  <si>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</si>
  <si>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</si>
  <si>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</si>
  <si>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</si>
  <si>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</si>
  <si>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</si>
  <si>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</si>
  <si>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</si>
  <si>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</si>
  <si>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</si>
  <si>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</si>
  <si>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</si>
  <si>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</si>
  <si>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</si>
  <si>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</si>
  <si>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</si>
  <si>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</si>
  <si>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</si>
  <si>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</si>
  <si>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</si>
  <si>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</si>
  <si>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</si>
  <si>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</si>
  <si>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</si>
  <si>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</si>
  <si>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</si>
  <si>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</si>
  <si>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</si>
  <si>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</si>
  <si>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</si>
  <si>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</si>
  <si>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</si>
  <si>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</si>
  <si>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</si>
  <si>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</si>
  <si>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</si>
  <si>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</si>
  <si>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</si>
  <si>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</si>
  <si>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</si>
  <si>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</si>
  <si>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</si>
  <si>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</si>
  <si>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</si>
  <si>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</si>
  <si>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</si>
  <si>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</si>
  <si>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</si>
  <si>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</si>
  <si>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</si>
  <si>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</si>
  <si>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</si>
  <si>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</si>
  <si>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</si>
  <si>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</si>
  <si>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</si>
  <si>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</si>
  <si>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</si>
  <si>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</si>
  <si>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</si>
  <si>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</si>
  <si>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</si>
  <si>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</si>
  <si>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</si>
  <si>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</si>
  <si>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</si>
  <si>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</si>
  <si>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</si>
  <si>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</si>
  <si>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</si>
  <si>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</si>
  <si>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</si>
  <si>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</si>
  <si>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</si>
  <si>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</si>
  <si>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</si>
  <si>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</si>
  <si>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</si>
  <si>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</si>
  <si>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</si>
  <si>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</si>
  <si>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</si>
  <si>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</si>
  <si>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</si>
  <si>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</si>
  <si>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</si>
  <si>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</si>
  <si>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</si>
  <si>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</si>
  <si>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</si>
  <si>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</si>
  <si>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</si>
  <si>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</si>
  <si>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</si>
  <si>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</si>
  <si>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</si>
  <si>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</si>
  <si>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</si>
  <si>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</si>
  <si>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</si>
  <si>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</si>
  <si>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</si>
  <si>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</si>
  <si>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</si>
  <si>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</si>
  <si>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</si>
  <si>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</si>
  <si>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</si>
  <si>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</si>
  <si>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</si>
  <si>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</si>
  <si>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</si>
  <si>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</si>
  <si>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</si>
  <si>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</si>
  <si>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</si>
  <si>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</si>
  <si>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</si>
  <si>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</si>
  <si>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</si>
  <si>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</si>
  <si>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</si>
  <si>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</si>
  <si>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</si>
  <si>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</si>
  <si>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</si>
  <si>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</si>
  <si>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</si>
  <si>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</si>
  <si>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</si>
  <si>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</si>
  <si>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</si>
  <si>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</si>
  <si>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</si>
  <si>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</si>
  <si>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</si>
  <si>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</si>
  <si>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</si>
  <si>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</si>
  <si>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</si>
  <si>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</si>
  <si>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</si>
  <si>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</si>
  <si>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</si>
  <si>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</si>
  <si>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</si>
  <si>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</si>
  <si>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</si>
  <si>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</si>
  <si>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</si>
  <si>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</si>
  <si>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</si>
  <si>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</si>
  <si>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</si>
  <si>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</si>
  <si>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</si>
  <si>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</si>
  <si>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</si>
  <si>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</si>
  <si>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</si>
  <si>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</si>
  <si>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</si>
  <si>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</si>
  <si>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</si>
  <si>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</si>
  <si>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</si>
  <si>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</si>
  <si>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</si>
  <si>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</si>
  <si>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</si>
  <si>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</si>
  <si>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</si>
  <si>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</si>
  <si>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</si>
  <si>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</si>
  <si>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</si>
  <si>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</si>
  <si>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</si>
  <si>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</si>
  <si>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</si>
  <si>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</si>
  <si>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</si>
  <si>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</si>
  <si>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</si>
  <si>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</si>
  <si>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</si>
  <si>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</si>
  <si>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</si>
  <si>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</si>
  <si>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</si>
  <si>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</si>
  <si>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</si>
  <si>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</si>
  <si>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</si>
  <si>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</si>
  <si>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</si>
  <si>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</si>
  <si>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</si>
  <si>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</si>
  <si>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</si>
  <si>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</si>
  <si>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</si>
  <si>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</si>
  <si>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</si>
  <si>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</si>
  <si>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</si>
  <si>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</si>
  <si>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</si>
  <si>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</si>
  <si>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</si>
  <si>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</si>
  <si>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</si>
  <si>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</si>
  <si>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</si>
  <si>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</si>
  <si>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</si>
  <si>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</si>
  <si>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</si>
  <si>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</si>
  <si>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</si>
  <si>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</si>
  <si>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</si>
  <si>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</si>
  <si>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</si>
  <si>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</si>
  <si>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</si>
  <si>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</si>
  <si>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</si>
  <si>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</si>
  <si>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</si>
  <si>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</si>
  <si>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</si>
  <si>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</si>
  <si>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</si>
  <si>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</si>
  <si>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</si>
  <si>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</si>
  <si>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</si>
  <si>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</si>
  <si>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</si>
  <si>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</si>
  <si>
    <t>Max</t>
  </si>
  <si>
    <t>Min</t>
  </si>
  <si>
    <t>Total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</si>
</sst>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10" fontId="2" fillId="0" borderId="2" xfId="1" applyNumberFormat="1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51" t="s">
        <v>0</v>
      </c>
      <c r="C2" s="4"/>
      <c r="D2" s="51" t="s">
        <v>8</v>
      </c>
      <c r="E2" s="51"/>
      <c r="F2" s="51"/>
      <c r="G2" s="4"/>
      <c r="H2" s="52" t="s">
        <v>2</v>
      </c>
      <c r="I2" s="52"/>
      <c r="J2" s="52"/>
      <c r="K2" s="52"/>
      <c r="L2" s="6"/>
      <c r="M2" s="52" t="s">
        <v>3</v>
      </c>
      <c r="N2" s="52"/>
      <c r="O2" s="52"/>
      <c r="P2" s="52"/>
    </row>
    <row r="3" spans="2:16" x14ac:dyDescent="0.2">
      <c r="B3" s="53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theme="9" tint="-0.249977111117893"/>
  </sheetPr>
  <dimension ref="B2:SC62"/>
  <sheetViews>
    <sheetView showGridLines="0" zoomScale="90" zoomScaleNormal="90" workbookViewId="0">
      <selection activeCell="S2" sqref="S2:V2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60" t="s">
        <v>126</v>
      </c>
      <c r="C2" s="60"/>
      <c r="D2" s="60"/>
      <c r="E2" s="60"/>
      <c r="F2" s="60"/>
      <c r="G2" s="60"/>
      <c r="H2" s="60"/>
      <c r="I2" s="60"/>
      <c r="J2" s="60"/>
      <c r="K2" s="60"/>
      <c r="L2" s="60"/>
      <c r="N2" s="51" t="s">
        <v>0</v>
      </c>
      <c r="O2" s="4"/>
      <c r="P2" s="54" t="s">
        <v>1</v>
      </c>
      <c r="Q2" s="54"/>
      <c r="R2" s="4"/>
      <c r="S2" s="57" t="s">
        <v>145</v>
      </c>
      <c r="T2" s="57"/>
      <c r="U2" s="57"/>
      <c r="V2" s="57"/>
      <c r="W2" s="6"/>
      <c r="X2" s="57" t="s">
        <v>146</v>
      </c>
      <c r="Y2" s="57"/>
      <c r="Z2" s="57"/>
      <c r="AA2" s="57"/>
      <c r="AB2" s="4"/>
      <c r="AC2" s="57" t="s">
        <v>147</v>
      </c>
      <c r="AD2" s="57"/>
      <c r="AE2" s="57"/>
      <c r="AF2" s="57"/>
      <c r="AG2" s="6"/>
      <c r="AH2" s="57" t="s">
        <v>148</v>
      </c>
      <c r="AI2" s="57"/>
      <c r="AJ2" s="57"/>
      <c r="AK2" s="57"/>
      <c r="AL2" s="4"/>
      <c r="AM2" s="57" t="s">
        <v>149</v>
      </c>
      <c r="AN2" s="57"/>
      <c r="AO2" s="57"/>
      <c r="AP2" s="57"/>
      <c r="AQ2" s="6"/>
      <c r="AR2" s="57" t="s">
        <v>150</v>
      </c>
      <c r="AS2" s="57"/>
      <c r="AT2" s="57"/>
      <c r="AU2" s="57"/>
      <c r="AV2" s="4"/>
      <c r="AW2" s="57" t="s">
        <v>151</v>
      </c>
      <c r="AX2" s="57"/>
      <c r="AY2" s="57"/>
      <c r="AZ2" s="57"/>
      <c r="BA2" s="6"/>
      <c r="BB2" s="57" t="s">
        <v>152</v>
      </c>
      <c r="BC2" s="57"/>
      <c r="BD2" s="57"/>
      <c r="BE2" s="57"/>
      <c r="BF2" s="4"/>
      <c r="BG2" s="57" t="s">
        <v>153</v>
      </c>
      <c r="BH2" s="57"/>
      <c r="BI2" s="57"/>
      <c r="BJ2" s="57"/>
      <c r="BK2" s="6"/>
      <c r="BL2" s="57" t="s">
        <v>154</v>
      </c>
      <c r="BM2" s="57"/>
      <c r="BN2" s="57"/>
      <c r="BO2" s="57"/>
      <c r="BP2" s="4"/>
      <c r="BQ2" s="57" t="s">
        <v>155</v>
      </c>
      <c r="BR2" s="57"/>
      <c r="BS2" s="57"/>
      <c r="BT2" s="57"/>
      <c r="BU2" s="6"/>
      <c r="BV2" s="57" t="s">
        <v>156</v>
      </c>
      <c r="BW2" s="57"/>
      <c r="BX2" s="57"/>
      <c r="BY2" s="57"/>
      <c r="BZ2" s="4"/>
      <c r="CA2" s="57" t="s">
        <v>157</v>
      </c>
      <c r="CB2" s="57"/>
      <c r="CC2" s="57"/>
      <c r="CD2" s="57"/>
      <c r="CE2" s="6"/>
      <c r="CF2" s="57" t="s">
        <v>158</v>
      </c>
      <c r="CG2" s="57"/>
      <c r="CH2" s="57"/>
      <c r="CI2" s="57"/>
      <c r="CJ2" s="4"/>
      <c r="CK2" s="57" t="s">
        <v>159</v>
      </c>
      <c r="CL2" s="57"/>
      <c r="CM2" s="57"/>
      <c r="CN2" s="57"/>
      <c r="CO2" s="4"/>
      <c r="CP2" s="57" t="s">
        <v>160</v>
      </c>
      <c r="CQ2" s="57"/>
      <c r="CR2" s="57"/>
      <c r="CS2" s="57"/>
      <c r="CT2" s="6"/>
      <c r="CU2" s="57" t="s">
        <v>161</v>
      </c>
      <c r="CV2" s="57"/>
      <c r="CW2" s="57"/>
      <c r="CX2" s="57"/>
      <c r="CY2" s="4"/>
      <c r="CZ2" s="57" t="s">
        <v>162</v>
      </c>
      <c r="DA2" s="57"/>
      <c r="DB2" s="57"/>
      <c r="DC2" s="57"/>
      <c r="DD2" s="6"/>
      <c r="DE2" s="57" t="s">
        <v>163</v>
      </c>
      <c r="DF2" s="57"/>
      <c r="DG2" s="57"/>
      <c r="DH2" s="57"/>
      <c r="DI2" s="4"/>
      <c r="DJ2" s="57" t="s">
        <v>164</v>
      </c>
      <c r="DK2" s="57"/>
      <c r="DL2" s="57"/>
      <c r="DM2" s="57"/>
      <c r="DN2" s="6"/>
      <c r="DO2" s="57" t="s">
        <v>165</v>
      </c>
      <c r="DP2" s="57"/>
      <c r="DQ2" s="57"/>
      <c r="DR2" s="57"/>
      <c r="DS2" s="4"/>
      <c r="DT2" s="57" t="s">
        <v>166</v>
      </c>
      <c r="DU2" s="57"/>
      <c r="DV2" s="57"/>
      <c r="DW2" s="57"/>
      <c r="DX2" s="6"/>
      <c r="DY2" s="57" t="s">
        <v>167</v>
      </c>
      <c r="DZ2" s="57"/>
      <c r="EA2" s="57"/>
      <c r="EB2" s="57"/>
      <c r="EC2" s="4"/>
      <c r="ED2" s="57" t="s">
        <v>168</v>
      </c>
      <c r="EE2" s="57"/>
      <c r="EF2" s="57"/>
      <c r="EG2" s="57"/>
      <c r="EH2" s="6"/>
      <c r="EI2" s="57" t="s">
        <v>169</v>
      </c>
      <c r="EJ2" s="57"/>
      <c r="EK2" s="57"/>
      <c r="EL2" s="57"/>
      <c r="EM2" s="4"/>
      <c r="EN2" s="57" t="s">
        <v>170</v>
      </c>
      <c r="EO2" s="57"/>
      <c r="EP2" s="57"/>
      <c r="EQ2" s="57"/>
      <c r="ER2" s="6"/>
      <c r="ES2" s="57" t="s">
        <v>171</v>
      </c>
      <c r="ET2" s="57"/>
      <c r="EU2" s="57"/>
      <c r="EV2" s="57"/>
      <c r="EW2" s="4"/>
      <c r="EX2" s="57" t="s">
        <v>172</v>
      </c>
      <c r="EY2" s="57"/>
      <c r="EZ2" s="57"/>
      <c r="FA2" s="57"/>
      <c r="FB2" s="6"/>
      <c r="FC2" s="57" t="s">
        <v>173</v>
      </c>
      <c r="FD2" s="57"/>
      <c r="FE2" s="57"/>
      <c r="FF2" s="57"/>
      <c r="FG2" s="4"/>
      <c r="FH2" s="57" t="s">
        <v>174</v>
      </c>
      <c r="FI2" s="57"/>
      <c r="FJ2" s="57"/>
      <c r="FK2" s="57"/>
      <c r="FL2" s="6"/>
      <c r="FM2" s="57" t="s">
        <v>175</v>
      </c>
      <c r="FN2" s="57"/>
      <c r="FO2" s="57"/>
      <c r="FP2" s="57"/>
      <c r="FQ2" s="4"/>
      <c r="FR2" s="57" t="s">
        <v>176</v>
      </c>
      <c r="FS2" s="57"/>
      <c r="FT2" s="57"/>
      <c r="FU2" s="57"/>
      <c r="FV2" s="6"/>
      <c r="FW2" s="57" t="s">
        <v>177</v>
      </c>
      <c r="FX2" s="57"/>
      <c r="FY2" s="57"/>
      <c r="FZ2" s="57"/>
      <c r="GA2" s="4"/>
      <c r="GB2" s="57" t="s">
        <v>178</v>
      </c>
      <c r="GC2" s="57"/>
      <c r="GD2" s="57"/>
      <c r="GE2" s="57"/>
      <c r="GF2" s="6"/>
      <c r="GG2" s="57" t="s">
        <v>179</v>
      </c>
      <c r="GH2" s="57"/>
      <c r="GI2" s="57"/>
      <c r="GJ2" s="57"/>
      <c r="GK2" s="4"/>
      <c r="GL2" s="57" t="s">
        <v>180</v>
      </c>
      <c r="GM2" s="57"/>
      <c r="GN2" s="57"/>
      <c r="GO2" s="57"/>
      <c r="GP2" s="6"/>
      <c r="GQ2" s="57" t="s">
        <v>181</v>
      </c>
      <c r="GR2" s="57"/>
      <c r="GS2" s="57"/>
      <c r="GT2" s="57"/>
      <c r="GU2" s="4"/>
      <c r="GV2" s="57" t="s">
        <v>182</v>
      </c>
      <c r="GW2" s="57"/>
      <c r="GX2" s="57"/>
      <c r="GY2" s="57"/>
      <c r="GZ2" s="6"/>
      <c r="HA2" s="57" t="s">
        <v>183</v>
      </c>
      <c r="HB2" s="57"/>
      <c r="HC2" s="57"/>
      <c r="HD2" s="57"/>
      <c r="HE2" s="4"/>
      <c r="HF2" s="57" t="s">
        <v>184</v>
      </c>
      <c r="HG2" s="57"/>
      <c r="HH2" s="57"/>
      <c r="HI2" s="57"/>
      <c r="HJ2" s="6"/>
      <c r="HK2" s="57" t="s">
        <v>185</v>
      </c>
      <c r="HL2" s="57"/>
      <c r="HM2" s="57"/>
      <c r="HN2" s="57"/>
      <c r="HO2" s="4"/>
      <c r="HP2" s="57" t="s">
        <v>186</v>
      </c>
      <c r="HQ2" s="57"/>
      <c r="HR2" s="57"/>
      <c r="HS2" s="57"/>
      <c r="HT2" s="6"/>
      <c r="HU2" s="57" t="s">
        <v>187</v>
      </c>
      <c r="HV2" s="57"/>
      <c r="HW2" s="57"/>
      <c r="HX2" s="57"/>
      <c r="HY2" s="4"/>
      <c r="HZ2" s="57" t="s">
        <v>188</v>
      </c>
      <c r="IA2" s="57"/>
      <c r="IB2" s="57"/>
      <c r="IC2" s="57"/>
      <c r="ID2" s="6"/>
      <c r="IE2" s="57" t="s">
        <v>189</v>
      </c>
      <c r="IF2" s="57"/>
      <c r="IG2" s="57"/>
      <c r="IH2" s="57"/>
      <c r="II2" s="4"/>
      <c r="IJ2" s="57" t="s">
        <v>190</v>
      </c>
      <c r="IK2" s="57"/>
      <c r="IL2" s="57"/>
      <c r="IM2" s="57"/>
      <c r="IN2" s="6"/>
      <c r="IO2" s="57" t="s">
        <v>191</v>
      </c>
      <c r="IP2" s="57"/>
      <c r="IQ2" s="57"/>
      <c r="IR2" s="57"/>
      <c r="IS2" s="4"/>
      <c r="IT2" s="57" t="s">
        <v>192</v>
      </c>
      <c r="IU2" s="57"/>
      <c r="IV2" s="57"/>
      <c r="IW2" s="57"/>
      <c r="IX2" s="6"/>
      <c r="IY2" s="57" t="s">
        <v>193</v>
      </c>
      <c r="IZ2" s="57"/>
      <c r="JA2" s="57"/>
      <c r="JB2" s="57"/>
      <c r="JC2" s="4"/>
      <c r="JD2" s="57" t="s">
        <v>194</v>
      </c>
      <c r="JE2" s="57"/>
      <c r="JF2" s="57"/>
      <c r="JG2" s="57"/>
      <c r="JH2" s="6"/>
      <c r="JI2" s="57" t="s">
        <v>195</v>
      </c>
      <c r="JJ2" s="57"/>
      <c r="JK2" s="57"/>
      <c r="JL2" s="57"/>
      <c r="JM2" s="4"/>
      <c r="JN2" s="57" t="s">
        <v>196</v>
      </c>
      <c r="JO2" s="57"/>
      <c r="JP2" s="57"/>
      <c r="JQ2" s="57"/>
      <c r="JR2" s="6"/>
      <c r="JS2" s="57" t="s">
        <v>197</v>
      </c>
      <c r="JT2" s="57"/>
      <c r="JU2" s="57"/>
      <c r="JV2" s="57"/>
      <c r="JW2" s="4"/>
      <c r="JX2" s="57" t="s">
        <v>198</v>
      </c>
      <c r="JY2" s="57"/>
      <c r="JZ2" s="57"/>
      <c r="KA2" s="57"/>
      <c r="KB2" s="6"/>
      <c r="KC2" s="57" t="s">
        <v>199</v>
      </c>
      <c r="KD2" s="57"/>
      <c r="KE2" s="57"/>
      <c r="KF2" s="57"/>
      <c r="KG2" s="4"/>
      <c r="KH2" s="57" t="s">
        <v>200</v>
      </c>
      <c r="KI2" s="57"/>
      <c r="KJ2" s="57"/>
      <c r="KK2" s="57"/>
      <c r="KL2" s="6"/>
      <c r="KM2" s="57" t="s">
        <v>201</v>
      </c>
      <c r="KN2" s="57"/>
      <c r="KO2" s="57"/>
      <c r="KP2" s="57"/>
      <c r="KQ2" s="4"/>
      <c r="KR2" s="57" t="s">
        <v>202</v>
      </c>
      <c r="KS2" s="57"/>
      <c r="KT2" s="57"/>
      <c r="KU2" s="57"/>
      <c r="KV2" s="6"/>
      <c r="KW2" s="57" t="s">
        <v>203</v>
      </c>
      <c r="KX2" s="57"/>
      <c r="KY2" s="57"/>
      <c r="KZ2" s="57"/>
      <c r="LA2" s="4"/>
      <c r="LB2" s="57" t="s">
        <v>204</v>
      </c>
      <c r="LC2" s="57"/>
      <c r="LD2" s="57"/>
      <c r="LE2" s="57"/>
      <c r="LF2" s="6"/>
      <c r="LG2" s="57" t="s">
        <v>205</v>
      </c>
      <c r="LH2" s="57"/>
      <c r="LI2" s="57"/>
      <c r="LJ2" s="57"/>
      <c r="LK2" s="4"/>
      <c r="LL2" s="57" t="s">
        <v>206</v>
      </c>
      <c r="LM2" s="57"/>
      <c r="LN2" s="57"/>
      <c r="LO2" s="57"/>
      <c r="LP2" s="6"/>
      <c r="LQ2" s="57" t="s">
        <v>207</v>
      </c>
      <c r="LR2" s="57"/>
      <c r="LS2" s="57"/>
      <c r="LT2" s="57"/>
      <c r="LU2" s="4"/>
      <c r="LV2" s="57" t="s">
        <v>208</v>
      </c>
      <c r="LW2" s="57"/>
      <c r="LX2" s="57"/>
      <c r="LY2" s="57"/>
      <c r="LZ2" s="6"/>
      <c r="MA2" s="57" t="s">
        <v>209</v>
      </c>
      <c r="MB2" s="57"/>
      <c r="MC2" s="57"/>
      <c r="MD2" s="57"/>
      <c r="ME2" s="4"/>
      <c r="MF2" s="57" t="s">
        <v>210</v>
      </c>
      <c r="MG2" s="57"/>
      <c r="MH2" s="57"/>
      <c r="MI2" s="57"/>
      <c r="MJ2" s="6"/>
      <c r="MK2" s="57" t="s">
        <v>211</v>
      </c>
      <c r="ML2" s="57"/>
      <c r="MM2" s="57"/>
      <c r="MN2" s="57"/>
      <c r="MO2" s="4"/>
      <c r="MP2" s="57" t="s">
        <v>212</v>
      </c>
      <c r="MQ2" s="57"/>
      <c r="MR2" s="57"/>
      <c r="MS2" s="57"/>
      <c r="MT2" s="6"/>
      <c r="MU2" s="57" t="s">
        <v>213</v>
      </c>
      <c r="MV2" s="57"/>
      <c r="MW2" s="57"/>
      <c r="MX2" s="57"/>
      <c r="MY2" s="4"/>
      <c r="MZ2" s="57" t="s">
        <v>214</v>
      </c>
      <c r="NA2" s="57"/>
      <c r="NB2" s="57"/>
      <c r="NC2" s="57"/>
      <c r="ND2" s="6"/>
      <c r="NE2" s="57" t="s">
        <v>215</v>
      </c>
      <c r="NF2" s="57"/>
      <c r="NG2" s="57"/>
      <c r="NH2" s="57"/>
      <c r="NI2" s="4"/>
      <c r="NJ2" s="57" t="s">
        <v>216</v>
      </c>
      <c r="NK2" s="57"/>
      <c r="NL2" s="57"/>
      <c r="NM2" s="57"/>
      <c r="NN2" s="6"/>
      <c r="NO2" s="57" t="s">
        <v>217</v>
      </c>
      <c r="NP2" s="57"/>
      <c r="NQ2" s="57"/>
      <c r="NR2" s="57"/>
      <c r="NS2" s="4"/>
      <c r="NT2" s="57" t="s">
        <v>218</v>
      </c>
      <c r="NU2" s="57"/>
      <c r="NV2" s="57"/>
      <c r="NW2" s="57"/>
      <c r="NX2" s="6"/>
      <c r="NY2" s="57" t="s">
        <v>219</v>
      </c>
      <c r="NZ2" s="57"/>
      <c r="OA2" s="57"/>
      <c r="OB2" s="57"/>
      <c r="OC2" s="4"/>
      <c r="OD2" s="57" t="s">
        <v>220</v>
      </c>
      <c r="OE2" s="57"/>
      <c r="OF2" s="57"/>
      <c r="OG2" s="57"/>
      <c r="OH2" s="6"/>
      <c r="OI2" s="57" t="s">
        <v>221</v>
      </c>
      <c r="OJ2" s="57"/>
      <c r="OK2" s="57"/>
      <c r="OL2" s="57"/>
      <c r="OM2" s="4"/>
      <c r="ON2" s="57" t="s">
        <v>222</v>
      </c>
      <c r="OO2" s="57"/>
      <c r="OP2" s="57"/>
      <c r="OQ2" s="57"/>
      <c r="OR2" s="6"/>
      <c r="OS2" s="57" t="s">
        <v>223</v>
      </c>
      <c r="OT2" s="57"/>
      <c r="OU2" s="57"/>
      <c r="OV2" s="57"/>
      <c r="OW2" s="4"/>
      <c r="OX2" s="57" t="s">
        <v>224</v>
      </c>
      <c r="OY2" s="57"/>
      <c r="OZ2" s="57"/>
      <c r="PA2" s="57"/>
      <c r="PB2" s="6"/>
      <c r="PC2" s="57" t="s">
        <v>225</v>
      </c>
      <c r="PD2" s="57"/>
      <c r="PE2" s="57"/>
      <c r="PF2" s="57"/>
      <c r="PG2" s="4"/>
      <c r="PH2" s="57" t="s">
        <v>226</v>
      </c>
      <c r="PI2" s="57"/>
      <c r="PJ2" s="57"/>
      <c r="PK2" s="57"/>
      <c r="PL2" s="6"/>
      <c r="PM2" s="57" t="s">
        <v>227</v>
      </c>
      <c r="PN2" s="57"/>
      <c r="PO2" s="57"/>
      <c r="PP2" s="57"/>
      <c r="PQ2" s="4"/>
      <c r="PR2" s="57" t="s">
        <v>228</v>
      </c>
      <c r="PS2" s="57"/>
      <c r="PT2" s="57"/>
      <c r="PU2" s="57"/>
      <c r="PV2" s="6"/>
      <c r="PW2" s="57" t="s">
        <v>229</v>
      </c>
      <c r="PX2" s="57"/>
      <c r="PY2" s="57"/>
      <c r="PZ2" s="57"/>
      <c r="QA2" s="4"/>
      <c r="QB2" s="57" t="s">
        <v>230</v>
      </c>
      <c r="QC2" s="57"/>
      <c r="QD2" s="57"/>
      <c r="QE2" s="57"/>
      <c r="QF2" s="6"/>
      <c r="QG2" s="57" t="s">
        <v>231</v>
      </c>
      <c r="QH2" s="57"/>
      <c r="QI2" s="57"/>
      <c r="QJ2" s="57"/>
      <c r="QK2" s="4"/>
      <c r="QL2" s="57" t="s">
        <v>232</v>
      </c>
      <c r="QM2" s="57"/>
      <c r="QN2" s="57"/>
      <c r="QO2" s="57"/>
      <c r="QP2" s="6"/>
      <c r="QQ2" s="57" t="s">
        <v>233</v>
      </c>
      <c r="QR2" s="57"/>
      <c r="QS2" s="57"/>
      <c r="QT2" s="57"/>
      <c r="QU2" s="4"/>
      <c r="QV2" s="57" t="s">
        <v>234</v>
      </c>
      <c r="QW2" s="57"/>
      <c r="QX2" s="57"/>
      <c r="QY2" s="57"/>
      <c r="QZ2" s="6"/>
      <c r="RA2" s="57" t="s">
        <v>235</v>
      </c>
      <c r="RB2" s="57"/>
      <c r="RC2" s="57"/>
      <c r="RD2" s="57"/>
      <c r="RE2" s="4"/>
      <c r="RF2" s="57" t="s">
        <v>236</v>
      </c>
      <c r="RG2" s="57"/>
      <c r="RH2" s="57"/>
      <c r="RI2" s="57"/>
      <c r="RJ2" s="6"/>
      <c r="RK2" s="57" t="s">
        <v>237</v>
      </c>
      <c r="RL2" s="57"/>
      <c r="RM2" s="57"/>
      <c r="RN2" s="57"/>
      <c r="RO2" s="4"/>
      <c r="RP2" s="57" t="s">
        <v>238</v>
      </c>
      <c r="RQ2" s="57"/>
      <c r="RR2" s="57"/>
      <c r="RS2" s="57"/>
      <c r="RT2" s="6"/>
      <c r="RU2" s="57" t="s">
        <v>239</v>
      </c>
      <c r="RV2" s="57"/>
      <c r="RW2" s="57"/>
      <c r="RX2" s="57"/>
      <c r="RY2" s="4"/>
      <c r="RZ2" s="57" t="s">
        <v>240</v>
      </c>
      <c r="SA2" s="57"/>
      <c r="SB2" s="57"/>
      <c r="SC2" s="57"/>
    </row>
    <row r="3" spans="2:497" x14ac:dyDescent="0.2">
      <c r="B3" s="53" t="s">
        <v>129</v>
      </c>
      <c r="C3" s="53" t="s">
        <v>241</v>
      </c>
      <c r="D3" s="55" t="s">
        <v>242</v>
      </c>
      <c r="E3" s="55"/>
      <c r="G3" s="1" t="s">
        <v>245</v>
      </c>
      <c r="I3" s="55" t="s">
        <v>246</v>
      </c>
      <c r="J3" s="55"/>
      <c r="K3" s="55"/>
      <c r="L3" s="51" t="s">
        <v>128</v>
      </c>
      <c r="N3" s="55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55"/>
      <c r="C4" s="55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5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D10" s="2" t="s">
        <v>251</v>
      </c>
      <c r="E10" s="2" t="b">
        <v>0</v>
      </c>
      <c r="G10" s="2" t="s">
        <v>250</v>
      </c>
      <c r="I10" s="2">
        <v>3000</v>
      </c>
      <c r="J10" s="2">
        <v>0.3</v>
      </c>
      <c r="K10" s="2">
        <v>0.6</v>
      </c>
      <c r="L10" s="43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14:49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>(T17-$Q17)/$Q17</f>
        <v>1.1142669973328343</v>
      </c>
      <c r="X17" s="2">
        <v>6</v>
      </c>
      <c r="Y17" s="2">
        <v>1266.24</v>
      </c>
      <c r="Z17" s="2">
        <v>402.69</v>
      </c>
      <c r="AA17" s="13">
        <f>(Y17-$Q17)/$Q17</f>
        <v>0.97501286790510511</v>
      </c>
      <c r="AC17" s="2">
        <v>6</v>
      </c>
      <c r="AD17" s="2">
        <v>1273.6099999999999</v>
      </c>
      <c r="AE17" s="2">
        <v>240.97</v>
      </c>
      <c r="AF17" s="13">
        <f>(AD17-$Q17)/$Q17</f>
        <v>0.98650819646561527</v>
      </c>
      <c r="AH17" s="2">
        <v>6</v>
      </c>
      <c r="AI17" s="2">
        <v>1189.5</v>
      </c>
      <c r="AJ17" s="2">
        <v>444.58</v>
      </c>
      <c r="AK17" s="13">
        <f>(AI17-$Q17)/$Q17</f>
        <v>0.85531795423705026</v>
      </c>
      <c r="AM17" s="2">
        <v>6</v>
      </c>
      <c r="AN17" s="2">
        <v>1166.01</v>
      </c>
      <c r="AO17" s="2">
        <v>478.86</v>
      </c>
      <c r="AP17" s="13">
        <f>(AN17-$Q17)/$Q17</f>
        <v>0.81867951897431102</v>
      </c>
      <c r="AR17" s="2">
        <v>6</v>
      </c>
      <c r="AS17" s="2">
        <v>1146.48</v>
      </c>
      <c r="AT17" s="2">
        <v>403.84</v>
      </c>
      <c r="AU17" s="13">
        <f>(AS17-$Q17)/$Q17</f>
        <v>0.78821767816199528</v>
      </c>
      <c r="AW17" s="2">
        <v>6</v>
      </c>
      <c r="AX17" s="2">
        <v>1325.05</v>
      </c>
      <c r="AY17" s="2">
        <v>233.98</v>
      </c>
      <c r="AZ17" s="13">
        <f>(AX17-$Q17)/$Q17</f>
        <v>1.066741534478187</v>
      </c>
      <c r="BB17" s="2">
        <v>5</v>
      </c>
      <c r="BC17" s="2">
        <v>1268.01</v>
      </c>
      <c r="BD17" s="2">
        <v>484.28</v>
      </c>
      <c r="BE17" s="13">
        <f>(BC17-$Q17)/$Q17</f>
        <v>0.97777361845491551</v>
      </c>
      <c r="BG17" s="2">
        <v>6</v>
      </c>
      <c r="BH17" s="2">
        <v>1242.8</v>
      </c>
      <c r="BI17" s="2">
        <v>159.62</v>
      </c>
      <c r="BJ17" s="13">
        <f>(BH17-$Q17)/$Q17</f>
        <v>0.93845241994603268</v>
      </c>
      <c r="BL17" s="2">
        <v>6</v>
      </c>
      <c r="BM17" s="2">
        <v>1286.3800000000001</v>
      </c>
      <c r="BN17" s="2">
        <v>260.98</v>
      </c>
      <c r="BO17" s="13">
        <f>(BM17-$Q17)/$Q17</f>
        <v>1.0064261538221579</v>
      </c>
      <c r="BQ17" s="2">
        <v>6</v>
      </c>
      <c r="BR17" s="2">
        <v>1238.4100000000001</v>
      </c>
      <c r="BS17" s="2">
        <v>156.16</v>
      </c>
      <c r="BT17" s="13">
        <f>(BR17-$Q17)/$Q17</f>
        <v>0.93160513468407358</v>
      </c>
      <c r="BV17" s="2">
        <v>6</v>
      </c>
      <c r="BW17" s="2">
        <v>1260.76</v>
      </c>
      <c r="BX17" s="2">
        <v>209.84</v>
      </c>
      <c r="BY17" s="13">
        <f>(BW17-$Q17)/$Q17</f>
        <v>0.96646545942320594</v>
      </c>
      <c r="CA17" s="2">
        <v>6</v>
      </c>
      <c r="CB17" s="2">
        <v>1253.94</v>
      </c>
      <c r="CC17" s="2">
        <v>248.08</v>
      </c>
      <c r="CD17" s="13">
        <f>(CB17-$Q17)/$Q17</f>
        <v>0.95582799120303219</v>
      </c>
      <c r="CF17" s="2">
        <v>6</v>
      </c>
      <c r="CG17" s="2">
        <v>1194.23</v>
      </c>
      <c r="CH17" s="2">
        <v>409.05</v>
      </c>
      <c r="CI17" s="13">
        <f>(CG17-$Q17)/$Q17</f>
        <v>0.86269555316394497</v>
      </c>
      <c r="CK17" s="2">
        <v>6</v>
      </c>
      <c r="CL17" s="2">
        <v>1250.01</v>
      </c>
      <c r="CM17" s="2">
        <v>296.05</v>
      </c>
      <c r="CN17" s="13">
        <f>(CL17-$Q17)/$Q17</f>
        <v>0.94969818913480886</v>
      </c>
      <c r="CP17" s="2">
        <v>5</v>
      </c>
      <c r="CQ17" s="2">
        <v>1151.3399999999999</v>
      </c>
      <c r="CR17" s="2">
        <v>453.95</v>
      </c>
      <c r="CS17" s="13">
        <f>(CQ17-$Q17)/$Q17</f>
        <v>0.79579804407842392</v>
      </c>
      <c r="CU17" s="2">
        <v>5</v>
      </c>
      <c r="CV17" s="2">
        <v>1220.3399999999999</v>
      </c>
      <c r="CW17" s="2">
        <v>430.16</v>
      </c>
      <c r="CX17" s="13">
        <f>(CV17-$Q17)/$Q17</f>
        <v>0.90342052313883292</v>
      </c>
      <c r="CZ17" s="2">
        <v>6</v>
      </c>
      <c r="DA17" s="2">
        <v>1233.71</v>
      </c>
      <c r="DB17" s="2">
        <v>259.94</v>
      </c>
      <c r="DC17" s="13">
        <f>(DA17-$Q17)/$Q17</f>
        <v>0.92427432813937893</v>
      </c>
      <c r="DE17" s="2">
        <v>6</v>
      </c>
      <c r="DF17" s="2">
        <v>1242.78</v>
      </c>
      <c r="DG17" s="2">
        <v>182.61</v>
      </c>
      <c r="DH17" s="13">
        <f>(DF17-$Q17)/$Q17</f>
        <v>0.93842122502456593</v>
      </c>
      <c r="DJ17" s="2">
        <v>6</v>
      </c>
      <c r="DK17" s="2">
        <v>1225.72</v>
      </c>
      <c r="DL17" s="2">
        <v>469.3</v>
      </c>
      <c r="DM17" s="13">
        <f>(DK17-$Q17)/$Q17</f>
        <v>0.91181195701339823</v>
      </c>
      <c r="DO17" s="2">
        <v>6</v>
      </c>
      <c r="DP17" s="2">
        <v>1331.73</v>
      </c>
      <c r="DQ17" s="2">
        <v>300.16000000000003</v>
      </c>
      <c r="DR17" s="13">
        <f>(DP17-$Q17)/$Q17</f>
        <v>1.0771606382480932</v>
      </c>
      <c r="DT17" s="2">
        <v>5</v>
      </c>
      <c r="DU17" s="2">
        <v>1269.42</v>
      </c>
      <c r="DV17" s="2">
        <v>433.95</v>
      </c>
      <c r="DW17" s="13">
        <f>(DU17-$Q17)/$Q17</f>
        <v>0.97997286041832399</v>
      </c>
      <c r="DY17" s="2">
        <v>6</v>
      </c>
      <c r="DZ17" s="2">
        <v>1224.79</v>
      </c>
      <c r="EA17" s="2">
        <v>439.83</v>
      </c>
      <c r="EB17" s="13">
        <f>(DZ17-$Q17)/$Q17</f>
        <v>0.91036139316519271</v>
      </c>
      <c r="ED17" s="2">
        <v>6</v>
      </c>
      <c r="EE17" s="2">
        <v>1262.57</v>
      </c>
      <c r="EF17" s="2">
        <v>473.89</v>
      </c>
      <c r="EG17" s="13">
        <f>(EE17-$Q17)/$Q17</f>
        <v>0.96928859981594984</v>
      </c>
      <c r="EI17" s="2">
        <v>6</v>
      </c>
      <c r="EJ17" s="2">
        <v>1158.82</v>
      </c>
      <c r="EK17" s="2">
        <v>383.78</v>
      </c>
      <c r="EL17" s="13">
        <f>(EJ17-$Q17)/$Q17</f>
        <v>0.80746494470700159</v>
      </c>
      <c r="EN17" s="2">
        <v>6</v>
      </c>
      <c r="EO17" s="2">
        <v>1238.5899999999999</v>
      </c>
      <c r="EP17" s="2">
        <v>181.69</v>
      </c>
      <c r="EQ17" s="13">
        <f>(EO17-$Q17)/$Q17</f>
        <v>0.93188588897727442</v>
      </c>
      <c r="ES17" s="2">
        <v>6</v>
      </c>
      <c r="ET17" s="2">
        <v>1328.16</v>
      </c>
      <c r="EU17" s="2">
        <v>393.19</v>
      </c>
      <c r="EV17" s="13">
        <f>(ET17-$Q17)/$Q17</f>
        <v>1.0715923447662723</v>
      </c>
      <c r="EX17" s="2">
        <v>5</v>
      </c>
      <c r="EY17" s="2">
        <v>1045.82</v>
      </c>
      <c r="EZ17" s="2">
        <v>340.66</v>
      </c>
      <c r="FA17" s="13">
        <f>(EY17-$Q17)/$Q17</f>
        <v>0.63121363841966516</v>
      </c>
      <c r="FC17" s="2">
        <v>6</v>
      </c>
      <c r="FD17" s="2">
        <v>1284.69</v>
      </c>
      <c r="FE17" s="2">
        <v>237.94</v>
      </c>
      <c r="FF17" s="13">
        <f>(FD17-$Q17)/$Q17</f>
        <v>1.0037901829582145</v>
      </c>
      <c r="FH17" s="2">
        <v>5</v>
      </c>
      <c r="FI17" s="2">
        <v>1050.55</v>
      </c>
      <c r="FJ17" s="2">
        <v>426.48</v>
      </c>
      <c r="FK17" s="13">
        <f>(FI17-$Q17)/$Q17</f>
        <v>0.63859123734655987</v>
      </c>
      <c r="FM17" s="2">
        <v>6</v>
      </c>
      <c r="FN17" s="2">
        <v>1124.1400000000001</v>
      </c>
      <c r="FO17" s="2">
        <v>284.91000000000003</v>
      </c>
      <c r="FP17" s="13">
        <f>(FN17-$Q17)/$Q17</f>
        <v>0.75337295088359635</v>
      </c>
      <c r="FR17" s="2">
        <v>5</v>
      </c>
      <c r="FS17" s="2">
        <v>1141.71</v>
      </c>
      <c r="FT17" s="2">
        <v>407.81</v>
      </c>
      <c r="FU17" s="13">
        <f>(FS17-$Q17)/$Q17</f>
        <v>0.78077768939216707</v>
      </c>
      <c r="FW17" s="2">
        <v>6</v>
      </c>
      <c r="FX17" s="2">
        <v>1282.57</v>
      </c>
      <c r="FY17" s="2">
        <v>94.39</v>
      </c>
      <c r="FZ17" s="13">
        <f>(FX17-$Q17)/$Q17</f>
        <v>1.000483521282735</v>
      </c>
      <c r="GB17" s="2">
        <v>6</v>
      </c>
      <c r="GC17" s="2">
        <v>1190.31</v>
      </c>
      <c r="GD17" s="2">
        <v>219.03</v>
      </c>
      <c r="GE17" s="13">
        <f>(GC17-$Q17)/$Q17</f>
        <v>0.85658134855645496</v>
      </c>
      <c r="GG17" s="2">
        <v>6</v>
      </c>
      <c r="GH17" s="2">
        <v>1204.73</v>
      </c>
      <c r="GI17" s="2">
        <v>182.98</v>
      </c>
      <c r="GJ17" s="13">
        <f>(GH17-$Q17)/$Q17</f>
        <v>0.8790728869340072</v>
      </c>
      <c r="GL17" s="2">
        <v>6</v>
      </c>
      <c r="GM17" s="2">
        <v>1232.6300000000001</v>
      </c>
      <c r="GN17" s="2">
        <v>165.09</v>
      </c>
      <c r="GO17" s="13">
        <f>(GM17-$Q17)/$Q17</f>
        <v>0.92258980238017274</v>
      </c>
      <c r="GQ17" s="2">
        <v>6</v>
      </c>
      <c r="GR17" s="2">
        <v>1092.68</v>
      </c>
      <c r="GS17" s="2">
        <v>390.66</v>
      </c>
      <c r="GT17" s="13">
        <f>(GR17-$Q17)/$Q17</f>
        <v>0.70430333941634315</v>
      </c>
      <c r="GV17" s="2">
        <v>5</v>
      </c>
      <c r="GW17" s="2">
        <v>1154.31</v>
      </c>
      <c r="GX17" s="2">
        <v>470.83</v>
      </c>
      <c r="GY17" s="13">
        <f>(GW17-$Q17)/$Q17</f>
        <v>0.80043048991624155</v>
      </c>
      <c r="HA17" s="2">
        <v>6</v>
      </c>
      <c r="HB17" s="2">
        <v>1191.43</v>
      </c>
      <c r="HC17" s="2">
        <v>300.58</v>
      </c>
      <c r="HD17" s="13">
        <f>(HB17-$Q17)/$Q17</f>
        <v>0.85832826415859509</v>
      </c>
      <c r="HF17" s="2">
        <v>6</v>
      </c>
      <c r="HG17" s="2">
        <v>1153.3399999999999</v>
      </c>
      <c r="HH17" s="2">
        <v>320.12</v>
      </c>
      <c r="HI17" s="13">
        <f>(HG17-$Q17)/$Q17</f>
        <v>0.79891753622510242</v>
      </c>
      <c r="HK17" s="2">
        <v>6</v>
      </c>
      <c r="HL17" s="2">
        <v>1261.77</v>
      </c>
      <c r="HM17" s="2">
        <v>296.61</v>
      </c>
      <c r="HN17" s="13">
        <f>(HL17-$Q17)/$Q17</f>
        <v>0.96804080295727857</v>
      </c>
      <c r="HP17" s="2">
        <v>6</v>
      </c>
      <c r="HQ17" s="2">
        <v>1148.79</v>
      </c>
      <c r="HR17" s="2">
        <v>429.27</v>
      </c>
      <c r="HS17" s="13">
        <f>(HQ17-$Q17)/$Q17</f>
        <v>0.79182069159140889</v>
      </c>
      <c r="HU17" s="2">
        <v>6</v>
      </c>
      <c r="HV17" s="2">
        <v>1154.46</v>
      </c>
      <c r="HW17" s="2">
        <v>432.72</v>
      </c>
      <c r="HX17" s="13">
        <f>(HV17-$Q17)/$Q17</f>
        <v>0.80066445182724255</v>
      </c>
      <c r="HZ17" s="2">
        <v>6</v>
      </c>
      <c r="IA17" s="2">
        <v>1250.99</v>
      </c>
      <c r="IB17" s="2">
        <v>381</v>
      </c>
      <c r="IC17" s="13">
        <f>(IA17-$Q17)/$Q17</f>
        <v>0.9512267402866813</v>
      </c>
      <c r="IE17" s="2">
        <v>6</v>
      </c>
      <c r="IF17" s="2">
        <v>1133.3800000000001</v>
      </c>
      <c r="IG17" s="2">
        <v>301.2</v>
      </c>
      <c r="IH17" s="13">
        <f>(IF17-$Q17)/$Q17</f>
        <v>0.7677850046012511</v>
      </c>
      <c r="IJ17" s="2">
        <v>5</v>
      </c>
      <c r="IK17" s="2">
        <v>1202.44</v>
      </c>
      <c r="IL17" s="2">
        <v>437.11</v>
      </c>
      <c r="IM17" s="13">
        <f>(IK17-$Q17)/$Q17</f>
        <v>0.87550106842606035</v>
      </c>
      <c r="IO17" s="2">
        <v>6</v>
      </c>
      <c r="IP17" s="2">
        <v>1323.25</v>
      </c>
      <c r="IQ17" s="2">
        <v>254.19</v>
      </c>
      <c r="IR17" s="13">
        <f>(IP17-$Q17)/$Q17</f>
        <v>1.0639339915461763</v>
      </c>
      <c r="IT17" s="2">
        <v>6</v>
      </c>
      <c r="IU17" s="2">
        <v>1178.1600000000001</v>
      </c>
      <c r="IV17" s="2">
        <v>479.91</v>
      </c>
      <c r="IW17" s="13">
        <f>(IU17-$Q17)/$Q17</f>
        <v>0.83763043376538315</v>
      </c>
      <c r="IY17" s="2">
        <v>6</v>
      </c>
      <c r="IZ17" s="2">
        <v>1239.1199999999999</v>
      </c>
      <c r="JA17" s="2">
        <v>97.31</v>
      </c>
      <c r="JB17" s="13">
        <f>(IZ17-$Q17)/$Q17</f>
        <v>0.9327125543961442</v>
      </c>
      <c r="JD17" s="2">
        <v>6</v>
      </c>
      <c r="JE17" s="2">
        <v>1183.06</v>
      </c>
      <c r="JF17" s="2">
        <v>438</v>
      </c>
      <c r="JG17" s="13">
        <f>(JE17-$Q17)/$Q17</f>
        <v>0.84527318952474528</v>
      </c>
      <c r="JI17" s="2">
        <v>6</v>
      </c>
      <c r="JJ17" s="2">
        <v>1327.51</v>
      </c>
      <c r="JK17" s="2">
        <v>330.27</v>
      </c>
      <c r="JL17" s="13">
        <f>(JJ17-$Q17)/$Q17</f>
        <v>1.0705785098186016</v>
      </c>
      <c r="JN17" s="2">
        <v>6</v>
      </c>
      <c r="JO17" s="2">
        <v>1262.3399999999999</v>
      </c>
      <c r="JP17" s="2">
        <v>212.38</v>
      </c>
      <c r="JQ17" s="13">
        <f>(JO17-$Q17)/$Q17</f>
        <v>0.96892985821908184</v>
      </c>
      <c r="JS17" s="2">
        <v>6</v>
      </c>
      <c r="JT17" s="2">
        <v>1287.92</v>
      </c>
      <c r="JU17" s="2">
        <v>227.78</v>
      </c>
      <c r="JV17" s="13">
        <f>(JT17-$Q17)/$Q17</f>
        <v>1.0088281627751003</v>
      </c>
      <c r="JX17" s="2">
        <v>6</v>
      </c>
      <c r="JY17" s="2">
        <v>1098.18</v>
      </c>
      <c r="JZ17" s="2">
        <v>409.48</v>
      </c>
      <c r="KA17" s="13">
        <f>(JY17-$Q17)/$Q17</f>
        <v>0.71288194281970907</v>
      </c>
      <c r="KC17" s="2">
        <v>6</v>
      </c>
      <c r="KD17" s="2">
        <v>1286.68</v>
      </c>
      <c r="KE17" s="2">
        <v>429.03</v>
      </c>
      <c r="KF17" s="13">
        <f>(KD17-$Q17)/$Q17</f>
        <v>1.0068940776441597</v>
      </c>
      <c r="KH17" s="2">
        <v>5</v>
      </c>
      <c r="KI17" s="2">
        <v>1107.93</v>
      </c>
      <c r="KJ17" s="2">
        <v>485.39</v>
      </c>
      <c r="KK17" s="13">
        <f>(KI17-$Q17)/$Q17</f>
        <v>0.72808946703476685</v>
      </c>
      <c r="KM17" s="2">
        <v>6</v>
      </c>
      <c r="KN17" s="2">
        <v>1385.27</v>
      </c>
      <c r="KO17" s="2">
        <v>104.16</v>
      </c>
      <c r="KP17" s="13">
        <f>(KN17-$Q17)/$Q17</f>
        <v>1.1606694430146771</v>
      </c>
      <c r="KR17" s="2">
        <v>5</v>
      </c>
      <c r="KS17" s="2">
        <v>941.21</v>
      </c>
      <c r="KT17" s="2">
        <v>357.8</v>
      </c>
      <c r="KU17" s="13">
        <f>(KS17-$Q17)/$Q17</f>
        <v>0.46804860168764534</v>
      </c>
      <c r="KW17" s="2">
        <v>6</v>
      </c>
      <c r="KX17" s="2">
        <v>1327.25</v>
      </c>
      <c r="KY17" s="2">
        <v>122.67</v>
      </c>
      <c r="KZ17" s="13">
        <f>(KX17-$Q17)/$Q17</f>
        <v>1.0701729758395333</v>
      </c>
      <c r="LB17" s="2">
        <v>6</v>
      </c>
      <c r="LC17" s="2">
        <v>1251.19</v>
      </c>
      <c r="LD17" s="2">
        <v>278.19</v>
      </c>
      <c r="LE17" s="13">
        <f>(LC17-$Q17)/$Q17</f>
        <v>0.95153868950134923</v>
      </c>
      <c r="LG17" s="2">
        <v>6</v>
      </c>
      <c r="LH17" s="2">
        <v>1179.6600000000001</v>
      </c>
      <c r="LI17" s="2">
        <v>419.86</v>
      </c>
      <c r="LJ17" s="13">
        <f>(LH17-$Q17)/$Q17</f>
        <v>0.83997005287539206</v>
      </c>
      <c r="LL17" s="2">
        <v>5</v>
      </c>
      <c r="LM17" s="2">
        <v>1349.67</v>
      </c>
      <c r="LN17" s="2">
        <v>382.77</v>
      </c>
      <c r="LO17" s="13">
        <f>(LM17-$Q17)/$Q17</f>
        <v>1.1051424828037997</v>
      </c>
      <c r="LQ17" s="2">
        <v>6</v>
      </c>
      <c r="LR17" s="2">
        <v>1237.56</v>
      </c>
      <c r="LS17" s="2">
        <v>360.31</v>
      </c>
      <c r="LT17" s="13">
        <f>(LR17-$Q17)/$Q17</f>
        <v>0.93027935052173494</v>
      </c>
      <c r="LV17" s="2">
        <v>5</v>
      </c>
      <c r="LW17" s="2">
        <v>1340.63</v>
      </c>
      <c r="LX17" s="2">
        <v>442.12</v>
      </c>
      <c r="LY17" s="13">
        <f>(LW17-$Q17)/$Q17</f>
        <v>1.0910423783008127</v>
      </c>
      <c r="MA17" s="2">
        <v>6</v>
      </c>
      <c r="MB17" s="2">
        <v>1244.24</v>
      </c>
      <c r="MC17" s="2">
        <v>169.38</v>
      </c>
      <c r="MD17" s="13">
        <f>(MB17-$Q17)/$Q17</f>
        <v>0.94069845429164134</v>
      </c>
      <c r="MF17" s="2">
        <v>6</v>
      </c>
      <c r="MG17" s="2">
        <v>1259.48</v>
      </c>
      <c r="MH17" s="2">
        <v>223.34</v>
      </c>
      <c r="MI17" s="13">
        <f>(MG17-$Q17)/$Q17</f>
        <v>0.96446898444933171</v>
      </c>
      <c r="MK17" s="2">
        <v>6</v>
      </c>
      <c r="ML17" s="2">
        <v>1174.32</v>
      </c>
      <c r="MM17" s="2">
        <v>208.27</v>
      </c>
      <c r="MN17" s="13">
        <f>(ML17-$Q17)/$Q17</f>
        <v>0.83164100884376013</v>
      </c>
      <c r="MP17" s="2">
        <v>6</v>
      </c>
      <c r="MQ17" s="2">
        <v>1269.08</v>
      </c>
      <c r="MR17" s="2">
        <v>206.88</v>
      </c>
      <c r="MS17" s="13">
        <f>(MQ17-$Q17)/$Q17</f>
        <v>0.97944254675338849</v>
      </c>
      <c r="MU17" s="2">
        <v>6</v>
      </c>
      <c r="MV17" s="2">
        <v>1322.56</v>
      </c>
      <c r="MW17" s="2">
        <v>222.03</v>
      </c>
      <c r="MX17" s="13">
        <f>(MV17-$Q17)/$Q17</f>
        <v>1.0628577667555721</v>
      </c>
      <c r="MZ17" s="2">
        <v>5</v>
      </c>
      <c r="NA17" s="2">
        <v>1310.6600000000001</v>
      </c>
      <c r="NB17" s="2">
        <v>416.47</v>
      </c>
      <c r="NC17" s="13">
        <f>(NA17-$Q17)/$Q17</f>
        <v>1.0442967884828351</v>
      </c>
      <c r="NE17" s="2">
        <v>5</v>
      </c>
      <c r="NF17" s="2">
        <v>1160.75</v>
      </c>
      <c r="NG17" s="2">
        <v>370.05</v>
      </c>
      <c r="NH17" s="13">
        <f>(NF17-$Q17)/$Q17</f>
        <v>0.81047525462854653</v>
      </c>
      <c r="NJ17" s="2">
        <v>5</v>
      </c>
      <c r="NK17" s="2">
        <v>1401.51</v>
      </c>
      <c r="NL17" s="2">
        <v>306.45</v>
      </c>
      <c r="NM17" s="13">
        <f>(NK17-$Q17)/$Q17</f>
        <v>1.1859997192457068</v>
      </c>
      <c r="NO17" s="2">
        <v>6</v>
      </c>
      <c r="NP17" s="2">
        <v>1322.31</v>
      </c>
      <c r="NQ17" s="2">
        <v>137.41</v>
      </c>
      <c r="NR17" s="13">
        <f>(NP17-$Q17)/$Q17</f>
        <v>1.0624678302372372</v>
      </c>
      <c r="NT17" s="2">
        <v>6</v>
      </c>
      <c r="NU17" s="2">
        <v>1219.45</v>
      </c>
      <c r="NV17" s="2">
        <v>289.25</v>
      </c>
      <c r="NW17" s="13">
        <f>(NU17-$Q17)/$Q17</f>
        <v>0.90203234913356112</v>
      </c>
      <c r="NY17" s="2">
        <v>6</v>
      </c>
      <c r="NZ17" s="2">
        <v>1372.54</v>
      </c>
      <c r="OA17" s="2">
        <v>127.45</v>
      </c>
      <c r="OB17" s="13">
        <f>(NZ17-$Q17)/$Q17</f>
        <v>1.1408138755010684</v>
      </c>
      <c r="OD17" s="2">
        <v>6</v>
      </c>
      <c r="OE17" s="2">
        <v>1256.68</v>
      </c>
      <c r="OF17" s="2">
        <v>226.7</v>
      </c>
      <c r="OG17" s="13">
        <f>(OE17-$Q17)/$Q17</f>
        <v>0.96010169544398183</v>
      </c>
      <c r="OI17" s="2">
        <v>5</v>
      </c>
      <c r="OJ17" s="2">
        <v>1260.3800000000001</v>
      </c>
      <c r="OK17" s="2">
        <v>414.95</v>
      </c>
      <c r="OL17" s="13">
        <f>(OJ17-$Q17)/$Q17</f>
        <v>0.96587275591533717</v>
      </c>
      <c r="ON17" s="2">
        <v>6</v>
      </c>
      <c r="OO17" s="2">
        <v>1059.9100000000001</v>
      </c>
      <c r="OP17" s="2">
        <v>458.11</v>
      </c>
      <c r="OQ17" s="13">
        <f>(OO17-$Q17)/$Q17</f>
        <v>0.65319046059301555</v>
      </c>
      <c r="OS17" s="2">
        <v>6</v>
      </c>
      <c r="OT17" s="2">
        <v>1124.67</v>
      </c>
      <c r="OU17" s="2">
        <v>296.83999999999997</v>
      </c>
      <c r="OV17" s="13">
        <f>(OT17-$Q17)/$Q17</f>
        <v>0.75419961630246612</v>
      </c>
      <c r="OX17" s="2">
        <v>5</v>
      </c>
      <c r="OY17" s="2">
        <v>1214.52</v>
      </c>
      <c r="OZ17" s="2">
        <v>455.52</v>
      </c>
      <c r="PA17" s="13">
        <f>(OY17-$Q17)/$Q17</f>
        <v>0.89434280099199848</v>
      </c>
      <c r="PC17" s="2">
        <v>6</v>
      </c>
      <c r="PD17" s="2">
        <v>1279.8699999999999</v>
      </c>
      <c r="PE17" s="2">
        <v>127.08</v>
      </c>
      <c r="PF17" s="13">
        <f>(PD17-$Q17)/$Q17</f>
        <v>0.99627220688471896</v>
      </c>
      <c r="PH17" s="2">
        <v>6</v>
      </c>
      <c r="PI17" s="2">
        <v>1278.69</v>
      </c>
      <c r="PJ17" s="2">
        <v>212.98</v>
      </c>
      <c r="PK17" s="13">
        <f>(PI17-$Q17)/$Q17</f>
        <v>0.99443170651817892</v>
      </c>
      <c r="PM17" s="2">
        <v>6</v>
      </c>
      <c r="PN17" s="2">
        <v>1279.3900000000001</v>
      </c>
      <c r="PO17" s="2">
        <v>122.47</v>
      </c>
      <c r="PP17" s="13">
        <f>(PN17-$Q17)/$Q17</f>
        <v>0.99552352876951644</v>
      </c>
      <c r="PR17" s="2">
        <v>6</v>
      </c>
      <c r="PS17" s="2">
        <v>1123.0999999999999</v>
      </c>
      <c r="PT17" s="2">
        <v>436.53</v>
      </c>
      <c r="PU17" s="13">
        <f>(PS17-$Q17)/$Q17</f>
        <v>0.75175081496732321</v>
      </c>
      <c r="PW17" s="2">
        <v>6</v>
      </c>
      <c r="PX17" s="2">
        <v>1301.4100000000001</v>
      </c>
      <c r="PY17" s="2">
        <v>369.33</v>
      </c>
      <c r="PZ17" s="13">
        <f>(PX17-$Q17)/$Q17</f>
        <v>1.0298691373044471</v>
      </c>
      <c r="QB17" s="2">
        <v>5</v>
      </c>
      <c r="QC17" s="2">
        <v>1021.2</v>
      </c>
      <c r="QD17" s="2">
        <v>479.08</v>
      </c>
      <c r="QE17" s="13">
        <f>(QC17-$Q17)/$Q17</f>
        <v>0.5928126900940528</v>
      </c>
      <c r="QG17" s="2">
        <v>6</v>
      </c>
      <c r="QH17" s="2">
        <v>1186.8699999999999</v>
      </c>
      <c r="QI17" s="2">
        <v>284.16000000000003</v>
      </c>
      <c r="QJ17" s="13">
        <f>(QH17-$Q17)/$Q17</f>
        <v>0.85121582206416779</v>
      </c>
      <c r="QL17" s="2">
        <v>5</v>
      </c>
      <c r="QM17" s="2">
        <v>1110.71</v>
      </c>
      <c r="QN17" s="2">
        <v>428.84</v>
      </c>
      <c r="QO17" s="13">
        <f>(QM17-$Q17)/$Q17</f>
        <v>0.73242556111864998</v>
      </c>
      <c r="QQ17" s="2">
        <v>6</v>
      </c>
      <c r="QR17" s="2">
        <v>1187.05</v>
      </c>
      <c r="QS17" s="2">
        <v>408.14</v>
      </c>
      <c r="QT17" s="13">
        <f>(QR17-$Q17)/$Q17</f>
        <v>0.85149657635736897</v>
      </c>
      <c r="QV17" s="2">
        <v>6</v>
      </c>
      <c r="QW17" s="2">
        <v>1262.78</v>
      </c>
      <c r="QX17" s="2">
        <v>116.08</v>
      </c>
      <c r="QY17" s="13">
        <f>(QW17-$Q17)/$Q17</f>
        <v>0.96961614649135119</v>
      </c>
      <c r="RA17" s="2">
        <v>6</v>
      </c>
      <c r="RB17" s="2">
        <v>1304</v>
      </c>
      <c r="RC17" s="2">
        <v>393.98</v>
      </c>
      <c r="RD17" s="13">
        <f>(RB17-$Q17)/$Q17</f>
        <v>1.0339088796343956</v>
      </c>
      <c r="RF17" s="2">
        <v>6</v>
      </c>
      <c r="RG17" s="2">
        <v>1208.1400000000001</v>
      </c>
      <c r="RH17" s="2">
        <v>184.94</v>
      </c>
      <c r="RI17" s="13">
        <f>(RG17-$Q17)/$Q17</f>
        <v>0.88439162104409419</v>
      </c>
      <c r="RK17" s="2">
        <v>6</v>
      </c>
      <c r="RL17" s="2">
        <v>1106.3699999999999</v>
      </c>
      <c r="RM17" s="2">
        <v>229.58</v>
      </c>
      <c r="RN17" s="13">
        <f>(RL17-$Q17)/$Q17</f>
        <v>0.72565626316035736</v>
      </c>
      <c r="RP17" s="2">
        <v>6</v>
      </c>
      <c r="RQ17" s="2">
        <v>1056.28</v>
      </c>
      <c r="RR17" s="2">
        <v>477.17</v>
      </c>
      <c r="RS17" s="13">
        <f>(RQ17-$Q17)/$Q17</f>
        <v>0.64752858234679389</v>
      </c>
      <c r="RU17" s="2">
        <v>6</v>
      </c>
      <c r="RV17" s="2">
        <v>1116.67</v>
      </c>
      <c r="RW17" s="2">
        <v>371.55</v>
      </c>
      <c r="RX17" s="13">
        <f>(RV17-$Q17)/$Q17</f>
        <v>0.741721647715752</v>
      </c>
      <c r="RZ17" s="2">
        <v>6</v>
      </c>
      <c r="SA17" s="2">
        <v>1172.93</v>
      </c>
      <c r="SB17" s="2">
        <v>388.42</v>
      </c>
      <c r="SC17" s="13">
        <f>(SA17-$Q17)/$Q17</f>
        <v>0.82947296180181873</v>
      </c>
    </row>
    <row r="18" spans="14:49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>(T18-$Q18)/$Q18</f>
        <v>0.83485591613519927</v>
      </c>
      <c r="X18" s="2">
        <v>6</v>
      </c>
      <c r="Y18" s="2">
        <v>1185.48</v>
      </c>
      <c r="Z18" s="2">
        <v>212</v>
      </c>
      <c r="AA18" s="13">
        <f>(Y18-$Q18)/$Q18</f>
        <v>0.8576241440368555</v>
      </c>
      <c r="AC18" s="2">
        <v>6</v>
      </c>
      <c r="AD18" s="2">
        <v>1296.3</v>
      </c>
      <c r="AE18" s="2">
        <v>134.44</v>
      </c>
      <c r="AF18" s="13">
        <f>(AD18-$Q18)/$Q18</f>
        <v>1.0312769324788067</v>
      </c>
      <c r="AH18" s="2">
        <v>6</v>
      </c>
      <c r="AI18" s="2">
        <v>1250.57</v>
      </c>
      <c r="AJ18" s="2">
        <v>326.25</v>
      </c>
      <c r="AK18" s="13">
        <f>(AI18-$Q18)/$Q18</f>
        <v>0.9596189103217011</v>
      </c>
      <c r="AM18" s="2">
        <v>6</v>
      </c>
      <c r="AN18" s="2">
        <v>1277.46</v>
      </c>
      <c r="AO18" s="2">
        <v>272.58999999999997</v>
      </c>
      <c r="AP18" s="13">
        <f>(AN18-$Q18)/$Q18</f>
        <v>1.0017550182553241</v>
      </c>
      <c r="AR18" s="2">
        <v>6</v>
      </c>
      <c r="AS18" s="2">
        <v>1141.8</v>
      </c>
      <c r="AT18" s="2">
        <v>485.92</v>
      </c>
      <c r="AU18" s="13">
        <f>(AS18-$Q18)/$Q18</f>
        <v>0.78917843207922656</v>
      </c>
      <c r="AW18" s="2">
        <v>6</v>
      </c>
      <c r="AX18" s="2">
        <v>1055.3</v>
      </c>
      <c r="AY18" s="2">
        <v>412.97</v>
      </c>
      <c r="AZ18" s="13">
        <f>(AX18-$Q18)/$Q18</f>
        <v>0.65363461146716395</v>
      </c>
      <c r="BB18" s="2">
        <v>6</v>
      </c>
      <c r="BC18" s="2">
        <v>1136.4100000000001</v>
      </c>
      <c r="BD18" s="2">
        <v>458.59</v>
      </c>
      <c r="BE18" s="13">
        <f>(BC18-$Q18)/$Q18</f>
        <v>0.78073240672548094</v>
      </c>
      <c r="BG18" s="2">
        <v>6</v>
      </c>
      <c r="BH18" s="2">
        <v>1490.55</v>
      </c>
      <c r="BI18" s="2">
        <v>68.31</v>
      </c>
      <c r="BJ18" s="13">
        <f>(BH18-$Q18)/$Q18</f>
        <v>1.335662911136531</v>
      </c>
      <c r="BL18" s="2">
        <v>5</v>
      </c>
      <c r="BM18" s="2">
        <v>1194.1400000000001</v>
      </c>
      <c r="BN18" s="2">
        <v>426.39</v>
      </c>
      <c r="BO18" s="13">
        <f>(BM18-$Q18)/$Q18</f>
        <v>0.871194195903913</v>
      </c>
      <c r="BQ18" s="2">
        <v>6</v>
      </c>
      <c r="BR18" s="2">
        <v>1153.4100000000001</v>
      </c>
      <c r="BS18" s="2">
        <v>306.3</v>
      </c>
      <c r="BT18" s="13">
        <f>(BR18-$Q18)/$Q18</f>
        <v>0.8073710766723603</v>
      </c>
      <c r="BV18" s="2">
        <v>6</v>
      </c>
      <c r="BW18" s="2">
        <v>1186.32</v>
      </c>
      <c r="BX18" s="2">
        <v>279</v>
      </c>
      <c r="BY18" s="13">
        <f>(BW18-$Q18)/$Q18</f>
        <v>0.85894040772834823</v>
      </c>
      <c r="CA18" s="2">
        <v>6</v>
      </c>
      <c r="CB18" s="2">
        <v>1236.0899999999999</v>
      </c>
      <c r="CC18" s="2">
        <v>186.86</v>
      </c>
      <c r="CD18" s="13">
        <f>(CB18-$Q18)/$Q18</f>
        <v>0.93692903144930029</v>
      </c>
      <c r="CF18" s="2">
        <v>6</v>
      </c>
      <c r="CG18" s="2">
        <v>1211.56</v>
      </c>
      <c r="CH18" s="2">
        <v>478.83</v>
      </c>
      <c r="CI18" s="13">
        <f>(CG18-$Q18)/$Q18</f>
        <v>0.89849099769653862</v>
      </c>
      <c r="CK18" s="2">
        <v>6</v>
      </c>
      <c r="CL18" s="2">
        <v>1225.97</v>
      </c>
      <c r="CM18" s="2">
        <v>300.44</v>
      </c>
      <c r="CN18" s="13">
        <f>(CL18-$Q18)/$Q18</f>
        <v>0.9210711879279817</v>
      </c>
      <c r="CP18" s="2">
        <v>5</v>
      </c>
      <c r="CQ18" s="2">
        <v>1124.1300000000001</v>
      </c>
      <c r="CR18" s="2">
        <v>427.03</v>
      </c>
      <c r="CS18" s="13">
        <f>(CQ18-$Q18)/$Q18</f>
        <v>0.76148988514032334</v>
      </c>
      <c r="CU18" s="2">
        <v>6</v>
      </c>
      <c r="CV18" s="2">
        <v>1242.42</v>
      </c>
      <c r="CW18" s="2">
        <v>167.12</v>
      </c>
      <c r="CX18" s="13">
        <f>(CV18-$Q18)/$Q18</f>
        <v>0.94684801855305034</v>
      </c>
      <c r="CZ18" s="2">
        <v>6</v>
      </c>
      <c r="DA18" s="2">
        <v>1358.96</v>
      </c>
      <c r="DB18" s="2">
        <v>192.7</v>
      </c>
      <c r="DC18" s="13">
        <f>(DA18-$Q18)/$Q18</f>
        <v>1.1294639359418339</v>
      </c>
      <c r="DE18" s="2">
        <v>6</v>
      </c>
      <c r="DF18" s="2">
        <v>1360.7</v>
      </c>
      <c r="DG18" s="2">
        <v>137.11000000000001</v>
      </c>
      <c r="DH18" s="13">
        <f>(DF18-$Q18)/$Q18</f>
        <v>1.1321904821599262</v>
      </c>
      <c r="DJ18" s="2">
        <v>6</v>
      </c>
      <c r="DK18" s="2">
        <v>1183.17</v>
      </c>
      <c r="DL18" s="2">
        <v>474.16</v>
      </c>
      <c r="DM18" s="13">
        <f>(DK18-$Q18)/$Q18</f>
        <v>0.85400441888525025</v>
      </c>
      <c r="DO18" s="2">
        <v>6</v>
      </c>
      <c r="DP18" s="2">
        <v>1196.94</v>
      </c>
      <c r="DQ18" s="2">
        <v>406.36</v>
      </c>
      <c r="DR18" s="13">
        <f>(DP18-$Q18)/$Q18</f>
        <v>0.87558174154222246</v>
      </c>
      <c r="DT18" s="2">
        <v>6</v>
      </c>
      <c r="DU18" s="2">
        <v>1224.75</v>
      </c>
      <c r="DV18" s="2">
        <v>469.09</v>
      </c>
      <c r="DW18" s="13">
        <f>(DU18-$Q18)/$Q18</f>
        <v>0.91915947161414679</v>
      </c>
      <c r="DY18" s="2">
        <v>6</v>
      </c>
      <c r="DZ18" s="2">
        <v>1270.3399999999999</v>
      </c>
      <c r="EA18" s="2">
        <v>421.81</v>
      </c>
      <c r="EB18" s="13">
        <f>(DZ18-$Q18)/$Q18</f>
        <v>0.99059811648933671</v>
      </c>
      <c r="ED18" s="2">
        <v>6</v>
      </c>
      <c r="EE18" s="2">
        <v>1179.44</v>
      </c>
      <c r="EF18" s="2">
        <v>458.72</v>
      </c>
      <c r="EG18" s="13">
        <f>(EE18-$Q18)/$Q18</f>
        <v>0.8481595813027879</v>
      </c>
      <c r="EI18" s="2">
        <v>6</v>
      </c>
      <c r="EJ18" s="2">
        <v>1233.94</v>
      </c>
      <c r="EK18" s="2">
        <v>386.72</v>
      </c>
      <c r="EL18" s="13">
        <f>(EJ18-$Q18)/$Q18</f>
        <v>0.93356002319131282</v>
      </c>
      <c r="EN18" s="2">
        <v>6</v>
      </c>
      <c r="EO18" s="2">
        <v>1236.1500000000001</v>
      </c>
      <c r="EP18" s="2">
        <v>205.69</v>
      </c>
      <c r="EQ18" s="13">
        <f>(EO18-$Q18)/$Q18</f>
        <v>0.93702305028440724</v>
      </c>
      <c r="ES18" s="2">
        <v>6</v>
      </c>
      <c r="ET18" s="2">
        <v>1228.6300000000001</v>
      </c>
      <c r="EU18" s="2">
        <v>134.05000000000001</v>
      </c>
      <c r="EV18" s="13">
        <f>(ET18-$Q18)/$Q18</f>
        <v>0.92523935628437592</v>
      </c>
      <c r="EX18" s="2">
        <v>6</v>
      </c>
      <c r="EY18" s="2">
        <v>1276.8699999999999</v>
      </c>
      <c r="EZ18" s="2">
        <v>214.62</v>
      </c>
      <c r="FA18" s="13">
        <f>(EY18-$Q18)/$Q18</f>
        <v>1.0008304997101085</v>
      </c>
      <c r="FC18" s="2">
        <v>6</v>
      </c>
      <c r="FD18" s="2">
        <v>1273.51</v>
      </c>
      <c r="FE18" s="2">
        <v>302.94</v>
      </c>
      <c r="FF18" s="13">
        <f>(FD18-$Q18)/$Q18</f>
        <v>0.99556544494413723</v>
      </c>
      <c r="FH18" s="2">
        <v>5</v>
      </c>
      <c r="FI18" s="2">
        <v>1082.67</v>
      </c>
      <c r="FJ18" s="2">
        <v>489.31</v>
      </c>
      <c r="FK18" s="13">
        <f>(FI18-$Q18)/$Q18</f>
        <v>0.69652287008163993</v>
      </c>
      <c r="FM18" s="2">
        <v>6</v>
      </c>
      <c r="FN18" s="2">
        <v>1158.22</v>
      </c>
      <c r="FO18" s="2">
        <v>395.23</v>
      </c>
      <c r="FP18" s="13">
        <f>(FN18-$Q18)/$Q18</f>
        <v>0.81490825328674199</v>
      </c>
      <c r="FR18" s="2">
        <v>6</v>
      </c>
      <c r="FS18" s="2">
        <v>1170.0899999999999</v>
      </c>
      <c r="FT18" s="2">
        <v>464.73</v>
      </c>
      <c r="FU18" s="13">
        <f>(FS18-$Q18)/$Q18</f>
        <v>0.83350831283200399</v>
      </c>
      <c r="FW18" s="2">
        <v>6</v>
      </c>
      <c r="FX18" s="2">
        <v>1164.52</v>
      </c>
      <c r="FY18" s="2">
        <v>140.02000000000001</v>
      </c>
      <c r="FZ18" s="13">
        <f>(FX18-$Q18)/$Q18</f>
        <v>0.82478023097293829</v>
      </c>
      <c r="GB18" s="2">
        <v>6</v>
      </c>
      <c r="GC18" s="2">
        <v>1184.33</v>
      </c>
      <c r="GD18" s="2">
        <v>207.61</v>
      </c>
      <c r="GE18" s="13">
        <f>(GC18-$Q18)/$Q18</f>
        <v>0.8558221163639782</v>
      </c>
      <c r="GG18" s="2">
        <v>5</v>
      </c>
      <c r="GH18" s="2">
        <v>1320.34</v>
      </c>
      <c r="GI18" s="2">
        <v>122.33</v>
      </c>
      <c r="GJ18" s="13">
        <f>(GH18-$Q18)/$Q18</f>
        <v>1.0689471457448643</v>
      </c>
      <c r="GL18" s="2">
        <v>5</v>
      </c>
      <c r="GM18" s="2">
        <v>1186.69</v>
      </c>
      <c r="GN18" s="2">
        <v>368.28</v>
      </c>
      <c r="GO18" s="13">
        <f>(GM18-$Q18)/$Q18</f>
        <v>0.8595201905448393</v>
      </c>
      <c r="GQ18" s="2">
        <v>6</v>
      </c>
      <c r="GR18" s="2">
        <v>1185.24</v>
      </c>
      <c r="GS18" s="2">
        <v>301.56</v>
      </c>
      <c r="GT18" s="13">
        <f>(GR18-$Q18)/$Q18</f>
        <v>0.857248068696429</v>
      </c>
      <c r="GV18" s="2">
        <v>6</v>
      </c>
      <c r="GW18" s="2">
        <v>1199.42</v>
      </c>
      <c r="GX18" s="2">
        <v>481.95</v>
      </c>
      <c r="GY18" s="13">
        <f>(GW18-$Q18)/$Q18</f>
        <v>0.87946785339329669</v>
      </c>
      <c r="HA18" s="2">
        <v>6</v>
      </c>
      <c r="HB18" s="2">
        <v>1137.24</v>
      </c>
      <c r="HC18" s="2">
        <v>474.12</v>
      </c>
      <c r="HD18" s="13">
        <f>(HB18-$Q18)/$Q18</f>
        <v>0.78203300061112258</v>
      </c>
      <c r="HF18" s="2">
        <v>6</v>
      </c>
      <c r="HG18" s="2">
        <v>1275.1300000000001</v>
      </c>
      <c r="HH18" s="2">
        <v>335.42</v>
      </c>
      <c r="HI18" s="13">
        <f>(HG18-$Q18)/$Q18</f>
        <v>0.99810395349201653</v>
      </c>
      <c r="HK18" s="2">
        <v>6</v>
      </c>
      <c r="HL18" s="2">
        <v>1249.72</v>
      </c>
      <c r="HM18" s="2">
        <v>300.55</v>
      </c>
      <c r="HN18" s="13">
        <f>(HL18-$Q18)/$Q18</f>
        <v>0.95828697682435726</v>
      </c>
      <c r="HP18" s="2">
        <v>6</v>
      </c>
      <c r="HQ18" s="2">
        <v>1277.01</v>
      </c>
      <c r="HR18" s="2">
        <v>197.67</v>
      </c>
      <c r="HS18" s="13">
        <f>(HQ18-$Q18)/$Q18</f>
        <v>1.0010498769920242</v>
      </c>
      <c r="HU18" s="2">
        <v>6</v>
      </c>
      <c r="HV18" s="2">
        <v>1268.32</v>
      </c>
      <c r="HW18" s="2">
        <v>125.19</v>
      </c>
      <c r="HX18" s="13">
        <f>(HV18-$Q18)/$Q18</f>
        <v>0.98743281570741337</v>
      </c>
      <c r="HZ18" s="2">
        <v>6</v>
      </c>
      <c r="IA18" s="2">
        <v>1175.94</v>
      </c>
      <c r="IB18" s="2">
        <v>305.52</v>
      </c>
      <c r="IC18" s="13">
        <f>(IA18-$Q18)/$Q18</f>
        <v>0.84267514925490095</v>
      </c>
      <c r="IE18" s="2">
        <v>6</v>
      </c>
      <c r="IF18" s="2">
        <v>1111.75</v>
      </c>
      <c r="IG18" s="2">
        <v>415.34</v>
      </c>
      <c r="IH18" s="13">
        <f>(IF18-$Q18)/$Q18</f>
        <v>0.74209066549665459</v>
      </c>
      <c r="IJ18" s="2">
        <v>6</v>
      </c>
      <c r="IK18" s="2">
        <v>1206.74</v>
      </c>
      <c r="IL18" s="2">
        <v>417.88</v>
      </c>
      <c r="IM18" s="13">
        <f>(IK18-$Q18)/$Q18</f>
        <v>0.89093815127630582</v>
      </c>
      <c r="IO18" s="2">
        <v>6</v>
      </c>
      <c r="IP18" s="2">
        <v>1201.24</v>
      </c>
      <c r="IQ18" s="2">
        <v>182.7</v>
      </c>
      <c r="IR18" s="13">
        <f>(IP18-$Q18)/$Q18</f>
        <v>0.88231975805819784</v>
      </c>
      <c r="IT18" s="2">
        <v>6</v>
      </c>
      <c r="IU18" s="2">
        <v>1148.5999999999999</v>
      </c>
      <c r="IV18" s="2">
        <v>439.77</v>
      </c>
      <c r="IW18" s="13">
        <f>(IU18-$Q18)/$Q18</f>
        <v>0.79983390005797828</v>
      </c>
      <c r="IY18" s="2">
        <v>6</v>
      </c>
      <c r="IZ18" s="2">
        <v>1490.55</v>
      </c>
      <c r="JA18" s="2">
        <v>75.39</v>
      </c>
      <c r="JB18" s="13">
        <f>(IZ18-$Q18)/$Q18</f>
        <v>1.335662911136531</v>
      </c>
      <c r="JD18" s="2">
        <v>6</v>
      </c>
      <c r="JE18" s="2">
        <v>1445.62</v>
      </c>
      <c r="JF18" s="2">
        <v>162.58000000000001</v>
      </c>
      <c r="JG18" s="13">
        <f>(JE18-$Q18)/$Q18</f>
        <v>1.2652584734475139</v>
      </c>
      <c r="JI18" s="2">
        <v>6</v>
      </c>
      <c r="JJ18" s="2">
        <v>1471.01</v>
      </c>
      <c r="JK18" s="2">
        <v>154.91999999999999</v>
      </c>
      <c r="JL18" s="13">
        <f>(JJ18-$Q18)/$Q18</f>
        <v>1.3050441105034709</v>
      </c>
      <c r="JN18" s="2">
        <v>6</v>
      </c>
      <c r="JO18" s="2">
        <v>1150.8800000000001</v>
      </c>
      <c r="JP18" s="2">
        <v>389.72</v>
      </c>
      <c r="JQ18" s="13">
        <f>(JO18-$Q18)/$Q18</f>
        <v>0.80340661579203065</v>
      </c>
      <c r="JS18" s="2">
        <v>6</v>
      </c>
      <c r="JT18" s="2">
        <v>1252.26</v>
      </c>
      <c r="JU18" s="2">
        <v>328.8</v>
      </c>
      <c r="JV18" s="13">
        <f>(JT18-$Q18)/$Q18</f>
        <v>0.96226710751053801</v>
      </c>
      <c r="JX18" s="2">
        <v>6</v>
      </c>
      <c r="JY18" s="2">
        <v>1268.42</v>
      </c>
      <c r="JZ18" s="2">
        <v>316.77999999999997</v>
      </c>
      <c r="KA18" s="13">
        <f>(JY18-$Q18)/$Q18</f>
        <v>0.98758951376592463</v>
      </c>
      <c r="KC18" s="2">
        <v>6</v>
      </c>
      <c r="KD18" s="2">
        <v>1195.22</v>
      </c>
      <c r="KE18" s="2">
        <v>336.61</v>
      </c>
      <c r="KF18" s="13">
        <f>(KD18-$Q18)/$Q18</f>
        <v>0.87288653493583235</v>
      </c>
      <c r="KH18" s="2">
        <v>6</v>
      </c>
      <c r="KI18" s="2">
        <v>1220.6099999999999</v>
      </c>
      <c r="KJ18" s="2">
        <v>437.83</v>
      </c>
      <c r="KK18" s="13">
        <f>(KI18-$Q18)/$Q18</f>
        <v>0.91267217199178896</v>
      </c>
      <c r="KM18" s="2">
        <v>6</v>
      </c>
      <c r="KN18" s="2">
        <v>1213.17</v>
      </c>
      <c r="KO18" s="2">
        <v>236.08</v>
      </c>
      <c r="KP18" s="13">
        <f>(KN18-$Q18)/$Q18</f>
        <v>0.90101383643856681</v>
      </c>
      <c r="KR18" s="2">
        <v>5</v>
      </c>
      <c r="KS18" s="2">
        <v>1145.99</v>
      </c>
      <c r="KT18" s="2">
        <v>486.2</v>
      </c>
      <c r="KU18" s="13">
        <f>(KS18-$Q18)/$Q18</f>
        <v>0.79574408073083991</v>
      </c>
      <c r="KW18" s="2">
        <v>6</v>
      </c>
      <c r="KX18" s="2">
        <v>1148.19</v>
      </c>
      <c r="KY18" s="2">
        <v>230.3</v>
      </c>
      <c r="KZ18" s="13">
        <f>(KX18-$Q18)/$Q18</f>
        <v>0.79919143801808312</v>
      </c>
      <c r="LB18" s="2">
        <v>5</v>
      </c>
      <c r="LC18" s="2">
        <v>1340.32</v>
      </c>
      <c r="LD18" s="2">
        <v>292.75</v>
      </c>
      <c r="LE18" s="13">
        <f>(LC18-$Q18)/$Q18</f>
        <v>1.100255417835373</v>
      </c>
      <c r="LG18" s="2">
        <v>6</v>
      </c>
      <c r="LH18" s="2">
        <v>1251.6300000000001</v>
      </c>
      <c r="LI18" s="2">
        <v>275.3</v>
      </c>
      <c r="LJ18" s="13">
        <f>(LH18-$Q18)/$Q18</f>
        <v>0.96127990974191857</v>
      </c>
      <c r="LL18" s="2">
        <v>6</v>
      </c>
      <c r="LM18" s="2">
        <v>1230.45</v>
      </c>
      <c r="LN18" s="2">
        <v>438.75</v>
      </c>
      <c r="LO18" s="13">
        <f>(LM18-$Q18)/$Q18</f>
        <v>0.92809126094927707</v>
      </c>
      <c r="LQ18" s="2">
        <v>6</v>
      </c>
      <c r="LR18" s="2">
        <v>1174.73</v>
      </c>
      <c r="LS18" s="2">
        <v>398.42</v>
      </c>
      <c r="LT18" s="13">
        <f>(LR18-$Q18)/$Q18</f>
        <v>0.84077910274691714</v>
      </c>
      <c r="LV18" s="2">
        <v>6</v>
      </c>
      <c r="LW18" s="2">
        <v>1229.54</v>
      </c>
      <c r="LX18" s="2">
        <v>462.88</v>
      </c>
      <c r="LY18" s="13">
        <f>(LW18-$Q18)/$Q18</f>
        <v>0.92666530861682628</v>
      </c>
      <c r="MA18" s="2">
        <v>6</v>
      </c>
      <c r="MB18" s="2">
        <v>1250.47</v>
      </c>
      <c r="MC18" s="2">
        <v>394.86</v>
      </c>
      <c r="MD18" s="13">
        <f>(MB18-$Q18)/$Q18</f>
        <v>0.95946221226319017</v>
      </c>
      <c r="MF18" s="2">
        <v>6</v>
      </c>
      <c r="MG18" s="2">
        <v>1176.78</v>
      </c>
      <c r="MH18" s="2">
        <v>218.45</v>
      </c>
      <c r="MI18" s="13">
        <f>(MG18-$Q18)/$Q18</f>
        <v>0.84399141294639368</v>
      </c>
      <c r="MK18" s="2">
        <v>6</v>
      </c>
      <c r="ML18" s="2">
        <v>1455.91</v>
      </c>
      <c r="MM18" s="2">
        <v>135.72999999999999</v>
      </c>
      <c r="MN18" s="13">
        <f>(ML18-$Q18)/$Q18</f>
        <v>1.2813827036683019</v>
      </c>
      <c r="MP18" s="2">
        <v>5</v>
      </c>
      <c r="MQ18" s="2">
        <v>1156.29</v>
      </c>
      <c r="MR18" s="2">
        <v>457.95</v>
      </c>
      <c r="MS18" s="13">
        <f>(MQ18-$Q18)/$Q18</f>
        <v>0.81188398075747847</v>
      </c>
      <c r="MU18" s="2">
        <v>6</v>
      </c>
      <c r="MV18" s="2">
        <v>1257.97</v>
      </c>
      <c r="MW18" s="2">
        <v>264</v>
      </c>
      <c r="MX18" s="13">
        <f>(MV18-$Q18)/$Q18</f>
        <v>0.9712145666515194</v>
      </c>
      <c r="MZ18" s="2">
        <v>5</v>
      </c>
      <c r="NA18" s="2">
        <v>1141.6600000000001</v>
      </c>
      <c r="NB18" s="2">
        <v>445.59</v>
      </c>
      <c r="NC18" s="13">
        <f>(NA18-$Q18)/$Q18</f>
        <v>0.78895905479731132</v>
      </c>
      <c r="NE18" s="2">
        <v>6</v>
      </c>
      <c r="NF18" s="2">
        <v>1225.9000000000001</v>
      </c>
      <c r="NG18" s="2">
        <v>282.42</v>
      </c>
      <c r="NH18" s="13">
        <f>(NF18-$Q18)/$Q18</f>
        <v>0.92096149928702409</v>
      </c>
      <c r="NJ18" s="2">
        <v>6</v>
      </c>
      <c r="NK18" s="2">
        <v>1179.21</v>
      </c>
      <c r="NL18" s="2">
        <v>373.92</v>
      </c>
      <c r="NM18" s="13">
        <f>(NK18-$Q18)/$Q18</f>
        <v>0.8477991757682124</v>
      </c>
      <c r="NO18" s="2">
        <v>6</v>
      </c>
      <c r="NP18" s="2">
        <v>1380.19</v>
      </c>
      <c r="NQ18" s="2">
        <v>82.78</v>
      </c>
      <c r="NR18" s="13">
        <f>(NP18-$Q18)/$Q18</f>
        <v>1.1627309337637308</v>
      </c>
      <c r="NT18" s="2">
        <v>6</v>
      </c>
      <c r="NU18" s="2">
        <v>1128.68</v>
      </c>
      <c r="NV18" s="2">
        <v>431.45</v>
      </c>
      <c r="NW18" s="13">
        <f>(NU18-$Q18)/$Q18</f>
        <v>0.76861964680257633</v>
      </c>
      <c r="NY18" s="2">
        <v>6</v>
      </c>
      <c r="NZ18" s="2">
        <v>1197.78</v>
      </c>
      <c r="OA18" s="2">
        <v>251.95</v>
      </c>
      <c r="OB18" s="13">
        <f>(NZ18-$Q18)/$Q18</f>
        <v>0.87689800523371519</v>
      </c>
      <c r="OD18" s="2">
        <v>5</v>
      </c>
      <c r="OE18" s="2">
        <v>1138.54</v>
      </c>
      <c r="OF18" s="2">
        <v>476.67</v>
      </c>
      <c r="OG18" s="13">
        <f>(OE18-$Q18)/$Q18</f>
        <v>0.78407007537176621</v>
      </c>
      <c r="OI18" s="2">
        <v>6</v>
      </c>
      <c r="OJ18" s="2">
        <v>1085.17</v>
      </c>
      <c r="OK18" s="2">
        <v>414.48</v>
      </c>
      <c r="OL18" s="13">
        <f>(OJ18-$Q18)/$Q18</f>
        <v>0.70044032154441627</v>
      </c>
      <c r="ON18" s="2">
        <v>5</v>
      </c>
      <c r="OO18" s="2">
        <v>1068.72</v>
      </c>
      <c r="OP18" s="2">
        <v>465.98</v>
      </c>
      <c r="OQ18" s="13">
        <f>(OO18-$Q18)/$Q18</f>
        <v>0.67466349091934763</v>
      </c>
      <c r="OS18" s="2">
        <v>6</v>
      </c>
      <c r="OT18" s="2">
        <v>1141.29</v>
      </c>
      <c r="OU18" s="2">
        <v>289.27</v>
      </c>
      <c r="OV18" s="13">
        <f>(OT18-$Q18)/$Q18</f>
        <v>0.78837927198082025</v>
      </c>
      <c r="OX18" s="2">
        <v>6</v>
      </c>
      <c r="OY18" s="2">
        <v>1203.71</v>
      </c>
      <c r="OZ18" s="2">
        <v>486.81</v>
      </c>
      <c r="PA18" s="13">
        <f>(OY18-$Q18)/$Q18</f>
        <v>0.88619020010342087</v>
      </c>
      <c r="PC18" s="2">
        <v>6</v>
      </c>
      <c r="PD18" s="2">
        <v>1211.97</v>
      </c>
      <c r="PE18" s="2">
        <v>432.08</v>
      </c>
      <c r="PF18" s="13">
        <f>(PD18-$Q18)/$Q18</f>
        <v>0.89913345973643399</v>
      </c>
      <c r="PH18" s="2">
        <v>6</v>
      </c>
      <c r="PI18" s="2">
        <v>1195.05</v>
      </c>
      <c r="PJ18" s="2">
        <v>273.12</v>
      </c>
      <c r="PK18" s="13">
        <f>(PI18-$Q18)/$Q18</f>
        <v>0.87262014823636336</v>
      </c>
      <c r="PM18" s="2">
        <v>5</v>
      </c>
      <c r="PN18" s="2">
        <v>1283</v>
      </c>
      <c r="PO18" s="2">
        <v>455.16</v>
      </c>
      <c r="PP18" s="13">
        <f>(PN18-$Q18)/$Q18</f>
        <v>1.0104360906968364</v>
      </c>
      <c r="PR18" s="2">
        <v>6</v>
      </c>
      <c r="PS18" s="2">
        <v>1193.43</v>
      </c>
      <c r="PT18" s="2">
        <v>315.92</v>
      </c>
      <c r="PU18" s="13">
        <f>(PS18-$Q18)/$Q18</f>
        <v>0.87008163968848451</v>
      </c>
      <c r="PW18" s="2">
        <v>6</v>
      </c>
      <c r="PX18" s="2">
        <v>1175.1500000000001</v>
      </c>
      <c r="PY18" s="2">
        <v>322.17</v>
      </c>
      <c r="PZ18" s="13">
        <f>(PX18-$Q18)/$Q18</f>
        <v>0.84143723459266362</v>
      </c>
      <c r="QB18" s="2">
        <v>6</v>
      </c>
      <c r="QC18" s="2">
        <v>1161.47</v>
      </c>
      <c r="QD18" s="2">
        <v>476.77</v>
      </c>
      <c r="QE18" s="13">
        <f>(QC18-$Q18)/$Q18</f>
        <v>0.82000094018835123</v>
      </c>
      <c r="QG18" s="2">
        <v>6</v>
      </c>
      <c r="QH18" s="2">
        <v>1174.22</v>
      </c>
      <c r="QI18" s="2">
        <v>373.47</v>
      </c>
      <c r="QJ18" s="13">
        <f>(QH18-$Q18)/$Q18</f>
        <v>0.83997994264851072</v>
      </c>
      <c r="QL18" s="2">
        <v>6</v>
      </c>
      <c r="QM18" s="2">
        <v>1205.29</v>
      </c>
      <c r="QN18" s="2">
        <v>456.91</v>
      </c>
      <c r="QO18" s="13">
        <f>(QM18-$Q18)/$Q18</f>
        <v>0.88866602942789541</v>
      </c>
      <c r="QQ18" s="2">
        <v>6</v>
      </c>
      <c r="QR18" s="2">
        <v>1258.58</v>
      </c>
      <c r="QS18" s="2">
        <v>164.47</v>
      </c>
      <c r="QT18" s="13">
        <f>(QR18-$Q18)/$Q18</f>
        <v>0.97217042480843663</v>
      </c>
      <c r="QV18" s="2">
        <v>6</v>
      </c>
      <c r="QW18" s="2">
        <v>1299.29</v>
      </c>
      <c r="QX18" s="2">
        <v>430.81</v>
      </c>
      <c r="QY18" s="13">
        <f>(QW18-$Q18)/$Q18</f>
        <v>1.0359622044282872</v>
      </c>
      <c r="RA18" s="2">
        <v>6</v>
      </c>
      <c r="RB18" s="2">
        <v>1192.56</v>
      </c>
      <c r="RC18" s="2">
        <v>273.22000000000003</v>
      </c>
      <c r="RD18" s="13">
        <f>(RB18-$Q18)/$Q18</f>
        <v>0.86871836657943813</v>
      </c>
      <c r="RF18" s="2">
        <v>6</v>
      </c>
      <c r="RG18" s="2">
        <v>1079.6400000000001</v>
      </c>
      <c r="RH18" s="2">
        <v>302.83</v>
      </c>
      <c r="RI18" s="13">
        <f>(RG18-$Q18)/$Q18</f>
        <v>0.69177491890875498</v>
      </c>
      <c r="RK18" s="2">
        <v>6</v>
      </c>
      <c r="RL18" s="2">
        <v>1167.18</v>
      </c>
      <c r="RM18" s="2">
        <v>342.44</v>
      </c>
      <c r="RN18" s="13">
        <f>(RL18-$Q18)/$Q18</f>
        <v>0.82894839932933251</v>
      </c>
      <c r="RP18" s="2">
        <v>5</v>
      </c>
      <c r="RQ18" s="2">
        <v>1247.93</v>
      </c>
      <c r="RR18" s="2">
        <v>290.89</v>
      </c>
      <c r="RS18" s="13">
        <f>(RQ18-$Q18)/$Q18</f>
        <v>0.95548208157700953</v>
      </c>
      <c r="RU18" s="2">
        <v>6</v>
      </c>
      <c r="RV18" s="2">
        <v>1203.27</v>
      </c>
      <c r="RW18" s="2">
        <v>278.52</v>
      </c>
      <c r="RX18" s="13">
        <f>(RV18-$Q18)/$Q18</f>
        <v>0.88550072864597218</v>
      </c>
      <c r="RZ18" s="2">
        <v>5</v>
      </c>
      <c r="SA18" s="2">
        <v>1371.86</v>
      </c>
      <c r="SB18" s="2">
        <v>255.09</v>
      </c>
      <c r="SC18" s="13">
        <f>(SA18-$Q18)/$Q18</f>
        <v>1.1496779854897599</v>
      </c>
    </row>
    <row r="19" spans="14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14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14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14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14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14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14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14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14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14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14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14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14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14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E050-DFA8-564B-B153-6CB315E2C442}">
  <sheetPr>
    <tabColor rgb="FFFF0000"/>
  </sheetPr>
  <dimension ref="B2:BP60"/>
  <sheetViews>
    <sheetView showGridLines="0" topLeftCell="B1" zoomScaleNormal="100" workbookViewId="0">
      <selection activeCell="AG42" sqref="AG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16384" width="11" style="2"/>
  </cols>
  <sheetData>
    <row r="2" spans="2:68" x14ac:dyDescent="0.2">
      <c r="B2" s="60" t="s">
        <v>126</v>
      </c>
      <c r="C2" s="60"/>
      <c r="D2" s="60"/>
      <c r="E2" s="60"/>
      <c r="F2" s="60"/>
      <c r="G2" s="60"/>
      <c r="H2" s="60"/>
      <c r="I2" s="60"/>
      <c r="J2" s="60"/>
      <c r="K2" s="60"/>
      <c r="L2" s="60"/>
      <c r="N2" s="51" t="s">
        <v>0</v>
      </c>
      <c r="O2" s="4"/>
      <c r="P2" s="56" t="s">
        <v>8</v>
      </c>
      <c r="Q2" s="56"/>
      <c r="R2" s="56"/>
      <c r="S2" s="4"/>
      <c r="T2" s="57" t="s">
        <v>145</v>
      </c>
      <c r="U2" s="57"/>
      <c r="V2" s="57"/>
      <c r="W2" s="57"/>
      <c r="X2" s="6"/>
      <c r="Y2" s="57" t="s">
        <v>146</v>
      </c>
      <c r="Z2" s="57"/>
      <c r="AA2" s="57"/>
      <c r="AB2" s="57"/>
      <c r="AC2" s="4"/>
      <c r="AD2" s="57" t="s">
        <v>147</v>
      </c>
      <c r="AE2" s="57"/>
      <c r="AF2" s="57"/>
      <c r="AG2" s="57"/>
      <c r="AH2" s="6"/>
      <c r="AI2" s="57" t="s">
        <v>148</v>
      </c>
      <c r="AJ2" s="57"/>
      <c r="AK2" s="57"/>
      <c r="AL2" s="57"/>
      <c r="AM2" s="4"/>
      <c r="AN2" s="57" t="s">
        <v>149</v>
      </c>
      <c r="AO2" s="57"/>
      <c r="AP2" s="57"/>
      <c r="AQ2" s="57"/>
      <c r="AR2" s="6"/>
      <c r="AS2" s="57" t="s">
        <v>150</v>
      </c>
      <c r="AT2" s="57"/>
      <c r="AU2" s="57"/>
      <c r="AV2" s="57"/>
      <c r="AW2" s="4"/>
      <c r="AX2" s="57" t="s">
        <v>151</v>
      </c>
      <c r="AY2" s="57"/>
      <c r="AZ2" s="57"/>
      <c r="BA2" s="57"/>
      <c r="BB2" s="6"/>
      <c r="BC2" s="57" t="s">
        <v>152</v>
      </c>
      <c r="BD2" s="57"/>
      <c r="BE2" s="57"/>
      <c r="BF2" s="57"/>
      <c r="BG2" s="4"/>
      <c r="BH2" s="57" t="s">
        <v>153</v>
      </c>
      <c r="BI2" s="57"/>
      <c r="BJ2" s="57"/>
      <c r="BK2" s="57"/>
      <c r="BL2" s="6"/>
      <c r="BM2" s="57" t="s">
        <v>154</v>
      </c>
      <c r="BN2" s="57"/>
      <c r="BO2" s="57"/>
      <c r="BP2" s="57"/>
    </row>
    <row r="3" spans="2:68" x14ac:dyDescent="0.2">
      <c r="B3" s="53" t="s">
        <v>129</v>
      </c>
      <c r="C3" s="53" t="s">
        <v>241</v>
      </c>
      <c r="D3" s="55" t="s">
        <v>242</v>
      </c>
      <c r="E3" s="55"/>
      <c r="G3" s="1" t="s">
        <v>245</v>
      </c>
      <c r="I3" s="55" t="s">
        <v>246</v>
      </c>
      <c r="J3" s="55"/>
      <c r="K3" s="55"/>
      <c r="L3" s="51" t="s">
        <v>128</v>
      </c>
      <c r="N3" s="55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</row>
    <row r="4" spans="2:68" x14ac:dyDescent="0.2">
      <c r="B4" s="55"/>
      <c r="C4" s="55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3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</row>
    <row r="5" spans="2:68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</row>
    <row r="6" spans="2:68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</row>
    <row r="7" spans="2:68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</row>
    <row r="8" spans="2:68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</row>
    <row r="9" spans="2:68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</row>
    <row r="10" spans="2:68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</row>
    <row r="11" spans="2:68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</row>
    <row r="12" spans="2:68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</row>
    <row r="13" spans="2:68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</row>
    <row r="14" spans="2:68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</row>
    <row r="15" spans="2:68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</row>
    <row r="16" spans="2:68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</row>
    <row r="17" spans="14:68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</row>
    <row r="18" spans="14:68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</row>
    <row r="19" spans="14:68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</row>
    <row r="20" spans="14:68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</row>
    <row r="21" spans="14:68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</row>
    <row r="22" spans="14:68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</row>
    <row r="23" spans="14:68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</row>
    <row r="24" spans="14:68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</row>
    <row r="25" spans="14:68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</row>
    <row r="26" spans="14:68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</row>
    <row r="27" spans="14:68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</row>
    <row r="28" spans="14:68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</row>
    <row r="29" spans="14:68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</row>
    <row r="30" spans="14:68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</row>
    <row r="31" spans="14:68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</row>
    <row r="32" spans="14:68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</row>
    <row r="33" spans="14:68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</row>
    <row r="34" spans="14:68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</row>
    <row r="35" spans="14:68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</row>
    <row r="36" spans="14:68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</row>
    <row r="37" spans="14:68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</row>
    <row r="38" spans="14:68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</row>
    <row r="39" spans="14:68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</row>
    <row r="40" spans="14:68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</row>
    <row r="41" spans="14:68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</row>
    <row r="42" spans="14:68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20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</row>
    <row r="43" spans="14:68" x14ac:dyDescent="0.2">
      <c r="AG43" s="11"/>
      <c r="AL43" s="11"/>
      <c r="AQ43" s="11"/>
      <c r="AV43" s="11"/>
      <c r="BA43" s="11"/>
      <c r="BF43" s="11"/>
      <c r="BK43" s="11"/>
      <c r="BP43" s="11"/>
    </row>
    <row r="44" spans="14:68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</row>
    <row r="45" spans="14:68" x14ac:dyDescent="0.2">
      <c r="V45" s="22"/>
      <c r="AG45" s="11"/>
      <c r="AL45" s="11"/>
      <c r="AQ45" s="11"/>
      <c r="AV45" s="11"/>
      <c r="BA45" s="11"/>
      <c r="BF45" s="11"/>
      <c r="BK45" s="11"/>
      <c r="BP45" s="11"/>
    </row>
    <row r="46" spans="14:68" x14ac:dyDescent="0.2">
      <c r="AG46" s="11"/>
      <c r="AL46" s="11"/>
      <c r="AQ46" s="11"/>
      <c r="AV46" s="11"/>
      <c r="BA46" s="11"/>
      <c r="BF46" s="11"/>
      <c r="BK46" s="11"/>
      <c r="BP46" s="11"/>
    </row>
    <row r="47" spans="14:68" x14ac:dyDescent="0.2">
      <c r="AG47" s="11"/>
      <c r="AL47" s="11"/>
      <c r="AQ47" s="11"/>
      <c r="AV47" s="11"/>
      <c r="BA47" s="11"/>
      <c r="BF47" s="11"/>
      <c r="BK47" s="11"/>
      <c r="BP47" s="11"/>
    </row>
    <row r="48" spans="14:68" x14ac:dyDescent="0.2">
      <c r="AG48" s="11"/>
      <c r="AL48" s="11"/>
      <c r="AQ48" s="11"/>
      <c r="AV48" s="11"/>
      <c r="BA48" s="11"/>
      <c r="BF48" s="11"/>
      <c r="BK48" s="11"/>
      <c r="BP48" s="11"/>
    </row>
    <row r="49" spans="29:68" x14ac:dyDescent="0.2">
      <c r="AG49" s="11"/>
      <c r="AL49" s="11"/>
      <c r="AQ49" s="11"/>
      <c r="AV49" s="11"/>
      <c r="BA49" s="11"/>
      <c r="BF49" s="11"/>
      <c r="BK49" s="11"/>
      <c r="BP49" s="11"/>
    </row>
    <row r="50" spans="29:68" x14ac:dyDescent="0.2">
      <c r="AG50" s="11"/>
      <c r="AL50" s="11"/>
      <c r="AQ50" s="11"/>
      <c r="AV50" s="11"/>
      <c r="BA50" s="11"/>
      <c r="BF50" s="11"/>
      <c r="BK50" s="11"/>
      <c r="BP50" s="11"/>
    </row>
    <row r="51" spans="29:68" x14ac:dyDescent="0.2">
      <c r="AG51" s="11"/>
      <c r="AL51" s="11"/>
      <c r="AQ51" s="11"/>
      <c r="AV51" s="11"/>
      <c r="BA51" s="11"/>
      <c r="BF51" s="11"/>
      <c r="BK51" s="11"/>
      <c r="BP51" s="11"/>
    </row>
    <row r="52" spans="29:68" x14ac:dyDescent="0.2">
      <c r="AG52" s="11"/>
      <c r="AL52" s="11"/>
      <c r="AQ52" s="11"/>
      <c r="AV52" s="11"/>
      <c r="BA52" s="11"/>
      <c r="BF52" s="11"/>
      <c r="BK52" s="11"/>
      <c r="BP52" s="11"/>
    </row>
    <row r="53" spans="29:68" x14ac:dyDescent="0.2">
      <c r="AG53" s="11"/>
      <c r="AL53" s="11"/>
      <c r="AQ53" s="11"/>
      <c r="AV53" s="11"/>
      <c r="BA53" s="11"/>
      <c r="BF53" s="11"/>
      <c r="BK53" s="11"/>
      <c r="BP53" s="11"/>
    </row>
    <row r="54" spans="29:68" x14ac:dyDescent="0.2">
      <c r="AG54" s="11"/>
      <c r="AL54" s="11"/>
      <c r="AQ54" s="11"/>
      <c r="AV54" s="11"/>
      <c r="BA54" s="11"/>
      <c r="BF54" s="11"/>
      <c r="BK54" s="11"/>
      <c r="BP54" s="11"/>
    </row>
    <row r="55" spans="29:68" x14ac:dyDescent="0.2">
      <c r="AG55" s="11"/>
      <c r="AL55" s="11"/>
      <c r="AQ55" s="11"/>
      <c r="AV55" s="11"/>
      <c r="BA55" s="11"/>
      <c r="BF55" s="11"/>
      <c r="BK55" s="11"/>
      <c r="BP55" s="11"/>
    </row>
    <row r="56" spans="29:68" x14ac:dyDescent="0.2">
      <c r="AG56" s="11"/>
      <c r="AL56" s="11"/>
      <c r="AQ56" s="11"/>
      <c r="AV56" s="11"/>
      <c r="BA56" s="11"/>
      <c r="BF56" s="11"/>
      <c r="BK56" s="11"/>
      <c r="BP56" s="11"/>
    </row>
    <row r="57" spans="29:68" x14ac:dyDescent="0.2">
      <c r="AG57" s="11"/>
      <c r="AL57" s="11"/>
      <c r="AQ57" s="11"/>
      <c r="AV57" s="11"/>
      <c r="BA57" s="11"/>
      <c r="BF57" s="11"/>
      <c r="BK57" s="11"/>
      <c r="BP57" s="11"/>
    </row>
    <row r="58" spans="29:68" x14ac:dyDescent="0.2">
      <c r="AG58" s="11"/>
      <c r="AL58" s="11"/>
      <c r="AQ58" s="11"/>
      <c r="AV58" s="11"/>
      <c r="BA58" s="11"/>
      <c r="BF58" s="11"/>
      <c r="BK58" s="11"/>
      <c r="BP58" s="11"/>
    </row>
    <row r="59" spans="29:6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</row>
    <row r="60" spans="29:68" x14ac:dyDescent="0.2">
      <c r="AG60" s="23"/>
      <c r="AL60" s="23"/>
      <c r="AQ60" s="23"/>
      <c r="AV60" s="23"/>
      <c r="BA60" s="23"/>
      <c r="BF60" s="23"/>
      <c r="BK60" s="23"/>
      <c r="BP60" s="23"/>
    </row>
  </sheetData>
  <mergeCells count="18">
    <mergeCell ref="AD2:AG2"/>
    <mergeCell ref="B2:L2"/>
    <mergeCell ref="N2:N3"/>
    <mergeCell ref="P2:R2"/>
    <mergeCell ref="T2:W2"/>
    <mergeCell ref="Y2:AB2"/>
    <mergeCell ref="B3:B4"/>
    <mergeCell ref="C3:C4"/>
    <mergeCell ref="D3:E3"/>
    <mergeCell ref="I3:K3"/>
    <mergeCell ref="L3:L4"/>
    <mergeCell ref="BM2:BP2"/>
    <mergeCell ref="AI2:AL2"/>
    <mergeCell ref="AN2:AQ2"/>
    <mergeCell ref="AS2:AV2"/>
    <mergeCell ref="AX2:BA2"/>
    <mergeCell ref="BC2:BF2"/>
    <mergeCell ref="BH2:B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F2B-C15C-8744-8744-B26E97938EA2}">
  <sheetPr>
    <tabColor rgb="FFFF0000"/>
  </sheetPr>
  <dimension ref="B1:BO62"/>
  <sheetViews>
    <sheetView showGridLines="0" zoomScale="90" zoomScaleNormal="90" workbookViewId="0">
      <selection activeCell="L34" sqref="L34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16384" width="10.83203125" style="2"/>
  </cols>
  <sheetData>
    <row r="1" spans="2:67" x14ac:dyDescent="0.2">
      <c r="BK1" s="6"/>
    </row>
    <row r="2" spans="2:67" x14ac:dyDescent="0.2">
      <c r="B2" s="60" t="s">
        <v>126</v>
      </c>
      <c r="C2" s="60"/>
      <c r="D2" s="60"/>
      <c r="E2" s="60"/>
      <c r="F2" s="60"/>
      <c r="G2" s="60"/>
      <c r="H2" s="60"/>
      <c r="I2" s="60"/>
      <c r="J2" s="60"/>
      <c r="K2" s="60"/>
      <c r="L2" s="60"/>
      <c r="N2" s="51" t="s">
        <v>0</v>
      </c>
      <c r="O2" s="4"/>
      <c r="P2" s="54" t="s">
        <v>1</v>
      </c>
      <c r="Q2" s="54"/>
      <c r="R2" s="4"/>
      <c r="S2" s="57" t="s">
        <v>145</v>
      </c>
      <c r="T2" s="57"/>
      <c r="U2" s="57"/>
      <c r="V2" s="57"/>
      <c r="W2" s="6"/>
      <c r="X2" s="57" t="s">
        <v>146</v>
      </c>
      <c r="Y2" s="57"/>
      <c r="Z2" s="57"/>
      <c r="AA2" s="57"/>
      <c r="AB2" s="4"/>
      <c r="AC2" s="57" t="s">
        <v>147</v>
      </c>
      <c r="AD2" s="57"/>
      <c r="AE2" s="57"/>
      <c r="AF2" s="57"/>
      <c r="AG2" s="6"/>
      <c r="AH2" s="57" t="s">
        <v>148</v>
      </c>
      <c r="AI2" s="57"/>
      <c r="AJ2" s="57"/>
      <c r="AK2" s="57"/>
      <c r="AL2" s="4"/>
      <c r="AM2" s="57" t="s">
        <v>149</v>
      </c>
      <c r="AN2" s="57"/>
      <c r="AO2" s="57"/>
      <c r="AP2" s="57"/>
      <c r="AQ2" s="6"/>
      <c r="AR2" s="57" t="s">
        <v>150</v>
      </c>
      <c r="AS2" s="57"/>
      <c r="AT2" s="57"/>
      <c r="AU2" s="57"/>
      <c r="AV2" s="4"/>
      <c r="AW2" s="57" t="s">
        <v>151</v>
      </c>
      <c r="AX2" s="57"/>
      <c r="AY2" s="57"/>
      <c r="AZ2" s="57"/>
      <c r="BA2" s="6"/>
      <c r="BB2" s="57" t="s">
        <v>152</v>
      </c>
      <c r="BC2" s="57"/>
      <c r="BD2" s="57"/>
      <c r="BE2" s="57"/>
      <c r="BF2" s="4"/>
      <c r="BG2" s="57" t="s">
        <v>153</v>
      </c>
      <c r="BH2" s="57"/>
      <c r="BI2" s="57"/>
      <c r="BJ2" s="57"/>
      <c r="BK2" s="4"/>
      <c r="BL2" s="57" t="s">
        <v>154</v>
      </c>
      <c r="BM2" s="57"/>
      <c r="BN2" s="57"/>
      <c r="BO2" s="57"/>
    </row>
    <row r="3" spans="2:67" x14ac:dyDescent="0.2">
      <c r="B3" s="53" t="s">
        <v>129</v>
      </c>
      <c r="C3" s="53" t="s">
        <v>241</v>
      </c>
      <c r="D3" s="55" t="s">
        <v>242</v>
      </c>
      <c r="E3" s="55"/>
      <c r="G3" s="1" t="s">
        <v>245</v>
      </c>
      <c r="I3" s="55" t="s">
        <v>246</v>
      </c>
      <c r="J3" s="55"/>
      <c r="K3" s="55"/>
      <c r="L3" s="51" t="s">
        <v>128</v>
      </c>
      <c r="N3" s="55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</row>
    <row r="4" spans="2:67" x14ac:dyDescent="0.2">
      <c r="B4" s="55"/>
      <c r="C4" s="55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5"/>
      <c r="N4" s="7" t="s">
        <v>47</v>
      </c>
      <c r="O4" s="7"/>
      <c r="P4" s="2">
        <v>12</v>
      </c>
      <c r="Q4" s="2">
        <v>1053.83</v>
      </c>
      <c r="S4" s="4">
        <v>16</v>
      </c>
      <c r="T4" s="4">
        <v>1590.05</v>
      </c>
      <c r="U4" s="4">
        <v>783.09</v>
      </c>
      <c r="V4" s="16">
        <f>(T4-$Q4)/$Q4</f>
        <v>0.50882969738952211</v>
      </c>
      <c r="X4" s="4">
        <v>17</v>
      </c>
      <c r="Y4" s="4">
        <v>1749.89</v>
      </c>
      <c r="Z4" s="4">
        <v>242.55</v>
      </c>
      <c r="AA4" s="16">
        <f>(Y4-$Q4)/$Q4</f>
        <v>0.66050501504037673</v>
      </c>
      <c r="AC4" s="4">
        <v>17</v>
      </c>
      <c r="AD4" s="4">
        <v>1705.48</v>
      </c>
      <c r="AE4" s="4">
        <v>844.3</v>
      </c>
      <c r="AF4" s="16">
        <f>(AD4-$Q4)/$Q4</f>
        <v>0.61836349316303396</v>
      </c>
      <c r="AH4" s="4">
        <v>14</v>
      </c>
      <c r="AI4" s="4">
        <v>1604.69</v>
      </c>
      <c r="AJ4" s="4">
        <v>437.44</v>
      </c>
      <c r="AK4" s="16">
        <f>(AI4-$Q4)/$Q4</f>
        <v>0.52272188113832418</v>
      </c>
      <c r="AM4" s="4">
        <v>15</v>
      </c>
      <c r="AN4" s="4">
        <v>1606.72</v>
      </c>
      <c r="AO4" s="4">
        <v>605.12</v>
      </c>
      <c r="AP4" s="16">
        <f>(AN4-$Q4)/$Q4</f>
        <v>0.52464818803791891</v>
      </c>
      <c r="AR4" s="4">
        <v>15</v>
      </c>
      <c r="AS4" s="4">
        <v>1665.31</v>
      </c>
      <c r="AT4" s="4">
        <v>411.94</v>
      </c>
      <c r="AU4" s="16">
        <f>(AS4-$Q4)/$Q4</f>
        <v>0.58024539062277602</v>
      </c>
      <c r="AW4" s="4">
        <v>16</v>
      </c>
      <c r="AX4" s="4">
        <v>1735.73</v>
      </c>
      <c r="AY4" s="4">
        <v>468.86</v>
      </c>
      <c r="AZ4" s="16">
        <f>(AX4-$Q4)/$Q4</f>
        <v>0.64706831272596166</v>
      </c>
      <c r="BB4" s="4">
        <v>16</v>
      </c>
      <c r="BC4" s="4">
        <v>1861.21</v>
      </c>
      <c r="BD4" s="4">
        <v>237.94</v>
      </c>
      <c r="BE4" s="16">
        <f>(BC4-$Q4)/$Q4</f>
        <v>0.76613875103195028</v>
      </c>
      <c r="BG4" s="4">
        <v>15</v>
      </c>
      <c r="BH4" s="4">
        <v>1619.79</v>
      </c>
      <c r="BI4" s="4">
        <v>372.44</v>
      </c>
      <c r="BJ4" s="16">
        <f>(BH4-$Q4)/$Q4</f>
        <v>0.53705056792841355</v>
      </c>
      <c r="BL4" s="4">
        <v>15</v>
      </c>
      <c r="BM4" s="4">
        <v>1535.51</v>
      </c>
      <c r="BN4" s="4">
        <v>618.29999999999995</v>
      </c>
      <c r="BO4" s="16">
        <f>(BM4-$Q4)/$Q4</f>
        <v>0.4570756194073049</v>
      </c>
    </row>
    <row r="5" spans="2:67" x14ac:dyDescent="0.2">
      <c r="B5" s="18">
        <v>1</v>
      </c>
      <c r="C5" s="2">
        <v>6</v>
      </c>
      <c r="D5" s="2" t="s">
        <v>251</v>
      </c>
      <c r="E5" s="2" t="b">
        <v>0</v>
      </c>
      <c r="G5" s="2" t="s">
        <v>250</v>
      </c>
      <c r="I5" s="2">
        <v>3000</v>
      </c>
      <c r="J5" s="2">
        <v>0.3</v>
      </c>
      <c r="K5" s="2">
        <v>0.6</v>
      </c>
      <c r="L5" s="33">
        <v>0.49419925901199074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1792.28</v>
      </c>
      <c r="U5" s="2">
        <v>520.70000000000005</v>
      </c>
      <c r="V5" s="13">
        <f t="shared" ref="V5:V59" si="0">(T5-$Q5)/$Q5</f>
        <v>0.69647978645867836</v>
      </c>
      <c r="X5" s="2">
        <v>15</v>
      </c>
      <c r="Y5" s="2">
        <v>1729.11</v>
      </c>
      <c r="Z5" s="2">
        <v>843.91</v>
      </c>
      <c r="AA5" s="13">
        <f t="shared" ref="AA5:AA59" si="1">(Y5-$Q5)/$Q5</f>
        <v>0.63668632332200614</v>
      </c>
      <c r="AC5" s="2">
        <v>17</v>
      </c>
      <c r="AD5" s="2">
        <v>1687.04</v>
      </c>
      <c r="AE5" s="2">
        <v>577.97</v>
      </c>
      <c r="AF5" s="13">
        <f t="shared" ref="AF5:AF59" si="2">(AD5-$Q5)/$Q5</f>
        <v>0.5968650316620443</v>
      </c>
      <c r="AH5" s="2">
        <v>16</v>
      </c>
      <c r="AI5" s="2">
        <v>1656.67</v>
      </c>
      <c r="AJ5" s="2">
        <v>465.77</v>
      </c>
      <c r="AK5" s="13">
        <f t="shared" ref="AK5:AK59" si="3">(AI5-$Q5)/$Q5</f>
        <v>0.56811835641333874</v>
      </c>
      <c r="AM5" s="2">
        <v>16</v>
      </c>
      <c r="AN5" s="2">
        <v>1716.32</v>
      </c>
      <c r="AO5" s="2">
        <v>436.92</v>
      </c>
      <c r="AP5" s="13">
        <f t="shared" ref="AP5:AP59" si="4">(AN5-$Q5)/$Q5</f>
        <v>0.62457996914252167</v>
      </c>
      <c r="AR5" s="2">
        <v>15</v>
      </c>
      <c r="AS5" s="2">
        <v>1741.63</v>
      </c>
      <c r="AT5" s="2">
        <v>656.98</v>
      </c>
      <c r="AU5" s="13">
        <f t="shared" ref="AU5:AU59" si="5">(AS5-$Q5)/$Q5</f>
        <v>0.64853710943046183</v>
      </c>
      <c r="AW5" s="2">
        <v>15</v>
      </c>
      <c r="AX5" s="2">
        <v>1767.77</v>
      </c>
      <c r="AY5" s="2">
        <v>770.73</v>
      </c>
      <c r="AZ5" s="13">
        <f t="shared" ref="AZ5:AZ59" si="6">(AX5-$Q5)/$Q5</f>
        <v>0.67327988489971313</v>
      </c>
      <c r="BB5" s="2">
        <v>16</v>
      </c>
      <c r="BC5" s="2">
        <v>1790.46</v>
      </c>
      <c r="BD5" s="2">
        <v>285.91000000000003</v>
      </c>
      <c r="BE5" s="13">
        <f t="shared" ref="BE5:BE59" si="7">(BC5-$Q5)/$Q5</f>
        <v>0.69475706835026074</v>
      </c>
      <c r="BG5" s="2">
        <v>15</v>
      </c>
      <c r="BH5" s="2">
        <v>1790.7</v>
      </c>
      <c r="BI5" s="2">
        <v>761.66</v>
      </c>
      <c r="BJ5" s="13">
        <f t="shared" ref="BJ5:BJ59" si="8">(BH5-$Q5)/$Q5</f>
        <v>0.6949842399689532</v>
      </c>
      <c r="BL5" s="2">
        <v>16</v>
      </c>
      <c r="BM5" s="2">
        <v>1823.55</v>
      </c>
      <c r="BN5" s="2">
        <v>810.12</v>
      </c>
      <c r="BO5" s="13">
        <f t="shared" ref="BO5:BO59" si="9">(BM5-$Q5)/$Q5</f>
        <v>0.72607835527748055</v>
      </c>
    </row>
    <row r="6" spans="2:67" x14ac:dyDescent="0.2">
      <c r="B6" s="18">
        <v>2</v>
      </c>
      <c r="C6" s="18">
        <v>5</v>
      </c>
      <c r="D6" s="18" t="s">
        <v>251</v>
      </c>
      <c r="E6" s="18" t="b">
        <v>0</v>
      </c>
      <c r="F6" s="18"/>
      <c r="G6" s="18" t="s">
        <v>252</v>
      </c>
      <c r="H6" s="18"/>
      <c r="I6" s="18">
        <v>3000</v>
      </c>
      <c r="J6" s="18">
        <v>0.3</v>
      </c>
      <c r="K6" s="2">
        <v>0.6</v>
      </c>
      <c r="L6" s="17">
        <v>0.50074125663779334</v>
      </c>
      <c r="N6" s="7" t="s">
        <v>49</v>
      </c>
      <c r="O6" s="7"/>
      <c r="P6" s="2">
        <v>10</v>
      </c>
      <c r="Q6" s="2">
        <v>1002.03</v>
      </c>
      <c r="S6" s="2">
        <v>15</v>
      </c>
      <c r="T6" s="2">
        <v>1526.03</v>
      </c>
      <c r="U6" s="2">
        <v>450.78</v>
      </c>
      <c r="V6" s="13">
        <f t="shared" si="0"/>
        <v>0.52293843497699666</v>
      </c>
      <c r="X6" s="2">
        <v>15</v>
      </c>
      <c r="Y6" s="2">
        <v>1584.1</v>
      </c>
      <c r="Z6" s="2">
        <v>280.98</v>
      </c>
      <c r="AA6" s="13">
        <f t="shared" si="1"/>
        <v>0.5808907916928634</v>
      </c>
      <c r="AC6" s="2">
        <v>15</v>
      </c>
      <c r="AD6" s="2">
        <v>1604.13</v>
      </c>
      <c r="AE6" s="2">
        <v>401.89</v>
      </c>
      <c r="AF6" s="13">
        <f t="shared" si="2"/>
        <v>0.60088021316727058</v>
      </c>
      <c r="AH6" s="2">
        <v>16</v>
      </c>
      <c r="AI6" s="2">
        <v>1565.72</v>
      </c>
      <c r="AJ6" s="2">
        <v>393.12</v>
      </c>
      <c r="AK6" s="13">
        <f t="shared" si="3"/>
        <v>0.56254802750416666</v>
      </c>
      <c r="AM6" s="2">
        <v>15</v>
      </c>
      <c r="AN6" s="2">
        <v>1431.07</v>
      </c>
      <c r="AO6" s="2">
        <v>788.09</v>
      </c>
      <c r="AP6" s="13">
        <f t="shared" si="4"/>
        <v>0.42817081324910428</v>
      </c>
      <c r="AR6" s="2">
        <v>14</v>
      </c>
      <c r="AS6" s="2">
        <v>1456.65</v>
      </c>
      <c r="AT6" s="2">
        <v>738.75</v>
      </c>
      <c r="AU6" s="13">
        <f t="shared" si="5"/>
        <v>0.45369899104817235</v>
      </c>
      <c r="AW6" s="2">
        <v>15</v>
      </c>
      <c r="AX6" s="2">
        <v>1594.57</v>
      </c>
      <c r="AY6" s="2">
        <v>346.86</v>
      </c>
      <c r="AZ6" s="13">
        <f t="shared" si="6"/>
        <v>0.5913395806512779</v>
      </c>
      <c r="BB6" s="2">
        <v>15</v>
      </c>
      <c r="BC6" s="2">
        <v>1473.05</v>
      </c>
      <c r="BD6" s="2">
        <v>526.09</v>
      </c>
      <c r="BE6" s="13">
        <f t="shared" si="7"/>
        <v>0.47006576649401716</v>
      </c>
      <c r="BG6" s="2">
        <v>15</v>
      </c>
      <c r="BH6" s="2">
        <v>1610.3</v>
      </c>
      <c r="BI6" s="2">
        <v>864.5</v>
      </c>
      <c r="BJ6" s="13">
        <f t="shared" si="8"/>
        <v>0.60703771344171331</v>
      </c>
      <c r="BL6" s="2">
        <v>15</v>
      </c>
      <c r="BM6" s="2">
        <v>1442.76</v>
      </c>
      <c r="BN6" s="2">
        <v>472.09</v>
      </c>
      <c r="BO6" s="13">
        <f t="shared" si="9"/>
        <v>0.4398371306248316</v>
      </c>
    </row>
    <row r="7" spans="2:67" x14ac:dyDescent="0.2">
      <c r="B7" s="18">
        <v>3</v>
      </c>
      <c r="C7" s="2">
        <v>10</v>
      </c>
      <c r="D7" s="2" t="s">
        <v>250</v>
      </c>
      <c r="E7" s="2" t="b">
        <v>0</v>
      </c>
      <c r="G7" s="2" t="s">
        <v>251</v>
      </c>
      <c r="I7" s="2">
        <v>3000</v>
      </c>
      <c r="J7" s="2">
        <v>0.6</v>
      </c>
      <c r="K7" s="2">
        <v>0.6</v>
      </c>
      <c r="L7" s="33">
        <v>0.503847415100526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1471.95</v>
      </c>
      <c r="U7" s="2">
        <v>370.53</v>
      </c>
      <c r="V7" s="13">
        <f t="shared" si="0"/>
        <v>0.50274116650161826</v>
      </c>
      <c r="X7" s="2">
        <v>13</v>
      </c>
      <c r="Y7" s="2">
        <v>1356.42</v>
      </c>
      <c r="Z7" s="2">
        <v>226.67</v>
      </c>
      <c r="AA7" s="13">
        <f t="shared" si="1"/>
        <v>0.3847944380353443</v>
      </c>
      <c r="AC7" s="2">
        <v>13</v>
      </c>
      <c r="AD7" s="2">
        <v>1356.42</v>
      </c>
      <c r="AE7" s="2">
        <v>241.97</v>
      </c>
      <c r="AF7" s="13">
        <f t="shared" si="2"/>
        <v>0.3847944380353443</v>
      </c>
      <c r="AH7" s="2">
        <v>13</v>
      </c>
      <c r="AI7" s="2">
        <v>1373.75</v>
      </c>
      <c r="AJ7" s="2">
        <v>429.34</v>
      </c>
      <c r="AK7" s="13">
        <f t="shared" si="3"/>
        <v>0.40248695776459659</v>
      </c>
      <c r="AM7" s="2">
        <v>13</v>
      </c>
      <c r="AN7" s="2">
        <v>1379.28</v>
      </c>
      <c r="AO7" s="2">
        <v>628.54999999999995</v>
      </c>
      <c r="AP7" s="13">
        <f t="shared" si="4"/>
        <v>0.40813263774744513</v>
      </c>
      <c r="AR7" s="2">
        <v>13</v>
      </c>
      <c r="AS7" s="2">
        <v>1465.14</v>
      </c>
      <c r="AT7" s="2">
        <v>278.55</v>
      </c>
      <c r="AU7" s="13">
        <f t="shared" si="5"/>
        <v>0.49578871068187169</v>
      </c>
      <c r="AW7" s="2">
        <v>13</v>
      </c>
      <c r="AX7" s="2">
        <v>1424.55</v>
      </c>
      <c r="AY7" s="2">
        <v>623.78</v>
      </c>
      <c r="AZ7" s="13">
        <f t="shared" si="6"/>
        <v>0.45434962379148752</v>
      </c>
      <c r="BB7" s="2">
        <v>13</v>
      </c>
      <c r="BC7" s="2">
        <v>1385.79</v>
      </c>
      <c r="BD7" s="2">
        <v>728.42</v>
      </c>
      <c r="BE7" s="13">
        <f t="shared" si="7"/>
        <v>0.41477881798041877</v>
      </c>
      <c r="BG7" s="2">
        <v>13</v>
      </c>
      <c r="BH7" s="2">
        <v>1410.75</v>
      </c>
      <c r="BI7" s="2">
        <v>417.73</v>
      </c>
      <c r="BJ7" s="13">
        <f t="shared" si="8"/>
        <v>0.44026094679993061</v>
      </c>
      <c r="BL7" s="2">
        <v>13</v>
      </c>
      <c r="BM7" s="2">
        <v>1437.56</v>
      </c>
      <c r="BN7" s="2">
        <v>253.59</v>
      </c>
      <c r="BO7" s="13">
        <f t="shared" si="9"/>
        <v>0.46763177507120901</v>
      </c>
    </row>
    <row r="8" spans="2:67" x14ac:dyDescent="0.2">
      <c r="B8" s="18">
        <v>4</v>
      </c>
      <c r="C8" s="2">
        <v>4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0.50618883556364558</v>
      </c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1532.39</v>
      </c>
      <c r="U8" s="2">
        <v>239.53</v>
      </c>
      <c r="V8" s="13">
        <f t="shared" si="0"/>
        <v>0.4249886085719336</v>
      </c>
      <c r="X8" s="2">
        <v>14</v>
      </c>
      <c r="Y8" s="2">
        <v>1535.16</v>
      </c>
      <c r="Z8" s="2">
        <v>804.3</v>
      </c>
      <c r="AA8" s="13">
        <f t="shared" si="1"/>
        <v>0.42756446618373234</v>
      </c>
      <c r="AC8" s="2">
        <v>14</v>
      </c>
      <c r="AD8" s="2">
        <v>1610.93</v>
      </c>
      <c r="AE8" s="2">
        <v>458.73</v>
      </c>
      <c r="AF8" s="13">
        <f t="shared" si="2"/>
        <v>0.49802393594762756</v>
      </c>
      <c r="AH8" s="2">
        <v>14</v>
      </c>
      <c r="AI8" s="2">
        <v>1689.34</v>
      </c>
      <c r="AJ8" s="2">
        <v>886.09</v>
      </c>
      <c r="AK8" s="13">
        <f t="shared" si="3"/>
        <v>0.57093837469894093</v>
      </c>
      <c r="AM8" s="2">
        <v>14</v>
      </c>
      <c r="AN8" s="2">
        <v>1620.39</v>
      </c>
      <c r="AO8" s="2">
        <v>718.39</v>
      </c>
      <c r="AP8" s="13">
        <f t="shared" si="4"/>
        <v>0.5068209081525431</v>
      </c>
      <c r="AR8" s="2">
        <v>14</v>
      </c>
      <c r="AS8" s="2">
        <v>1567.54</v>
      </c>
      <c r="AT8" s="2">
        <v>655.73</v>
      </c>
      <c r="AU8" s="13">
        <f t="shared" si="5"/>
        <v>0.45767503277941557</v>
      </c>
      <c r="AW8" s="2">
        <v>14</v>
      </c>
      <c r="AX8" s="2">
        <v>1554.37</v>
      </c>
      <c r="AY8" s="2">
        <v>465.06</v>
      </c>
      <c r="AZ8" s="13">
        <f t="shared" si="6"/>
        <v>0.44542808521718114</v>
      </c>
      <c r="BB8" s="2">
        <v>14</v>
      </c>
      <c r="BC8" s="2">
        <v>1648.72</v>
      </c>
      <c r="BD8" s="2">
        <v>264.75</v>
      </c>
      <c r="BE8" s="13">
        <f t="shared" si="7"/>
        <v>0.5331653291425279</v>
      </c>
      <c r="BG8" s="2">
        <v>15</v>
      </c>
      <c r="BH8" s="2">
        <v>1735.76</v>
      </c>
      <c r="BI8" s="2">
        <v>236.66</v>
      </c>
      <c r="BJ8" s="13">
        <f t="shared" si="8"/>
        <v>0.6141049127277125</v>
      </c>
      <c r="BL8" s="2">
        <v>15</v>
      </c>
      <c r="BM8" s="2">
        <v>1599.21</v>
      </c>
      <c r="BN8" s="2">
        <v>372</v>
      </c>
      <c r="BO8" s="13">
        <f t="shared" si="9"/>
        <v>0.48712536150348273</v>
      </c>
    </row>
    <row r="9" spans="2:67" ht="17" thickBot="1" x14ac:dyDescent="0.25">
      <c r="B9" s="44">
        <v>5</v>
      </c>
      <c r="C9" s="45">
        <v>1</v>
      </c>
      <c r="D9" s="45" t="s">
        <v>250</v>
      </c>
      <c r="E9" s="45" t="b">
        <v>0</v>
      </c>
      <c r="F9" s="45"/>
      <c r="G9" s="45" t="s">
        <v>251</v>
      </c>
      <c r="H9" s="45"/>
      <c r="I9" s="45">
        <v>1500</v>
      </c>
      <c r="J9" s="45">
        <v>0.6</v>
      </c>
      <c r="K9" s="45">
        <v>0.3</v>
      </c>
      <c r="L9" s="46">
        <v>0.51776338283298384</v>
      </c>
      <c r="N9" s="7" t="s">
        <v>52</v>
      </c>
      <c r="O9" s="7"/>
      <c r="P9" s="2">
        <v>11</v>
      </c>
      <c r="Q9" s="2">
        <v>1057.97</v>
      </c>
      <c r="S9" s="2">
        <v>15</v>
      </c>
      <c r="T9" s="2">
        <v>1622.92</v>
      </c>
      <c r="U9" s="2">
        <v>795.02</v>
      </c>
      <c r="V9" s="13">
        <f t="shared" si="0"/>
        <v>0.53399434766581289</v>
      </c>
      <c r="X9" s="2">
        <v>14</v>
      </c>
      <c r="Y9" s="2">
        <v>1598.9</v>
      </c>
      <c r="Z9" s="2">
        <v>898.81</v>
      </c>
      <c r="AA9" s="13">
        <f t="shared" si="1"/>
        <v>0.51129049027855233</v>
      </c>
      <c r="AC9" s="2">
        <v>14</v>
      </c>
      <c r="AD9" s="2">
        <v>1683.15</v>
      </c>
      <c r="AE9" s="2">
        <v>256.19</v>
      </c>
      <c r="AF9" s="13">
        <f t="shared" si="2"/>
        <v>0.59092412828341068</v>
      </c>
      <c r="AH9" s="2">
        <v>15</v>
      </c>
      <c r="AI9" s="2">
        <v>1589.83</v>
      </c>
      <c r="AJ9" s="2">
        <v>451.67</v>
      </c>
      <c r="AK9" s="13">
        <f t="shared" si="3"/>
        <v>0.50271746835921616</v>
      </c>
      <c r="AM9" s="2">
        <v>14</v>
      </c>
      <c r="AN9" s="2">
        <v>1636.75</v>
      </c>
      <c r="AO9" s="2">
        <v>430.12</v>
      </c>
      <c r="AP9" s="13">
        <f t="shared" si="4"/>
        <v>0.54706655198162513</v>
      </c>
      <c r="AR9" s="2">
        <v>15</v>
      </c>
      <c r="AS9" s="2">
        <v>1585.49</v>
      </c>
      <c r="AT9" s="2">
        <v>547.77</v>
      </c>
      <c r="AU9" s="13">
        <f t="shared" si="5"/>
        <v>0.49861527264478195</v>
      </c>
      <c r="AW9" s="2">
        <v>14</v>
      </c>
      <c r="AX9" s="2">
        <v>1494.17</v>
      </c>
      <c r="AY9" s="2">
        <v>408.69</v>
      </c>
      <c r="AZ9" s="13">
        <f t="shared" si="6"/>
        <v>0.41229902549221625</v>
      </c>
      <c r="BB9" s="2">
        <v>15</v>
      </c>
      <c r="BC9" s="2">
        <v>1486.62</v>
      </c>
      <c r="BD9" s="2">
        <v>807.36</v>
      </c>
      <c r="BE9" s="13">
        <f t="shared" si="7"/>
        <v>0.4051627172793178</v>
      </c>
      <c r="BG9" s="2">
        <v>15</v>
      </c>
      <c r="BH9" s="2">
        <v>1601.08</v>
      </c>
      <c r="BI9" s="2">
        <v>838.61</v>
      </c>
      <c r="BJ9" s="13">
        <f t="shared" si="8"/>
        <v>0.51335104019962752</v>
      </c>
      <c r="BL9" s="2">
        <v>15</v>
      </c>
      <c r="BM9" s="2">
        <v>1515.28</v>
      </c>
      <c r="BN9" s="2">
        <v>419.72</v>
      </c>
      <c r="BO9" s="13">
        <f t="shared" si="9"/>
        <v>0.43225233229675691</v>
      </c>
    </row>
    <row r="10" spans="2:67" x14ac:dyDescent="0.2">
      <c r="B10" s="18">
        <v>6</v>
      </c>
      <c r="C10" s="2">
        <v>2</v>
      </c>
      <c r="L10" s="47">
        <v>0.5240725784036635</v>
      </c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1590.05</v>
      </c>
      <c r="U10" s="2">
        <v>863.88</v>
      </c>
      <c r="V10" s="13">
        <f t="shared" si="0"/>
        <v>0.54140331148939469</v>
      </c>
      <c r="X10" s="2">
        <v>14</v>
      </c>
      <c r="Y10" s="2">
        <v>1593.05</v>
      </c>
      <c r="Z10" s="2">
        <v>285.83999999999997</v>
      </c>
      <c r="AA10" s="13">
        <f t="shared" si="1"/>
        <v>0.54431152817092565</v>
      </c>
      <c r="AC10" s="2">
        <v>14</v>
      </c>
      <c r="AD10" s="2">
        <v>1425.6</v>
      </c>
      <c r="AE10" s="2">
        <v>558.55999999999995</v>
      </c>
      <c r="AF10" s="13">
        <f t="shared" si="2"/>
        <v>0.38198456706347667</v>
      </c>
      <c r="AH10" s="2">
        <v>14</v>
      </c>
      <c r="AI10" s="2">
        <v>1514.41</v>
      </c>
      <c r="AJ10" s="2">
        <v>502.52</v>
      </c>
      <c r="AK10" s="13">
        <f t="shared" si="3"/>
        <v>0.46807747489239615</v>
      </c>
      <c r="AM10" s="2">
        <v>14</v>
      </c>
      <c r="AN10" s="2">
        <v>1633.27</v>
      </c>
      <c r="AO10" s="2">
        <v>781.8</v>
      </c>
      <c r="AP10" s="13">
        <f t="shared" si="4"/>
        <v>0.58330101981464977</v>
      </c>
      <c r="AR10" s="2">
        <v>14</v>
      </c>
      <c r="AS10" s="2">
        <v>1568.64</v>
      </c>
      <c r="AT10" s="2">
        <v>582.39</v>
      </c>
      <c r="AU10" s="13">
        <f t="shared" si="5"/>
        <v>0.52064833843886948</v>
      </c>
      <c r="AW10" s="2">
        <v>13</v>
      </c>
      <c r="AX10" s="2">
        <v>1556.44</v>
      </c>
      <c r="AY10" s="2">
        <v>726.91</v>
      </c>
      <c r="AZ10" s="13">
        <f t="shared" si="6"/>
        <v>0.5088215906006438</v>
      </c>
      <c r="BB10" s="2">
        <v>13</v>
      </c>
      <c r="BC10" s="2">
        <v>1635.05</v>
      </c>
      <c r="BD10" s="2">
        <v>443.95</v>
      </c>
      <c r="BE10" s="13">
        <f t="shared" si="7"/>
        <v>0.58502656171235801</v>
      </c>
      <c r="BG10" s="2">
        <v>14</v>
      </c>
      <c r="BH10" s="2">
        <v>1478.19</v>
      </c>
      <c r="BI10" s="2">
        <v>809.19</v>
      </c>
      <c r="BJ10" s="13">
        <f t="shared" si="8"/>
        <v>0.43296560549071322</v>
      </c>
      <c r="BL10" s="2">
        <v>14</v>
      </c>
      <c r="BM10" s="2">
        <v>1535.16</v>
      </c>
      <c r="BN10" s="2">
        <v>454.14</v>
      </c>
      <c r="BO10" s="13">
        <f t="shared" si="9"/>
        <v>0.48819264027298476</v>
      </c>
    </row>
    <row r="11" spans="2:67" x14ac:dyDescent="0.2">
      <c r="B11" s="18">
        <v>7</v>
      </c>
      <c r="C11" s="2">
        <v>3</v>
      </c>
      <c r="L11" s="13">
        <v>0.52679462731276028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1352.4</v>
      </c>
      <c r="U11" s="2">
        <v>645.27</v>
      </c>
      <c r="V11" s="13">
        <f t="shared" si="0"/>
        <v>0.33145619406732113</v>
      </c>
      <c r="X11" s="2">
        <v>14</v>
      </c>
      <c r="Y11" s="2">
        <v>1389.87</v>
      </c>
      <c r="Z11" s="2">
        <v>248.44</v>
      </c>
      <c r="AA11" s="13">
        <f t="shared" si="1"/>
        <v>0.36834591869886668</v>
      </c>
      <c r="AC11" s="2">
        <v>13</v>
      </c>
      <c r="AD11" s="2">
        <v>1440.08</v>
      </c>
      <c r="AE11" s="2">
        <v>356.7</v>
      </c>
      <c r="AF11" s="13">
        <f t="shared" si="2"/>
        <v>0.41777834660785829</v>
      </c>
      <c r="AH11" s="2">
        <v>13</v>
      </c>
      <c r="AI11" s="2">
        <v>1542.9</v>
      </c>
      <c r="AJ11" s="2">
        <v>545.95000000000005</v>
      </c>
      <c r="AK11" s="13">
        <f t="shared" si="3"/>
        <v>0.5190060350683745</v>
      </c>
      <c r="AM11" s="2">
        <v>13</v>
      </c>
      <c r="AN11" s="2">
        <v>1452.04</v>
      </c>
      <c r="AO11" s="2">
        <v>452.22</v>
      </c>
      <c r="AP11" s="13">
        <f t="shared" si="4"/>
        <v>0.42955312927648087</v>
      </c>
      <c r="AR11" s="2">
        <v>13</v>
      </c>
      <c r="AS11" s="2">
        <v>1427.78</v>
      </c>
      <c r="AT11" s="2">
        <v>776.2</v>
      </c>
      <c r="AU11" s="13">
        <f t="shared" si="5"/>
        <v>0.40566882931487691</v>
      </c>
      <c r="AW11" s="2">
        <v>14</v>
      </c>
      <c r="AX11" s="2">
        <v>1577.96</v>
      </c>
      <c r="AY11" s="2">
        <v>224.42</v>
      </c>
      <c r="AZ11" s="13">
        <f t="shared" si="6"/>
        <v>0.55352308192137678</v>
      </c>
      <c r="BB11" s="2">
        <v>13</v>
      </c>
      <c r="BC11" s="2">
        <v>1307.6099999999999</v>
      </c>
      <c r="BD11" s="2">
        <v>277.91000000000003</v>
      </c>
      <c r="BE11" s="13">
        <f t="shared" si="7"/>
        <v>0.28735982987604963</v>
      </c>
      <c r="BG11" s="2">
        <v>14</v>
      </c>
      <c r="BH11" s="2">
        <v>1457.6</v>
      </c>
      <c r="BI11" s="2">
        <v>317.02999999999997</v>
      </c>
      <c r="BJ11" s="13">
        <f t="shared" si="8"/>
        <v>0.43502702489834888</v>
      </c>
      <c r="BL11" s="2">
        <v>14</v>
      </c>
      <c r="BM11" s="2">
        <v>1462.37</v>
      </c>
      <c r="BN11" s="2">
        <v>676.36</v>
      </c>
      <c r="BO11" s="13">
        <f t="shared" si="9"/>
        <v>0.4397231547753831</v>
      </c>
    </row>
    <row r="12" spans="2:67" x14ac:dyDescent="0.2">
      <c r="B12" s="18">
        <v>8</v>
      </c>
      <c r="C12" s="2">
        <v>7</v>
      </c>
      <c r="L12" s="33">
        <v>0.53816822997507452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1392.13</v>
      </c>
      <c r="U12" s="2">
        <v>742.56</v>
      </c>
      <c r="V12" s="13">
        <f t="shared" si="0"/>
        <v>0.34292521994134895</v>
      </c>
      <c r="X12" s="2">
        <v>13</v>
      </c>
      <c r="Y12" s="2">
        <v>1353.48</v>
      </c>
      <c r="Z12" s="2">
        <v>185.28</v>
      </c>
      <c r="AA12" s="13">
        <f t="shared" si="1"/>
        <v>0.30564130267016504</v>
      </c>
      <c r="AC12" s="2">
        <v>12</v>
      </c>
      <c r="AD12" s="2">
        <v>1249.29</v>
      </c>
      <c r="AE12" s="2">
        <v>601.86</v>
      </c>
      <c r="AF12" s="13">
        <f t="shared" si="2"/>
        <v>0.20513389411946273</v>
      </c>
      <c r="AH12" s="2">
        <v>13</v>
      </c>
      <c r="AI12" s="2">
        <v>1396.8</v>
      </c>
      <c r="AJ12" s="2">
        <v>375.19</v>
      </c>
      <c r="AK12" s="13">
        <f t="shared" si="3"/>
        <v>0.34743015897515034</v>
      </c>
      <c r="AM12" s="2">
        <v>13</v>
      </c>
      <c r="AN12" s="2">
        <v>1294.17</v>
      </c>
      <c r="AO12" s="2">
        <v>908.52</v>
      </c>
      <c r="AP12" s="13">
        <f t="shared" si="4"/>
        <v>0.24842761228584653</v>
      </c>
      <c r="AR12" s="2">
        <v>12</v>
      </c>
      <c r="AS12" s="2">
        <v>1420.72</v>
      </c>
      <c r="AT12" s="2">
        <v>899.25</v>
      </c>
      <c r="AU12" s="13">
        <f t="shared" si="5"/>
        <v>0.37050470751659198</v>
      </c>
      <c r="AW12" s="2">
        <v>12</v>
      </c>
      <c r="AX12" s="2">
        <v>1265.29</v>
      </c>
      <c r="AY12" s="2">
        <v>734.41</v>
      </c>
      <c r="AZ12" s="13">
        <f t="shared" si="6"/>
        <v>0.22056837474918953</v>
      </c>
      <c r="BB12" s="2">
        <v>12</v>
      </c>
      <c r="BC12" s="2">
        <v>1462.03</v>
      </c>
      <c r="BD12" s="2">
        <v>201.02</v>
      </c>
      <c r="BE12" s="13">
        <f t="shared" si="7"/>
        <v>0.4103546071924678</v>
      </c>
      <c r="BG12" s="2">
        <v>13</v>
      </c>
      <c r="BH12" s="2">
        <v>1439.92</v>
      </c>
      <c r="BI12" s="2">
        <v>491.92</v>
      </c>
      <c r="BJ12" s="13">
        <f t="shared" si="8"/>
        <v>0.38902608427226415</v>
      </c>
      <c r="BL12" s="2">
        <v>13</v>
      </c>
      <c r="BM12" s="2">
        <v>1337.92</v>
      </c>
      <c r="BN12" s="2">
        <v>703.3</v>
      </c>
      <c r="BO12" s="13">
        <f t="shared" si="9"/>
        <v>0.29063127025775576</v>
      </c>
    </row>
    <row r="13" spans="2:67" x14ac:dyDescent="0.2">
      <c r="B13" s="18">
        <v>9</v>
      </c>
      <c r="C13" s="2">
        <v>8</v>
      </c>
      <c r="L13" s="13">
        <v>0.54046471677845276</v>
      </c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965.99</v>
      </c>
      <c r="U13" s="2">
        <v>387.56</v>
      </c>
      <c r="V13" s="13">
        <f t="shared" si="0"/>
        <v>0.49728749457498922</v>
      </c>
      <c r="X13" s="2">
        <v>7</v>
      </c>
      <c r="Y13" s="2">
        <v>1163.97</v>
      </c>
      <c r="Z13" s="2">
        <v>282.58999999999997</v>
      </c>
      <c r="AA13" s="13">
        <f t="shared" si="1"/>
        <v>0.80415710831421672</v>
      </c>
      <c r="AC13" s="2">
        <v>6</v>
      </c>
      <c r="AD13" s="2">
        <v>1083.19</v>
      </c>
      <c r="AE13" s="2">
        <v>277.48</v>
      </c>
      <c r="AF13" s="13">
        <f t="shared" si="2"/>
        <v>0.67894785789571599</v>
      </c>
      <c r="AH13" s="2">
        <v>7</v>
      </c>
      <c r="AI13" s="2">
        <v>1034.3399999999999</v>
      </c>
      <c r="AJ13" s="2">
        <v>707.33</v>
      </c>
      <c r="AK13" s="13">
        <f t="shared" si="3"/>
        <v>0.60323020646041292</v>
      </c>
      <c r="AM13" s="2">
        <v>7</v>
      </c>
      <c r="AN13" s="2">
        <v>1155.92</v>
      </c>
      <c r="AO13" s="2">
        <v>619.70000000000005</v>
      </c>
      <c r="AP13" s="13">
        <f t="shared" si="4"/>
        <v>0.79167958335916688</v>
      </c>
      <c r="AR13" s="2">
        <v>6</v>
      </c>
      <c r="AS13" s="2">
        <v>949.44</v>
      </c>
      <c r="AT13" s="2">
        <v>625.88</v>
      </c>
      <c r="AU13" s="13">
        <f t="shared" si="5"/>
        <v>0.4716349432698867</v>
      </c>
      <c r="AW13" s="2">
        <v>6</v>
      </c>
      <c r="AX13" s="2">
        <v>995.22</v>
      </c>
      <c r="AY13" s="2">
        <v>300.25</v>
      </c>
      <c r="AZ13" s="13">
        <f t="shared" si="6"/>
        <v>0.54259408518817054</v>
      </c>
      <c r="BB13" s="2">
        <v>7</v>
      </c>
      <c r="BC13" s="2">
        <v>1156.1300000000001</v>
      </c>
      <c r="BD13" s="2">
        <v>267.73</v>
      </c>
      <c r="BE13" s="13">
        <f t="shared" si="7"/>
        <v>0.79200508401016823</v>
      </c>
      <c r="BG13" s="2">
        <v>6</v>
      </c>
      <c r="BH13" s="2">
        <v>1111.5</v>
      </c>
      <c r="BI13" s="2">
        <v>754.94</v>
      </c>
      <c r="BJ13" s="13">
        <f t="shared" si="8"/>
        <v>0.72282844565689142</v>
      </c>
      <c r="BL13" s="2">
        <v>6</v>
      </c>
      <c r="BM13" s="2">
        <v>922.8</v>
      </c>
      <c r="BN13" s="2">
        <v>789.11</v>
      </c>
      <c r="BO13" s="13">
        <f t="shared" si="9"/>
        <v>0.43034286068572136</v>
      </c>
    </row>
    <row r="14" spans="2:67" x14ac:dyDescent="0.2">
      <c r="B14" s="40">
        <v>10</v>
      </c>
      <c r="C14" s="1">
        <v>9</v>
      </c>
      <c r="D14" s="1"/>
      <c r="E14" s="1"/>
      <c r="F14" s="1"/>
      <c r="G14" s="1"/>
      <c r="H14" s="1"/>
      <c r="I14" s="1"/>
      <c r="J14" s="1"/>
      <c r="K14" s="1"/>
      <c r="L14" s="14">
        <v>0.54230336027945036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1044.77</v>
      </c>
      <c r="U14" s="2">
        <v>472.44</v>
      </c>
      <c r="V14" s="13">
        <f t="shared" si="0"/>
        <v>0.61939673879347767</v>
      </c>
      <c r="X14" s="2">
        <v>6</v>
      </c>
      <c r="Y14" s="2">
        <v>1017.44</v>
      </c>
      <c r="Z14" s="2">
        <v>476.88</v>
      </c>
      <c r="AA14" s="13">
        <f t="shared" si="1"/>
        <v>0.57703515407030825</v>
      </c>
      <c r="AC14" s="2">
        <v>6</v>
      </c>
      <c r="AD14" s="2">
        <v>1237.57</v>
      </c>
      <c r="AE14" s="2">
        <v>558.29999999999995</v>
      </c>
      <c r="AF14" s="13">
        <f t="shared" si="2"/>
        <v>0.91823733647467298</v>
      </c>
      <c r="AH14" s="2">
        <v>6</v>
      </c>
      <c r="AI14" s="2">
        <v>1198.05</v>
      </c>
      <c r="AJ14" s="2">
        <v>796.75</v>
      </c>
      <c r="AK14" s="13">
        <f t="shared" si="3"/>
        <v>0.85698121396242799</v>
      </c>
      <c r="AM14" s="2">
        <v>6</v>
      </c>
      <c r="AN14" s="2">
        <v>1130.21</v>
      </c>
      <c r="AO14" s="2">
        <v>405.25</v>
      </c>
      <c r="AP14" s="13">
        <f t="shared" si="4"/>
        <v>0.75182900365800742</v>
      </c>
      <c r="AR14" s="2">
        <v>6</v>
      </c>
      <c r="AS14" s="2">
        <v>1144.47</v>
      </c>
      <c r="AT14" s="2">
        <v>485.34</v>
      </c>
      <c r="AU14" s="13">
        <f t="shared" si="5"/>
        <v>0.77393204786409586</v>
      </c>
      <c r="AW14" s="2">
        <v>5</v>
      </c>
      <c r="AX14" s="2">
        <v>1338.92</v>
      </c>
      <c r="AY14" s="2">
        <v>822.08</v>
      </c>
      <c r="AZ14" s="13">
        <f t="shared" si="6"/>
        <v>1.0753301506603015</v>
      </c>
      <c r="BB14" s="2">
        <v>6</v>
      </c>
      <c r="BC14" s="2">
        <v>1074.29</v>
      </c>
      <c r="BD14" s="2">
        <v>563.95000000000005</v>
      </c>
      <c r="BE14" s="13">
        <f t="shared" si="7"/>
        <v>0.66515283030566064</v>
      </c>
      <c r="BG14" s="2">
        <v>7</v>
      </c>
      <c r="BH14" s="2">
        <v>1335.13</v>
      </c>
      <c r="BI14" s="2">
        <v>903.8</v>
      </c>
      <c r="BJ14" s="13">
        <f t="shared" si="8"/>
        <v>1.0694556389112782</v>
      </c>
      <c r="BL14" s="2">
        <v>6</v>
      </c>
      <c r="BM14" s="2">
        <v>1113.67</v>
      </c>
      <c r="BN14" s="2">
        <v>748.11</v>
      </c>
      <c r="BO14" s="13">
        <f t="shared" si="9"/>
        <v>0.72619195238390499</v>
      </c>
    </row>
    <row r="15" spans="2:6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1116.3699999999999</v>
      </c>
      <c r="U15" s="2">
        <v>319.22000000000003</v>
      </c>
      <c r="V15" s="13">
        <f t="shared" si="0"/>
        <v>0.73085987162392607</v>
      </c>
      <c r="X15" s="2">
        <v>6</v>
      </c>
      <c r="Y15" s="2">
        <v>1194.6600000000001</v>
      </c>
      <c r="Z15" s="2">
        <v>518.59</v>
      </c>
      <c r="AA15" s="13">
        <f t="shared" si="1"/>
        <v>0.85224348041799758</v>
      </c>
      <c r="AC15" s="2">
        <v>6</v>
      </c>
      <c r="AD15" s="2">
        <v>1229.5899999999999</v>
      </c>
      <c r="AE15" s="2">
        <v>256.81</v>
      </c>
      <c r="AF15" s="13">
        <f t="shared" si="2"/>
        <v>0.90640019845576592</v>
      </c>
      <c r="AH15" s="2">
        <v>6</v>
      </c>
      <c r="AI15" s="2">
        <v>1262.3</v>
      </c>
      <c r="AJ15" s="2">
        <v>688.38</v>
      </c>
      <c r="AK15" s="13">
        <f t="shared" si="3"/>
        <v>0.95711494930075336</v>
      </c>
      <c r="AM15" s="2">
        <v>6</v>
      </c>
      <c r="AN15" s="2">
        <v>1448.37</v>
      </c>
      <c r="AO15" s="2">
        <v>401.73</v>
      </c>
      <c r="AP15" s="13">
        <f t="shared" si="4"/>
        <v>1.2456045148686778</v>
      </c>
      <c r="AR15" s="2">
        <v>6</v>
      </c>
      <c r="AS15" s="2">
        <v>1287.8599999999999</v>
      </c>
      <c r="AT15" s="2">
        <v>617.66999999999996</v>
      </c>
      <c r="AU15" s="13">
        <f t="shared" si="5"/>
        <v>0.99674408508790946</v>
      </c>
      <c r="AW15" s="2">
        <v>5</v>
      </c>
      <c r="AX15" s="2">
        <v>1266.97</v>
      </c>
      <c r="AY15" s="2">
        <v>839.19</v>
      </c>
      <c r="AZ15" s="13">
        <f t="shared" si="6"/>
        <v>0.96435548389097336</v>
      </c>
      <c r="BB15" s="2">
        <v>6</v>
      </c>
      <c r="BC15" s="2">
        <v>1357.41</v>
      </c>
      <c r="BD15" s="2">
        <v>427.33</v>
      </c>
      <c r="BE15" s="13">
        <f t="shared" si="7"/>
        <v>1.1045768861049956</v>
      </c>
      <c r="BG15" s="2">
        <v>6</v>
      </c>
      <c r="BH15" s="2">
        <v>1707.99</v>
      </c>
      <c r="BI15" s="2">
        <v>645.91999999999996</v>
      </c>
      <c r="BJ15" s="13">
        <f t="shared" si="8"/>
        <v>1.6481286241433841</v>
      </c>
      <c r="BL15" s="2">
        <v>5</v>
      </c>
      <c r="BM15" s="2">
        <v>1210.49</v>
      </c>
      <c r="BN15" s="2">
        <v>735.52</v>
      </c>
      <c r="BO15" s="13">
        <f t="shared" si="9"/>
        <v>0.87678687711246861</v>
      </c>
    </row>
    <row r="16" spans="2:6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1179.21</v>
      </c>
      <c r="U16" s="2">
        <v>866.58</v>
      </c>
      <c r="V16" s="13">
        <f t="shared" si="0"/>
        <v>0.85285105981804776</v>
      </c>
      <c r="X16" s="2">
        <v>5</v>
      </c>
      <c r="Y16" s="2">
        <v>1194.02</v>
      </c>
      <c r="Z16" s="2">
        <v>883.39</v>
      </c>
      <c r="AA16" s="13">
        <f t="shared" si="1"/>
        <v>0.876121490187452</v>
      </c>
      <c r="AC16" s="2">
        <v>5</v>
      </c>
      <c r="AD16" s="2">
        <v>1191.8</v>
      </c>
      <c r="AE16" s="2">
        <v>298.69</v>
      </c>
      <c r="AF16" s="13">
        <f t="shared" si="2"/>
        <v>0.87263328252910777</v>
      </c>
      <c r="AH16" s="2">
        <v>5</v>
      </c>
      <c r="AI16" s="2">
        <v>1112.47</v>
      </c>
      <c r="AJ16" s="2">
        <v>405.83</v>
      </c>
      <c r="AK16" s="13">
        <f t="shared" si="3"/>
        <v>0.74798485300818651</v>
      </c>
      <c r="AM16" s="2">
        <v>5</v>
      </c>
      <c r="AN16" s="2">
        <v>1230.5999999999999</v>
      </c>
      <c r="AO16" s="2">
        <v>191.23</v>
      </c>
      <c r="AP16" s="13">
        <f t="shared" si="4"/>
        <v>0.93359835331458296</v>
      </c>
      <c r="AR16" s="2">
        <v>5</v>
      </c>
      <c r="AS16" s="2">
        <v>1079.28</v>
      </c>
      <c r="AT16" s="2">
        <v>633.53</v>
      </c>
      <c r="AU16" s="13">
        <f t="shared" si="5"/>
        <v>0.69583457725122966</v>
      </c>
      <c r="AW16" s="2">
        <v>5</v>
      </c>
      <c r="AX16" s="2">
        <v>1175.0899999999999</v>
      </c>
      <c r="AY16" s="2">
        <v>185.77</v>
      </c>
      <c r="AZ16" s="13">
        <f t="shared" si="6"/>
        <v>0.84637744920886826</v>
      </c>
      <c r="BB16" s="2">
        <v>5</v>
      </c>
      <c r="BC16" s="2">
        <v>1110.19</v>
      </c>
      <c r="BD16" s="2">
        <v>591.29999999999995</v>
      </c>
      <c r="BE16" s="13">
        <f t="shared" si="7"/>
        <v>0.74440236946718441</v>
      </c>
      <c r="BG16" s="2">
        <v>5</v>
      </c>
      <c r="BH16" s="2">
        <v>1118.77</v>
      </c>
      <c r="BI16" s="2">
        <v>379.7</v>
      </c>
      <c r="BJ16" s="13">
        <f t="shared" si="8"/>
        <v>0.75788382068727134</v>
      </c>
      <c r="BL16" s="2">
        <v>5</v>
      </c>
      <c r="BM16" s="2">
        <v>1232.22</v>
      </c>
      <c r="BN16" s="2">
        <v>257.08999999999997</v>
      </c>
      <c r="BO16" s="13">
        <f t="shared" si="9"/>
        <v>0.93614380214634774</v>
      </c>
    </row>
    <row r="17" spans="14:6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1250.99</v>
      </c>
      <c r="U17" s="2">
        <v>393.92</v>
      </c>
      <c r="V17" s="13">
        <f>(T17-$Q17)/$Q17</f>
        <v>0.9512267402866813</v>
      </c>
      <c r="X17" s="2">
        <v>5</v>
      </c>
      <c r="Y17" s="2">
        <v>1227.47</v>
      </c>
      <c r="Z17" s="2">
        <v>474.28</v>
      </c>
      <c r="AA17" s="13">
        <f>(Y17-$Q17)/$Q17</f>
        <v>0.91454151264174199</v>
      </c>
      <c r="AC17" s="2">
        <v>6</v>
      </c>
      <c r="AD17" s="2">
        <v>1190.31</v>
      </c>
      <c r="AE17" s="2">
        <v>224.58</v>
      </c>
      <c r="AF17" s="13">
        <f>(AD17-$Q17)/$Q17</f>
        <v>0.85658134855645496</v>
      </c>
      <c r="AH17" s="2">
        <v>5</v>
      </c>
      <c r="AI17" s="2">
        <v>1154.31</v>
      </c>
      <c r="AJ17" s="2">
        <v>481.92</v>
      </c>
      <c r="AK17" s="13">
        <f>(AI17-$Q17)/$Q17</f>
        <v>0.80043048991624155</v>
      </c>
      <c r="AM17" s="2">
        <v>5</v>
      </c>
      <c r="AN17" s="2">
        <v>981.65</v>
      </c>
      <c r="AO17" s="2">
        <v>627.55999999999995</v>
      </c>
      <c r="AP17" s="13">
        <f>(AN17-$Q17)/$Q17</f>
        <v>0.53112473289348494</v>
      </c>
      <c r="AR17" s="2">
        <v>5</v>
      </c>
      <c r="AS17" s="2">
        <v>939.49</v>
      </c>
      <c r="AT17" s="2">
        <v>650.58000000000004</v>
      </c>
      <c r="AU17" s="13">
        <f>(AS17-$Q17)/$Q17</f>
        <v>0.46536583844150176</v>
      </c>
      <c r="AW17" s="2">
        <v>6</v>
      </c>
      <c r="AX17" s="2">
        <v>1208.1400000000001</v>
      </c>
      <c r="AY17" s="2">
        <v>175.09</v>
      </c>
      <c r="AZ17" s="13">
        <f>(AX17-$Q17)/$Q17</f>
        <v>0.88439162104409419</v>
      </c>
      <c r="BB17" s="2">
        <v>6</v>
      </c>
      <c r="BC17" s="2">
        <v>1269.08</v>
      </c>
      <c r="BD17" s="2">
        <v>184.36</v>
      </c>
      <c r="BE17" s="13">
        <f>(BC17-$Q17)/$Q17</f>
        <v>0.97944254675338849</v>
      </c>
      <c r="BG17" s="2">
        <v>6</v>
      </c>
      <c r="BH17" s="2">
        <v>1133.3800000000001</v>
      </c>
      <c r="BI17" s="2">
        <v>301.44</v>
      </c>
      <c r="BJ17" s="13">
        <f>(BH17-$Q17)/$Q17</f>
        <v>0.7677850046012511</v>
      </c>
      <c r="BL17" s="2">
        <v>5</v>
      </c>
      <c r="BM17" s="2">
        <v>1043.1300000000001</v>
      </c>
      <c r="BN17" s="2">
        <v>875.94</v>
      </c>
      <c r="BO17" s="13">
        <f>(BM17-$Q17)/$Q17</f>
        <v>0.62701792148238289</v>
      </c>
    </row>
    <row r="18" spans="14:6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1175.94</v>
      </c>
      <c r="U18" s="2">
        <v>256.56</v>
      </c>
      <c r="V18" s="13">
        <f>(T18-$Q18)/$Q18</f>
        <v>0.84267514925490095</v>
      </c>
      <c r="X18" s="2">
        <v>6</v>
      </c>
      <c r="Y18" s="2">
        <v>1277.01</v>
      </c>
      <c r="Z18" s="2">
        <v>153.53</v>
      </c>
      <c r="AA18" s="13">
        <f>(Y18-$Q18)/$Q18</f>
        <v>1.0010498769920242</v>
      </c>
      <c r="AC18" s="2">
        <v>6</v>
      </c>
      <c r="AD18" s="2">
        <v>1184.33</v>
      </c>
      <c r="AE18" s="2">
        <v>210.16</v>
      </c>
      <c r="AF18" s="13">
        <f>(AD18-$Q18)/$Q18</f>
        <v>0.8558221163639782</v>
      </c>
      <c r="AH18" s="2">
        <v>6</v>
      </c>
      <c r="AI18" s="2">
        <v>1168.33</v>
      </c>
      <c r="AJ18" s="2">
        <v>514.23</v>
      </c>
      <c r="AK18" s="13">
        <f>(AI18-$Q18)/$Q18</f>
        <v>0.83075042700220947</v>
      </c>
      <c r="AM18" s="2">
        <v>5</v>
      </c>
      <c r="AN18" s="2">
        <v>1042.1500000000001</v>
      </c>
      <c r="AO18" s="2">
        <v>421.5</v>
      </c>
      <c r="AP18" s="13">
        <f>(AN18-$Q18)/$Q18</f>
        <v>0.63302881677296041</v>
      </c>
      <c r="AR18" s="2">
        <v>6</v>
      </c>
      <c r="AS18" s="2">
        <v>1107.3699999999999</v>
      </c>
      <c r="AT18" s="2">
        <v>720.53</v>
      </c>
      <c r="AU18" s="13">
        <f>(AS18-$Q18)/$Q18</f>
        <v>0.73522729053387026</v>
      </c>
      <c r="AW18" s="2">
        <v>6</v>
      </c>
      <c r="AX18" s="2">
        <v>1079.6400000000001</v>
      </c>
      <c r="AY18" s="2">
        <v>271.3</v>
      </c>
      <c r="AZ18" s="13">
        <f>(AX18-$Q18)/$Q18</f>
        <v>0.69177491890875498</v>
      </c>
      <c r="BB18" s="2">
        <v>5</v>
      </c>
      <c r="BC18" s="2">
        <v>1082.8</v>
      </c>
      <c r="BD18" s="2">
        <v>562.61</v>
      </c>
      <c r="BE18" s="13">
        <f>(BC18-$Q18)/$Q18</f>
        <v>0.69672657755770406</v>
      </c>
      <c r="BG18" s="2">
        <v>6</v>
      </c>
      <c r="BH18" s="2">
        <v>1111.75</v>
      </c>
      <c r="BI18" s="2">
        <v>423.02</v>
      </c>
      <c r="BJ18" s="13">
        <f>(BH18-$Q18)/$Q18</f>
        <v>0.74209066549665459</v>
      </c>
      <c r="BL18" s="2">
        <v>5</v>
      </c>
      <c r="BM18" s="2">
        <v>1162.3699999999999</v>
      </c>
      <c r="BN18" s="2">
        <v>537.20000000000005</v>
      </c>
      <c r="BO18" s="13">
        <f>(BM18-$Q18)/$Q18</f>
        <v>0.82141122271495048</v>
      </c>
    </row>
    <row r="19" spans="14:67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1126.8</v>
      </c>
      <c r="U19" s="2">
        <v>392.62</v>
      </c>
      <c r="V19" s="13">
        <f t="shared" si="0"/>
        <v>0.76567372330256833</v>
      </c>
      <c r="X19" s="2">
        <v>6</v>
      </c>
      <c r="Y19" s="2">
        <v>1164.71</v>
      </c>
      <c r="Z19" s="2">
        <v>198.61</v>
      </c>
      <c r="AA19" s="13">
        <f t="shared" si="1"/>
        <v>0.82507795728410938</v>
      </c>
      <c r="AC19" s="2">
        <v>6</v>
      </c>
      <c r="AD19" s="2">
        <v>1211.3399999999999</v>
      </c>
      <c r="AE19" s="2">
        <v>151.66999999999999</v>
      </c>
      <c r="AF19" s="13">
        <f t="shared" si="2"/>
        <v>0.89814626196781422</v>
      </c>
      <c r="AH19" s="2">
        <v>5</v>
      </c>
      <c r="AI19" s="2">
        <v>1032.92</v>
      </c>
      <c r="AJ19" s="2">
        <v>582.34</v>
      </c>
      <c r="AK19" s="13">
        <f t="shared" si="3"/>
        <v>0.61856558597238998</v>
      </c>
      <c r="AM19" s="2">
        <v>5</v>
      </c>
      <c r="AN19" s="2">
        <v>1007.88</v>
      </c>
      <c r="AO19" s="2">
        <v>828.45</v>
      </c>
      <c r="AP19" s="13">
        <f t="shared" si="4"/>
        <v>0.57932839212122167</v>
      </c>
      <c r="AR19" s="2">
        <v>5</v>
      </c>
      <c r="AS19" s="2">
        <v>1078.67</v>
      </c>
      <c r="AT19" s="2">
        <v>607.73</v>
      </c>
      <c r="AU19" s="13">
        <f t="shared" si="5"/>
        <v>0.69025494774119767</v>
      </c>
      <c r="AW19" s="2">
        <v>5</v>
      </c>
      <c r="AX19" s="2">
        <v>1333.59</v>
      </c>
      <c r="AY19" s="2">
        <v>310.97000000000003</v>
      </c>
      <c r="AZ19" s="13">
        <f t="shared" si="6"/>
        <v>1.0897096384975791</v>
      </c>
      <c r="BB19" s="2">
        <v>5</v>
      </c>
      <c r="BC19" s="2">
        <v>1104.57</v>
      </c>
      <c r="BD19" s="2">
        <v>666.95</v>
      </c>
      <c r="BE19" s="13">
        <f t="shared" si="7"/>
        <v>0.73083974489556081</v>
      </c>
      <c r="BG19" s="2">
        <v>5</v>
      </c>
      <c r="BH19" s="2">
        <v>920.29</v>
      </c>
      <c r="BI19" s="2">
        <v>600.77</v>
      </c>
      <c r="BJ19" s="13">
        <f t="shared" si="8"/>
        <v>0.44207656267138856</v>
      </c>
      <c r="BL19" s="2">
        <v>5</v>
      </c>
      <c r="BM19" s="2">
        <v>1072.22</v>
      </c>
      <c r="BN19" s="2">
        <v>731.23</v>
      </c>
      <c r="BO19" s="13">
        <f t="shared" si="9"/>
        <v>0.68014792296723459</v>
      </c>
    </row>
    <row r="20" spans="14:6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1061.42</v>
      </c>
      <c r="U20" s="2">
        <v>187.28</v>
      </c>
      <c r="V20" s="13">
        <f t="shared" si="0"/>
        <v>0.66322453264804071</v>
      </c>
      <c r="X20" s="2">
        <v>4</v>
      </c>
      <c r="Y20" s="2">
        <v>993.44</v>
      </c>
      <c r="Z20" s="2">
        <v>427.75</v>
      </c>
      <c r="AA20" s="13">
        <f t="shared" si="1"/>
        <v>0.55670119247222549</v>
      </c>
      <c r="AC20" s="2">
        <v>5</v>
      </c>
      <c r="AD20" s="2">
        <v>1041.22</v>
      </c>
      <c r="AE20" s="2">
        <v>445.69</v>
      </c>
      <c r="AF20" s="13">
        <f t="shared" si="2"/>
        <v>0.63157152482880752</v>
      </c>
      <c r="AH20" s="2">
        <v>5</v>
      </c>
      <c r="AI20" s="2">
        <v>974.15</v>
      </c>
      <c r="AJ20" s="2">
        <v>856.2</v>
      </c>
      <c r="AK20" s="13">
        <f t="shared" si="3"/>
        <v>0.52647413698544276</v>
      </c>
      <c r="AM20" s="2">
        <v>5</v>
      </c>
      <c r="AN20" s="2">
        <v>950.25</v>
      </c>
      <c r="AO20" s="2">
        <v>673.77</v>
      </c>
      <c r="AP20" s="13">
        <f t="shared" si="4"/>
        <v>0.4890233010013007</v>
      </c>
      <c r="AR20" s="2">
        <v>5</v>
      </c>
      <c r="AS20" s="2">
        <v>1025.6400000000001</v>
      </c>
      <c r="AT20" s="2">
        <v>766.88</v>
      </c>
      <c r="AU20" s="13">
        <f t="shared" si="5"/>
        <v>0.60715796731278526</v>
      </c>
      <c r="AW20" s="2">
        <v>5</v>
      </c>
      <c r="AX20" s="2">
        <v>1052.32</v>
      </c>
      <c r="AY20" s="2">
        <v>312.58</v>
      </c>
      <c r="AZ20" s="13">
        <f t="shared" si="6"/>
        <v>0.64896500932353451</v>
      </c>
      <c r="BB20" s="2">
        <v>5</v>
      </c>
      <c r="BC20" s="2">
        <v>1001.18</v>
      </c>
      <c r="BD20" s="2">
        <v>499.72</v>
      </c>
      <c r="BE20" s="13">
        <f t="shared" si="7"/>
        <v>0.56882962220098099</v>
      </c>
      <c r="BG20" s="2">
        <v>5</v>
      </c>
      <c r="BH20" s="2">
        <v>958.02</v>
      </c>
      <c r="BI20" s="2">
        <v>777.39</v>
      </c>
      <c r="BJ20" s="13">
        <f t="shared" si="8"/>
        <v>0.50119874014760968</v>
      </c>
      <c r="BL20" s="2">
        <v>5</v>
      </c>
      <c r="BM20" s="2">
        <v>915.81</v>
      </c>
      <c r="BN20" s="2">
        <v>900.67</v>
      </c>
      <c r="BO20" s="13">
        <f t="shared" si="9"/>
        <v>0.43505648965009325</v>
      </c>
    </row>
    <row r="21" spans="14:67" x14ac:dyDescent="0.2">
      <c r="N21" s="7" t="s">
        <v>64</v>
      </c>
      <c r="O21" s="7"/>
      <c r="P21" s="2">
        <v>18</v>
      </c>
      <c r="Q21" s="2">
        <v>1670.8</v>
      </c>
      <c r="S21" s="2">
        <v>25</v>
      </c>
      <c r="T21" s="2">
        <v>2179.64</v>
      </c>
      <c r="U21" s="2">
        <v>257.42</v>
      </c>
      <c r="V21" s="13">
        <f t="shared" si="0"/>
        <v>0.30454871917644238</v>
      </c>
      <c r="X21" s="2">
        <v>25</v>
      </c>
      <c r="Y21" s="2">
        <v>2174.7399999999998</v>
      </c>
      <c r="Z21" s="2">
        <v>209</v>
      </c>
      <c r="AA21" s="13">
        <f t="shared" si="1"/>
        <v>0.30161599233899916</v>
      </c>
      <c r="AC21" s="2">
        <v>25</v>
      </c>
      <c r="AD21" s="2">
        <v>2062.69</v>
      </c>
      <c r="AE21" s="2">
        <v>428.89</v>
      </c>
      <c r="AF21" s="13">
        <f t="shared" si="2"/>
        <v>0.23455231027052914</v>
      </c>
      <c r="AH21" s="2">
        <v>25</v>
      </c>
      <c r="AI21" s="2">
        <v>2088.3000000000002</v>
      </c>
      <c r="AJ21" s="2">
        <v>661.11</v>
      </c>
      <c r="AK21" s="13">
        <f t="shared" si="3"/>
        <v>0.24988029686377797</v>
      </c>
      <c r="AM21" s="2">
        <v>25</v>
      </c>
      <c r="AN21" s="2">
        <v>2048.59</v>
      </c>
      <c r="AO21" s="2">
        <v>899.22</v>
      </c>
      <c r="AP21" s="13">
        <f t="shared" si="4"/>
        <v>0.22611323916686629</v>
      </c>
      <c r="AR21" s="2">
        <v>24</v>
      </c>
      <c r="AS21" s="2">
        <v>2104.37</v>
      </c>
      <c r="AT21" s="2">
        <v>731.31</v>
      </c>
      <c r="AU21" s="13">
        <f t="shared" si="5"/>
        <v>0.2594984438592291</v>
      </c>
      <c r="AW21" s="2">
        <v>24</v>
      </c>
      <c r="AX21" s="2">
        <v>2135.17</v>
      </c>
      <c r="AY21" s="2">
        <v>415.36</v>
      </c>
      <c r="AZ21" s="13">
        <f t="shared" si="6"/>
        <v>0.27793272683744324</v>
      </c>
      <c r="BB21" s="2">
        <v>24</v>
      </c>
      <c r="BC21" s="2">
        <v>2130.7800000000002</v>
      </c>
      <c r="BD21" s="2">
        <v>327.98</v>
      </c>
      <c r="BE21" s="13">
        <f t="shared" si="7"/>
        <v>0.27530524299736669</v>
      </c>
      <c r="BG21" s="2">
        <v>26</v>
      </c>
      <c r="BH21" s="2">
        <v>2211.54</v>
      </c>
      <c r="BI21" s="2">
        <v>284.89</v>
      </c>
      <c r="BJ21" s="13">
        <f t="shared" si="8"/>
        <v>0.32364136940387839</v>
      </c>
      <c r="BL21" s="2">
        <v>26</v>
      </c>
      <c r="BM21" s="2">
        <v>2144.0700000000002</v>
      </c>
      <c r="BN21" s="2">
        <v>300.17</v>
      </c>
      <c r="BO21" s="13">
        <f t="shared" si="9"/>
        <v>0.28325951639932978</v>
      </c>
    </row>
    <row r="22" spans="14:67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1948.86</v>
      </c>
      <c r="U22" s="2">
        <v>276.25</v>
      </c>
      <c r="V22" s="13">
        <f t="shared" si="0"/>
        <v>0.30331503166567464</v>
      </c>
      <c r="X22" s="2">
        <v>22</v>
      </c>
      <c r="Y22" s="2">
        <v>2002.69</v>
      </c>
      <c r="Z22" s="2">
        <v>578.38</v>
      </c>
      <c r="AA22" s="13">
        <f t="shared" si="1"/>
        <v>0.33931425590680203</v>
      </c>
      <c r="AC22" s="2">
        <v>23</v>
      </c>
      <c r="AD22" s="2">
        <v>1979.65</v>
      </c>
      <c r="AE22" s="2">
        <v>223.44</v>
      </c>
      <c r="AF22" s="13">
        <f t="shared" si="2"/>
        <v>0.32390607967578638</v>
      </c>
      <c r="AH22" s="2">
        <v>23</v>
      </c>
      <c r="AI22" s="2">
        <v>1948.41</v>
      </c>
      <c r="AJ22" s="2">
        <v>524.02</v>
      </c>
      <c r="AK22" s="13">
        <f t="shared" si="3"/>
        <v>0.30301409072366275</v>
      </c>
      <c r="AM22" s="2">
        <v>22</v>
      </c>
      <c r="AN22" s="2">
        <v>1911.41</v>
      </c>
      <c r="AO22" s="2">
        <v>517.05999999999995</v>
      </c>
      <c r="AP22" s="13">
        <f t="shared" si="4"/>
        <v>0.27827005771378521</v>
      </c>
      <c r="AR22" s="2">
        <v>23</v>
      </c>
      <c r="AS22" s="2">
        <v>1941.14</v>
      </c>
      <c r="AT22" s="2">
        <v>518.34</v>
      </c>
      <c r="AU22" s="13">
        <f t="shared" si="5"/>
        <v>0.29815222261604629</v>
      </c>
      <c r="AW22" s="2">
        <v>22</v>
      </c>
      <c r="AX22" s="2">
        <v>1941.26</v>
      </c>
      <c r="AY22" s="2">
        <v>465.56</v>
      </c>
      <c r="AZ22" s="13">
        <f t="shared" si="6"/>
        <v>0.29823247353391608</v>
      </c>
      <c r="BB22" s="2">
        <v>22</v>
      </c>
      <c r="BC22" s="2">
        <v>1917.02</v>
      </c>
      <c r="BD22" s="2">
        <v>283.61</v>
      </c>
      <c r="BE22" s="13">
        <f t="shared" si="7"/>
        <v>0.2820217881242017</v>
      </c>
      <c r="BG22" s="2">
        <v>23</v>
      </c>
      <c r="BH22" s="2">
        <v>1905.62</v>
      </c>
      <c r="BI22" s="2">
        <v>645.75</v>
      </c>
      <c r="BJ22" s="13">
        <f t="shared" si="8"/>
        <v>0.27439795092656372</v>
      </c>
      <c r="BL22" s="2">
        <v>23</v>
      </c>
      <c r="BM22" s="2">
        <v>1965.15</v>
      </c>
      <c r="BN22" s="2">
        <v>590.79999999999995</v>
      </c>
      <c r="BO22" s="13">
        <f t="shared" si="9"/>
        <v>0.31420909376651007</v>
      </c>
    </row>
    <row r="23" spans="14:6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1783.59</v>
      </c>
      <c r="U23" s="2">
        <v>267.89</v>
      </c>
      <c r="V23" s="13">
        <f t="shared" si="0"/>
        <v>0.37286883163866147</v>
      </c>
      <c r="X23" s="2">
        <v>19</v>
      </c>
      <c r="Y23" s="2">
        <v>1760.51</v>
      </c>
      <c r="Z23" s="2">
        <v>187.03</v>
      </c>
      <c r="AA23" s="13">
        <f t="shared" si="1"/>
        <v>0.35510364309520687</v>
      </c>
      <c r="AC23" s="2">
        <v>19</v>
      </c>
      <c r="AD23" s="2">
        <v>1721.38</v>
      </c>
      <c r="AE23" s="2">
        <v>201.14</v>
      </c>
      <c r="AF23" s="13">
        <f t="shared" si="2"/>
        <v>0.32498441312530307</v>
      </c>
      <c r="AH23" s="2">
        <v>20</v>
      </c>
      <c r="AI23" s="2">
        <v>1792.34</v>
      </c>
      <c r="AJ23" s="2">
        <v>519.84</v>
      </c>
      <c r="AK23" s="13">
        <f t="shared" si="3"/>
        <v>0.37960390095214624</v>
      </c>
      <c r="AM23" s="2">
        <v>19</v>
      </c>
      <c r="AN23" s="2">
        <v>1763.63</v>
      </c>
      <c r="AO23" s="2">
        <v>312.12</v>
      </c>
      <c r="AP23" s="13">
        <f t="shared" si="4"/>
        <v>0.35750517638184381</v>
      </c>
      <c r="AR23" s="2">
        <v>18</v>
      </c>
      <c r="AS23" s="2">
        <v>1661.98</v>
      </c>
      <c r="AT23" s="2">
        <v>789.55</v>
      </c>
      <c r="AU23" s="13">
        <f t="shared" si="5"/>
        <v>0.27926291401433218</v>
      </c>
      <c r="AW23" s="2">
        <v>19</v>
      </c>
      <c r="AX23" s="2">
        <v>1710.81</v>
      </c>
      <c r="AY23" s="2">
        <v>241.7</v>
      </c>
      <c r="AZ23" s="13">
        <f t="shared" si="6"/>
        <v>0.31684844939461337</v>
      </c>
      <c r="BB23" s="2">
        <v>19</v>
      </c>
      <c r="BC23" s="2">
        <v>1712.86</v>
      </c>
      <c r="BD23" s="2">
        <v>230.59</v>
      </c>
      <c r="BE23" s="13">
        <f t="shared" si="7"/>
        <v>0.31842637991948691</v>
      </c>
      <c r="BG23" s="2">
        <v>19</v>
      </c>
      <c r="BH23" s="2">
        <v>1811.97</v>
      </c>
      <c r="BI23" s="2">
        <v>291.58999999999997</v>
      </c>
      <c r="BJ23" s="13">
        <f t="shared" si="8"/>
        <v>0.39471354788056984</v>
      </c>
      <c r="BL23" s="2">
        <v>20</v>
      </c>
      <c r="BM23" s="2">
        <v>1779.8</v>
      </c>
      <c r="BN23" s="2">
        <v>509.72</v>
      </c>
      <c r="BO23" s="13">
        <f t="shared" si="9"/>
        <v>0.36995158447316351</v>
      </c>
    </row>
    <row r="24" spans="14:67" x14ac:dyDescent="0.2">
      <c r="N24" s="7" t="s">
        <v>67</v>
      </c>
      <c r="O24" s="7"/>
      <c r="P24" s="2">
        <v>11</v>
      </c>
      <c r="Q24" s="2">
        <v>1088.43</v>
      </c>
      <c r="S24" s="2">
        <v>15</v>
      </c>
      <c r="T24" s="2">
        <v>1517.07</v>
      </c>
      <c r="U24" s="2">
        <v>381.23</v>
      </c>
      <c r="V24" s="13">
        <f t="shared" si="0"/>
        <v>0.39381494446128812</v>
      </c>
      <c r="X24" s="2">
        <v>16</v>
      </c>
      <c r="Y24" s="2">
        <v>1497.25</v>
      </c>
      <c r="Z24" s="2">
        <v>333.81</v>
      </c>
      <c r="AA24" s="13">
        <f t="shared" si="1"/>
        <v>0.37560522955082082</v>
      </c>
      <c r="AC24" s="2">
        <v>16</v>
      </c>
      <c r="AD24" s="2">
        <v>1563.98</v>
      </c>
      <c r="AE24" s="2">
        <v>260.52</v>
      </c>
      <c r="AF24" s="13">
        <f t="shared" si="2"/>
        <v>0.43691371976149124</v>
      </c>
      <c r="AH24" s="2">
        <v>16</v>
      </c>
      <c r="AI24" s="2">
        <v>1451.15</v>
      </c>
      <c r="AJ24" s="2">
        <v>826.94</v>
      </c>
      <c r="AK24" s="13">
        <f t="shared" si="3"/>
        <v>0.33325064542506178</v>
      </c>
      <c r="AM24" s="2">
        <v>16</v>
      </c>
      <c r="AN24" s="2">
        <v>1460.16</v>
      </c>
      <c r="AO24" s="2">
        <v>835.58</v>
      </c>
      <c r="AP24" s="13">
        <f t="shared" si="4"/>
        <v>0.34152862379757998</v>
      </c>
      <c r="AR24" s="2">
        <v>15</v>
      </c>
      <c r="AS24" s="2">
        <v>1496.33</v>
      </c>
      <c r="AT24" s="2">
        <v>695.14</v>
      </c>
      <c r="AU24" s="13">
        <f t="shared" si="5"/>
        <v>0.37475997537737826</v>
      </c>
      <c r="AW24" s="2">
        <v>16</v>
      </c>
      <c r="AX24" s="2">
        <v>1506.8</v>
      </c>
      <c r="AY24" s="2">
        <v>226.73</v>
      </c>
      <c r="AZ24" s="13">
        <f t="shared" si="6"/>
        <v>0.38437933537296826</v>
      </c>
      <c r="BB24" s="2">
        <v>16</v>
      </c>
      <c r="BC24" s="2">
        <v>1711.24</v>
      </c>
      <c r="BD24" s="2">
        <v>118.5</v>
      </c>
      <c r="BE24" s="13">
        <f t="shared" si="7"/>
        <v>0.5722095127844693</v>
      </c>
      <c r="BG24" s="2">
        <v>16</v>
      </c>
      <c r="BH24" s="2">
        <v>1473.45</v>
      </c>
      <c r="BI24" s="2">
        <v>508.33</v>
      </c>
      <c r="BJ24" s="13">
        <f t="shared" si="8"/>
        <v>0.3537388715856784</v>
      </c>
      <c r="BL24" s="2">
        <v>15</v>
      </c>
      <c r="BM24" s="2">
        <v>1459.76</v>
      </c>
      <c r="BN24" s="2">
        <v>775.53</v>
      </c>
      <c r="BO24" s="13">
        <f t="shared" si="9"/>
        <v>0.34116112198303972</v>
      </c>
    </row>
    <row r="25" spans="14:67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1804.7</v>
      </c>
      <c r="U25" s="2">
        <v>449.17</v>
      </c>
      <c r="V25" s="13">
        <f t="shared" si="0"/>
        <v>0.2879306899603209</v>
      </c>
      <c r="X25" s="2">
        <v>19</v>
      </c>
      <c r="Y25" s="2">
        <v>1741.52</v>
      </c>
      <c r="Z25" s="2">
        <v>459.09</v>
      </c>
      <c r="AA25" s="13">
        <f t="shared" si="1"/>
        <v>0.24284205418058288</v>
      </c>
      <c r="AC25" s="2">
        <v>19</v>
      </c>
      <c r="AD25" s="2">
        <v>1819.27</v>
      </c>
      <c r="AE25" s="2">
        <v>711.02</v>
      </c>
      <c r="AF25" s="13">
        <f t="shared" si="2"/>
        <v>0.29832862321943421</v>
      </c>
      <c r="AH25" s="2">
        <v>20</v>
      </c>
      <c r="AI25" s="2">
        <v>1932.2</v>
      </c>
      <c r="AJ25" s="2">
        <v>518.36</v>
      </c>
      <c r="AK25" s="13">
        <f t="shared" si="3"/>
        <v>0.37892152664782625</v>
      </c>
      <c r="AM25" s="2">
        <v>19</v>
      </c>
      <c r="AN25" s="2">
        <v>1798.37</v>
      </c>
      <c r="AO25" s="2">
        <v>733.78</v>
      </c>
      <c r="AP25" s="13">
        <f t="shared" si="4"/>
        <v>0.28341326253889404</v>
      </c>
      <c r="AR25" s="2">
        <v>19</v>
      </c>
      <c r="AS25" s="2">
        <v>1801.04</v>
      </c>
      <c r="AT25" s="2">
        <v>837.16</v>
      </c>
      <c r="AU25" s="13">
        <f t="shared" si="5"/>
        <v>0.2853187177071736</v>
      </c>
      <c r="AW25" s="2">
        <v>20</v>
      </c>
      <c r="AX25" s="2">
        <v>1913.98</v>
      </c>
      <c r="AY25" s="2">
        <v>900.41</v>
      </c>
      <c r="AZ25" s="13">
        <f t="shared" si="6"/>
        <v>0.36591875767177645</v>
      </c>
      <c r="BB25" s="2">
        <v>19</v>
      </c>
      <c r="BC25" s="2">
        <v>1703.58</v>
      </c>
      <c r="BD25" s="2">
        <v>289.44</v>
      </c>
      <c r="BE25" s="13">
        <f t="shared" si="7"/>
        <v>0.21576603579686557</v>
      </c>
      <c r="BG25" s="2">
        <v>20</v>
      </c>
      <c r="BH25" s="2">
        <v>1812.25</v>
      </c>
      <c r="BI25" s="2">
        <v>382.23</v>
      </c>
      <c r="BJ25" s="13">
        <f t="shared" si="8"/>
        <v>0.29331877479946333</v>
      </c>
      <c r="BL25" s="2">
        <v>21</v>
      </c>
      <c r="BM25" s="2">
        <v>1845.56</v>
      </c>
      <c r="BN25" s="2">
        <v>522.39</v>
      </c>
      <c r="BO25" s="13">
        <f t="shared" si="9"/>
        <v>0.31709057691758724</v>
      </c>
    </row>
    <row r="26" spans="14:6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1785.81</v>
      </c>
      <c r="U26" s="2">
        <v>677.7</v>
      </c>
      <c r="V26" s="13">
        <f t="shared" si="0"/>
        <v>0.33802616396685287</v>
      </c>
      <c r="X26" s="2">
        <v>19</v>
      </c>
      <c r="Y26" s="2">
        <v>1715.49</v>
      </c>
      <c r="Z26" s="2">
        <v>323.81</v>
      </c>
      <c r="AA26" s="13">
        <f t="shared" si="1"/>
        <v>0.28533858810483559</v>
      </c>
      <c r="AC26" s="2">
        <v>19</v>
      </c>
      <c r="AD26" s="2">
        <v>1708.81</v>
      </c>
      <c r="AE26" s="2">
        <v>408.23</v>
      </c>
      <c r="AF26" s="13">
        <f t="shared" si="2"/>
        <v>0.28033356809974064</v>
      </c>
      <c r="AH26" s="2">
        <v>19</v>
      </c>
      <c r="AI26" s="2">
        <v>1734.48</v>
      </c>
      <c r="AJ26" s="2">
        <v>826</v>
      </c>
      <c r="AK26" s="13">
        <f t="shared" si="3"/>
        <v>0.29956693090375069</v>
      </c>
      <c r="AM26" s="2">
        <v>19</v>
      </c>
      <c r="AN26" s="2">
        <v>1764.57</v>
      </c>
      <c r="AO26" s="2">
        <v>731.36</v>
      </c>
      <c r="AP26" s="13">
        <f t="shared" si="4"/>
        <v>0.32211199856143125</v>
      </c>
      <c r="AR26" s="2">
        <v>19</v>
      </c>
      <c r="AS26" s="2">
        <v>1727.41</v>
      </c>
      <c r="AT26" s="2">
        <v>848.27</v>
      </c>
      <c r="AU26" s="13">
        <f t="shared" si="5"/>
        <v>0.29426970164686134</v>
      </c>
      <c r="AW26" s="2">
        <v>18</v>
      </c>
      <c r="AX26" s="2">
        <v>1760.08</v>
      </c>
      <c r="AY26" s="2">
        <v>397.84</v>
      </c>
      <c r="AZ26" s="13">
        <f t="shared" si="6"/>
        <v>0.31874784589333599</v>
      </c>
      <c r="BB26" s="2">
        <v>19</v>
      </c>
      <c r="BC26" s="2">
        <v>1732.24</v>
      </c>
      <c r="BD26" s="2">
        <v>284.86</v>
      </c>
      <c r="BE26" s="13">
        <f t="shared" si="7"/>
        <v>0.29788860084216195</v>
      </c>
      <c r="BG26" s="2">
        <v>20</v>
      </c>
      <c r="BH26" s="2">
        <v>1745.52</v>
      </c>
      <c r="BI26" s="2">
        <v>474.47</v>
      </c>
      <c r="BJ26" s="13">
        <f t="shared" si="8"/>
        <v>0.30783870049300938</v>
      </c>
      <c r="BL26" s="2">
        <v>19</v>
      </c>
      <c r="BM26" s="2">
        <v>1797.96</v>
      </c>
      <c r="BN26" s="2">
        <v>599.29999999999995</v>
      </c>
      <c r="BO26" s="13">
        <f t="shared" si="9"/>
        <v>0.34712960604198817</v>
      </c>
    </row>
    <row r="27" spans="14:67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1574.5</v>
      </c>
      <c r="U27" s="2">
        <v>742.62</v>
      </c>
      <c r="V27" s="13">
        <f t="shared" si="0"/>
        <v>0.36377022485535115</v>
      </c>
      <c r="X27" s="2">
        <v>17</v>
      </c>
      <c r="Y27" s="2">
        <v>1586.54</v>
      </c>
      <c r="Z27" s="2">
        <v>245.89</v>
      </c>
      <c r="AA27" s="13">
        <f t="shared" si="1"/>
        <v>0.37419880123341304</v>
      </c>
      <c r="AC27" s="2">
        <v>17</v>
      </c>
      <c r="AD27" s="2">
        <v>1609.84</v>
      </c>
      <c r="AE27" s="2">
        <v>483.31</v>
      </c>
      <c r="AF27" s="13">
        <f t="shared" si="2"/>
        <v>0.39438034854311743</v>
      </c>
      <c r="AH27" s="2">
        <v>16</v>
      </c>
      <c r="AI27" s="2">
        <v>1678.61</v>
      </c>
      <c r="AJ27" s="2">
        <v>501.58</v>
      </c>
      <c r="AK27" s="13">
        <f t="shared" si="3"/>
        <v>0.45394622873575158</v>
      </c>
      <c r="AM27" s="2">
        <v>16</v>
      </c>
      <c r="AN27" s="2">
        <v>1574.75</v>
      </c>
      <c r="AO27" s="2">
        <v>731.22</v>
      </c>
      <c r="AP27" s="13">
        <f t="shared" si="4"/>
        <v>0.36398676506253685</v>
      </c>
      <c r="AR27" s="2">
        <v>17</v>
      </c>
      <c r="AS27" s="2">
        <v>1605.04</v>
      </c>
      <c r="AT27" s="2">
        <v>877.98</v>
      </c>
      <c r="AU27" s="13">
        <f t="shared" si="5"/>
        <v>0.39022277656515258</v>
      </c>
      <c r="AW27" s="2">
        <v>17</v>
      </c>
      <c r="AX27" s="2">
        <v>1579.03</v>
      </c>
      <c r="AY27" s="2">
        <v>870.16</v>
      </c>
      <c r="AZ27" s="13">
        <f t="shared" si="6"/>
        <v>0.36769393340955547</v>
      </c>
      <c r="BB27" s="2">
        <v>17</v>
      </c>
      <c r="BC27" s="2">
        <v>1581.35</v>
      </c>
      <c r="BD27" s="2">
        <v>320.66000000000003</v>
      </c>
      <c r="BE27" s="13">
        <f t="shared" si="7"/>
        <v>0.36970342653223842</v>
      </c>
      <c r="BG27" s="2">
        <v>16</v>
      </c>
      <c r="BH27" s="2">
        <v>1644.44</v>
      </c>
      <c r="BI27" s="2">
        <v>299.11</v>
      </c>
      <c r="BJ27" s="13">
        <f t="shared" si="8"/>
        <v>0.42434951321761433</v>
      </c>
      <c r="BL27" s="2">
        <v>18</v>
      </c>
      <c r="BM27" s="2">
        <v>1653.22</v>
      </c>
      <c r="BN27" s="2">
        <v>892.59</v>
      </c>
      <c r="BO27" s="13">
        <f t="shared" si="9"/>
        <v>0.43195440529397505</v>
      </c>
    </row>
    <row r="28" spans="14:6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1427.39</v>
      </c>
      <c r="U28" s="2">
        <v>346.47</v>
      </c>
      <c r="V28" s="33">
        <f t="shared" si="0"/>
        <v>0.35936726219953541</v>
      </c>
      <c r="X28" s="2">
        <v>14</v>
      </c>
      <c r="Y28" s="2">
        <v>1422.38</v>
      </c>
      <c r="Z28" s="2">
        <v>833.45</v>
      </c>
      <c r="AA28" s="33">
        <f t="shared" si="1"/>
        <v>0.35459601538989005</v>
      </c>
      <c r="AC28" s="2">
        <v>15</v>
      </c>
      <c r="AD28" s="2">
        <v>1447.1</v>
      </c>
      <c r="AE28" s="2">
        <v>176.03</v>
      </c>
      <c r="AF28" s="33">
        <f t="shared" si="2"/>
        <v>0.37813797569616392</v>
      </c>
      <c r="AH28" s="2">
        <v>15</v>
      </c>
      <c r="AI28" s="2">
        <v>1415.75</v>
      </c>
      <c r="AJ28" s="2">
        <v>567.91</v>
      </c>
      <c r="AK28" s="33">
        <f t="shared" si="3"/>
        <v>0.34828197021065871</v>
      </c>
      <c r="AM28" s="2">
        <v>15</v>
      </c>
      <c r="AN28" s="2">
        <v>1457.83</v>
      </c>
      <c r="AO28" s="2">
        <v>736.64</v>
      </c>
      <c r="AP28" s="33">
        <f t="shared" si="4"/>
        <v>0.3883566340329892</v>
      </c>
      <c r="AR28" s="2">
        <v>15</v>
      </c>
      <c r="AS28" s="2">
        <v>1442.87</v>
      </c>
      <c r="AT28" s="2">
        <v>818.52</v>
      </c>
      <c r="AU28" s="33">
        <f t="shared" si="5"/>
        <v>0.37410955773113397</v>
      </c>
      <c r="AW28" s="2">
        <v>14</v>
      </c>
      <c r="AX28" s="2">
        <v>1430.45</v>
      </c>
      <c r="AY28" s="2">
        <v>468.08</v>
      </c>
      <c r="AZ28" s="33">
        <f t="shared" si="6"/>
        <v>0.36228143689764208</v>
      </c>
      <c r="BB28" s="2">
        <v>15</v>
      </c>
      <c r="BC28" s="2">
        <v>1459.27</v>
      </c>
      <c r="BD28" s="2">
        <v>317.73</v>
      </c>
      <c r="BE28" s="33">
        <f t="shared" si="7"/>
        <v>0.38972801036151006</v>
      </c>
      <c r="BG28" s="2">
        <v>15</v>
      </c>
      <c r="BH28" s="2">
        <v>1432.09</v>
      </c>
      <c r="BI28" s="2">
        <v>719.72</v>
      </c>
      <c r="BJ28" s="33">
        <f t="shared" si="8"/>
        <v>0.36384328216067957</v>
      </c>
      <c r="BL28" s="2">
        <v>15</v>
      </c>
      <c r="BM28" s="2">
        <v>1451.22</v>
      </c>
      <c r="BN28" s="2">
        <v>904.39</v>
      </c>
      <c r="BO28" s="33">
        <f t="shared" si="9"/>
        <v>0.38206163574720969</v>
      </c>
    </row>
    <row r="29" spans="14:6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1745.95</v>
      </c>
      <c r="U29" s="2">
        <v>502.83</v>
      </c>
      <c r="V29" s="33">
        <f t="shared" si="0"/>
        <v>0.34921370889841979</v>
      </c>
      <c r="X29" s="2">
        <v>18</v>
      </c>
      <c r="Y29" s="2">
        <v>1645.28</v>
      </c>
      <c r="Z29" s="2">
        <v>803.12</v>
      </c>
      <c r="AA29" s="33">
        <f t="shared" si="1"/>
        <v>0.27141918782118157</v>
      </c>
      <c r="AC29" s="2">
        <v>18</v>
      </c>
      <c r="AD29" s="2">
        <v>1689.26</v>
      </c>
      <c r="AE29" s="2">
        <v>311.92</v>
      </c>
      <c r="AF29" s="33">
        <f t="shared" si="2"/>
        <v>0.30540550983346859</v>
      </c>
      <c r="AH29" s="2">
        <v>18</v>
      </c>
      <c r="AI29" s="2">
        <v>1710.5</v>
      </c>
      <c r="AJ29" s="2">
        <v>858.45</v>
      </c>
      <c r="AK29" s="33">
        <f t="shared" si="3"/>
        <v>0.32181909508906154</v>
      </c>
      <c r="AM29" s="2">
        <v>18</v>
      </c>
      <c r="AN29" s="2">
        <v>1782</v>
      </c>
      <c r="AO29" s="2">
        <v>496.77</v>
      </c>
      <c r="AP29" s="33">
        <f t="shared" si="4"/>
        <v>0.37707198330821845</v>
      </c>
      <c r="AR29" s="2">
        <v>18</v>
      </c>
      <c r="AS29" s="2">
        <v>1759.31</v>
      </c>
      <c r="AT29" s="2">
        <v>657.33</v>
      </c>
      <c r="AU29" s="33">
        <f t="shared" si="5"/>
        <v>0.3595378849348943</v>
      </c>
      <c r="AW29" s="2">
        <v>18</v>
      </c>
      <c r="AX29" s="2">
        <v>1790.21</v>
      </c>
      <c r="AY29" s="2">
        <v>510.41</v>
      </c>
      <c r="AZ29" s="33">
        <f t="shared" si="6"/>
        <v>0.38341640585757897</v>
      </c>
      <c r="BB29" s="2">
        <v>17</v>
      </c>
      <c r="BC29" s="2">
        <v>1691.38</v>
      </c>
      <c r="BD29" s="2">
        <v>478.8</v>
      </c>
      <c r="BE29" s="33">
        <f t="shared" si="7"/>
        <v>0.30704377728835841</v>
      </c>
      <c r="BG29" s="2">
        <v>18</v>
      </c>
      <c r="BH29" s="2">
        <v>1664.34</v>
      </c>
      <c r="BI29" s="2">
        <v>389.88</v>
      </c>
      <c r="BJ29" s="33">
        <f t="shared" si="8"/>
        <v>0.28614813956184071</v>
      </c>
      <c r="BL29" s="2">
        <v>18</v>
      </c>
      <c r="BM29" s="2">
        <v>1730.48</v>
      </c>
      <c r="BN29" s="2">
        <v>754.31</v>
      </c>
      <c r="BO29" s="33">
        <f t="shared" si="9"/>
        <v>0.33725899308372942</v>
      </c>
    </row>
    <row r="30" spans="14:6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1640.14</v>
      </c>
      <c r="U30" s="2">
        <v>292.89</v>
      </c>
      <c r="V30" s="33">
        <f t="shared" si="0"/>
        <v>0.4556508156273853</v>
      </c>
      <c r="X30" s="2">
        <v>17</v>
      </c>
      <c r="Y30" s="2">
        <v>1572.95</v>
      </c>
      <c r="Z30" s="2">
        <v>861.78</v>
      </c>
      <c r="AA30" s="33">
        <f t="shared" si="1"/>
        <v>0.39601860233949271</v>
      </c>
      <c r="AC30" s="2">
        <v>16</v>
      </c>
      <c r="AD30" s="2">
        <v>1568.3</v>
      </c>
      <c r="AE30" s="2">
        <v>555.02</v>
      </c>
      <c r="AF30" s="33">
        <f t="shared" si="2"/>
        <v>0.39189165202264936</v>
      </c>
      <c r="AH30" s="2">
        <v>16</v>
      </c>
      <c r="AI30" s="2">
        <v>1533.56</v>
      </c>
      <c r="AJ30" s="2">
        <v>438.84</v>
      </c>
      <c r="AK30" s="33">
        <f t="shared" si="3"/>
        <v>0.36105933933294276</v>
      </c>
      <c r="AM30" s="2">
        <v>16</v>
      </c>
      <c r="AN30" s="2">
        <v>1495.8</v>
      </c>
      <c r="AO30" s="2">
        <v>753.98</v>
      </c>
      <c r="AP30" s="33">
        <f t="shared" si="4"/>
        <v>0.32754672772778098</v>
      </c>
      <c r="AR30" s="2">
        <v>16</v>
      </c>
      <c r="AS30" s="2">
        <v>1521.07</v>
      </c>
      <c r="AT30" s="2">
        <v>304.19</v>
      </c>
      <c r="AU30" s="33">
        <f t="shared" si="5"/>
        <v>0.34997426203028198</v>
      </c>
      <c r="AW30" s="2">
        <v>17</v>
      </c>
      <c r="AX30" s="2">
        <v>1575.08</v>
      </c>
      <c r="AY30" s="2">
        <v>685.33</v>
      </c>
      <c r="AZ30" s="33">
        <f t="shared" si="6"/>
        <v>0.39790901183946598</v>
      </c>
      <c r="BB30" s="2">
        <v>16</v>
      </c>
      <c r="BC30" s="2">
        <v>1505.3</v>
      </c>
      <c r="BD30" s="2">
        <v>297.02</v>
      </c>
      <c r="BE30" s="33">
        <f t="shared" si="7"/>
        <v>0.33597813160090167</v>
      </c>
      <c r="BG30" s="2">
        <v>17</v>
      </c>
      <c r="BH30" s="2">
        <v>1628.19</v>
      </c>
      <c r="BI30" s="2">
        <v>162.84</v>
      </c>
      <c r="BJ30" s="33">
        <f t="shared" si="8"/>
        <v>0.4450449970711966</v>
      </c>
      <c r="BL30" s="2">
        <v>16</v>
      </c>
      <c r="BM30" s="2">
        <v>1573.66</v>
      </c>
      <c r="BN30" s="2">
        <v>465.97</v>
      </c>
      <c r="BO30" s="33">
        <f t="shared" si="9"/>
        <v>0.39664873883948387</v>
      </c>
    </row>
    <row r="31" spans="14:6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1682.04</v>
      </c>
      <c r="U31" s="2">
        <v>188.12</v>
      </c>
      <c r="V31" s="33">
        <f t="shared" si="0"/>
        <v>0.52057060721937454</v>
      </c>
      <c r="X31" s="2">
        <v>18</v>
      </c>
      <c r="Y31" s="2">
        <v>1696.43</v>
      </c>
      <c r="Z31" s="2">
        <v>583.09</v>
      </c>
      <c r="AA31" s="33">
        <f t="shared" si="1"/>
        <v>0.53357922237590283</v>
      </c>
      <c r="AC31" s="2">
        <v>17</v>
      </c>
      <c r="AD31" s="2">
        <v>1574.02</v>
      </c>
      <c r="AE31" s="2">
        <v>842.88</v>
      </c>
      <c r="AF31" s="33">
        <f t="shared" si="2"/>
        <v>0.42292011318127981</v>
      </c>
      <c r="AH31" s="2">
        <v>17</v>
      </c>
      <c r="AI31" s="2">
        <v>1656.24</v>
      </c>
      <c r="AJ31" s="2">
        <v>589.48</v>
      </c>
      <c r="AK31" s="33">
        <f t="shared" si="3"/>
        <v>0.49724730832858727</v>
      </c>
      <c r="AM31" s="2">
        <v>17</v>
      </c>
      <c r="AN31" s="2">
        <v>1598.4</v>
      </c>
      <c r="AO31" s="2">
        <v>665.86</v>
      </c>
      <c r="AP31" s="33">
        <f t="shared" si="4"/>
        <v>0.44495972662924094</v>
      </c>
      <c r="AR31" s="2">
        <v>17</v>
      </c>
      <c r="AS31" s="2">
        <v>1596.99</v>
      </c>
      <c r="AT31" s="2">
        <v>708.95</v>
      </c>
      <c r="AU31" s="33">
        <f t="shared" si="5"/>
        <v>0.44368508122474432</v>
      </c>
      <c r="AW31" s="2">
        <v>17</v>
      </c>
      <c r="AX31" s="2">
        <v>1733.82</v>
      </c>
      <c r="AY31" s="2">
        <v>302.86</v>
      </c>
      <c r="AZ31" s="33">
        <f t="shared" si="6"/>
        <v>0.5673799256908848</v>
      </c>
      <c r="BB31" s="2">
        <v>18</v>
      </c>
      <c r="BC31" s="2">
        <v>1702.11</v>
      </c>
      <c r="BD31" s="2">
        <v>353.23</v>
      </c>
      <c r="BE31" s="33">
        <f t="shared" si="7"/>
        <v>0.53871396414720785</v>
      </c>
      <c r="BG31" s="2">
        <v>17</v>
      </c>
      <c r="BH31" s="2">
        <v>1618.3</v>
      </c>
      <c r="BI31" s="2">
        <v>344.33</v>
      </c>
      <c r="BJ31" s="33">
        <f t="shared" si="8"/>
        <v>0.46294940290546821</v>
      </c>
      <c r="BL31" s="2">
        <v>17</v>
      </c>
      <c r="BM31" s="2">
        <v>1623.74</v>
      </c>
      <c r="BN31" s="2">
        <v>635.88</v>
      </c>
      <c r="BO31" s="33">
        <f t="shared" si="9"/>
        <v>0.46786718375685904</v>
      </c>
    </row>
    <row r="32" spans="14:67" x14ac:dyDescent="0.2">
      <c r="N32" s="7" t="s">
        <v>75</v>
      </c>
      <c r="O32" s="7"/>
      <c r="P32" s="2">
        <v>11</v>
      </c>
      <c r="Q32" s="2">
        <v>1026.52</v>
      </c>
      <c r="S32" s="2">
        <v>14</v>
      </c>
      <c r="T32" s="2">
        <v>1426.49</v>
      </c>
      <c r="U32" s="2">
        <v>437.73</v>
      </c>
      <c r="V32" s="33">
        <f t="shared" si="0"/>
        <v>0.38963683123563109</v>
      </c>
      <c r="X32" s="2">
        <v>15</v>
      </c>
      <c r="Y32" s="2">
        <v>1459.92</v>
      </c>
      <c r="Z32" s="2">
        <v>247.75</v>
      </c>
      <c r="AA32" s="33">
        <f t="shared" si="1"/>
        <v>0.42220317188169748</v>
      </c>
      <c r="AC32" s="2">
        <v>15</v>
      </c>
      <c r="AD32" s="2">
        <v>1447.39</v>
      </c>
      <c r="AE32" s="2">
        <v>320.62</v>
      </c>
      <c r="AF32" s="33">
        <f t="shared" si="2"/>
        <v>0.4099968826715506</v>
      </c>
      <c r="AH32" s="2">
        <v>15</v>
      </c>
      <c r="AI32" s="2">
        <v>1461.45</v>
      </c>
      <c r="AJ32" s="2">
        <v>425.08</v>
      </c>
      <c r="AK32" s="33">
        <f t="shared" si="3"/>
        <v>0.42369364454662362</v>
      </c>
      <c r="AM32" s="2">
        <v>15</v>
      </c>
      <c r="AN32" s="2">
        <v>1490.96</v>
      </c>
      <c r="AO32" s="2">
        <v>393.89</v>
      </c>
      <c r="AP32" s="33">
        <f t="shared" si="4"/>
        <v>0.45244125784202943</v>
      </c>
      <c r="AR32" s="2">
        <v>15</v>
      </c>
      <c r="AS32" s="2">
        <v>1505.56</v>
      </c>
      <c r="AT32" s="2">
        <v>407.97</v>
      </c>
      <c r="AU32" s="33">
        <f t="shared" si="5"/>
        <v>0.46666406889295869</v>
      </c>
      <c r="AW32" s="2">
        <v>15</v>
      </c>
      <c r="AX32" s="2">
        <v>1462.62</v>
      </c>
      <c r="AY32" s="2">
        <v>755.89</v>
      </c>
      <c r="AZ32" s="33">
        <f t="shared" si="6"/>
        <v>0.42483341776097877</v>
      </c>
      <c r="BB32" s="2">
        <v>15</v>
      </c>
      <c r="BC32" s="2">
        <v>1491.76</v>
      </c>
      <c r="BD32" s="2">
        <v>374.19</v>
      </c>
      <c r="BE32" s="33">
        <f t="shared" si="7"/>
        <v>0.45322058995440911</v>
      </c>
      <c r="BG32" s="2">
        <v>16</v>
      </c>
      <c r="BH32" s="2">
        <v>1515.41</v>
      </c>
      <c r="BI32" s="2">
        <v>211.94</v>
      </c>
      <c r="BJ32" s="33">
        <f t="shared" si="8"/>
        <v>0.47625959552663377</v>
      </c>
      <c r="BL32" s="2">
        <v>15</v>
      </c>
      <c r="BM32" s="2">
        <v>1462.5</v>
      </c>
      <c r="BN32" s="2">
        <v>621.70000000000005</v>
      </c>
      <c r="BO32" s="33">
        <f t="shared" si="9"/>
        <v>0.42471651794412191</v>
      </c>
    </row>
    <row r="33" spans="14:6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1918.88</v>
      </c>
      <c r="U33" s="2">
        <v>450.3</v>
      </c>
      <c r="V33" s="33">
        <f t="shared" si="0"/>
        <v>0.51711706013503911</v>
      </c>
      <c r="X33" s="2">
        <v>6</v>
      </c>
      <c r="Y33" s="2">
        <v>1766.81</v>
      </c>
      <c r="Z33" s="2">
        <v>391</v>
      </c>
      <c r="AA33" s="33">
        <f t="shared" si="1"/>
        <v>0.39688651349599158</v>
      </c>
      <c r="AC33" s="2">
        <v>6</v>
      </c>
      <c r="AD33" s="2">
        <v>1949.05</v>
      </c>
      <c r="AE33" s="2">
        <v>440.7</v>
      </c>
      <c r="AF33" s="33">
        <f t="shared" si="2"/>
        <v>0.54097025663730813</v>
      </c>
      <c r="AH33" s="2">
        <v>6</v>
      </c>
      <c r="AI33" s="2">
        <v>1904.04</v>
      </c>
      <c r="AJ33" s="2">
        <v>516.16</v>
      </c>
      <c r="AK33" s="33">
        <f t="shared" si="3"/>
        <v>0.50538416533577901</v>
      </c>
      <c r="AM33" s="2">
        <v>5</v>
      </c>
      <c r="AN33" s="2">
        <v>2050.87</v>
      </c>
      <c r="AO33" s="2">
        <v>375.45</v>
      </c>
      <c r="AP33" s="33">
        <f t="shared" si="4"/>
        <v>0.62147182998371309</v>
      </c>
      <c r="AR33" s="2">
        <v>5</v>
      </c>
      <c r="AS33" s="2">
        <v>1919.62</v>
      </c>
      <c r="AT33" s="2">
        <v>809.45</v>
      </c>
      <c r="AU33" s="33">
        <f t="shared" si="5"/>
        <v>0.51770212362233359</v>
      </c>
      <c r="AW33" s="2">
        <v>6</v>
      </c>
      <c r="AX33" s="2">
        <v>1797.7</v>
      </c>
      <c r="AY33" s="2">
        <v>222.69</v>
      </c>
      <c r="AZ33" s="33">
        <f t="shared" si="6"/>
        <v>0.42130896095887171</v>
      </c>
      <c r="BB33" s="2">
        <v>6</v>
      </c>
      <c r="BC33" s="2">
        <v>2032.15</v>
      </c>
      <c r="BD33" s="2">
        <v>167.47</v>
      </c>
      <c r="BE33" s="33">
        <f t="shared" si="7"/>
        <v>0.6066713050078274</v>
      </c>
      <c r="BG33" s="2">
        <v>6</v>
      </c>
      <c r="BH33" s="2">
        <v>1800.08</v>
      </c>
      <c r="BI33" s="2">
        <v>437.11</v>
      </c>
      <c r="BJ33" s="33">
        <f t="shared" si="8"/>
        <v>0.42319065163422465</v>
      </c>
      <c r="BL33" s="2">
        <v>6</v>
      </c>
      <c r="BM33" s="2">
        <v>1710.99</v>
      </c>
      <c r="BN33" s="2">
        <v>646</v>
      </c>
      <c r="BO33" s="33">
        <f t="shared" si="9"/>
        <v>0.35275375152195576</v>
      </c>
    </row>
    <row r="34" spans="14:67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1466.93</v>
      </c>
      <c r="U34" s="2">
        <v>423.31</v>
      </c>
      <c r="V34" s="33">
        <f t="shared" si="0"/>
        <v>0.39399612285236446</v>
      </c>
      <c r="X34" s="2">
        <v>6</v>
      </c>
      <c r="Y34" s="2">
        <v>1533.52</v>
      </c>
      <c r="Z34" s="2">
        <v>376.58</v>
      </c>
      <c r="AA34" s="33">
        <f t="shared" si="1"/>
        <v>0.45727535350463744</v>
      </c>
      <c r="AC34" s="2">
        <v>6</v>
      </c>
      <c r="AD34" s="2">
        <v>1677.05</v>
      </c>
      <c r="AE34" s="2">
        <v>787.3</v>
      </c>
      <c r="AF34" s="33">
        <f t="shared" si="2"/>
        <v>0.59366922609092299</v>
      </c>
      <c r="AH34" s="2">
        <v>5</v>
      </c>
      <c r="AI34" s="2">
        <v>1487.16</v>
      </c>
      <c r="AJ34" s="2">
        <v>771.94</v>
      </c>
      <c r="AK34" s="33">
        <f t="shared" si="3"/>
        <v>0.41322031321271113</v>
      </c>
      <c r="AM34" s="2">
        <v>6</v>
      </c>
      <c r="AN34" s="2">
        <v>1673.89</v>
      </c>
      <c r="AO34" s="2">
        <v>755.59</v>
      </c>
      <c r="AP34" s="33">
        <f t="shared" si="4"/>
        <v>0.59066633723582196</v>
      </c>
      <c r="AR34" s="2">
        <v>5</v>
      </c>
      <c r="AS34" s="2">
        <v>1622.33</v>
      </c>
      <c r="AT34" s="2">
        <v>746.88</v>
      </c>
      <c r="AU34" s="33">
        <f t="shared" si="5"/>
        <v>0.54166983427094417</v>
      </c>
      <c r="AW34" s="2">
        <v>5</v>
      </c>
      <c r="AX34" s="2">
        <v>1850.97</v>
      </c>
      <c r="AY34" s="2">
        <v>351.8</v>
      </c>
      <c r="AZ34" s="33">
        <f t="shared" si="6"/>
        <v>0.75894214687547523</v>
      </c>
      <c r="BB34" s="2">
        <v>5</v>
      </c>
      <c r="BC34" s="2">
        <v>2110.41</v>
      </c>
      <c r="BD34" s="2">
        <v>89.92</v>
      </c>
      <c r="BE34" s="33">
        <f t="shared" si="7"/>
        <v>1.0054831230044092</v>
      </c>
      <c r="BG34" s="2">
        <v>6</v>
      </c>
      <c r="BH34" s="2">
        <v>1443</v>
      </c>
      <c r="BI34" s="2">
        <v>555.52</v>
      </c>
      <c r="BJ34" s="33">
        <f t="shared" si="8"/>
        <v>0.37125589174395629</v>
      </c>
      <c r="BL34" s="2">
        <v>5</v>
      </c>
      <c r="BM34" s="2">
        <v>1698.91</v>
      </c>
      <c r="BN34" s="2">
        <v>742.3</v>
      </c>
      <c r="BO34" s="33">
        <f t="shared" si="9"/>
        <v>0.61444237494298326</v>
      </c>
    </row>
    <row r="35" spans="14:6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1449.16</v>
      </c>
      <c r="U35" s="2">
        <v>452.25</v>
      </c>
      <c r="V35" s="33">
        <f t="shared" si="0"/>
        <v>0.61752854639416921</v>
      </c>
      <c r="X35" s="2">
        <v>5</v>
      </c>
      <c r="Y35" s="2">
        <v>1430.22</v>
      </c>
      <c r="Z35" s="2">
        <v>288.2</v>
      </c>
      <c r="AA35" s="33">
        <f t="shared" si="1"/>
        <v>0.59638803004766117</v>
      </c>
      <c r="AC35" s="2">
        <v>5</v>
      </c>
      <c r="AD35" s="2">
        <v>1732.36</v>
      </c>
      <c r="AE35" s="2">
        <v>73.56</v>
      </c>
      <c r="AF35" s="33">
        <f t="shared" si="2"/>
        <v>0.93363172640108938</v>
      </c>
      <c r="AH35" s="2">
        <v>5</v>
      </c>
      <c r="AI35" s="2">
        <v>1473.33</v>
      </c>
      <c r="AJ35" s="2">
        <v>676.59</v>
      </c>
      <c r="AK35" s="33">
        <f t="shared" si="3"/>
        <v>0.64450670268218901</v>
      </c>
      <c r="AM35" s="2">
        <v>5</v>
      </c>
      <c r="AN35" s="2">
        <v>1447.11</v>
      </c>
      <c r="AO35" s="2">
        <v>547.89</v>
      </c>
      <c r="AP35" s="33">
        <f t="shared" si="4"/>
        <v>0.61524037012646349</v>
      </c>
      <c r="AR35" s="2">
        <v>5</v>
      </c>
      <c r="AS35" s="2">
        <v>1408.85</v>
      </c>
      <c r="AT35" s="2">
        <v>773.64</v>
      </c>
      <c r="AU35" s="33">
        <f t="shared" si="5"/>
        <v>0.5725351876862631</v>
      </c>
      <c r="AW35" s="2">
        <v>5</v>
      </c>
      <c r="AX35" s="2">
        <v>1541.77</v>
      </c>
      <c r="AY35" s="2">
        <v>298.69</v>
      </c>
      <c r="AZ35" s="33">
        <f t="shared" si="6"/>
        <v>0.72089830451719483</v>
      </c>
      <c r="BB35" s="2">
        <v>5</v>
      </c>
      <c r="BC35" s="2">
        <v>1591.35</v>
      </c>
      <c r="BD35" s="2">
        <v>381.8</v>
      </c>
      <c r="BE35" s="33">
        <f t="shared" si="7"/>
        <v>0.77623868468931023</v>
      </c>
      <c r="BG35" s="2">
        <v>5</v>
      </c>
      <c r="BH35" s="2">
        <v>1414.34</v>
      </c>
      <c r="BI35" s="2">
        <v>390.5</v>
      </c>
      <c r="BJ35" s="33">
        <f t="shared" si="8"/>
        <v>0.57866303534953289</v>
      </c>
      <c r="BL35" s="2">
        <v>5</v>
      </c>
      <c r="BM35" s="2">
        <v>1483.42</v>
      </c>
      <c r="BN35" s="2">
        <v>623.16</v>
      </c>
      <c r="BO35" s="33">
        <f t="shared" si="9"/>
        <v>0.65576899465348093</v>
      </c>
    </row>
    <row r="36" spans="14:6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1136.3699999999999</v>
      </c>
      <c r="U36" s="2">
        <v>821.77</v>
      </c>
      <c r="V36" s="33">
        <f t="shared" si="0"/>
        <v>0.43740592230921971</v>
      </c>
      <c r="X36" s="2">
        <v>4</v>
      </c>
      <c r="Y36" s="2">
        <v>1351.51</v>
      </c>
      <c r="Z36" s="2">
        <v>112.62</v>
      </c>
      <c r="AA36" s="33">
        <f t="shared" si="1"/>
        <v>0.7095386872762689</v>
      </c>
      <c r="AC36" s="2">
        <v>4</v>
      </c>
      <c r="AD36" s="2">
        <v>1234.29</v>
      </c>
      <c r="AE36" s="2">
        <v>353.78</v>
      </c>
      <c r="AF36" s="33">
        <f t="shared" si="2"/>
        <v>0.56126592205623771</v>
      </c>
      <c r="AH36" s="2">
        <v>4</v>
      </c>
      <c r="AI36" s="2">
        <v>1164.42</v>
      </c>
      <c r="AJ36" s="2">
        <v>863</v>
      </c>
      <c r="AK36" s="33">
        <f t="shared" si="3"/>
        <v>0.47288665140341779</v>
      </c>
      <c r="AM36" s="2">
        <v>4</v>
      </c>
      <c r="AN36" s="2">
        <v>1095.74</v>
      </c>
      <c r="AO36" s="2">
        <v>757.72</v>
      </c>
      <c r="AP36" s="33">
        <f t="shared" si="4"/>
        <v>0.38601262380307871</v>
      </c>
      <c r="AR36" s="2">
        <v>4</v>
      </c>
      <c r="AS36" s="2">
        <v>1182.4100000000001</v>
      </c>
      <c r="AT36" s="2">
        <v>592.33000000000004</v>
      </c>
      <c r="AU36" s="33">
        <f t="shared" si="5"/>
        <v>0.49564238460857357</v>
      </c>
      <c r="AW36" s="2">
        <v>4</v>
      </c>
      <c r="AX36" s="2">
        <v>1143.4100000000001</v>
      </c>
      <c r="AY36" s="2">
        <v>622.02</v>
      </c>
      <c r="AZ36" s="33">
        <f t="shared" si="6"/>
        <v>0.44631088961129312</v>
      </c>
      <c r="BB36" s="2">
        <v>4</v>
      </c>
      <c r="BC36" s="2">
        <v>1097.4100000000001</v>
      </c>
      <c r="BD36" s="2">
        <v>523.61</v>
      </c>
      <c r="BE36" s="33">
        <f t="shared" si="7"/>
        <v>0.38812502371706492</v>
      </c>
      <c r="BG36" s="2">
        <v>4</v>
      </c>
      <c r="BH36" s="2">
        <v>1338.94</v>
      </c>
      <c r="BI36" s="2">
        <v>383.81</v>
      </c>
      <c r="BJ36" s="33">
        <f t="shared" si="8"/>
        <v>0.693638766965607</v>
      </c>
      <c r="BL36" s="2">
        <v>4</v>
      </c>
      <c r="BM36" s="2">
        <v>1099.76</v>
      </c>
      <c r="BN36" s="2">
        <v>665.72</v>
      </c>
      <c r="BO36" s="33">
        <f t="shared" si="9"/>
        <v>0.39109756251818301</v>
      </c>
    </row>
    <row r="37" spans="14:6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1379.6</v>
      </c>
      <c r="U37" s="2">
        <v>382.14</v>
      </c>
      <c r="V37" s="33">
        <f t="shared" si="0"/>
        <v>0.39540999524613873</v>
      </c>
      <c r="X37" s="2">
        <v>5</v>
      </c>
      <c r="Y37" s="2">
        <v>1396.99</v>
      </c>
      <c r="Z37" s="2">
        <v>544.08000000000004</v>
      </c>
      <c r="AA37" s="33">
        <f t="shared" si="1"/>
        <v>0.4129992818635137</v>
      </c>
      <c r="AC37" s="2">
        <v>5</v>
      </c>
      <c r="AD37" s="2">
        <v>1529.73</v>
      </c>
      <c r="AE37" s="2">
        <v>429.56</v>
      </c>
      <c r="AF37" s="33">
        <f t="shared" si="2"/>
        <v>0.5472604610233951</v>
      </c>
      <c r="AH37" s="2">
        <v>5</v>
      </c>
      <c r="AI37" s="2">
        <v>1397.41</v>
      </c>
      <c r="AJ37" s="2">
        <v>721.56</v>
      </c>
      <c r="AK37" s="33">
        <f t="shared" si="3"/>
        <v>0.41342409499630833</v>
      </c>
      <c r="AM37" s="2">
        <v>4</v>
      </c>
      <c r="AN37" s="2">
        <v>1891.21</v>
      </c>
      <c r="AO37" s="2">
        <v>866.22</v>
      </c>
      <c r="AP37" s="33">
        <f t="shared" si="4"/>
        <v>0.91288296398191526</v>
      </c>
      <c r="AR37" s="2">
        <v>5</v>
      </c>
      <c r="AS37" s="2">
        <v>1555.74</v>
      </c>
      <c r="AT37" s="2">
        <v>666.55</v>
      </c>
      <c r="AU37" s="33">
        <f t="shared" si="5"/>
        <v>0.57356853146145836</v>
      </c>
      <c r="AW37" s="2">
        <v>5</v>
      </c>
      <c r="AX37" s="2">
        <v>1462.43</v>
      </c>
      <c r="AY37" s="2">
        <v>332.53</v>
      </c>
      <c r="AZ37" s="33">
        <f t="shared" si="6"/>
        <v>0.47918921379226648</v>
      </c>
      <c r="BB37" s="2">
        <v>5</v>
      </c>
      <c r="BC37" s="2">
        <v>1385.25</v>
      </c>
      <c r="BD37" s="2">
        <v>338.89</v>
      </c>
      <c r="BE37" s="33">
        <f t="shared" si="7"/>
        <v>0.40112474334206566</v>
      </c>
      <c r="BG37" s="2">
        <v>5</v>
      </c>
      <c r="BH37" s="2">
        <v>1452.08</v>
      </c>
      <c r="BI37" s="2">
        <v>329.05</v>
      </c>
      <c r="BJ37" s="33">
        <f t="shared" si="8"/>
        <v>0.46872060444840036</v>
      </c>
      <c r="BL37" s="2">
        <v>5</v>
      </c>
      <c r="BM37" s="2">
        <v>1463.41</v>
      </c>
      <c r="BN37" s="2">
        <v>623.66999999999996</v>
      </c>
      <c r="BO37" s="33">
        <f t="shared" si="9"/>
        <v>0.48018044443545382</v>
      </c>
    </row>
    <row r="38" spans="14:6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1510.76</v>
      </c>
      <c r="U38" s="2">
        <v>688.19</v>
      </c>
      <c r="V38" s="33">
        <f t="shared" si="0"/>
        <v>0.63290099437959346</v>
      </c>
      <c r="X38" s="2">
        <v>5</v>
      </c>
      <c r="Y38" s="2">
        <v>1391.34</v>
      </c>
      <c r="Z38" s="2">
        <v>472.36</v>
      </c>
      <c r="AA38" s="33">
        <f t="shared" si="1"/>
        <v>0.5038261997405965</v>
      </c>
      <c r="AC38" s="2">
        <v>5</v>
      </c>
      <c r="AD38" s="2">
        <v>1535.94</v>
      </c>
      <c r="AE38" s="2">
        <v>260.58999999999997</v>
      </c>
      <c r="AF38" s="33">
        <f t="shared" si="2"/>
        <v>0.66011673151750971</v>
      </c>
      <c r="AH38" s="2">
        <v>5</v>
      </c>
      <c r="AI38" s="2">
        <v>1481.46</v>
      </c>
      <c r="AJ38" s="2">
        <v>420.55</v>
      </c>
      <c r="AK38" s="33">
        <f t="shared" si="3"/>
        <v>0.60123216601815821</v>
      </c>
      <c r="AM38" s="2">
        <v>5</v>
      </c>
      <c r="AN38" s="2">
        <v>1457.2</v>
      </c>
      <c r="AO38" s="2">
        <v>914.92</v>
      </c>
      <c r="AP38" s="33">
        <f t="shared" si="4"/>
        <v>0.57501080847384345</v>
      </c>
      <c r="AR38" s="2">
        <v>5</v>
      </c>
      <c r="AS38" s="2">
        <v>1406.28</v>
      </c>
      <c r="AT38" s="2">
        <v>546.84</v>
      </c>
      <c r="AU38" s="33">
        <f t="shared" si="5"/>
        <v>0.51997405966277555</v>
      </c>
      <c r="AW38" s="2">
        <v>4</v>
      </c>
      <c r="AX38" s="2">
        <v>1562.98</v>
      </c>
      <c r="AY38" s="2">
        <v>796.31</v>
      </c>
      <c r="AZ38" s="33">
        <f t="shared" si="6"/>
        <v>0.68934284479031549</v>
      </c>
      <c r="BB38" s="2">
        <v>4</v>
      </c>
      <c r="BC38" s="2">
        <v>1513.16</v>
      </c>
      <c r="BD38" s="2">
        <v>823.66</v>
      </c>
      <c r="BE38" s="33">
        <f t="shared" si="7"/>
        <v>0.63549502810203196</v>
      </c>
      <c r="BG38" s="2">
        <v>5</v>
      </c>
      <c r="BH38" s="2">
        <v>1537.54</v>
      </c>
      <c r="BI38" s="2">
        <v>261.25</v>
      </c>
      <c r="BJ38" s="33">
        <f t="shared" si="8"/>
        <v>0.66184608733246852</v>
      </c>
      <c r="BL38" s="2">
        <v>5</v>
      </c>
      <c r="BM38" s="2">
        <v>1566.32</v>
      </c>
      <c r="BN38" s="2">
        <v>636.25</v>
      </c>
      <c r="BO38" s="33">
        <f t="shared" si="9"/>
        <v>0.69295287505404224</v>
      </c>
    </row>
    <row r="39" spans="14:6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1443.27</v>
      </c>
      <c r="U39" s="2">
        <v>236.66</v>
      </c>
      <c r="V39" s="33">
        <f t="shared" si="0"/>
        <v>0.70090627320189036</v>
      </c>
      <c r="X39" s="2">
        <v>5</v>
      </c>
      <c r="Y39" s="2">
        <v>1326.95</v>
      </c>
      <c r="Z39" s="2">
        <v>214.62</v>
      </c>
      <c r="AA39" s="33">
        <f t="shared" si="1"/>
        <v>0.56382213946472148</v>
      </c>
      <c r="AC39" s="2">
        <v>4</v>
      </c>
      <c r="AD39" s="2">
        <v>1457.88</v>
      </c>
      <c r="AE39" s="2">
        <v>377.83</v>
      </c>
      <c r="AF39" s="33">
        <f t="shared" si="2"/>
        <v>0.71812428552909169</v>
      </c>
      <c r="AH39" s="2">
        <v>4</v>
      </c>
      <c r="AI39" s="2">
        <v>1457.28</v>
      </c>
      <c r="AJ39" s="2">
        <v>270.33</v>
      </c>
      <c r="AK39" s="33">
        <f t="shared" si="3"/>
        <v>0.71741718030004831</v>
      </c>
      <c r="AM39" s="2">
        <v>4</v>
      </c>
      <c r="AN39" s="2">
        <v>1343.67</v>
      </c>
      <c r="AO39" s="2">
        <v>728.23</v>
      </c>
      <c r="AP39" s="33">
        <f t="shared" si="4"/>
        <v>0.58352680518072442</v>
      </c>
      <c r="AR39" s="2">
        <v>4</v>
      </c>
      <c r="AS39" s="2">
        <v>1371.61</v>
      </c>
      <c r="AT39" s="2">
        <v>810.28</v>
      </c>
      <c r="AU39" s="33">
        <f t="shared" si="5"/>
        <v>0.61645433867983446</v>
      </c>
      <c r="AW39" s="2">
        <v>4</v>
      </c>
      <c r="AX39" s="2">
        <v>1516.07</v>
      </c>
      <c r="AY39" s="2">
        <v>183.12</v>
      </c>
      <c r="AZ39" s="33">
        <f t="shared" si="6"/>
        <v>0.78670170765912817</v>
      </c>
      <c r="BB39" s="2">
        <v>4</v>
      </c>
      <c r="BC39" s="2">
        <v>1730.84</v>
      </c>
      <c r="BD39" s="2">
        <v>101.05</v>
      </c>
      <c r="BE39" s="33">
        <f t="shared" si="7"/>
        <v>1.0398100243951303</v>
      </c>
      <c r="BG39" s="2">
        <v>4</v>
      </c>
      <c r="BH39" s="2">
        <v>1456.15</v>
      </c>
      <c r="BI39" s="2">
        <v>277.39</v>
      </c>
      <c r="BJ39" s="33">
        <f t="shared" si="8"/>
        <v>0.71608546545201723</v>
      </c>
      <c r="BL39" s="2">
        <v>4</v>
      </c>
      <c r="BM39" s="2">
        <v>1242.6300000000001</v>
      </c>
      <c r="BN39" s="2">
        <v>869.83</v>
      </c>
      <c r="BO39" s="33">
        <f t="shared" si="9"/>
        <v>0.46445028460985488</v>
      </c>
    </row>
    <row r="40" spans="14:6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1240.99</v>
      </c>
      <c r="U40" s="2">
        <v>552.75</v>
      </c>
      <c r="V40" s="33">
        <f t="shared" si="0"/>
        <v>0.68475427640510445</v>
      </c>
      <c r="X40" s="2">
        <v>4</v>
      </c>
      <c r="Y40" s="2">
        <v>1127.28</v>
      </c>
      <c r="Z40" s="2">
        <v>431.84</v>
      </c>
      <c r="AA40" s="33">
        <f t="shared" si="1"/>
        <v>0.53038284007602488</v>
      </c>
      <c r="AC40" s="2">
        <v>4</v>
      </c>
      <c r="AD40" s="2">
        <v>1071.58</v>
      </c>
      <c r="AE40" s="2">
        <v>644.08000000000004</v>
      </c>
      <c r="AF40" s="33">
        <f t="shared" si="2"/>
        <v>0.45476513711648098</v>
      </c>
      <c r="AH40" s="2">
        <v>4</v>
      </c>
      <c r="AI40" s="2">
        <v>1134.73</v>
      </c>
      <c r="AJ40" s="2">
        <v>734.72</v>
      </c>
      <c r="AK40" s="33">
        <f t="shared" si="3"/>
        <v>0.54049687754547926</v>
      </c>
      <c r="AM40" s="2">
        <v>4</v>
      </c>
      <c r="AN40" s="2">
        <v>1100.3</v>
      </c>
      <c r="AO40" s="2">
        <v>872.2</v>
      </c>
      <c r="AP40" s="33">
        <f t="shared" si="4"/>
        <v>0.49375509095845765</v>
      </c>
      <c r="AR40" s="2">
        <v>3</v>
      </c>
      <c r="AS40" s="2">
        <v>1072.72</v>
      </c>
      <c r="AT40" s="2">
        <v>720.28</v>
      </c>
      <c r="AU40" s="33">
        <f t="shared" si="5"/>
        <v>0.45631278848764595</v>
      </c>
      <c r="AW40" s="2">
        <v>4</v>
      </c>
      <c r="AX40" s="2">
        <v>1206.73</v>
      </c>
      <c r="AY40" s="2">
        <v>426.81</v>
      </c>
      <c r="AZ40" s="33">
        <f t="shared" si="6"/>
        <v>0.63824327993483576</v>
      </c>
      <c r="BB40" s="2">
        <v>3</v>
      </c>
      <c r="BC40" s="2">
        <v>1197.1300000000001</v>
      </c>
      <c r="BD40" s="2">
        <v>675.69</v>
      </c>
      <c r="BE40" s="33">
        <f t="shared" si="7"/>
        <v>0.62521042628292167</v>
      </c>
      <c r="BG40" s="2">
        <v>4</v>
      </c>
      <c r="BH40" s="2">
        <v>1178.54</v>
      </c>
      <c r="BI40" s="2">
        <v>905.78</v>
      </c>
      <c r="BJ40" s="33">
        <f t="shared" si="8"/>
        <v>0.59997284822155839</v>
      </c>
      <c r="BL40" s="2">
        <v>3</v>
      </c>
      <c r="BM40" s="2">
        <v>1356.5</v>
      </c>
      <c r="BN40" s="2">
        <v>352</v>
      </c>
      <c r="BO40" s="33">
        <f t="shared" si="9"/>
        <v>0.84156937279391797</v>
      </c>
    </row>
    <row r="41" spans="14:6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1740.29</v>
      </c>
      <c r="U41" s="2">
        <v>821.53</v>
      </c>
      <c r="V41" s="33">
        <f t="shared" si="0"/>
        <v>0.99492182126644957</v>
      </c>
      <c r="X41" s="2">
        <v>4</v>
      </c>
      <c r="Y41" s="2">
        <v>1561.08</v>
      </c>
      <c r="Z41" s="2">
        <v>372.81</v>
      </c>
      <c r="AA41" s="33">
        <f t="shared" si="1"/>
        <v>0.78949057728460714</v>
      </c>
      <c r="AC41" s="2">
        <v>4</v>
      </c>
      <c r="AD41" s="2">
        <v>1389.1</v>
      </c>
      <c r="AE41" s="2">
        <v>218.58</v>
      </c>
      <c r="AF41" s="33">
        <f t="shared" si="2"/>
        <v>0.59234719611169684</v>
      </c>
      <c r="AH41" s="2">
        <v>4</v>
      </c>
      <c r="AI41" s="2">
        <v>1741.27</v>
      </c>
      <c r="AJ41" s="2">
        <v>850.22</v>
      </c>
      <c r="AK41" s="33">
        <f t="shared" si="3"/>
        <v>0.99604521069283314</v>
      </c>
      <c r="AM41" s="2">
        <v>4</v>
      </c>
      <c r="AN41" s="2">
        <v>1395.77</v>
      </c>
      <c r="AO41" s="2">
        <v>358.91</v>
      </c>
      <c r="AP41" s="33">
        <f t="shared" si="4"/>
        <v>0.59999312210555267</v>
      </c>
      <c r="AR41" s="2">
        <v>4</v>
      </c>
      <c r="AS41" s="2">
        <v>1472.14</v>
      </c>
      <c r="AT41" s="2">
        <v>857.84</v>
      </c>
      <c r="AU41" s="33">
        <f t="shared" si="5"/>
        <v>0.68753725526158938</v>
      </c>
      <c r="AW41" s="2">
        <v>4</v>
      </c>
      <c r="AX41" s="2">
        <v>1450.91</v>
      </c>
      <c r="AY41" s="2">
        <v>349.77</v>
      </c>
      <c r="AZ41" s="33">
        <f t="shared" si="6"/>
        <v>0.66320097207574857</v>
      </c>
      <c r="BB41" s="2">
        <v>4</v>
      </c>
      <c r="BC41" s="2">
        <v>1476.64</v>
      </c>
      <c r="BD41" s="2">
        <v>187.88</v>
      </c>
      <c r="BE41" s="33">
        <f t="shared" si="7"/>
        <v>0.6926956760970242</v>
      </c>
      <c r="BG41" s="2">
        <v>4</v>
      </c>
      <c r="BH41" s="2">
        <v>1516.09</v>
      </c>
      <c r="BI41" s="2">
        <v>620.72</v>
      </c>
      <c r="BJ41" s="33">
        <f t="shared" si="8"/>
        <v>0.73791783208767014</v>
      </c>
      <c r="BL41" s="2">
        <v>4</v>
      </c>
      <c r="BM41" s="2">
        <v>1383.6</v>
      </c>
      <c r="BN41" s="2">
        <v>759.14</v>
      </c>
      <c r="BO41" s="33">
        <f t="shared" si="9"/>
        <v>0.58604245953505418</v>
      </c>
    </row>
    <row r="42" spans="14:6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1290.8599999999999</v>
      </c>
      <c r="U42" s="2">
        <v>437.97</v>
      </c>
      <c r="V42" s="33">
        <f t="shared" si="0"/>
        <v>0.52392982787523901</v>
      </c>
      <c r="X42" s="2">
        <v>4</v>
      </c>
      <c r="Y42" s="2">
        <v>1509.96</v>
      </c>
      <c r="Z42" s="2">
        <v>181.92</v>
      </c>
      <c r="AA42" s="33">
        <f t="shared" si="1"/>
        <v>0.78258919084834622</v>
      </c>
      <c r="AC42" s="2">
        <v>4</v>
      </c>
      <c r="AD42" s="2">
        <v>1406.62</v>
      </c>
      <c r="AE42" s="2">
        <v>302.48</v>
      </c>
      <c r="AF42" s="33">
        <f t="shared" si="2"/>
        <v>0.66059074917951499</v>
      </c>
      <c r="AH42" s="2">
        <v>4</v>
      </c>
      <c r="AI42" s="2">
        <v>1321.64</v>
      </c>
      <c r="AJ42" s="2">
        <v>562.73</v>
      </c>
      <c r="AK42" s="33">
        <f t="shared" si="3"/>
        <v>0.56026727740655935</v>
      </c>
      <c r="AM42" s="2">
        <v>4</v>
      </c>
      <c r="AN42" s="2">
        <v>1325.42</v>
      </c>
      <c r="AO42" s="2">
        <v>647.95000000000005</v>
      </c>
      <c r="AP42" s="33">
        <f t="shared" si="4"/>
        <v>0.56472977120865131</v>
      </c>
      <c r="AR42" s="2">
        <v>4</v>
      </c>
      <c r="AS42" s="2">
        <v>1254.24</v>
      </c>
      <c r="AT42" s="2">
        <v>795.69</v>
      </c>
      <c r="AU42" s="33">
        <f t="shared" si="5"/>
        <v>0.4806979434750786</v>
      </c>
      <c r="AW42" s="2">
        <v>4</v>
      </c>
      <c r="AX42" s="2">
        <v>1314.36</v>
      </c>
      <c r="AY42" s="2">
        <v>232.83</v>
      </c>
      <c r="AZ42" s="33">
        <f t="shared" si="6"/>
        <v>0.55167284489882651</v>
      </c>
      <c r="BB42" s="2">
        <v>4</v>
      </c>
      <c r="BC42" s="2">
        <v>1368.7</v>
      </c>
      <c r="BD42" s="2">
        <v>501.53</v>
      </c>
      <c r="BE42" s="33">
        <f t="shared" si="7"/>
        <v>0.61582414468868807</v>
      </c>
      <c r="BG42" s="2">
        <v>4</v>
      </c>
      <c r="BH42" s="2">
        <v>1686.45</v>
      </c>
      <c r="BI42" s="2">
        <v>171.48</v>
      </c>
      <c r="BJ42" s="33">
        <f t="shared" si="8"/>
        <v>0.99094515146506756</v>
      </c>
      <c r="BL42" s="2">
        <v>4</v>
      </c>
      <c r="BM42" s="2">
        <v>1239.78</v>
      </c>
      <c r="BN42" s="2">
        <v>868.33</v>
      </c>
      <c r="BO42" s="33">
        <f t="shared" si="9"/>
        <v>0.46362713385120302</v>
      </c>
    </row>
    <row r="43" spans="14:6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1251.48</v>
      </c>
      <c r="U43" s="2">
        <v>759.28</v>
      </c>
      <c r="V43" s="33">
        <f t="shared" si="0"/>
        <v>0.47675969083721748</v>
      </c>
      <c r="X43" s="2">
        <v>3</v>
      </c>
      <c r="Y43" s="2">
        <v>1307.75</v>
      </c>
      <c r="Z43" s="2">
        <v>751.55</v>
      </c>
      <c r="AA43" s="33">
        <f t="shared" si="1"/>
        <v>0.54315888842999582</v>
      </c>
      <c r="AC43" s="2">
        <v>3</v>
      </c>
      <c r="AD43" s="2">
        <v>1433.52</v>
      </c>
      <c r="AE43" s="2">
        <v>301.02999999999997</v>
      </c>
      <c r="AF43" s="33">
        <f t="shared" si="2"/>
        <v>0.691568824119417</v>
      </c>
      <c r="AH43" s="2">
        <v>3</v>
      </c>
      <c r="AI43" s="2">
        <v>1188.25</v>
      </c>
      <c r="AJ43" s="2">
        <v>582.47</v>
      </c>
      <c r="AK43" s="33">
        <f t="shared" si="3"/>
        <v>0.4021476193285739</v>
      </c>
      <c r="AM43" s="2">
        <v>3</v>
      </c>
      <c r="AN43" s="2">
        <v>1194.51</v>
      </c>
      <c r="AO43" s="2">
        <v>634.72</v>
      </c>
      <c r="AP43" s="33">
        <f t="shared" si="4"/>
        <v>0.40953448581037222</v>
      </c>
      <c r="AR43" s="2">
        <v>3</v>
      </c>
      <c r="AS43" s="2">
        <v>1180.8</v>
      </c>
      <c r="AT43" s="2">
        <v>761.8</v>
      </c>
      <c r="AU43" s="33">
        <f t="shared" si="5"/>
        <v>0.39335654020886174</v>
      </c>
      <c r="AW43" s="2">
        <v>3</v>
      </c>
      <c r="AX43" s="2">
        <v>1306.3</v>
      </c>
      <c r="AY43" s="2">
        <v>748.25</v>
      </c>
      <c r="AZ43" s="33">
        <f t="shared" si="6"/>
        <v>0.54144787303085717</v>
      </c>
      <c r="BB43" s="2">
        <v>3</v>
      </c>
      <c r="BC43" s="2">
        <v>1309.45</v>
      </c>
      <c r="BD43" s="2">
        <v>801.97</v>
      </c>
      <c r="BE43" s="33">
        <f t="shared" si="7"/>
        <v>0.54516490648415827</v>
      </c>
      <c r="BG43" s="2">
        <v>3</v>
      </c>
      <c r="BH43" s="2">
        <v>1220.96</v>
      </c>
      <c r="BI43" s="2">
        <v>510.64</v>
      </c>
      <c r="BJ43" s="33">
        <f t="shared" si="8"/>
        <v>0.44074576671190036</v>
      </c>
      <c r="BL43" s="2">
        <v>3</v>
      </c>
      <c r="BM43" s="2">
        <v>1242.82</v>
      </c>
      <c r="BN43" s="2">
        <v>836.55</v>
      </c>
      <c r="BO43" s="33">
        <f t="shared" si="9"/>
        <v>0.46654079886718963</v>
      </c>
    </row>
    <row r="44" spans="14:6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2191.23</v>
      </c>
      <c r="U44" s="2">
        <v>407.53</v>
      </c>
      <c r="V44" s="33">
        <f t="shared" si="0"/>
        <v>0.26582402791337156</v>
      </c>
      <c r="X44" s="2">
        <v>21</v>
      </c>
      <c r="Y44" s="2">
        <v>2274.5100000000002</v>
      </c>
      <c r="Z44" s="2">
        <v>292.5</v>
      </c>
      <c r="AA44" s="33">
        <f t="shared" si="1"/>
        <v>0.31393300097627497</v>
      </c>
      <c r="AC44" s="2">
        <v>22</v>
      </c>
      <c r="AD44" s="2">
        <v>2261.56</v>
      </c>
      <c r="AE44" s="2">
        <v>332.78</v>
      </c>
      <c r="AF44" s="33">
        <f t="shared" si="2"/>
        <v>0.30645207877208896</v>
      </c>
      <c r="AH44" s="2">
        <v>21</v>
      </c>
      <c r="AI44" s="2">
        <v>2248.29</v>
      </c>
      <c r="AJ44" s="2">
        <v>694.53</v>
      </c>
      <c r="AK44" s="33">
        <f t="shared" si="3"/>
        <v>0.29878629980301202</v>
      </c>
      <c r="AM44" s="2">
        <v>21</v>
      </c>
      <c r="AN44" s="2">
        <v>2273.62</v>
      </c>
      <c r="AO44" s="2">
        <v>619.98</v>
      </c>
      <c r="AP44" s="33">
        <f t="shared" si="4"/>
        <v>0.31341886809892144</v>
      </c>
      <c r="AR44" s="2">
        <v>22</v>
      </c>
      <c r="AS44" s="2">
        <v>2273.1799999999998</v>
      </c>
      <c r="AT44" s="2">
        <v>430.06</v>
      </c>
      <c r="AU44" s="33">
        <f t="shared" si="5"/>
        <v>0.31316469004719621</v>
      </c>
      <c r="AW44" s="2">
        <v>21</v>
      </c>
      <c r="AX44" s="2">
        <v>2344.86</v>
      </c>
      <c r="AY44" s="2">
        <v>327.19</v>
      </c>
      <c r="AZ44" s="33">
        <f t="shared" si="6"/>
        <v>0.35457260538279806</v>
      </c>
      <c r="BB44" s="2">
        <v>21</v>
      </c>
      <c r="BC44" s="2">
        <v>2486.34</v>
      </c>
      <c r="BD44" s="2">
        <v>238.98</v>
      </c>
      <c r="BE44" s="33">
        <f t="shared" si="7"/>
        <v>0.43630240256026631</v>
      </c>
      <c r="BG44" s="2">
        <v>22</v>
      </c>
      <c r="BH44" s="2">
        <v>2277.4</v>
      </c>
      <c r="BI44" s="2">
        <v>332.33</v>
      </c>
      <c r="BJ44" s="33">
        <f t="shared" si="8"/>
        <v>0.31560248863419743</v>
      </c>
      <c r="BL44" s="2">
        <v>21</v>
      </c>
      <c r="BM44" s="2">
        <v>2319.91</v>
      </c>
      <c r="BN44" s="2">
        <v>579.44000000000005</v>
      </c>
      <c r="BO44" s="33">
        <f t="shared" si="9"/>
        <v>0.34015955449519658</v>
      </c>
    </row>
    <row r="45" spans="14:6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2164.84</v>
      </c>
      <c r="U45" s="2">
        <v>352.16</v>
      </c>
      <c r="V45" s="33">
        <f t="shared" si="0"/>
        <v>0.39252931603424673</v>
      </c>
      <c r="X45" s="2">
        <v>20</v>
      </c>
      <c r="Y45" s="2">
        <v>2228.98</v>
      </c>
      <c r="Z45" s="2">
        <v>154.88999999999999</v>
      </c>
      <c r="AA45" s="33">
        <f t="shared" si="1"/>
        <v>0.43378725210824592</v>
      </c>
      <c r="AC45" s="2">
        <v>21</v>
      </c>
      <c r="AD45" s="2">
        <v>2200.8200000000002</v>
      </c>
      <c r="AE45" s="2">
        <v>846.59</v>
      </c>
      <c r="AF45" s="33">
        <f t="shared" si="2"/>
        <v>0.41567338432146989</v>
      </c>
      <c r="AH45" s="2">
        <v>20</v>
      </c>
      <c r="AI45" s="2">
        <v>2196.7399999999998</v>
      </c>
      <c r="AJ45" s="2">
        <v>655.62</v>
      </c>
      <c r="AK45" s="33">
        <f t="shared" si="3"/>
        <v>0.41304893188645381</v>
      </c>
      <c r="AM45" s="2">
        <v>20</v>
      </c>
      <c r="AN45" s="2">
        <v>2139.2399999999998</v>
      </c>
      <c r="AO45" s="2">
        <v>613.95000000000005</v>
      </c>
      <c r="AP45" s="33">
        <f t="shared" si="4"/>
        <v>0.37606216350081367</v>
      </c>
      <c r="AR45" s="2">
        <v>19</v>
      </c>
      <c r="AS45" s="2">
        <v>2236.33</v>
      </c>
      <c r="AT45" s="2">
        <v>454.09</v>
      </c>
      <c r="AU45" s="33">
        <f t="shared" si="5"/>
        <v>0.43851512598014941</v>
      </c>
      <c r="AW45" s="2">
        <v>19</v>
      </c>
      <c r="AX45" s="2">
        <v>2168.85</v>
      </c>
      <c r="AY45" s="2">
        <v>361.09</v>
      </c>
      <c r="AZ45" s="33">
        <f t="shared" si="6"/>
        <v>0.39510874109905381</v>
      </c>
      <c r="BB45" s="2">
        <v>20</v>
      </c>
      <c r="BC45" s="2">
        <v>2145.94</v>
      </c>
      <c r="BD45" s="2">
        <v>244.8</v>
      </c>
      <c r="BE45" s="33">
        <f t="shared" si="7"/>
        <v>0.38037192607792319</v>
      </c>
      <c r="BG45" s="2">
        <v>20</v>
      </c>
      <c r="BH45" s="2">
        <v>2225.31</v>
      </c>
      <c r="BI45" s="2">
        <v>310.77</v>
      </c>
      <c r="BJ45" s="33">
        <f t="shared" si="8"/>
        <v>0.43142653141302328</v>
      </c>
      <c r="BL45" s="2">
        <v>19</v>
      </c>
      <c r="BM45" s="2">
        <v>2052.0100000000002</v>
      </c>
      <c r="BN45" s="2">
        <v>625.29999999999995</v>
      </c>
      <c r="BO45" s="33">
        <f t="shared" si="9"/>
        <v>0.31995162773943325</v>
      </c>
    </row>
    <row r="46" spans="14:67" x14ac:dyDescent="0.2">
      <c r="N46" s="7" t="s">
        <v>89</v>
      </c>
      <c r="O46" s="7"/>
      <c r="P46" s="2">
        <v>13</v>
      </c>
      <c r="Q46" s="2">
        <v>1351.15</v>
      </c>
      <c r="S46" s="2">
        <v>17</v>
      </c>
      <c r="T46" s="2">
        <v>1888.38</v>
      </c>
      <c r="U46" s="2">
        <v>638.45000000000005</v>
      </c>
      <c r="V46" s="33">
        <f t="shared" si="0"/>
        <v>0.39760944380712726</v>
      </c>
      <c r="X46" s="2">
        <v>18</v>
      </c>
      <c r="Y46" s="2">
        <v>1922.55</v>
      </c>
      <c r="Z46" s="2">
        <v>735.38</v>
      </c>
      <c r="AA46" s="33">
        <f t="shared" si="1"/>
        <v>0.42289901195278085</v>
      </c>
      <c r="AC46" s="2">
        <v>17</v>
      </c>
      <c r="AD46" s="2">
        <v>1921.56</v>
      </c>
      <c r="AE46" s="2">
        <v>861.86</v>
      </c>
      <c r="AF46" s="33">
        <f t="shared" si="2"/>
        <v>0.42216630277911393</v>
      </c>
      <c r="AH46" s="2">
        <v>18</v>
      </c>
      <c r="AI46" s="2">
        <v>1910.08</v>
      </c>
      <c r="AJ46" s="2">
        <v>691.42</v>
      </c>
      <c r="AK46" s="33">
        <f t="shared" si="3"/>
        <v>0.41366983680568392</v>
      </c>
      <c r="AM46" s="2">
        <v>17</v>
      </c>
      <c r="AN46" s="2">
        <v>1911.42</v>
      </c>
      <c r="AO46" s="2">
        <v>509.64</v>
      </c>
      <c r="AP46" s="33">
        <f t="shared" si="4"/>
        <v>0.4146615845761018</v>
      </c>
      <c r="AR46" s="2">
        <v>17</v>
      </c>
      <c r="AS46" s="2">
        <v>1892.07</v>
      </c>
      <c r="AT46" s="2">
        <v>511.53</v>
      </c>
      <c r="AU46" s="33">
        <f t="shared" si="5"/>
        <v>0.40034045072715818</v>
      </c>
      <c r="AW46" s="2">
        <v>17</v>
      </c>
      <c r="AX46" s="2">
        <v>1918.07</v>
      </c>
      <c r="AY46" s="2">
        <v>382.58</v>
      </c>
      <c r="AZ46" s="33">
        <f t="shared" si="6"/>
        <v>0.41958331791436909</v>
      </c>
      <c r="BB46" s="2">
        <v>18</v>
      </c>
      <c r="BC46" s="2">
        <v>1946.85</v>
      </c>
      <c r="BD46" s="2">
        <v>401.14</v>
      </c>
      <c r="BE46" s="33">
        <f t="shared" si="7"/>
        <v>0.4408836916700587</v>
      </c>
      <c r="BG46" s="2">
        <v>18</v>
      </c>
      <c r="BH46" s="2">
        <v>1983.65</v>
      </c>
      <c r="BI46" s="2">
        <v>321.72000000000003</v>
      </c>
      <c r="BJ46" s="33">
        <f t="shared" si="8"/>
        <v>0.46811974984272653</v>
      </c>
      <c r="BL46" s="2">
        <v>18</v>
      </c>
      <c r="BM46" s="2">
        <v>2009.17</v>
      </c>
      <c r="BN46" s="2">
        <v>430.55</v>
      </c>
      <c r="BO46" s="33">
        <f t="shared" si="9"/>
        <v>0.48700736409725043</v>
      </c>
    </row>
    <row r="47" spans="14:6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1736.44</v>
      </c>
      <c r="U47" s="2">
        <v>687.72</v>
      </c>
      <c r="V47" s="33">
        <f t="shared" si="0"/>
        <v>0.40198294793954281</v>
      </c>
      <c r="X47" s="2">
        <v>15</v>
      </c>
      <c r="Y47" s="2">
        <v>1725.36</v>
      </c>
      <c r="Z47" s="2">
        <v>741.75</v>
      </c>
      <c r="AA47" s="33">
        <f t="shared" si="1"/>
        <v>0.39303707531326698</v>
      </c>
      <c r="AC47" s="2">
        <v>15</v>
      </c>
      <c r="AD47" s="2">
        <v>1692.55</v>
      </c>
      <c r="AE47" s="2">
        <v>881.42</v>
      </c>
      <c r="AF47" s="33">
        <f t="shared" si="2"/>
        <v>0.36654663480170524</v>
      </c>
      <c r="AH47" s="2">
        <v>15</v>
      </c>
      <c r="AI47" s="2">
        <v>1686.21</v>
      </c>
      <c r="AJ47" s="2">
        <v>895.17</v>
      </c>
      <c r="AK47" s="33">
        <f t="shared" si="3"/>
        <v>0.36142778710760892</v>
      </c>
      <c r="AM47" s="2">
        <v>15</v>
      </c>
      <c r="AN47" s="2">
        <v>1751.41</v>
      </c>
      <c r="AO47" s="2">
        <v>836.95</v>
      </c>
      <c r="AP47" s="33">
        <f t="shared" si="4"/>
        <v>0.41406956465572936</v>
      </c>
      <c r="AR47" s="2">
        <v>14</v>
      </c>
      <c r="AS47" s="2">
        <v>1694.46</v>
      </c>
      <c r="AT47" s="2">
        <v>840.77</v>
      </c>
      <c r="AU47" s="33">
        <f t="shared" si="5"/>
        <v>0.36808874822374377</v>
      </c>
      <c r="AW47" s="2">
        <v>15</v>
      </c>
      <c r="AX47" s="2">
        <v>1753.86</v>
      </c>
      <c r="AY47" s="2">
        <v>854.28</v>
      </c>
      <c r="AZ47" s="33">
        <f t="shared" si="6"/>
        <v>0.41604766825991474</v>
      </c>
      <c r="BB47" s="2">
        <v>15</v>
      </c>
      <c r="BC47" s="2">
        <v>1766.6</v>
      </c>
      <c r="BD47" s="2">
        <v>315.44</v>
      </c>
      <c r="BE47" s="33">
        <f t="shared" si="7"/>
        <v>0.42633380700167933</v>
      </c>
      <c r="BG47" s="2">
        <v>15</v>
      </c>
      <c r="BH47" s="2">
        <v>1742.36</v>
      </c>
      <c r="BI47" s="2">
        <v>483.45</v>
      </c>
      <c r="BJ47" s="33">
        <f t="shared" si="8"/>
        <v>0.40676269215863581</v>
      </c>
      <c r="BL47" s="2">
        <v>15</v>
      </c>
      <c r="BM47" s="2">
        <v>1707.08</v>
      </c>
      <c r="BN47" s="2">
        <v>676.86</v>
      </c>
      <c r="BO47" s="33">
        <f t="shared" si="9"/>
        <v>0.37827800025836456</v>
      </c>
    </row>
    <row r="48" spans="14:67" x14ac:dyDescent="0.2">
      <c r="N48" s="7" t="s">
        <v>91</v>
      </c>
      <c r="O48" s="7"/>
      <c r="P48" s="2">
        <v>14</v>
      </c>
      <c r="Q48" s="2">
        <v>1475.31</v>
      </c>
      <c r="S48" s="2">
        <v>19</v>
      </c>
      <c r="T48" s="2">
        <v>2053.58</v>
      </c>
      <c r="U48" s="2">
        <v>331.52</v>
      </c>
      <c r="V48" s="33">
        <f t="shared" si="0"/>
        <v>0.39196507852586915</v>
      </c>
      <c r="X48" s="2">
        <v>19</v>
      </c>
      <c r="Y48" s="2">
        <v>1991.99</v>
      </c>
      <c r="Z48" s="2">
        <v>350.66</v>
      </c>
      <c r="AA48" s="33">
        <f t="shared" si="1"/>
        <v>0.35021792030149601</v>
      </c>
      <c r="AC48" s="2">
        <v>20</v>
      </c>
      <c r="AD48" s="2">
        <v>2072.31</v>
      </c>
      <c r="AE48" s="2">
        <v>660.17</v>
      </c>
      <c r="AF48" s="33">
        <f t="shared" si="2"/>
        <v>0.40466071537507375</v>
      </c>
      <c r="AH48" s="2">
        <v>19</v>
      </c>
      <c r="AI48" s="2">
        <v>2049.46</v>
      </c>
      <c r="AJ48" s="2">
        <v>779.48</v>
      </c>
      <c r="AK48" s="33">
        <f t="shared" si="3"/>
        <v>0.38917244511323051</v>
      </c>
      <c r="AM48" s="2">
        <v>19</v>
      </c>
      <c r="AN48" s="2">
        <v>2070.34</v>
      </c>
      <c r="AO48" s="2">
        <v>902.05</v>
      </c>
      <c r="AP48" s="33">
        <f t="shared" si="4"/>
        <v>0.40332540279670048</v>
      </c>
      <c r="AR48" s="2">
        <v>19</v>
      </c>
      <c r="AS48" s="2">
        <v>2160.89</v>
      </c>
      <c r="AT48" s="2">
        <v>728.78</v>
      </c>
      <c r="AU48" s="33">
        <f t="shared" si="5"/>
        <v>0.46470233374680575</v>
      </c>
      <c r="AW48" s="2">
        <v>19</v>
      </c>
      <c r="AX48" s="2">
        <v>2033.1</v>
      </c>
      <c r="AY48" s="2">
        <v>245.95</v>
      </c>
      <c r="AZ48" s="33">
        <f t="shared" si="6"/>
        <v>0.37808325029993695</v>
      </c>
      <c r="BB48" s="2">
        <v>19</v>
      </c>
      <c r="BC48" s="2">
        <v>2041.04</v>
      </c>
      <c r="BD48" s="2">
        <v>380.75</v>
      </c>
      <c r="BE48" s="33">
        <f t="shared" si="7"/>
        <v>0.3834651700320611</v>
      </c>
      <c r="BG48" s="2">
        <v>20</v>
      </c>
      <c r="BH48" s="2">
        <v>2135.12</v>
      </c>
      <c r="BI48" s="2">
        <v>188.61</v>
      </c>
      <c r="BJ48" s="33">
        <f t="shared" si="8"/>
        <v>0.44723481844493695</v>
      </c>
      <c r="BL48" s="2">
        <v>20</v>
      </c>
      <c r="BM48" s="2">
        <v>2044.04</v>
      </c>
      <c r="BN48" s="2">
        <v>860.58</v>
      </c>
      <c r="BO48" s="33">
        <f t="shared" si="9"/>
        <v>0.3854986409635941</v>
      </c>
    </row>
    <row r="49" spans="14:67" x14ac:dyDescent="0.2">
      <c r="N49" s="7" t="s">
        <v>92</v>
      </c>
      <c r="O49" s="7"/>
      <c r="P49" s="2">
        <v>13</v>
      </c>
      <c r="Q49" s="2">
        <v>1437.96</v>
      </c>
      <c r="S49" s="2">
        <v>18</v>
      </c>
      <c r="T49" s="2">
        <v>2076.7800000000002</v>
      </c>
      <c r="U49" s="2">
        <v>461.38</v>
      </c>
      <c r="V49" s="33">
        <f t="shared" si="0"/>
        <v>0.44425436034382054</v>
      </c>
      <c r="X49" s="2">
        <v>18</v>
      </c>
      <c r="Y49" s="2">
        <v>2015.03</v>
      </c>
      <c r="Z49" s="2">
        <v>366.61</v>
      </c>
      <c r="AA49" s="33">
        <f t="shared" si="1"/>
        <v>0.40131158029430575</v>
      </c>
      <c r="AC49" s="2">
        <v>18</v>
      </c>
      <c r="AD49" s="2">
        <v>1995.78</v>
      </c>
      <c r="AE49" s="2">
        <v>889.61</v>
      </c>
      <c r="AF49" s="33">
        <f t="shared" si="2"/>
        <v>0.38792455979304008</v>
      </c>
      <c r="AH49" s="2">
        <v>18</v>
      </c>
      <c r="AI49" s="2">
        <v>2000.89</v>
      </c>
      <c r="AJ49" s="2">
        <v>698.69</v>
      </c>
      <c r="AK49" s="33">
        <f t="shared" si="3"/>
        <v>0.39147820523519433</v>
      </c>
      <c r="AM49" s="2">
        <v>19</v>
      </c>
      <c r="AN49" s="2">
        <v>2033.73</v>
      </c>
      <c r="AO49" s="2">
        <v>445.14</v>
      </c>
      <c r="AP49" s="33">
        <f t="shared" si="4"/>
        <v>0.41431611449553529</v>
      </c>
      <c r="AR49" s="2">
        <v>18</v>
      </c>
      <c r="AS49" s="2">
        <v>2009.91</v>
      </c>
      <c r="AT49" s="2">
        <v>507.98</v>
      </c>
      <c r="AU49" s="33">
        <f t="shared" si="5"/>
        <v>0.39775098055578739</v>
      </c>
      <c r="AW49" s="2">
        <v>17</v>
      </c>
      <c r="AX49" s="2">
        <v>1919</v>
      </c>
      <c r="AY49" s="2">
        <v>417.56</v>
      </c>
      <c r="AZ49" s="33">
        <f t="shared" si="6"/>
        <v>0.33452947230799185</v>
      </c>
      <c r="BB49" s="2">
        <v>18</v>
      </c>
      <c r="BC49" s="2">
        <v>1978.8</v>
      </c>
      <c r="BD49" s="2">
        <v>659.56</v>
      </c>
      <c r="BE49" s="33">
        <f t="shared" si="7"/>
        <v>0.37611616456646912</v>
      </c>
      <c r="BG49" s="2">
        <v>19</v>
      </c>
      <c r="BH49" s="2">
        <v>2110.4</v>
      </c>
      <c r="BI49" s="2">
        <v>244.69</v>
      </c>
      <c r="BJ49" s="33">
        <f t="shared" si="8"/>
        <v>0.46763470472057639</v>
      </c>
      <c r="BL49" s="2">
        <v>18</v>
      </c>
      <c r="BM49" s="2">
        <v>2008.04</v>
      </c>
      <c r="BN49" s="2">
        <v>596.08000000000004</v>
      </c>
      <c r="BO49" s="33">
        <f t="shared" si="9"/>
        <v>0.39645052713566437</v>
      </c>
    </row>
    <row r="50" spans="14:6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1704.33</v>
      </c>
      <c r="U50" s="2">
        <v>385.61</v>
      </c>
      <c r="V50" s="33">
        <f t="shared" si="0"/>
        <v>0.3357969730932916</v>
      </c>
      <c r="X50" s="2">
        <v>16</v>
      </c>
      <c r="Y50" s="2">
        <v>1771.67</v>
      </c>
      <c r="Z50" s="2">
        <v>872.47</v>
      </c>
      <c r="AA50" s="33">
        <f t="shared" si="1"/>
        <v>0.38857581766453214</v>
      </c>
      <c r="AC50" s="2">
        <v>16</v>
      </c>
      <c r="AD50" s="2">
        <v>1756.42</v>
      </c>
      <c r="AE50" s="2">
        <v>227.56</v>
      </c>
      <c r="AF50" s="33">
        <f t="shared" si="2"/>
        <v>0.37662337662337658</v>
      </c>
      <c r="AH50" s="2">
        <v>16</v>
      </c>
      <c r="AI50" s="2">
        <v>1747.46</v>
      </c>
      <c r="AJ50" s="2">
        <v>639.20000000000005</v>
      </c>
      <c r="AK50" s="33">
        <f t="shared" si="3"/>
        <v>0.36960082765755659</v>
      </c>
      <c r="AM50" s="2">
        <v>16</v>
      </c>
      <c r="AN50" s="2">
        <v>1712.19</v>
      </c>
      <c r="AO50" s="2">
        <v>765.42</v>
      </c>
      <c r="AP50" s="33">
        <f t="shared" si="4"/>
        <v>0.3419573787708971</v>
      </c>
      <c r="AR50" s="2">
        <v>16</v>
      </c>
      <c r="AS50" s="2">
        <v>1748.08</v>
      </c>
      <c r="AT50" s="2">
        <v>560.30999999999995</v>
      </c>
      <c r="AU50" s="33">
        <f t="shared" si="5"/>
        <v>0.37008676296545923</v>
      </c>
      <c r="AW50" s="2">
        <v>16</v>
      </c>
      <c r="AX50" s="2">
        <v>1857.47</v>
      </c>
      <c r="AY50" s="2">
        <v>304.5</v>
      </c>
      <c r="AZ50" s="33">
        <f t="shared" si="6"/>
        <v>0.45582299414526323</v>
      </c>
      <c r="BB50" s="2">
        <v>16</v>
      </c>
      <c r="BC50" s="2">
        <v>1770.75</v>
      </c>
      <c r="BD50" s="2">
        <v>364.62</v>
      </c>
      <c r="BE50" s="33">
        <f t="shared" si="7"/>
        <v>0.38785475236893452</v>
      </c>
      <c r="BG50" s="2">
        <v>16</v>
      </c>
      <c r="BH50" s="2">
        <v>1801.42</v>
      </c>
      <c r="BI50" s="2">
        <v>194.11</v>
      </c>
      <c r="BJ50" s="33">
        <f t="shared" si="8"/>
        <v>0.41189287477760617</v>
      </c>
      <c r="BL50" s="2">
        <v>16</v>
      </c>
      <c r="BM50" s="2">
        <v>1765.41</v>
      </c>
      <c r="BN50" s="2">
        <v>329.95</v>
      </c>
      <c r="BO50" s="33">
        <f t="shared" si="9"/>
        <v>0.38366943858796598</v>
      </c>
    </row>
    <row r="51" spans="14:67" x14ac:dyDescent="0.2">
      <c r="N51" s="7" t="s">
        <v>94</v>
      </c>
      <c r="O51" s="7"/>
      <c r="P51" s="2">
        <v>11</v>
      </c>
      <c r="Q51" s="2">
        <v>1209.6099999999999</v>
      </c>
      <c r="S51" s="2">
        <v>15</v>
      </c>
      <c r="T51" s="2">
        <v>1782.63</v>
      </c>
      <c r="U51" s="2">
        <v>203.78</v>
      </c>
      <c r="V51" s="33">
        <f t="shared" si="0"/>
        <v>0.47372293549160494</v>
      </c>
      <c r="X51" s="2">
        <v>15</v>
      </c>
      <c r="Y51" s="2">
        <v>1748.81</v>
      </c>
      <c r="Z51" s="2">
        <v>138.31</v>
      </c>
      <c r="AA51" s="33">
        <f t="shared" si="1"/>
        <v>0.44576351055298824</v>
      </c>
      <c r="AC51" s="2">
        <v>15</v>
      </c>
      <c r="AD51" s="2">
        <v>1720.08</v>
      </c>
      <c r="AE51" s="2">
        <v>221.92</v>
      </c>
      <c r="AF51" s="33">
        <f t="shared" si="2"/>
        <v>0.42201205347178022</v>
      </c>
      <c r="AH51" s="2">
        <v>15</v>
      </c>
      <c r="AI51" s="2">
        <v>1659.15</v>
      </c>
      <c r="AJ51" s="2">
        <v>901.08</v>
      </c>
      <c r="AK51" s="33">
        <f t="shared" si="3"/>
        <v>0.37164044609419583</v>
      </c>
      <c r="AM51" s="2">
        <v>15</v>
      </c>
      <c r="AN51" s="2">
        <v>1699.14</v>
      </c>
      <c r="AO51" s="2">
        <v>296.8</v>
      </c>
      <c r="AP51" s="33">
        <f t="shared" si="4"/>
        <v>0.40470068865171438</v>
      </c>
      <c r="AR51" s="2">
        <v>15</v>
      </c>
      <c r="AS51" s="2">
        <v>1671</v>
      </c>
      <c r="AT51" s="2">
        <v>547.22</v>
      </c>
      <c r="AU51" s="33">
        <f t="shared" si="5"/>
        <v>0.38143699208835918</v>
      </c>
      <c r="AW51" s="2">
        <v>15</v>
      </c>
      <c r="AX51" s="2">
        <v>1755.64</v>
      </c>
      <c r="AY51" s="2">
        <v>232.7</v>
      </c>
      <c r="AZ51" s="33">
        <f t="shared" si="6"/>
        <v>0.45140995858169181</v>
      </c>
      <c r="BB51" s="2">
        <v>15</v>
      </c>
      <c r="BC51" s="2">
        <v>1771.7</v>
      </c>
      <c r="BD51" s="2">
        <v>193.69</v>
      </c>
      <c r="BE51" s="33">
        <f t="shared" si="7"/>
        <v>0.46468696522019509</v>
      </c>
      <c r="BG51" s="2">
        <v>15</v>
      </c>
      <c r="BH51" s="2">
        <v>1707.37</v>
      </c>
      <c r="BI51" s="2">
        <v>489.31</v>
      </c>
      <c r="BJ51" s="33">
        <f t="shared" si="8"/>
        <v>0.41150453451939056</v>
      </c>
      <c r="BL51" s="2">
        <v>14</v>
      </c>
      <c r="BM51" s="2">
        <v>1660.62</v>
      </c>
      <c r="BN51" s="2">
        <v>869.92</v>
      </c>
      <c r="BO51" s="33">
        <f t="shared" si="9"/>
        <v>0.37285571382511723</v>
      </c>
    </row>
    <row r="52" spans="14:67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2707.72</v>
      </c>
      <c r="U52" s="2">
        <v>64.33</v>
      </c>
      <c r="V52" s="33">
        <f t="shared" si="0"/>
        <v>0.87393248162553439</v>
      </c>
      <c r="X52" s="2">
        <v>8</v>
      </c>
      <c r="Y52" s="2">
        <v>2098.5</v>
      </c>
      <c r="Z52" s="2">
        <v>441.55</v>
      </c>
      <c r="AA52" s="33">
        <f t="shared" si="1"/>
        <v>0.4523094384541918</v>
      </c>
      <c r="AC52" s="2">
        <v>7</v>
      </c>
      <c r="AD52" s="2">
        <v>2377.23</v>
      </c>
      <c r="AE52" s="2">
        <v>125.56</v>
      </c>
      <c r="AF52" s="33">
        <f t="shared" si="2"/>
        <v>0.64521018173764999</v>
      </c>
      <c r="AH52" s="2">
        <v>7</v>
      </c>
      <c r="AI52" s="2">
        <v>2181.4899999999998</v>
      </c>
      <c r="AJ52" s="2">
        <v>398.09</v>
      </c>
      <c r="AK52" s="33">
        <f t="shared" si="3"/>
        <v>0.50974434924633527</v>
      </c>
      <c r="AM52" s="2">
        <v>7</v>
      </c>
      <c r="AN52" s="2">
        <v>1814.41</v>
      </c>
      <c r="AO52" s="2">
        <v>401.81</v>
      </c>
      <c r="AP52" s="33">
        <f t="shared" si="4"/>
        <v>0.25569919858264012</v>
      </c>
      <c r="AR52" s="2">
        <v>6</v>
      </c>
      <c r="AS52" s="2">
        <v>2584.96</v>
      </c>
      <c r="AT52" s="2">
        <v>482.97</v>
      </c>
      <c r="AU52" s="33">
        <f t="shared" si="5"/>
        <v>0.78897393663404702</v>
      </c>
      <c r="AW52" s="2">
        <v>6</v>
      </c>
      <c r="AX52" s="2">
        <v>2495.5300000000002</v>
      </c>
      <c r="AY52" s="2">
        <v>265.69</v>
      </c>
      <c r="AZ52" s="33">
        <f t="shared" si="6"/>
        <v>0.72708209337411944</v>
      </c>
      <c r="BB52" s="2">
        <v>7</v>
      </c>
      <c r="BC52" s="2">
        <v>1965.76</v>
      </c>
      <c r="BD52" s="2">
        <v>414.7</v>
      </c>
      <c r="BE52" s="33">
        <f t="shared" si="7"/>
        <v>0.3604440322781568</v>
      </c>
      <c r="BG52" s="2">
        <v>7</v>
      </c>
      <c r="BH52" s="2">
        <v>2340.09</v>
      </c>
      <c r="BI52" s="2">
        <v>202.02</v>
      </c>
      <c r="BJ52" s="33">
        <f t="shared" si="8"/>
        <v>0.61950669231940425</v>
      </c>
      <c r="BL52" s="2">
        <v>7</v>
      </c>
      <c r="BM52" s="2">
        <v>2301.98</v>
      </c>
      <c r="BN52" s="2">
        <v>189.42</v>
      </c>
      <c r="BO52" s="33">
        <f t="shared" si="9"/>
        <v>0.59313189474995498</v>
      </c>
    </row>
    <row r="53" spans="14:6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2257.25</v>
      </c>
      <c r="U53" s="2">
        <v>92.91</v>
      </c>
      <c r="V53" s="33">
        <f t="shared" si="0"/>
        <v>0.59758937228839759</v>
      </c>
      <c r="X53" s="2">
        <v>6</v>
      </c>
      <c r="Y53" s="2">
        <v>2914.9</v>
      </c>
      <c r="Z53" s="2">
        <v>33.42</v>
      </c>
      <c r="AA53" s="33">
        <f t="shared" si="1"/>
        <v>1.0630471863034445</v>
      </c>
      <c r="AC53" s="2">
        <v>6</v>
      </c>
      <c r="AD53" s="2">
        <v>2317.2199999999998</v>
      </c>
      <c r="AE53" s="2">
        <v>126.73</v>
      </c>
      <c r="AF53" s="33">
        <f t="shared" si="2"/>
        <v>0.64003368933619242</v>
      </c>
      <c r="AH53" s="2">
        <v>6</v>
      </c>
      <c r="AI53" s="2">
        <v>1800.03</v>
      </c>
      <c r="AJ53" s="2">
        <v>487.41</v>
      </c>
      <c r="AK53" s="33">
        <f t="shared" si="3"/>
        <v>0.27398772745610117</v>
      </c>
      <c r="AM53" s="2">
        <v>5</v>
      </c>
      <c r="AN53" s="2">
        <v>2034.93</v>
      </c>
      <c r="AO53" s="2">
        <v>277.91000000000003</v>
      </c>
      <c r="AP53" s="33">
        <f t="shared" si="4"/>
        <v>0.44024035501199649</v>
      </c>
      <c r="AR53" s="2">
        <v>5</v>
      </c>
      <c r="AS53" s="2">
        <v>2039.59</v>
      </c>
      <c r="AT53" s="2">
        <v>291.42</v>
      </c>
      <c r="AU53" s="33">
        <f t="shared" si="5"/>
        <v>0.44353851271489325</v>
      </c>
      <c r="AW53" s="2">
        <v>6</v>
      </c>
      <c r="AX53" s="2">
        <v>1839.35</v>
      </c>
      <c r="AY53" s="2">
        <v>618.16999999999996</v>
      </c>
      <c r="AZ53" s="33">
        <f t="shared" si="6"/>
        <v>0.30181681777324798</v>
      </c>
      <c r="BB53" s="2">
        <v>6</v>
      </c>
      <c r="BC53" s="2">
        <v>2230.5500000000002</v>
      </c>
      <c r="BD53" s="2">
        <v>264.62</v>
      </c>
      <c r="BE53" s="33">
        <f t="shared" si="7"/>
        <v>0.57869220261729337</v>
      </c>
      <c r="BG53" s="2">
        <v>6</v>
      </c>
      <c r="BH53" s="2">
        <v>2021.29</v>
      </c>
      <c r="BI53" s="2">
        <v>142.19999999999999</v>
      </c>
      <c r="BJ53" s="33">
        <f t="shared" si="8"/>
        <v>0.43058652001896786</v>
      </c>
      <c r="BL53" s="2">
        <v>5</v>
      </c>
      <c r="BM53" s="2">
        <v>2308.2399999999998</v>
      </c>
      <c r="BN53" s="2">
        <v>209.2</v>
      </c>
      <c r="BO53" s="33">
        <f>(BM53-$Q53)/$Q53</f>
        <v>0.63367801204606067</v>
      </c>
    </row>
    <row r="54" spans="14:67" x14ac:dyDescent="0.2">
      <c r="N54" s="7" t="s">
        <v>97</v>
      </c>
      <c r="O54" s="7"/>
      <c r="P54" s="2">
        <v>3</v>
      </c>
      <c r="Q54" s="2">
        <v>1073.98</v>
      </c>
      <c r="S54" s="2">
        <v>5</v>
      </c>
      <c r="T54" s="2">
        <v>1810.05</v>
      </c>
      <c r="U54" s="2">
        <v>132.81</v>
      </c>
      <c r="V54" s="33">
        <f t="shared" si="0"/>
        <v>0.68536658038324727</v>
      </c>
      <c r="X54" s="2">
        <v>5</v>
      </c>
      <c r="Y54" s="2">
        <v>1575.33</v>
      </c>
      <c r="Z54" s="2">
        <v>195.86</v>
      </c>
      <c r="AA54" s="33">
        <f t="shared" si="1"/>
        <v>0.46681502448835166</v>
      </c>
      <c r="AC54" s="2">
        <v>5</v>
      </c>
      <c r="AD54" s="2">
        <v>1586.86</v>
      </c>
      <c r="AE54" s="2">
        <v>204.02</v>
      </c>
      <c r="AF54" s="33">
        <f t="shared" si="2"/>
        <v>0.47755079237974624</v>
      </c>
      <c r="AH54" s="2">
        <v>6</v>
      </c>
      <c r="AI54" s="2">
        <v>1642.1</v>
      </c>
      <c r="AJ54" s="2">
        <v>201.11</v>
      </c>
      <c r="AK54" s="33">
        <f t="shared" si="3"/>
        <v>0.52898564219072974</v>
      </c>
      <c r="AM54" s="2">
        <v>5</v>
      </c>
      <c r="AN54" s="2">
        <v>1648.04</v>
      </c>
      <c r="AO54" s="2">
        <v>732.77</v>
      </c>
      <c r="AP54" s="33">
        <f t="shared" si="4"/>
        <v>0.53451647144267111</v>
      </c>
      <c r="AR54" s="2">
        <v>5</v>
      </c>
      <c r="AS54" s="2">
        <v>1682.53</v>
      </c>
      <c r="AT54" s="2">
        <v>361.19</v>
      </c>
      <c r="AU54" s="33">
        <f t="shared" si="5"/>
        <v>0.56663066351328695</v>
      </c>
      <c r="AW54" s="2">
        <v>5</v>
      </c>
      <c r="AX54" s="2">
        <v>1621.51</v>
      </c>
      <c r="AY54" s="2">
        <v>232.11</v>
      </c>
      <c r="AZ54" s="33">
        <f t="shared" si="6"/>
        <v>0.50981396301607107</v>
      </c>
      <c r="BB54" s="2">
        <v>5</v>
      </c>
      <c r="BC54" s="2">
        <v>1842.46</v>
      </c>
      <c r="BD54" s="2">
        <v>167.97</v>
      </c>
      <c r="BE54" s="33">
        <f t="shared" si="7"/>
        <v>0.71554405109964803</v>
      </c>
      <c r="BG54" s="2">
        <v>5</v>
      </c>
      <c r="BH54" s="2">
        <v>1760.45</v>
      </c>
      <c r="BI54" s="2">
        <v>167.11</v>
      </c>
      <c r="BJ54" s="33">
        <f t="shared" si="8"/>
        <v>0.63918322501350122</v>
      </c>
      <c r="BL54" s="2">
        <v>5</v>
      </c>
      <c r="BM54" s="2">
        <v>1677.94</v>
      </c>
      <c r="BN54" s="2">
        <v>265.08</v>
      </c>
      <c r="BO54" s="33">
        <f t="shared" si="9"/>
        <v>0.56235684090951421</v>
      </c>
    </row>
    <row r="55" spans="14:67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1425.47</v>
      </c>
      <c r="U55" s="2">
        <v>267.3</v>
      </c>
      <c r="V55" s="33">
        <f t="shared" si="0"/>
        <v>0.6100638165697182</v>
      </c>
      <c r="X55" s="2">
        <v>4</v>
      </c>
      <c r="Y55" s="2">
        <v>1766.48</v>
      </c>
      <c r="Z55" s="2">
        <v>41.89</v>
      </c>
      <c r="AA55" s="33">
        <f t="shared" si="1"/>
        <v>0.99523352346529614</v>
      </c>
      <c r="AC55" s="2">
        <v>5</v>
      </c>
      <c r="AD55" s="2">
        <v>1377.25</v>
      </c>
      <c r="AE55" s="2">
        <v>775.88</v>
      </c>
      <c r="AF55" s="33">
        <f t="shared" si="2"/>
        <v>0.55559948043146778</v>
      </c>
      <c r="AH55" s="2">
        <v>4</v>
      </c>
      <c r="AI55" s="2">
        <v>1585.34</v>
      </c>
      <c r="AJ55" s="2">
        <v>168.94</v>
      </c>
      <c r="AK55" s="33">
        <f t="shared" si="3"/>
        <v>0.79063647145196803</v>
      </c>
      <c r="AM55" s="2">
        <v>4</v>
      </c>
      <c r="AN55" s="2">
        <v>1414.71</v>
      </c>
      <c r="AO55" s="2">
        <v>202.52</v>
      </c>
      <c r="AP55" s="33">
        <f t="shared" si="4"/>
        <v>0.59791043090303275</v>
      </c>
      <c r="AR55" s="2">
        <v>4</v>
      </c>
      <c r="AS55" s="2">
        <v>1587.36</v>
      </c>
      <c r="AT55" s="2">
        <v>813.64</v>
      </c>
      <c r="AU55" s="33">
        <f t="shared" si="5"/>
        <v>0.79291805500649448</v>
      </c>
      <c r="AW55" s="2">
        <v>4</v>
      </c>
      <c r="AX55" s="2">
        <v>1714.94</v>
      </c>
      <c r="AY55" s="2">
        <v>496.98</v>
      </c>
      <c r="AZ55" s="33">
        <f t="shared" si="6"/>
        <v>0.93701925792059637</v>
      </c>
      <c r="BB55" s="2">
        <v>5</v>
      </c>
      <c r="BC55" s="2">
        <v>1380.84</v>
      </c>
      <c r="BD55" s="2">
        <v>327.7</v>
      </c>
      <c r="BE55" s="33">
        <f t="shared" si="7"/>
        <v>0.55965437397639339</v>
      </c>
      <c r="BG55" s="2">
        <v>4</v>
      </c>
      <c r="BH55" s="2">
        <v>1586.95</v>
      </c>
      <c r="BI55" s="2">
        <v>95.38</v>
      </c>
      <c r="BJ55" s="33">
        <f t="shared" si="8"/>
        <v>0.79245496131473425</v>
      </c>
      <c r="BL55" s="2">
        <v>4</v>
      </c>
      <c r="BM55" s="2">
        <v>1493.3</v>
      </c>
      <c r="BN55" s="2">
        <v>781.75</v>
      </c>
      <c r="BO55" s="33">
        <f t="shared" si="9"/>
        <v>0.68667758513582189</v>
      </c>
    </row>
    <row r="56" spans="14:67" x14ac:dyDescent="0.2">
      <c r="N56" s="7" t="s">
        <v>99</v>
      </c>
      <c r="O56" s="7"/>
      <c r="P56" s="2">
        <v>3</v>
      </c>
      <c r="Q56" s="2">
        <v>1321.75</v>
      </c>
      <c r="S56" s="2">
        <v>6</v>
      </c>
      <c r="T56" s="2">
        <v>1627.86</v>
      </c>
      <c r="U56" s="2">
        <v>693.33</v>
      </c>
      <c r="V56" s="33">
        <f t="shared" si="0"/>
        <v>0.23159447701910338</v>
      </c>
      <c r="X56" s="2">
        <v>6</v>
      </c>
      <c r="Y56" s="2">
        <v>1747.42</v>
      </c>
      <c r="Z56" s="2">
        <v>459.67</v>
      </c>
      <c r="AA56" s="33">
        <f t="shared" si="1"/>
        <v>0.32205031208624935</v>
      </c>
      <c r="AC56" s="2">
        <v>5</v>
      </c>
      <c r="AD56" s="2">
        <v>1816.45</v>
      </c>
      <c r="AE56" s="2">
        <v>671.05</v>
      </c>
      <c r="AF56" s="33">
        <f t="shared" si="2"/>
        <v>0.37427652733118977</v>
      </c>
      <c r="AH56" s="2">
        <v>5</v>
      </c>
      <c r="AI56" s="2">
        <v>2025.99</v>
      </c>
      <c r="AJ56" s="2">
        <v>459.69</v>
      </c>
      <c r="AK56" s="33">
        <f t="shared" si="3"/>
        <v>0.53280877624361644</v>
      </c>
      <c r="AM56" s="2">
        <v>5</v>
      </c>
      <c r="AN56" s="2">
        <v>1742.02</v>
      </c>
      <c r="AO56" s="2">
        <v>851.73</v>
      </c>
      <c r="AP56" s="33">
        <f t="shared" si="4"/>
        <v>0.31796481936826176</v>
      </c>
      <c r="AR56" s="2">
        <v>5</v>
      </c>
      <c r="AS56" s="2">
        <v>1718.16</v>
      </c>
      <c r="AT56" s="2">
        <v>513.54999999999995</v>
      </c>
      <c r="AU56" s="33">
        <f t="shared" si="5"/>
        <v>0.29991299413656142</v>
      </c>
      <c r="AW56" s="2">
        <v>5</v>
      </c>
      <c r="AX56" s="2">
        <v>1767.17</v>
      </c>
      <c r="AY56" s="2">
        <v>354.81</v>
      </c>
      <c r="AZ56" s="33">
        <f t="shared" si="6"/>
        <v>0.3369926234159259</v>
      </c>
      <c r="BB56" s="2">
        <v>5</v>
      </c>
      <c r="BC56" s="2">
        <v>1768.96</v>
      </c>
      <c r="BD56" s="2">
        <v>347.98</v>
      </c>
      <c r="BE56" s="33">
        <f t="shared" si="7"/>
        <v>0.33834688859466622</v>
      </c>
      <c r="BG56" s="2">
        <v>6</v>
      </c>
      <c r="BH56" s="2">
        <v>1718.57</v>
      </c>
      <c r="BI56" s="2">
        <v>578.25</v>
      </c>
      <c r="BJ56" s="33">
        <f t="shared" si="8"/>
        <v>0.30022318895403816</v>
      </c>
      <c r="BL56" s="2">
        <v>5</v>
      </c>
      <c r="BM56" s="2">
        <v>1864.64</v>
      </c>
      <c r="BN56" s="2">
        <v>535.34</v>
      </c>
      <c r="BO56" s="33">
        <f t="shared" si="9"/>
        <v>0.4107357669756006</v>
      </c>
    </row>
    <row r="57" spans="14:6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2020.51</v>
      </c>
      <c r="U57" s="2">
        <v>140.55000000000001</v>
      </c>
      <c r="V57" s="33">
        <f t="shared" si="0"/>
        <v>0.6968381272307369</v>
      </c>
      <c r="X57" s="2">
        <v>5</v>
      </c>
      <c r="Y57" s="2">
        <v>1912.5</v>
      </c>
      <c r="Z57" s="2">
        <v>289.02999999999997</v>
      </c>
      <c r="AA57" s="33">
        <f t="shared" si="1"/>
        <v>0.60613058996430824</v>
      </c>
      <c r="AC57" s="2">
        <v>6</v>
      </c>
      <c r="AD57" s="2">
        <v>1932.23</v>
      </c>
      <c r="AE57" s="2">
        <v>502.47</v>
      </c>
      <c r="AF57" s="33">
        <f t="shared" si="2"/>
        <v>0.62269997900482887</v>
      </c>
      <c r="AH57" s="2">
        <v>5</v>
      </c>
      <c r="AI57" s="2">
        <v>1821.77</v>
      </c>
      <c r="AJ57" s="2">
        <v>370.5</v>
      </c>
      <c r="AK57" s="33">
        <f t="shared" si="3"/>
        <v>0.52993491496955702</v>
      </c>
      <c r="AM57" s="2">
        <v>5</v>
      </c>
      <c r="AN57" s="2">
        <v>1804.84</v>
      </c>
      <c r="AO57" s="2">
        <v>275.23</v>
      </c>
      <c r="AP57" s="33">
        <f t="shared" si="4"/>
        <v>0.51571698509342845</v>
      </c>
      <c r="AR57" s="2">
        <v>5</v>
      </c>
      <c r="AS57" s="2">
        <v>1784.93</v>
      </c>
      <c r="AT57" s="2">
        <v>283.91000000000003</v>
      </c>
      <c r="AU57" s="33">
        <f t="shared" si="5"/>
        <v>0.49899643082091122</v>
      </c>
      <c r="AW57" s="2">
        <v>5</v>
      </c>
      <c r="AX57" s="2">
        <v>2133.33</v>
      </c>
      <c r="AY57" s="2">
        <v>171.98</v>
      </c>
      <c r="AZ57" s="33">
        <f t="shared" si="6"/>
        <v>0.79158513541885356</v>
      </c>
      <c r="BB57" s="2">
        <v>5</v>
      </c>
      <c r="BC57" s="2">
        <v>2325.5500000000002</v>
      </c>
      <c r="BD57" s="2">
        <v>44.55</v>
      </c>
      <c r="BE57" s="33">
        <f t="shared" si="7"/>
        <v>0.95301280705437763</v>
      </c>
      <c r="BG57" s="2">
        <v>5</v>
      </c>
      <c r="BH57" s="2">
        <v>1836.07</v>
      </c>
      <c r="BI57" s="2">
        <v>136.12</v>
      </c>
      <c r="BJ57" s="33">
        <f t="shared" si="8"/>
        <v>0.54194415284484565</v>
      </c>
      <c r="BL57" s="2">
        <v>5</v>
      </c>
      <c r="BM57" s="2">
        <v>1726.22</v>
      </c>
      <c r="BN57" s="2">
        <v>448.27</v>
      </c>
      <c r="BO57" s="33">
        <f t="shared" si="9"/>
        <v>0.44969137098467354</v>
      </c>
    </row>
    <row r="58" spans="14:67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1533.76</v>
      </c>
      <c r="U58" s="2">
        <v>455.41</v>
      </c>
      <c r="V58" s="33">
        <f t="shared" si="0"/>
        <v>0.54066216650594667</v>
      </c>
      <c r="X58" s="2">
        <v>4</v>
      </c>
      <c r="Y58" s="2">
        <v>1496.3</v>
      </c>
      <c r="Z58" s="2">
        <v>503.16</v>
      </c>
      <c r="AA58" s="33">
        <f t="shared" si="1"/>
        <v>0.50303359048537444</v>
      </c>
      <c r="AC58" s="2">
        <v>4</v>
      </c>
      <c r="AD58" s="2">
        <v>1511.51</v>
      </c>
      <c r="AE58" s="2">
        <v>361.77</v>
      </c>
      <c r="AF58" s="33">
        <f t="shared" si="2"/>
        <v>0.51831203792992608</v>
      </c>
      <c r="AH58" s="2">
        <v>4</v>
      </c>
      <c r="AI58" s="2">
        <v>1571.52</v>
      </c>
      <c r="AJ58" s="2">
        <v>184.34</v>
      </c>
      <c r="AK58" s="33">
        <f t="shared" si="3"/>
        <v>0.57859209257473487</v>
      </c>
      <c r="AM58" s="2">
        <v>4</v>
      </c>
      <c r="AN58" s="2">
        <v>1895.69</v>
      </c>
      <c r="AO58" s="2">
        <v>198.84</v>
      </c>
      <c r="AP58" s="33">
        <f t="shared" si="4"/>
        <v>0.90422090967534563</v>
      </c>
      <c r="AR58" s="2">
        <v>4</v>
      </c>
      <c r="AS58" s="2">
        <v>1672.33</v>
      </c>
      <c r="AT58" s="2">
        <v>483.11</v>
      </c>
      <c r="AU58" s="33">
        <f t="shared" si="5"/>
        <v>0.67985575377692054</v>
      </c>
      <c r="AW58" s="2">
        <v>5</v>
      </c>
      <c r="AX58" s="2">
        <v>1448.91</v>
      </c>
      <c r="AY58" s="2">
        <v>212.67</v>
      </c>
      <c r="AZ58" s="33">
        <f t="shared" si="6"/>
        <v>0.45543032786885257</v>
      </c>
      <c r="BB58" s="2">
        <v>4</v>
      </c>
      <c r="BC58" s="2">
        <v>1557.86</v>
      </c>
      <c r="BD58" s="2">
        <v>230.33</v>
      </c>
      <c r="BE58" s="33">
        <f t="shared" si="7"/>
        <v>0.56487062037929914</v>
      </c>
      <c r="BG58" s="2">
        <v>4</v>
      </c>
      <c r="BH58" s="2">
        <v>1597.13</v>
      </c>
      <c r="BI58" s="2">
        <v>365.25</v>
      </c>
      <c r="BJ58" s="33">
        <f t="shared" si="8"/>
        <v>0.60431734169077478</v>
      </c>
      <c r="BL58" s="2">
        <v>4</v>
      </c>
      <c r="BM58" s="2">
        <v>1997.31</v>
      </c>
      <c r="BN58" s="2">
        <v>174.34</v>
      </c>
      <c r="BO58" s="33">
        <f t="shared" si="9"/>
        <v>1.0062982160077145</v>
      </c>
    </row>
    <row r="59" spans="14:6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1266.55</v>
      </c>
      <c r="U59" s="1">
        <v>179.25</v>
      </c>
      <c r="V59" s="14">
        <f t="shared" si="0"/>
        <v>0.51172089470291937</v>
      </c>
      <c r="W59" s="1"/>
      <c r="X59" s="1">
        <v>4</v>
      </c>
      <c r="Y59" s="1">
        <v>1193.7</v>
      </c>
      <c r="Z59" s="1">
        <v>195.83</v>
      </c>
      <c r="AA59" s="14">
        <f t="shared" si="1"/>
        <v>0.4247690434699577</v>
      </c>
      <c r="AB59" s="1"/>
      <c r="AC59" s="1">
        <v>4</v>
      </c>
      <c r="AD59" s="1">
        <v>1253.05</v>
      </c>
      <c r="AE59" s="1">
        <v>757.84</v>
      </c>
      <c r="AF59" s="14">
        <f t="shared" si="2"/>
        <v>0.49560764842090171</v>
      </c>
      <c r="AG59" s="1"/>
      <c r="AH59" s="1">
        <v>4</v>
      </c>
      <c r="AI59" s="1">
        <v>1315.52</v>
      </c>
      <c r="AJ59" s="1">
        <v>598.58000000000004</v>
      </c>
      <c r="AK59" s="14">
        <f t="shared" si="3"/>
        <v>0.57017020362368998</v>
      </c>
      <c r="AL59" s="1"/>
      <c r="AM59" s="1">
        <v>4</v>
      </c>
      <c r="AN59" s="1">
        <v>1357.84</v>
      </c>
      <c r="AO59" s="1">
        <v>224.48</v>
      </c>
      <c r="AP59" s="14">
        <f t="shared" si="4"/>
        <v>0.6206822467833184</v>
      </c>
      <c r="AQ59" s="1"/>
      <c r="AR59" s="1">
        <v>4</v>
      </c>
      <c r="AS59" s="1">
        <v>1316.89</v>
      </c>
      <c r="AT59" s="1">
        <v>865.33</v>
      </c>
      <c r="AU59" s="14">
        <f t="shared" si="5"/>
        <v>0.57180539972786515</v>
      </c>
      <c r="AV59" s="1"/>
      <c r="AW59" s="1">
        <v>4</v>
      </c>
      <c r="AX59" s="1">
        <v>1222.81</v>
      </c>
      <c r="AY59" s="1">
        <v>877.08</v>
      </c>
      <c r="AZ59" s="14">
        <f t="shared" si="6"/>
        <v>0.45951397674918226</v>
      </c>
      <c r="BA59" s="1"/>
      <c r="BB59" s="1">
        <v>4</v>
      </c>
      <c r="BC59" s="1">
        <v>1141.79</v>
      </c>
      <c r="BD59" s="1">
        <v>837.14</v>
      </c>
      <c r="BE59" s="14">
        <f t="shared" si="7"/>
        <v>0.36281062758110322</v>
      </c>
      <c r="BF59" s="1"/>
      <c r="BG59" s="1">
        <v>4</v>
      </c>
      <c r="BH59" s="1">
        <v>1404.28</v>
      </c>
      <c r="BI59" s="1">
        <v>210.28</v>
      </c>
      <c r="BJ59" s="14">
        <f t="shared" si="8"/>
        <v>0.6761118139934591</v>
      </c>
      <c r="BL59" s="1">
        <v>4</v>
      </c>
      <c r="BM59" s="1">
        <v>1361.15</v>
      </c>
      <c r="BN59" s="1">
        <v>886.94</v>
      </c>
      <c r="BO59" s="14">
        <f t="shared" si="9"/>
        <v>0.62463297605690959</v>
      </c>
    </row>
    <row r="60" spans="14:6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446.92946428571435</v>
      </c>
      <c r="V60" s="20">
        <f>AVERAGE(V4:V59)</f>
        <v>0.51776338283298384</v>
      </c>
      <c r="W60" s="4"/>
      <c r="Y60" s="3" t="s">
        <v>103</v>
      </c>
      <c r="Z60" s="19">
        <f>AVERAGE(Z4:Z59)</f>
        <v>411.59214285714285</v>
      </c>
      <c r="AA60" s="20">
        <f>AVERAGE(AA4:AA59)</f>
        <v>0.5240725784036635</v>
      </c>
      <c r="AD60" s="3" t="s">
        <v>103</v>
      </c>
      <c r="AE60" s="19">
        <f>AVERAGE(AE4:AE59)</f>
        <v>433.59446428571431</v>
      </c>
      <c r="AF60" s="20">
        <f>AVERAGE(AF4:AF59)</f>
        <v>0.52679462731276028</v>
      </c>
      <c r="AI60" s="3" t="s">
        <v>103</v>
      </c>
      <c r="AJ60" s="19">
        <f>AVERAGE(AJ4:AJ59)</f>
        <v>581.63928571428573</v>
      </c>
      <c r="AK60" s="20">
        <f>AVERAGE(AK4:AK59)</f>
        <v>0.50618883556364558</v>
      </c>
      <c r="AN60" s="3" t="s">
        <v>103</v>
      </c>
      <c r="AO60" s="19">
        <f>AVERAGE(AO4:AO59)</f>
        <v>595.38250000000005</v>
      </c>
      <c r="AP60" s="20">
        <f>AVERAGE(AP4:AP59)</f>
        <v>0.50074125663779334</v>
      </c>
      <c r="AS60" s="3" t="s">
        <v>103</v>
      </c>
      <c r="AT60" s="19">
        <f>AVERAGE(AT4:AT59)</f>
        <v>635.85446428571436</v>
      </c>
      <c r="AU60" s="20">
        <f>AVERAGE(AU4:AU59)</f>
        <v>0.49419925901199074</v>
      </c>
      <c r="AX60" s="3" t="s">
        <v>103</v>
      </c>
      <c r="AY60" s="19">
        <f>AVERAGE(AY4:AY59)</f>
        <v>449.06142857142868</v>
      </c>
      <c r="AZ60" s="20">
        <f>AVERAGE(AZ4:AZ59)</f>
        <v>0.53816822997507452</v>
      </c>
      <c r="BC60" s="3" t="s">
        <v>103</v>
      </c>
      <c r="BD60" s="19">
        <f>AVERAGE(BD4:BD59)</f>
        <v>379.30982142857135</v>
      </c>
      <c r="BE60" s="20">
        <f>AVERAGE(BE4:BE59)</f>
        <v>0.54046471677845276</v>
      </c>
      <c r="BH60" s="3" t="s">
        <v>103</v>
      </c>
      <c r="BI60" s="19">
        <f>AVERAGE(BI4:BI59)</f>
        <v>427.08303571428576</v>
      </c>
      <c r="BJ60" s="20">
        <f>AVERAGE(BJ4:BJ59)</f>
        <v>0.54230336027945036</v>
      </c>
      <c r="BM60" s="3" t="s">
        <v>103</v>
      </c>
      <c r="BN60" s="19">
        <f>AVERAGE(BN4:BN59)</f>
        <v>607.30732142857141</v>
      </c>
      <c r="BO60" s="20">
        <f>AVERAGE(BO4:BO59)</f>
        <v>0.503847415100526</v>
      </c>
    </row>
    <row r="61" spans="14:67" x14ac:dyDescent="0.2">
      <c r="N61" s="7"/>
      <c r="O61" s="7"/>
    </row>
    <row r="62" spans="14:67" ht="26" customHeight="1" x14ac:dyDescent="0.2">
      <c r="O62" s="7"/>
      <c r="U62" s="50" t="s">
        <v>255</v>
      </c>
      <c r="V62" s="49">
        <f>AVERAGE(V4:V59,'Second Phase - S'!W30:W41,'Second Phase - S'!W17:W28,'Second Phase - S'!W4:W15)</f>
        <v>0.35802936307983929</v>
      </c>
      <c r="Z62" s="50" t="s">
        <v>255</v>
      </c>
      <c r="AA62" s="49">
        <f>AVERAGE(AA4:AA59,'Second Phase - S'!AB30:AB41,'Second Phase - S'!AB17:AB28,'Second Phase - S'!AB4:AB15)</f>
        <v>0.36169436100391084</v>
      </c>
      <c r="AE62" s="50" t="s">
        <v>255</v>
      </c>
      <c r="AF62" s="49">
        <f>AVERAGE(AF4:AF59,'Second Phase - S'!AG30:AG41,'Second Phase - S'!AG17:AG28,'Second Phase - S'!AG4:AG15)</f>
        <v>0.35808939921897281</v>
      </c>
      <c r="AJ62" s="50" t="s">
        <v>255</v>
      </c>
      <c r="AK62" s="49">
        <f>AVERAGE(AK4:AK59,'Second Phase - S'!AL30:AL41,'Second Phase - S'!AL17:AL28,'Second Phase - S'!AL4:AL15)</f>
        <v>0.35054850870435234</v>
      </c>
      <c r="AO62" s="50" t="s">
        <v>255</v>
      </c>
      <c r="AP62" s="49">
        <f>AVERAGE(AP4:AP59,'Second Phase - S'!AQ30:AQ41,'Second Phase - S'!AQ17:AQ28,'Second Phase - S'!AQ4:AQ15)</f>
        <v>0.35056228057007738</v>
      </c>
      <c r="AT62" s="50" t="s">
        <v>255</v>
      </c>
      <c r="AU62" s="49">
        <f>AVERAGE(AU4:AU59,'Second Phase - S'!AV30:AV41,'Second Phase - S'!AV17:AV28,'Second Phase - S'!AV4:AV15)</f>
        <v>0.3464882041656045</v>
      </c>
      <c r="AY62" s="50" t="s">
        <v>255</v>
      </c>
      <c r="AZ62" s="49">
        <f>AVERAGE(AZ4:AZ59,'Second Phase - S'!BA30:BA41,'Second Phase - S'!BA17:BA28,'Second Phase - S'!BA4:BA15)</f>
        <v>0.36825373201096384</v>
      </c>
      <c r="BD62" s="50" t="s">
        <v>255</v>
      </c>
      <c r="BE62" s="49">
        <f>AVERAGE(BE4:BE59,'Second Phase - S'!BF30:BF41,'Second Phase - S'!BF17:BF28,'Second Phase - S'!BF4:BF15)</f>
        <v>0.36945188374603355</v>
      </c>
      <c r="BI62" s="50" t="s">
        <v>255</v>
      </c>
      <c r="BJ62" s="49">
        <f>AVERAGE(BJ4:BJ59,'Second Phase - S'!BK30:BK41,'Second Phase - S'!BK17:BK28,'Second Phase - S'!BK4:BK15)</f>
        <v>0.37385641259585811</v>
      </c>
      <c r="BN62" s="50" t="s">
        <v>255</v>
      </c>
      <c r="BO62" s="49">
        <f>AVERAGE(BO4:BO59,'Second Phase - S'!BP30:BP41,'Second Phase - S'!BP17:BP28,'Second Phase - S'!BP4:BP15)</f>
        <v>0.3502778683163531</v>
      </c>
    </row>
  </sheetData>
  <mergeCells count="18">
    <mergeCell ref="AC2:AF2"/>
    <mergeCell ref="B2:L2"/>
    <mergeCell ref="N2:N3"/>
    <mergeCell ref="P2:Q2"/>
    <mergeCell ref="S2:V2"/>
    <mergeCell ref="X2:AA2"/>
    <mergeCell ref="B3:B4"/>
    <mergeCell ref="C3:C4"/>
    <mergeCell ref="D3:E3"/>
    <mergeCell ref="I3:K3"/>
    <mergeCell ref="L3:L4"/>
    <mergeCell ref="BL2:BO2"/>
    <mergeCell ref="AH2:AK2"/>
    <mergeCell ref="AM2:AP2"/>
    <mergeCell ref="AR2:AU2"/>
    <mergeCell ref="AW2:AZ2"/>
    <mergeCell ref="BB2:BE2"/>
    <mergeCell ref="BG2:BJ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7B86-68C5-394E-A865-34705833001C}">
  <sheetPr>
    <tabColor rgb="FF7030A0"/>
  </sheetPr>
  <dimension ref="B2:AP62"/>
  <sheetViews>
    <sheetView showGridLines="0" tabSelected="1" topLeftCell="E1" zoomScale="80" zoomScaleNormal="80" workbookViewId="0">
      <selection activeCell="AJ25" sqref="AJ25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16384" width="10.83203125" style="2"/>
  </cols>
  <sheetData>
    <row r="2" spans="2:42" x14ac:dyDescent="0.2">
      <c r="B2" s="60" t="s">
        <v>126</v>
      </c>
      <c r="C2" s="60"/>
      <c r="D2" s="60"/>
      <c r="E2" s="60"/>
      <c r="F2" s="60"/>
      <c r="G2" s="60"/>
      <c r="H2" s="60"/>
      <c r="I2" s="60"/>
      <c r="J2" s="60"/>
      <c r="K2" s="60"/>
      <c r="L2" s="60"/>
      <c r="N2" s="51" t="s">
        <v>0</v>
      </c>
      <c r="O2" s="4"/>
      <c r="P2" s="54" t="s">
        <v>1</v>
      </c>
      <c r="Q2" s="54"/>
      <c r="R2" s="4"/>
      <c r="S2" s="57" t="s">
        <v>145</v>
      </c>
      <c r="T2" s="57"/>
      <c r="U2" s="57"/>
      <c r="V2" s="57"/>
      <c r="W2" s="6"/>
      <c r="X2" s="57" t="s">
        <v>146</v>
      </c>
      <c r="Y2" s="57"/>
      <c r="Z2" s="57"/>
      <c r="AA2" s="57"/>
      <c r="AB2" s="4"/>
      <c r="AC2" s="57" t="s">
        <v>147</v>
      </c>
      <c r="AD2" s="57"/>
      <c r="AE2" s="57"/>
      <c r="AF2" s="57"/>
      <c r="AG2" s="6"/>
      <c r="AH2" s="57" t="s">
        <v>148</v>
      </c>
      <c r="AI2" s="57"/>
      <c r="AJ2" s="57"/>
      <c r="AK2" s="57"/>
      <c r="AL2" s="4"/>
      <c r="AM2" s="57" t="s">
        <v>149</v>
      </c>
      <c r="AN2" s="57"/>
      <c r="AO2" s="57"/>
      <c r="AP2" s="57"/>
    </row>
    <row r="3" spans="2:42" x14ac:dyDescent="0.2">
      <c r="B3" s="53" t="s">
        <v>129</v>
      </c>
      <c r="C3" s="53" t="s">
        <v>241</v>
      </c>
      <c r="D3" s="55" t="s">
        <v>242</v>
      </c>
      <c r="E3" s="55"/>
      <c r="G3" s="1" t="s">
        <v>245</v>
      </c>
      <c r="I3" s="55" t="s">
        <v>246</v>
      </c>
      <c r="J3" s="55"/>
      <c r="K3" s="55"/>
      <c r="L3" s="51" t="s">
        <v>128</v>
      </c>
      <c r="N3" s="55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</row>
    <row r="4" spans="2:42" x14ac:dyDescent="0.2">
      <c r="B4" s="55"/>
      <c r="C4" s="55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5"/>
      <c r="N4" s="7" t="s">
        <v>47</v>
      </c>
      <c r="O4" s="7"/>
      <c r="P4" s="2">
        <v>12</v>
      </c>
      <c r="Q4" s="2">
        <v>1053.83</v>
      </c>
      <c r="S4" s="4">
        <v>14</v>
      </c>
      <c r="T4" s="4">
        <v>1572.92</v>
      </c>
      <c r="U4" s="4">
        <v>275.13</v>
      </c>
      <c r="V4" s="16">
        <f>(T4-$Q4)/$Q4</f>
        <v>0.49257470369983791</v>
      </c>
      <c r="X4" s="4">
        <v>14</v>
      </c>
      <c r="Y4" s="4">
        <v>1643.55</v>
      </c>
      <c r="Z4" s="4">
        <v>648.49</v>
      </c>
      <c r="AA4" s="16">
        <f>(Y4-$Q4)/$Q4</f>
        <v>0.55959689893056763</v>
      </c>
      <c r="AC4" s="4"/>
      <c r="AD4" s="4"/>
      <c r="AE4" s="4"/>
      <c r="AF4" s="16">
        <f>(AD4-$Q4)/$Q4</f>
        <v>-1</v>
      </c>
      <c r="AH4" s="4">
        <v>14</v>
      </c>
      <c r="AI4" s="4">
        <v>1604.69</v>
      </c>
      <c r="AJ4" s="4">
        <v>119.69</v>
      </c>
      <c r="AK4" s="16">
        <f>(AI4-$Q4)/$Q4</f>
        <v>0.52272188113832418</v>
      </c>
      <c r="AM4" s="4">
        <v>16</v>
      </c>
      <c r="AN4" s="4">
        <v>1719.4</v>
      </c>
      <c r="AO4" s="4">
        <v>959.41</v>
      </c>
      <c r="AP4" s="16">
        <f>(AN4-$Q4)/$Q4</f>
        <v>0.6315724547602557</v>
      </c>
    </row>
    <row r="5" spans="2:42" x14ac:dyDescent="0.2">
      <c r="B5" s="18">
        <v>1</v>
      </c>
      <c r="L5" s="33"/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1672.66</v>
      </c>
      <c r="U5" s="2">
        <v>270.33999999999997</v>
      </c>
      <c r="V5" s="13">
        <f t="shared" ref="V5:V59" si="0">(T5-$Q5)/$Q5</f>
        <v>0.58325366550872249</v>
      </c>
      <c r="X5" s="2">
        <v>15</v>
      </c>
      <c r="Y5" s="2">
        <v>1681.68</v>
      </c>
      <c r="Z5" s="2">
        <v>241.78</v>
      </c>
      <c r="AA5" s="13">
        <f t="shared" ref="AA5:AA59" si="1">(Y5-$Q5)/$Q5</f>
        <v>0.59179153217791325</v>
      </c>
      <c r="AF5" s="13">
        <f t="shared" ref="AF5:AF59" si="2">(AD5-$Q5)/$Q5</f>
        <v>-1</v>
      </c>
      <c r="AH5" s="2">
        <v>16</v>
      </c>
      <c r="AI5" s="2">
        <v>1656.67</v>
      </c>
      <c r="AJ5" s="2">
        <v>121.73</v>
      </c>
      <c r="AK5" s="13">
        <f t="shared" ref="AK5:AK59" si="3">(AI5-$Q5)/$Q5</f>
        <v>0.56811835641333874</v>
      </c>
      <c r="AM5" s="2">
        <v>17</v>
      </c>
      <c r="AN5" s="2">
        <v>1721.48</v>
      </c>
      <c r="AO5" s="2">
        <v>266.41000000000003</v>
      </c>
      <c r="AP5" s="13">
        <f t="shared" ref="AP5:AP59" si="4">(AN5-$Q5)/$Q5</f>
        <v>0.62946415894440921</v>
      </c>
    </row>
    <row r="6" spans="2:42" x14ac:dyDescent="0.2">
      <c r="B6" s="18">
        <v>2</v>
      </c>
      <c r="C6" s="18"/>
      <c r="D6" s="18"/>
      <c r="E6" s="18"/>
      <c r="F6" s="18"/>
      <c r="G6" s="18"/>
      <c r="H6" s="18"/>
      <c r="I6" s="18"/>
      <c r="J6" s="18"/>
      <c r="L6" s="17"/>
      <c r="N6" s="7" t="s">
        <v>49</v>
      </c>
      <c r="O6" s="7"/>
      <c r="P6" s="2">
        <v>10</v>
      </c>
      <c r="Q6" s="2">
        <v>1002.03</v>
      </c>
      <c r="S6" s="2">
        <v>14</v>
      </c>
      <c r="T6" s="2">
        <v>1433.35</v>
      </c>
      <c r="U6" s="2">
        <v>482.13</v>
      </c>
      <c r="V6" s="13">
        <f t="shared" si="0"/>
        <v>0.43044619422572172</v>
      </c>
      <c r="X6" s="2">
        <v>15</v>
      </c>
      <c r="Y6" s="2">
        <v>1540.56</v>
      </c>
      <c r="Z6" s="2">
        <v>288.52</v>
      </c>
      <c r="AA6" s="13">
        <f t="shared" si="1"/>
        <v>0.53743899883237023</v>
      </c>
      <c r="AF6" s="13">
        <f t="shared" si="2"/>
        <v>-1</v>
      </c>
      <c r="AH6" s="2">
        <v>15</v>
      </c>
      <c r="AI6" s="2">
        <v>1499.04</v>
      </c>
      <c r="AJ6" s="2">
        <v>399.2</v>
      </c>
      <c r="AK6" s="13">
        <f t="shared" si="3"/>
        <v>0.49600311367923117</v>
      </c>
      <c r="AM6" s="2">
        <v>16</v>
      </c>
      <c r="AN6" s="2">
        <v>1590.9</v>
      </c>
      <c r="AO6" s="2">
        <v>1017.3</v>
      </c>
      <c r="AP6" s="13">
        <f t="shared" si="4"/>
        <v>0.58767701565821395</v>
      </c>
    </row>
    <row r="7" spans="2:42" x14ac:dyDescent="0.2">
      <c r="B7" s="40">
        <v>3</v>
      </c>
      <c r="C7" s="1"/>
      <c r="D7" s="1"/>
      <c r="E7" s="1"/>
      <c r="F7" s="1"/>
      <c r="G7" s="1"/>
      <c r="H7" s="1"/>
      <c r="I7" s="1"/>
      <c r="J7" s="1"/>
      <c r="K7" s="1"/>
      <c r="L7" s="48"/>
      <c r="N7" s="7" t="s">
        <v>50</v>
      </c>
      <c r="O7" s="7"/>
      <c r="P7" s="2">
        <v>10</v>
      </c>
      <c r="Q7" s="2">
        <v>979.51</v>
      </c>
      <c r="S7" s="2">
        <v>13</v>
      </c>
      <c r="T7" s="2">
        <v>1357.42</v>
      </c>
      <c r="U7" s="2">
        <v>870</v>
      </c>
      <c r="V7" s="13">
        <f t="shared" si="0"/>
        <v>0.38581535665792088</v>
      </c>
      <c r="X7" s="2">
        <v>13</v>
      </c>
      <c r="Y7" s="2">
        <v>1394.01</v>
      </c>
      <c r="Z7" s="2">
        <v>626.96</v>
      </c>
      <c r="AA7" s="13">
        <f t="shared" si="1"/>
        <v>0.42317076905799839</v>
      </c>
      <c r="AF7" s="13">
        <f t="shared" si="2"/>
        <v>-1</v>
      </c>
      <c r="AH7" s="2">
        <v>13</v>
      </c>
      <c r="AI7" s="2">
        <v>1356.49</v>
      </c>
      <c r="AJ7" s="2">
        <v>917.94</v>
      </c>
      <c r="AK7" s="13">
        <f t="shared" si="3"/>
        <v>0.38486590233892459</v>
      </c>
      <c r="AM7" s="2">
        <v>13</v>
      </c>
      <c r="AN7" s="2">
        <v>1453.9</v>
      </c>
      <c r="AO7" s="2">
        <v>408.02</v>
      </c>
      <c r="AP7" s="13">
        <f t="shared" si="4"/>
        <v>0.48431358536411073</v>
      </c>
    </row>
    <row r="8" spans="2:42" x14ac:dyDescent="0.2">
      <c r="B8"/>
      <c r="C8"/>
      <c r="D8"/>
      <c r="E8"/>
      <c r="F8"/>
      <c r="G8"/>
      <c r="H8"/>
      <c r="I8"/>
      <c r="J8"/>
      <c r="K8"/>
      <c r="L8"/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1540.32</v>
      </c>
      <c r="U8" s="2">
        <v>592.54</v>
      </c>
      <c r="V8" s="13">
        <f t="shared" si="0"/>
        <v>0.43236281465914067</v>
      </c>
      <c r="X8" s="2">
        <v>13</v>
      </c>
      <c r="Y8" s="2">
        <v>1588.57</v>
      </c>
      <c r="Z8" s="2">
        <v>729.48</v>
      </c>
      <c r="AA8" s="13">
        <f t="shared" si="1"/>
        <v>0.47723109255419072</v>
      </c>
      <c r="AF8" s="13">
        <f t="shared" si="2"/>
        <v>-1</v>
      </c>
      <c r="AH8" s="2">
        <v>14</v>
      </c>
      <c r="AI8" s="2">
        <v>1689.34</v>
      </c>
      <c r="AJ8" s="2">
        <v>238.53</v>
      </c>
      <c r="AK8" s="13">
        <f t="shared" si="3"/>
        <v>0.57093837469894093</v>
      </c>
      <c r="AM8" s="2">
        <v>15</v>
      </c>
      <c r="AN8" s="2">
        <v>1563.92</v>
      </c>
      <c r="AO8" s="2">
        <v>333.72</v>
      </c>
      <c r="AP8" s="13">
        <f t="shared" si="4"/>
        <v>0.45430874954666789</v>
      </c>
    </row>
    <row r="9" spans="2:42" x14ac:dyDescent="0.2"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1657.73</v>
      </c>
      <c r="U9" s="2">
        <v>587.82000000000005</v>
      </c>
      <c r="V9" s="13">
        <f t="shared" si="0"/>
        <v>0.56689698195601013</v>
      </c>
      <c r="X9" s="2">
        <v>14</v>
      </c>
      <c r="Y9" s="2">
        <v>1486.32</v>
      </c>
      <c r="Z9" s="2">
        <v>471.56</v>
      </c>
      <c r="AA9" s="13">
        <f t="shared" si="1"/>
        <v>0.40487915536357355</v>
      </c>
      <c r="AF9" s="13">
        <f t="shared" si="2"/>
        <v>-1</v>
      </c>
      <c r="AH9" s="2">
        <v>14</v>
      </c>
      <c r="AI9" s="2">
        <v>1629.73</v>
      </c>
      <c r="AJ9" s="2">
        <v>363.61</v>
      </c>
      <c r="AK9" s="13">
        <f t="shared" si="3"/>
        <v>0.54043120315320847</v>
      </c>
      <c r="AM9" s="2">
        <v>14</v>
      </c>
      <c r="AN9" s="2">
        <v>1601.9</v>
      </c>
      <c r="AO9" s="2">
        <v>846.58</v>
      </c>
      <c r="AP9" s="13">
        <f t="shared" si="4"/>
        <v>0.51412610943599535</v>
      </c>
    </row>
    <row r="10" spans="2:42" x14ac:dyDescent="0.2"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1538.13</v>
      </c>
      <c r="U10" s="2">
        <v>219.93</v>
      </c>
      <c r="V10" s="13">
        <f>(T10-$Q10)/$Q10</f>
        <v>0.49107177478770037</v>
      </c>
      <c r="X10" s="2">
        <v>14</v>
      </c>
      <c r="Y10" s="2">
        <v>1550.47</v>
      </c>
      <c r="Z10" s="2">
        <v>296.92</v>
      </c>
      <c r="AA10" s="13">
        <f>(Y10-$Q10)/$Q10</f>
        <v>0.50303423940439729</v>
      </c>
      <c r="AF10" s="13">
        <f>(AD10-$Q10)/$Q10</f>
        <v>-1</v>
      </c>
      <c r="AH10" s="2">
        <v>14</v>
      </c>
      <c r="AI10" s="2">
        <v>1512.85</v>
      </c>
      <c r="AJ10" s="2">
        <v>518.16999999999996</v>
      </c>
      <c r="AK10" s="13">
        <f>(AI10-$Q10)/$Q10</f>
        <v>0.46656520221799991</v>
      </c>
      <c r="AM10" s="2">
        <v>13</v>
      </c>
      <c r="AN10" s="2">
        <v>1580.4</v>
      </c>
      <c r="AO10" s="2">
        <v>412.64</v>
      </c>
      <c r="AP10" s="13">
        <f>(AN10-$Q10)/$Q10</f>
        <v>0.53204854783047051</v>
      </c>
    </row>
    <row r="11" spans="2:42" x14ac:dyDescent="0.2"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1491.13</v>
      </c>
      <c r="U11" s="2">
        <v>463.87</v>
      </c>
      <c r="V11" s="13">
        <f>(T11-$Q11)/$Q11</f>
        <v>0.46803776594173657</v>
      </c>
      <c r="X11" s="2">
        <v>14</v>
      </c>
      <c r="Y11" s="2">
        <v>1497.25</v>
      </c>
      <c r="Z11" s="2">
        <v>344</v>
      </c>
      <c r="AA11" s="13">
        <f>(Y11-$Q11)/$Q11</f>
        <v>0.47406298918019552</v>
      </c>
      <c r="AF11" s="13">
        <f>(AD11-$Q11)/$Q11</f>
        <v>-1</v>
      </c>
      <c r="AH11" s="2">
        <v>13</v>
      </c>
      <c r="AI11" s="2">
        <v>1439.58</v>
      </c>
      <c r="AJ11" s="2">
        <v>477.8</v>
      </c>
      <c r="AK11" s="13">
        <f>(AI11-$Q11)/$Q11</f>
        <v>0.41728608980733062</v>
      </c>
      <c r="AM11" s="2">
        <v>13</v>
      </c>
      <c r="AN11" s="2">
        <v>1524.97</v>
      </c>
      <c r="AO11" s="2">
        <v>1163.97</v>
      </c>
      <c r="AP11" s="13">
        <f>(AN11-$Q11)/$Q11</f>
        <v>0.50135370620145114</v>
      </c>
    </row>
    <row r="12" spans="2:42" x14ac:dyDescent="0.2">
      <c r="N12" s="7" t="s">
        <v>55</v>
      </c>
      <c r="O12" s="7"/>
      <c r="P12" s="2">
        <v>10</v>
      </c>
      <c r="Q12" s="2">
        <v>1036.6400000000001</v>
      </c>
      <c r="S12" s="2">
        <v>12</v>
      </c>
      <c r="T12" s="2">
        <v>1287.3699999999999</v>
      </c>
      <c r="U12" s="2">
        <v>492.05</v>
      </c>
      <c r="V12" s="13">
        <f>(T12-$Q12)/$Q12</f>
        <v>0.24186795801821245</v>
      </c>
      <c r="X12" s="2">
        <v>12</v>
      </c>
      <c r="Y12" s="2">
        <v>1278.6300000000001</v>
      </c>
      <c r="Z12" s="2">
        <v>264.68</v>
      </c>
      <c r="AA12" s="13">
        <f>(Y12-$Q12)/$Q12</f>
        <v>0.23343687297422441</v>
      </c>
      <c r="AF12" s="13">
        <f>(AD12-$Q12)/$Q12</f>
        <v>-1</v>
      </c>
      <c r="AH12" s="2">
        <v>12</v>
      </c>
      <c r="AI12" s="2">
        <v>1339.08</v>
      </c>
      <c r="AJ12" s="2">
        <v>403.02</v>
      </c>
      <c r="AK12" s="13">
        <f>(AI12-$Q12)/$Q12</f>
        <v>0.29175027010341081</v>
      </c>
      <c r="AM12" s="2">
        <v>13</v>
      </c>
      <c r="AN12" s="2">
        <v>1360.85</v>
      </c>
      <c r="AO12" s="2">
        <v>1096.83</v>
      </c>
      <c r="AP12" s="13">
        <f>(AN12-$Q12)/$Q12</f>
        <v>0.31275081031023283</v>
      </c>
    </row>
    <row r="13" spans="2:42" x14ac:dyDescent="0.2"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1023.19</v>
      </c>
      <c r="U13" s="2">
        <v>253.25</v>
      </c>
      <c r="V13" s="13">
        <f>(T13-$Q13)/$Q13</f>
        <v>0.58594767189534391</v>
      </c>
      <c r="X13" s="2">
        <v>6</v>
      </c>
      <c r="Y13" s="2">
        <v>1277.81</v>
      </c>
      <c r="Z13" s="2">
        <v>204.49</v>
      </c>
      <c r="AA13" s="13">
        <f>(Y13-$Q13)/$Q13</f>
        <v>0.98060946121892245</v>
      </c>
      <c r="AF13" s="13">
        <f>(AD13-$Q13)/$Q13</f>
        <v>-1</v>
      </c>
      <c r="AH13" s="2">
        <v>7</v>
      </c>
      <c r="AI13" s="2">
        <v>1034.3399999999999</v>
      </c>
      <c r="AJ13" s="2">
        <v>178.69</v>
      </c>
      <c r="AK13" s="13">
        <f>(AI13-$Q13)/$Q13</f>
        <v>0.60323020646041292</v>
      </c>
      <c r="AM13" s="2">
        <v>6</v>
      </c>
      <c r="AN13" s="2">
        <v>1144.9000000000001</v>
      </c>
      <c r="AO13" s="2">
        <v>33.61</v>
      </c>
      <c r="AP13" s="13">
        <f>(AN13-$Q13)/$Q13</f>
        <v>0.77459854919709858</v>
      </c>
    </row>
    <row r="14" spans="2:42" x14ac:dyDescent="0.2"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1182.8499999999999</v>
      </c>
      <c r="U14" s="2">
        <v>196.43</v>
      </c>
      <c r="V14" s="13">
        <f>(T14-$Q14)/$Q14</f>
        <v>0.83342116684233358</v>
      </c>
      <c r="X14" s="2">
        <v>6</v>
      </c>
      <c r="Y14" s="2">
        <v>1195.57</v>
      </c>
      <c r="Z14" s="2">
        <v>291.22000000000003</v>
      </c>
      <c r="AA14" s="13">
        <f>(Y14-$Q14)/$Q14</f>
        <v>0.85313720627441259</v>
      </c>
      <c r="AF14" s="13">
        <f>(AD14-$Q14)/$Q14</f>
        <v>-1</v>
      </c>
      <c r="AH14" s="2">
        <v>6</v>
      </c>
      <c r="AI14" s="2">
        <v>1128.52</v>
      </c>
      <c r="AJ14" s="2">
        <v>326.48</v>
      </c>
      <c r="AK14" s="13">
        <f>(AI14-$Q14)/$Q14</f>
        <v>0.74920949841899687</v>
      </c>
      <c r="AM14" s="2">
        <v>6</v>
      </c>
      <c r="AN14" s="2">
        <v>1265.22</v>
      </c>
      <c r="AO14" s="2">
        <v>135.83000000000001</v>
      </c>
      <c r="AP14" s="13">
        <f>(AN14-$Q14)/$Q14</f>
        <v>0.96109492218984449</v>
      </c>
    </row>
    <row r="15" spans="2:42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1185.6300000000001</v>
      </c>
      <c r="U15" s="2">
        <v>586.54999999999995</v>
      </c>
      <c r="V15" s="13">
        <f t="shared" si="0"/>
        <v>0.83824304629600932</v>
      </c>
      <c r="X15" s="2">
        <v>6</v>
      </c>
      <c r="Y15" s="2">
        <v>1112.9000000000001</v>
      </c>
      <c r="Z15" s="2">
        <v>232.22</v>
      </c>
      <c r="AA15" s="13">
        <f t="shared" si="1"/>
        <v>0.72547985984061536</v>
      </c>
      <c r="AF15" s="13">
        <f t="shared" si="2"/>
        <v>-1</v>
      </c>
      <c r="AH15" s="2">
        <v>6</v>
      </c>
      <c r="AI15" s="2">
        <v>1262.3</v>
      </c>
      <c r="AJ15" s="2">
        <v>188.08</v>
      </c>
      <c r="AK15" s="13">
        <f t="shared" si="3"/>
        <v>0.95711494930075336</v>
      </c>
      <c r="AM15" s="2">
        <v>6</v>
      </c>
      <c r="AN15" s="2">
        <v>1279.03</v>
      </c>
      <c r="AO15" s="2">
        <v>100.83</v>
      </c>
      <c r="AP15" s="13">
        <f t="shared" si="4"/>
        <v>0.98305373810040608</v>
      </c>
    </row>
    <row r="16" spans="2:42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1109.75</v>
      </c>
      <c r="U16" s="2">
        <v>473.97</v>
      </c>
      <c r="V16" s="13">
        <f t="shared" si="0"/>
        <v>0.74371101299435927</v>
      </c>
      <c r="X16" s="2">
        <v>5</v>
      </c>
      <c r="Y16" s="2">
        <v>1179.19</v>
      </c>
      <c r="Z16" s="2">
        <v>143.79</v>
      </c>
      <c r="AA16" s="13">
        <f t="shared" si="1"/>
        <v>0.85281963452382847</v>
      </c>
      <c r="AF16" s="13">
        <f t="shared" si="2"/>
        <v>-1</v>
      </c>
      <c r="AH16" s="2">
        <v>5</v>
      </c>
      <c r="AI16" s="2">
        <v>1112.47</v>
      </c>
      <c r="AJ16" s="2">
        <v>110.28</v>
      </c>
      <c r="AK16" s="13">
        <f t="shared" si="3"/>
        <v>0.74798485300818651</v>
      </c>
      <c r="AM16" s="2">
        <v>5</v>
      </c>
      <c r="AN16" s="2">
        <v>1212.47</v>
      </c>
      <c r="AO16" s="2">
        <v>45.42</v>
      </c>
      <c r="AP16" s="13">
        <f t="shared" si="4"/>
        <v>0.90511132410477213</v>
      </c>
    </row>
    <row r="17" spans="14:42" x14ac:dyDescent="0.2">
      <c r="N17" s="7" t="s">
        <v>60</v>
      </c>
      <c r="O17" s="7"/>
      <c r="P17" s="2">
        <v>4</v>
      </c>
      <c r="Q17" s="2">
        <v>641.13</v>
      </c>
      <c r="S17" s="2">
        <v>5</v>
      </c>
      <c r="T17" s="2">
        <v>1176.24</v>
      </c>
      <c r="U17" s="2">
        <v>634.96</v>
      </c>
      <c r="V17" s="13">
        <f>(T17-$Q17)/$Q17</f>
        <v>0.83463572130457164</v>
      </c>
      <c r="X17" s="2">
        <v>5</v>
      </c>
      <c r="Y17" s="2">
        <v>948.63</v>
      </c>
      <c r="Z17" s="2">
        <v>273</v>
      </c>
      <c r="AA17" s="13">
        <f>(Y17-$Q17)/$Q17</f>
        <v>0.47962191755182254</v>
      </c>
      <c r="AF17" s="13">
        <f>(AD17-$Q17)/$Q17</f>
        <v>-1</v>
      </c>
      <c r="AH17" s="2">
        <v>5</v>
      </c>
      <c r="AI17" s="2">
        <v>948.8</v>
      </c>
      <c r="AJ17" s="2">
        <v>728.03</v>
      </c>
      <c r="AK17" s="13">
        <f>(AI17-$Q17)/$Q17</f>
        <v>0.47988707438429018</v>
      </c>
      <c r="AM17" s="2">
        <v>6</v>
      </c>
      <c r="AN17" s="2">
        <v>1277.6500000000001</v>
      </c>
      <c r="AO17" s="2">
        <v>679.28</v>
      </c>
      <c r="AP17" s="13">
        <f>(AN17-$Q17)/$Q17</f>
        <v>0.99280957060190611</v>
      </c>
    </row>
    <row r="18" spans="14:42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1052.94</v>
      </c>
      <c r="U18" s="2">
        <v>189.16</v>
      </c>
      <c r="V18" s="13">
        <f>(T18-$Q18)/$Q18</f>
        <v>0.64993653728630318</v>
      </c>
      <c r="X18" s="2">
        <v>5</v>
      </c>
      <c r="Y18" s="2">
        <v>1215.3399999999999</v>
      </c>
      <c r="Z18" s="2">
        <v>842.96</v>
      </c>
      <c r="AA18" s="13">
        <f>(Y18-$Q18)/$Q18</f>
        <v>0.90441418430825637</v>
      </c>
      <c r="AF18" s="13">
        <f>(AD18-$Q18)/$Q18</f>
        <v>-1</v>
      </c>
      <c r="AH18" s="2">
        <v>6</v>
      </c>
      <c r="AI18" s="2">
        <v>1168.33</v>
      </c>
      <c r="AJ18" s="2">
        <v>140.41</v>
      </c>
      <c r="AK18" s="13">
        <f>(AI18-$Q18)/$Q18</f>
        <v>0.83075042700220947</v>
      </c>
      <c r="AM18" s="2">
        <v>6</v>
      </c>
      <c r="AN18" s="2">
        <v>1165.24</v>
      </c>
      <c r="AO18" s="2">
        <v>857.94</v>
      </c>
      <c r="AP18" s="13">
        <f>(AN18-$Q18)/$Q18</f>
        <v>0.825908456994218</v>
      </c>
    </row>
    <row r="19" spans="14:42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987.95</v>
      </c>
      <c r="U19" s="2">
        <v>540.75</v>
      </c>
      <c r="V19" s="13">
        <f t="shared" si="0"/>
        <v>0.54809846905996851</v>
      </c>
      <c r="X19" s="2">
        <v>5</v>
      </c>
      <c r="Y19" s="2">
        <v>1083.47</v>
      </c>
      <c r="Z19" s="2">
        <v>563.66</v>
      </c>
      <c r="AA19" s="13">
        <f t="shared" si="1"/>
        <v>0.69777645454972825</v>
      </c>
      <c r="AF19" s="13">
        <f t="shared" si="2"/>
        <v>-1</v>
      </c>
      <c r="AH19" s="2">
        <v>5</v>
      </c>
      <c r="AI19" s="2">
        <v>1032.92</v>
      </c>
      <c r="AJ19" s="2">
        <v>147.34</v>
      </c>
      <c r="AK19" s="13">
        <f t="shared" si="3"/>
        <v>0.61856558597238998</v>
      </c>
      <c r="AM19" s="2">
        <v>5</v>
      </c>
      <c r="AN19" s="2">
        <v>1103.82</v>
      </c>
      <c r="AO19" s="2">
        <v>852.11</v>
      </c>
      <c r="AP19" s="13">
        <f t="shared" si="4"/>
        <v>0.72966450945672789</v>
      </c>
    </row>
    <row r="20" spans="14:42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1051.07</v>
      </c>
      <c r="U20" s="2">
        <v>445.98</v>
      </c>
      <c r="V20" s="13">
        <f t="shared" si="0"/>
        <v>0.64700628359214629</v>
      </c>
      <c r="X20" s="2">
        <v>5</v>
      </c>
      <c r="Y20" s="2">
        <v>1016.85</v>
      </c>
      <c r="Z20" s="2">
        <v>284.08999999999997</v>
      </c>
      <c r="AA20" s="13">
        <f t="shared" si="1"/>
        <v>0.5933842079696634</v>
      </c>
      <c r="AF20" s="13">
        <f t="shared" si="2"/>
        <v>-1</v>
      </c>
      <c r="AH20" s="2">
        <v>5</v>
      </c>
      <c r="AI20" s="2">
        <v>974.15</v>
      </c>
      <c r="AJ20" s="2">
        <v>226.58</v>
      </c>
      <c r="AK20" s="13">
        <f t="shared" si="3"/>
        <v>0.52647413698544276</v>
      </c>
      <c r="AM20" s="2">
        <v>5</v>
      </c>
      <c r="AN20" s="2">
        <v>1167.98</v>
      </c>
      <c r="AO20" s="2">
        <v>435.7</v>
      </c>
      <c r="AP20" s="13">
        <f t="shared" si="4"/>
        <v>0.83020198379742094</v>
      </c>
    </row>
    <row r="21" spans="14:42" x14ac:dyDescent="0.2">
      <c r="N21" s="7" t="s">
        <v>64</v>
      </c>
      <c r="O21" s="7"/>
      <c r="P21" s="2">
        <v>18</v>
      </c>
      <c r="Q21" s="2">
        <v>1670.8</v>
      </c>
      <c r="S21" s="2">
        <v>24</v>
      </c>
      <c r="T21" s="2">
        <v>2056.3200000000002</v>
      </c>
      <c r="U21" s="2">
        <v>228.66</v>
      </c>
      <c r="V21" s="13">
        <f t="shared" si="0"/>
        <v>0.23073976538185315</v>
      </c>
      <c r="X21" s="2">
        <v>24</v>
      </c>
      <c r="Y21" s="2">
        <v>2040.65</v>
      </c>
      <c r="Z21" s="2">
        <v>446.77</v>
      </c>
      <c r="AA21" s="13">
        <f t="shared" si="1"/>
        <v>0.22136102465884616</v>
      </c>
      <c r="AF21" s="13">
        <f t="shared" si="2"/>
        <v>-1</v>
      </c>
      <c r="AH21" s="2">
        <v>25</v>
      </c>
      <c r="AI21" s="2">
        <v>2088.3000000000002</v>
      </c>
      <c r="AJ21" s="2">
        <v>164.84</v>
      </c>
      <c r="AK21" s="13">
        <f t="shared" si="3"/>
        <v>0.24988029686377797</v>
      </c>
      <c r="AM21" s="2">
        <v>26</v>
      </c>
      <c r="AN21" s="2">
        <v>2181.2800000000002</v>
      </c>
      <c r="AO21" s="2">
        <v>760.42</v>
      </c>
      <c r="AP21" s="13">
        <f t="shared" si="4"/>
        <v>0.30553028489346434</v>
      </c>
    </row>
    <row r="22" spans="14:42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1873.52</v>
      </c>
      <c r="U22" s="2">
        <v>680.87</v>
      </c>
      <c r="V22" s="13">
        <f t="shared" si="0"/>
        <v>0.25293083039637271</v>
      </c>
      <c r="X22" s="2">
        <v>23</v>
      </c>
      <c r="Y22" s="2">
        <v>1902.15</v>
      </c>
      <c r="Z22" s="2">
        <v>319.39999999999998</v>
      </c>
      <c r="AA22" s="13">
        <f t="shared" si="1"/>
        <v>0.27207736188482667</v>
      </c>
      <c r="AF22" s="13">
        <f t="shared" si="2"/>
        <v>-1</v>
      </c>
      <c r="AH22" s="2">
        <v>23</v>
      </c>
      <c r="AI22" s="2">
        <v>1948.41</v>
      </c>
      <c r="AJ22" s="2">
        <v>138.59</v>
      </c>
      <c r="AK22" s="13">
        <f t="shared" si="3"/>
        <v>0.30301409072366275</v>
      </c>
      <c r="AM22" s="2">
        <v>23</v>
      </c>
      <c r="AN22" s="2">
        <v>1964.37</v>
      </c>
      <c r="AO22" s="2">
        <v>157.34</v>
      </c>
      <c r="AP22" s="13">
        <f t="shared" si="4"/>
        <v>0.31368746280035575</v>
      </c>
    </row>
    <row r="23" spans="14:42" x14ac:dyDescent="0.2">
      <c r="N23" s="7" t="s">
        <v>66</v>
      </c>
      <c r="O23" s="7"/>
      <c r="P23" s="2">
        <v>13</v>
      </c>
      <c r="Q23" s="2">
        <v>1299.17</v>
      </c>
      <c r="S23" s="2">
        <v>18</v>
      </c>
      <c r="T23" s="2">
        <v>1654.67</v>
      </c>
      <c r="U23" s="2">
        <v>236.74</v>
      </c>
      <c r="V23" s="13">
        <f t="shared" si="0"/>
        <v>0.2736362446792952</v>
      </c>
      <c r="X23" s="2">
        <v>19</v>
      </c>
      <c r="Y23" s="2">
        <v>1666.33</v>
      </c>
      <c r="Z23" s="2">
        <v>355.23</v>
      </c>
      <c r="AA23" s="13">
        <f t="shared" si="1"/>
        <v>0.28261120561589309</v>
      </c>
      <c r="AF23" s="13">
        <f t="shared" si="2"/>
        <v>-1</v>
      </c>
      <c r="AH23" s="2">
        <v>20</v>
      </c>
      <c r="AI23" s="2">
        <v>1790.45</v>
      </c>
      <c r="AJ23" s="2">
        <v>1118.6600000000001</v>
      </c>
      <c r="AK23" s="13">
        <f t="shared" si="3"/>
        <v>0.3781491259804336</v>
      </c>
      <c r="AM23" s="2">
        <v>19</v>
      </c>
      <c r="AN23" s="2">
        <v>1791.04</v>
      </c>
      <c r="AO23" s="2">
        <v>47.25</v>
      </c>
      <c r="AP23" s="13">
        <f t="shared" si="4"/>
        <v>0.37860326208271422</v>
      </c>
    </row>
    <row r="24" spans="14:42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1482.29</v>
      </c>
      <c r="U24" s="2">
        <v>755.9</v>
      </c>
      <c r="V24" s="13">
        <f t="shared" si="0"/>
        <v>0.36186066168701697</v>
      </c>
      <c r="X24" s="2">
        <v>15</v>
      </c>
      <c r="Y24" s="2">
        <v>1513.63</v>
      </c>
      <c r="Z24" s="2">
        <v>897.76</v>
      </c>
      <c r="AA24" s="13">
        <f t="shared" si="1"/>
        <v>0.39065442885624252</v>
      </c>
      <c r="AF24" s="13">
        <f t="shared" si="2"/>
        <v>-1</v>
      </c>
      <c r="AH24" s="2">
        <v>16</v>
      </c>
      <c r="AI24" s="2">
        <v>1451.15</v>
      </c>
      <c r="AJ24" s="2">
        <v>213.69</v>
      </c>
      <c r="AK24" s="13">
        <f t="shared" si="3"/>
        <v>0.33325064542506178</v>
      </c>
      <c r="AM24" s="2">
        <v>16</v>
      </c>
      <c r="AN24" s="2">
        <v>1480.03</v>
      </c>
      <c r="AO24" s="2">
        <v>974.27</v>
      </c>
      <c r="AP24" s="13">
        <f t="shared" si="4"/>
        <v>0.35978427643486477</v>
      </c>
    </row>
    <row r="25" spans="14:42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1801.32</v>
      </c>
      <c r="U25" s="2">
        <v>209.63</v>
      </c>
      <c r="V25" s="13">
        <f t="shared" si="0"/>
        <v>0.28551854072107558</v>
      </c>
      <c r="X25" s="2">
        <v>20</v>
      </c>
      <c r="Y25" s="2">
        <v>1769.6</v>
      </c>
      <c r="Z25" s="2">
        <v>216.83</v>
      </c>
      <c r="AA25" s="13">
        <f t="shared" si="1"/>
        <v>0.26288144786046636</v>
      </c>
      <c r="AF25" s="13">
        <f t="shared" si="2"/>
        <v>-1</v>
      </c>
      <c r="AH25" s="2">
        <v>19</v>
      </c>
      <c r="AI25" s="2">
        <v>1860.3</v>
      </c>
      <c r="AJ25" s="2">
        <v>1139.83</v>
      </c>
      <c r="AK25" s="13">
        <f t="shared" si="3"/>
        <v>0.32760983129228394</v>
      </c>
      <c r="AM25" s="2">
        <v>20</v>
      </c>
      <c r="AN25" s="2">
        <v>1812.62</v>
      </c>
      <c r="AO25" s="2">
        <v>73.23</v>
      </c>
      <c r="AP25" s="13">
        <f t="shared" si="4"/>
        <v>0.29358282663926227</v>
      </c>
    </row>
    <row r="26" spans="14:42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1731.78</v>
      </c>
      <c r="U26" s="2">
        <v>229.88</v>
      </c>
      <c r="V26" s="13">
        <f t="shared" si="0"/>
        <v>0.29754394377594284</v>
      </c>
      <c r="X26" s="2">
        <v>19</v>
      </c>
      <c r="Y26" s="2">
        <v>1764.09</v>
      </c>
      <c r="Z26" s="2">
        <v>717.83</v>
      </c>
      <c r="AA26" s="13">
        <f t="shared" si="1"/>
        <v>0.32175235640537653</v>
      </c>
      <c r="AF26" s="13">
        <f t="shared" si="2"/>
        <v>-1</v>
      </c>
      <c r="AH26" s="2">
        <v>19</v>
      </c>
      <c r="AI26" s="2">
        <v>1722.5</v>
      </c>
      <c r="AJ26" s="2">
        <v>262.98</v>
      </c>
      <c r="AK26" s="13">
        <f t="shared" si="3"/>
        <v>0.29059086209221818</v>
      </c>
      <c r="AM26" s="2">
        <v>20</v>
      </c>
      <c r="AN26" s="2">
        <v>1795.43</v>
      </c>
      <c r="AO26" s="2">
        <v>71.88</v>
      </c>
      <c r="AP26" s="13">
        <f t="shared" si="4"/>
        <v>0.34523399217778306</v>
      </c>
    </row>
    <row r="27" spans="14:42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1585.1</v>
      </c>
      <c r="U27" s="2">
        <v>207.01</v>
      </c>
      <c r="V27" s="13">
        <f t="shared" si="0"/>
        <v>0.37295152964002348</v>
      </c>
      <c r="X27" s="2">
        <v>15</v>
      </c>
      <c r="Y27" s="2">
        <v>1573.43</v>
      </c>
      <c r="Z27" s="2">
        <v>753.53</v>
      </c>
      <c r="AA27" s="13">
        <f t="shared" si="1"/>
        <v>0.36284343276859654</v>
      </c>
      <c r="AF27" s="13">
        <f t="shared" si="2"/>
        <v>-1</v>
      </c>
      <c r="AH27" s="2">
        <v>16</v>
      </c>
      <c r="AI27" s="2">
        <v>1678.61</v>
      </c>
      <c r="AJ27" s="2">
        <v>129.06</v>
      </c>
      <c r="AK27" s="13">
        <f t="shared" si="3"/>
        <v>0.45394622873575158</v>
      </c>
      <c r="AM27" s="2">
        <v>17</v>
      </c>
      <c r="AN27" s="2">
        <v>1683.31</v>
      </c>
      <c r="AO27" s="2">
        <v>66.5</v>
      </c>
      <c r="AP27" s="13">
        <f t="shared" si="4"/>
        <v>0.45801718463084223</v>
      </c>
    </row>
    <row r="28" spans="14:42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1453.55</v>
      </c>
      <c r="U28" s="2">
        <v>156.22999999999999</v>
      </c>
      <c r="V28" s="33">
        <f t="shared" si="0"/>
        <v>0.38428059883433013</v>
      </c>
      <c r="X28" s="2">
        <v>15</v>
      </c>
      <c r="Y28" s="2">
        <v>1422.63</v>
      </c>
      <c r="Z28" s="2">
        <v>446.94</v>
      </c>
      <c r="AA28" s="33">
        <f t="shared" si="1"/>
        <v>0.35483410155803602</v>
      </c>
      <c r="AF28" s="33">
        <f t="shared" si="2"/>
        <v>-1</v>
      </c>
      <c r="AH28" s="2">
        <v>14</v>
      </c>
      <c r="AI28" s="2">
        <v>1426.58</v>
      </c>
      <c r="AJ28" s="2">
        <v>1183.1099999999999</v>
      </c>
      <c r="AK28" s="33">
        <f t="shared" si="3"/>
        <v>0.35859586301474228</v>
      </c>
      <c r="AM28" s="2">
        <v>15</v>
      </c>
      <c r="AN28" s="2">
        <v>1450.45</v>
      </c>
      <c r="AO28" s="2">
        <v>75.62</v>
      </c>
      <c r="AP28" s="33">
        <f t="shared" si="4"/>
        <v>0.38132833034932012</v>
      </c>
    </row>
    <row r="29" spans="14:42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1738.2</v>
      </c>
      <c r="U29" s="2">
        <v>249.04</v>
      </c>
      <c r="V29" s="33">
        <f t="shared" si="0"/>
        <v>0.34322475947606362</v>
      </c>
      <c r="X29" s="2">
        <v>18</v>
      </c>
      <c r="Y29" s="2">
        <v>1702.3</v>
      </c>
      <c r="Z29" s="2">
        <v>172.58</v>
      </c>
      <c r="AA29" s="33">
        <f t="shared" si="1"/>
        <v>0.31548240021637497</v>
      </c>
      <c r="AF29" s="33">
        <f t="shared" si="2"/>
        <v>-1</v>
      </c>
      <c r="AH29" s="2">
        <v>17</v>
      </c>
      <c r="AI29" s="2">
        <v>1683.3</v>
      </c>
      <c r="AJ29" s="2">
        <v>938.34</v>
      </c>
      <c r="AK29" s="33">
        <f t="shared" si="3"/>
        <v>0.30079981453575982</v>
      </c>
      <c r="AM29" s="2">
        <v>18</v>
      </c>
      <c r="AN29" s="2">
        <v>1826.36</v>
      </c>
      <c r="AO29" s="2">
        <v>1056.5</v>
      </c>
      <c r="AP29" s="33">
        <f t="shared" si="4"/>
        <v>0.41135195703411764</v>
      </c>
    </row>
    <row r="30" spans="14:42" x14ac:dyDescent="0.2">
      <c r="N30" s="7" t="s">
        <v>73</v>
      </c>
      <c r="O30" s="7"/>
      <c r="P30" s="2">
        <v>11</v>
      </c>
      <c r="Q30" s="2">
        <v>1126.74</v>
      </c>
      <c r="S30" s="2">
        <v>17</v>
      </c>
      <c r="T30" s="2">
        <v>1571.64</v>
      </c>
      <c r="U30" s="2">
        <v>830.29</v>
      </c>
      <c r="V30" s="33">
        <f t="shared" si="0"/>
        <v>0.39485595612119928</v>
      </c>
      <c r="X30" s="2">
        <v>16</v>
      </c>
      <c r="Y30" s="2">
        <v>1547.4</v>
      </c>
      <c r="Z30" s="2">
        <v>162.13</v>
      </c>
      <c r="AA30" s="33">
        <f t="shared" si="1"/>
        <v>0.37334256350178396</v>
      </c>
      <c r="AF30" s="33">
        <f t="shared" si="2"/>
        <v>-1</v>
      </c>
      <c r="AH30" s="2">
        <v>16</v>
      </c>
      <c r="AI30" s="2">
        <v>1533.56</v>
      </c>
      <c r="AJ30" s="2">
        <v>116.56</v>
      </c>
      <c r="AK30" s="33">
        <f t="shared" si="3"/>
        <v>0.36105933933294276</v>
      </c>
      <c r="AM30" s="2">
        <v>17</v>
      </c>
      <c r="AN30" s="2">
        <v>1569.23</v>
      </c>
      <c r="AO30" s="2">
        <v>149.08000000000001</v>
      </c>
      <c r="AP30" s="33">
        <f t="shared" si="4"/>
        <v>0.3927170420860181</v>
      </c>
    </row>
    <row r="31" spans="14:42" x14ac:dyDescent="0.2">
      <c r="N31" s="7" t="s">
        <v>74</v>
      </c>
      <c r="O31" s="7"/>
      <c r="P31" s="2">
        <v>12</v>
      </c>
      <c r="Q31" s="2">
        <v>1106.19</v>
      </c>
      <c r="S31" s="2">
        <v>17</v>
      </c>
      <c r="T31" s="2">
        <v>1572.25</v>
      </c>
      <c r="U31" s="2">
        <v>236.19</v>
      </c>
      <c r="V31" s="33">
        <f t="shared" si="0"/>
        <v>0.42132002639691185</v>
      </c>
      <c r="X31" s="2">
        <v>17</v>
      </c>
      <c r="Y31" s="2">
        <v>1563.24</v>
      </c>
      <c r="Z31" s="2">
        <v>312.61</v>
      </c>
      <c r="AA31" s="33">
        <f t="shared" si="1"/>
        <v>0.41317495186179581</v>
      </c>
      <c r="AF31" s="33">
        <f t="shared" si="2"/>
        <v>-1</v>
      </c>
      <c r="AH31" s="2">
        <v>17</v>
      </c>
      <c r="AI31" s="2">
        <v>1601.24</v>
      </c>
      <c r="AJ31" s="2">
        <v>768.45</v>
      </c>
      <c r="AK31" s="33">
        <f t="shared" si="3"/>
        <v>0.44752709751489339</v>
      </c>
      <c r="AM31" s="2">
        <v>18</v>
      </c>
      <c r="AN31" s="2">
        <v>1708</v>
      </c>
      <c r="AO31" s="2">
        <v>562.28</v>
      </c>
      <c r="AP31" s="33">
        <f t="shared" si="4"/>
        <v>0.54403854672343799</v>
      </c>
    </row>
    <row r="32" spans="14:42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1475.63</v>
      </c>
      <c r="U32" s="2">
        <v>290.42</v>
      </c>
      <c r="V32" s="33">
        <f t="shared" si="0"/>
        <v>0.43750730623855372</v>
      </c>
      <c r="X32" s="2">
        <v>15</v>
      </c>
      <c r="Y32" s="2">
        <v>1466.02</v>
      </c>
      <c r="Z32" s="2">
        <v>223.62</v>
      </c>
      <c r="AA32" s="33">
        <f t="shared" si="1"/>
        <v>0.42814557923859253</v>
      </c>
      <c r="AF32" s="33">
        <f t="shared" si="2"/>
        <v>-1</v>
      </c>
      <c r="AH32" s="2">
        <v>15</v>
      </c>
      <c r="AI32" s="2">
        <v>1437.3</v>
      </c>
      <c r="AJ32" s="2">
        <v>783.78</v>
      </c>
      <c r="AK32" s="33">
        <f t="shared" si="3"/>
        <v>0.40016755640416163</v>
      </c>
      <c r="AM32" s="2">
        <v>15</v>
      </c>
      <c r="AN32" s="2">
        <v>1502.68</v>
      </c>
      <c r="AO32" s="2">
        <v>479.73</v>
      </c>
      <c r="AP32" s="33">
        <f t="shared" si="4"/>
        <v>0.46385847328839191</v>
      </c>
    </row>
    <row r="33" spans="14:42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2189.69</v>
      </c>
      <c r="U33" s="2">
        <v>133.43</v>
      </c>
      <c r="V33" s="33">
        <f t="shared" si="0"/>
        <v>0.73122657769485</v>
      </c>
      <c r="X33" s="2">
        <v>5</v>
      </c>
      <c r="Y33" s="2">
        <v>2023.85</v>
      </c>
      <c r="Z33" s="2">
        <v>443.85</v>
      </c>
      <c r="AA33" s="33">
        <f t="shared" si="1"/>
        <v>0.60010910643411708</v>
      </c>
      <c r="AF33" s="33">
        <f t="shared" si="2"/>
        <v>-1</v>
      </c>
      <c r="AH33" s="2">
        <v>6</v>
      </c>
      <c r="AI33" s="2">
        <v>1904.04</v>
      </c>
      <c r="AJ33" s="2">
        <v>134.61000000000001</v>
      </c>
      <c r="AK33" s="33">
        <f t="shared" si="3"/>
        <v>0.50538416533577901</v>
      </c>
      <c r="AM33" s="2">
        <v>6</v>
      </c>
      <c r="AN33" s="2">
        <v>2456.96</v>
      </c>
      <c r="AO33" s="2">
        <v>21.16</v>
      </c>
      <c r="AP33" s="33">
        <f t="shared" si="4"/>
        <v>0.94253727803165677</v>
      </c>
    </row>
    <row r="34" spans="14:42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1688.7</v>
      </c>
      <c r="U34" s="2">
        <v>640.48</v>
      </c>
      <c r="V34" s="33">
        <f t="shared" si="0"/>
        <v>0.60474000304090025</v>
      </c>
      <c r="X34" s="2">
        <v>5</v>
      </c>
      <c r="Y34" s="2">
        <v>1754.96</v>
      </c>
      <c r="Z34" s="2">
        <v>257.7</v>
      </c>
      <c r="AA34" s="33">
        <f t="shared" si="1"/>
        <v>0.66770564086969753</v>
      </c>
      <c r="AF34" s="33">
        <f t="shared" si="2"/>
        <v>-1</v>
      </c>
      <c r="AH34" s="2">
        <v>5</v>
      </c>
      <c r="AI34" s="2">
        <v>1485.89</v>
      </c>
      <c r="AJ34" s="2">
        <v>278.94</v>
      </c>
      <c r="AK34" s="33">
        <f t="shared" si="3"/>
        <v>0.41201345598297112</v>
      </c>
      <c r="AM34" s="2">
        <v>5</v>
      </c>
      <c r="AN34" s="2">
        <v>1707.3</v>
      </c>
      <c r="AO34" s="2">
        <v>428.8</v>
      </c>
      <c r="AP34" s="33">
        <f t="shared" si="4"/>
        <v>0.62241523490953332</v>
      </c>
    </row>
    <row r="35" spans="14:42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1400.61</v>
      </c>
      <c r="U35" s="2">
        <v>411.21</v>
      </c>
      <c r="V35" s="33">
        <f t="shared" si="0"/>
        <v>0.56333783527363235</v>
      </c>
      <c r="X35" s="2">
        <v>5</v>
      </c>
      <c r="Y35" s="2">
        <v>1374.78</v>
      </c>
      <c r="Z35" s="2">
        <v>543.29</v>
      </c>
      <c r="AA35" s="33">
        <f t="shared" si="1"/>
        <v>0.53450681430054359</v>
      </c>
      <c r="AF35" s="33">
        <f t="shared" si="2"/>
        <v>-1</v>
      </c>
      <c r="AH35" s="2">
        <v>5</v>
      </c>
      <c r="AI35" s="2">
        <v>1393.78</v>
      </c>
      <c r="AJ35" s="2">
        <v>638.53</v>
      </c>
      <c r="AK35" s="33">
        <f t="shared" si="3"/>
        <v>0.55571430165976499</v>
      </c>
      <c r="AM35" s="2">
        <v>5</v>
      </c>
      <c r="AN35" s="2">
        <v>1359.34</v>
      </c>
      <c r="AO35" s="2">
        <v>920.23</v>
      </c>
      <c r="AP35" s="33">
        <f t="shared" si="4"/>
        <v>0.51727294036231319</v>
      </c>
    </row>
    <row r="36" spans="14:42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1073</v>
      </c>
      <c r="U36" s="2">
        <v>700.62</v>
      </c>
      <c r="V36" s="33">
        <f t="shared" si="0"/>
        <v>0.3572485674892798</v>
      </c>
      <c r="X36" s="2">
        <v>4</v>
      </c>
      <c r="Y36" s="2">
        <v>1086.28</v>
      </c>
      <c r="Z36" s="2">
        <v>431.7</v>
      </c>
      <c r="AA36" s="33">
        <f t="shared" si="1"/>
        <v>0.37404657399091784</v>
      </c>
      <c r="AF36" s="33">
        <f t="shared" si="2"/>
        <v>-1</v>
      </c>
      <c r="AH36" s="2">
        <v>4</v>
      </c>
      <c r="AI36" s="2">
        <v>1033.49</v>
      </c>
      <c r="AJ36" s="2">
        <v>458.45</v>
      </c>
      <c r="AK36" s="33">
        <f t="shared" si="3"/>
        <v>0.30727196832665032</v>
      </c>
      <c r="AM36" s="2">
        <v>4</v>
      </c>
      <c r="AN36" s="2">
        <v>1185.1199999999999</v>
      </c>
      <c r="AO36" s="2">
        <v>836.3</v>
      </c>
      <c r="AP36" s="33">
        <f t="shared" si="4"/>
        <v>0.49907029105582024</v>
      </c>
    </row>
    <row r="37" spans="14:42" x14ac:dyDescent="0.2">
      <c r="N37" s="7" t="s">
        <v>80</v>
      </c>
      <c r="O37" s="7"/>
      <c r="P37" s="2">
        <v>3</v>
      </c>
      <c r="Q37" s="2">
        <v>988.67</v>
      </c>
      <c r="S37" s="2">
        <v>4</v>
      </c>
      <c r="T37" s="2">
        <v>1582.49</v>
      </c>
      <c r="U37" s="2">
        <v>766.21</v>
      </c>
      <c r="V37" s="33">
        <f t="shared" si="0"/>
        <v>0.6006250821811121</v>
      </c>
      <c r="X37" s="2">
        <v>5</v>
      </c>
      <c r="Y37" s="2">
        <v>1622.82</v>
      </c>
      <c r="Z37" s="2">
        <v>172.58</v>
      </c>
      <c r="AA37" s="33">
        <f t="shared" si="1"/>
        <v>0.64141725752778989</v>
      </c>
      <c r="AF37" s="33">
        <f t="shared" si="2"/>
        <v>-1</v>
      </c>
      <c r="AH37" s="2">
        <v>5</v>
      </c>
      <c r="AI37" s="2">
        <v>1397.41</v>
      </c>
      <c r="AJ37" s="2">
        <v>228.38</v>
      </c>
      <c r="AK37" s="33">
        <f t="shared" si="3"/>
        <v>0.41342409499630833</v>
      </c>
      <c r="AM37" s="2">
        <v>5</v>
      </c>
      <c r="AN37" s="2">
        <v>1760.55</v>
      </c>
      <c r="AO37" s="2">
        <v>290.83</v>
      </c>
      <c r="AP37" s="33">
        <f t="shared" si="4"/>
        <v>0.78072562128920675</v>
      </c>
    </row>
    <row r="38" spans="14:42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1541.53</v>
      </c>
      <c r="U38" s="2">
        <v>123.45</v>
      </c>
      <c r="V38" s="33">
        <f t="shared" si="0"/>
        <v>0.66615866839602234</v>
      </c>
      <c r="X38" s="2">
        <v>5</v>
      </c>
      <c r="Y38" s="2">
        <v>1436.58</v>
      </c>
      <c r="Z38" s="2">
        <v>180.97</v>
      </c>
      <c r="AA38" s="33">
        <f t="shared" si="1"/>
        <v>0.55272373540856012</v>
      </c>
      <c r="AF38" s="33">
        <f t="shared" si="2"/>
        <v>-1</v>
      </c>
      <c r="AH38" s="2">
        <v>5</v>
      </c>
      <c r="AI38" s="2">
        <v>1461.35</v>
      </c>
      <c r="AJ38" s="2">
        <v>301.8</v>
      </c>
      <c r="AK38" s="33">
        <f t="shared" si="3"/>
        <v>0.57949632511889304</v>
      </c>
      <c r="AM38" s="2">
        <v>4</v>
      </c>
      <c r="AN38" s="2">
        <v>1527.96</v>
      </c>
      <c r="AO38" s="2">
        <v>1143.77</v>
      </c>
      <c r="AP38" s="33">
        <f t="shared" si="4"/>
        <v>0.65149156939040198</v>
      </c>
    </row>
    <row r="39" spans="14:42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1378.16</v>
      </c>
      <c r="U39" s="2">
        <v>201.53</v>
      </c>
      <c r="V39" s="33">
        <f t="shared" si="0"/>
        <v>0.62417357076355595</v>
      </c>
      <c r="X39" s="2">
        <v>4</v>
      </c>
      <c r="Y39" s="2">
        <v>1356.45</v>
      </c>
      <c r="Z39" s="2">
        <v>356.7</v>
      </c>
      <c r="AA39" s="33">
        <f t="shared" si="1"/>
        <v>0.59858814655934389</v>
      </c>
      <c r="AF39" s="33">
        <f t="shared" si="2"/>
        <v>-1</v>
      </c>
      <c r="AH39" s="2">
        <v>4</v>
      </c>
      <c r="AI39" s="2">
        <v>1457.28</v>
      </c>
      <c r="AJ39" s="2">
        <v>81.98</v>
      </c>
      <c r="AK39" s="33">
        <f t="shared" si="3"/>
        <v>0.71741718030004831</v>
      </c>
      <c r="AM39" s="2">
        <v>4</v>
      </c>
      <c r="AN39" s="2">
        <v>1573.16</v>
      </c>
      <c r="AO39" s="2">
        <v>69.45</v>
      </c>
      <c r="AP39" s="33">
        <f t="shared" si="4"/>
        <v>0.85398277020258584</v>
      </c>
    </row>
    <row r="40" spans="14:42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1008.16</v>
      </c>
      <c r="U40" s="2">
        <v>846.77</v>
      </c>
      <c r="V40" s="33">
        <f t="shared" si="0"/>
        <v>0.36866684767852287</v>
      </c>
      <c r="X40" s="2">
        <v>3</v>
      </c>
      <c r="Y40" s="2">
        <v>1347.64</v>
      </c>
      <c r="Z40" s="2">
        <v>104.95</v>
      </c>
      <c r="AA40" s="33">
        <f t="shared" si="1"/>
        <v>0.8295411349443389</v>
      </c>
      <c r="AF40" s="33">
        <f t="shared" si="2"/>
        <v>-1</v>
      </c>
      <c r="AH40" s="2">
        <v>4</v>
      </c>
      <c r="AI40" s="2">
        <v>1088.1099999999999</v>
      </c>
      <c r="AJ40" s="2">
        <v>324.94</v>
      </c>
      <c r="AK40" s="33">
        <f t="shared" si="3"/>
        <v>0.47720608199837072</v>
      </c>
      <c r="AM40" s="2">
        <v>3</v>
      </c>
      <c r="AN40" s="2">
        <v>1138.3599999999999</v>
      </c>
      <c r="AO40" s="2">
        <v>687.38</v>
      </c>
      <c r="AP40" s="33">
        <f t="shared" si="4"/>
        <v>0.54542492533260911</v>
      </c>
    </row>
    <row r="41" spans="14:42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1381.82</v>
      </c>
      <c r="U41" s="2">
        <v>323.99</v>
      </c>
      <c r="V41" s="33">
        <f t="shared" si="0"/>
        <v>0.58400201751570446</v>
      </c>
      <c r="X41" s="2">
        <v>4</v>
      </c>
      <c r="Y41" s="2">
        <v>1216.5999999999999</v>
      </c>
      <c r="Z41" s="2">
        <v>275.55</v>
      </c>
      <c r="AA41" s="33">
        <f t="shared" si="1"/>
        <v>0.39460773075335859</v>
      </c>
      <c r="AF41" s="33">
        <f t="shared" si="2"/>
        <v>-1</v>
      </c>
      <c r="AH41" s="2">
        <v>4</v>
      </c>
      <c r="AI41" s="2">
        <v>1598</v>
      </c>
      <c r="AJ41" s="2">
        <v>369.83</v>
      </c>
      <c r="AK41" s="33">
        <f t="shared" si="3"/>
        <v>0.83181255444999769</v>
      </c>
      <c r="AM41" s="2">
        <v>4</v>
      </c>
      <c r="AN41" s="2">
        <v>1497.65</v>
      </c>
      <c r="AO41" s="2">
        <v>1130.1199999999999</v>
      </c>
      <c r="AP41" s="33">
        <f t="shared" si="4"/>
        <v>0.7167797698197993</v>
      </c>
    </row>
    <row r="42" spans="14:42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1335.52</v>
      </c>
      <c r="U42" s="2">
        <v>410.44</v>
      </c>
      <c r="V42" s="33">
        <f t="shared" si="0"/>
        <v>0.57665336575921433</v>
      </c>
      <c r="X42" s="2">
        <v>4</v>
      </c>
      <c r="Y42" s="2">
        <v>1230.4100000000001</v>
      </c>
      <c r="Z42" s="2">
        <v>680.85</v>
      </c>
      <c r="AA42" s="33">
        <f t="shared" si="1"/>
        <v>0.45256534365924511</v>
      </c>
      <c r="AF42" s="33">
        <f t="shared" si="2"/>
        <v>-1</v>
      </c>
      <c r="AH42" s="2">
        <v>4</v>
      </c>
      <c r="AI42" s="2">
        <v>1321.64</v>
      </c>
      <c r="AJ42" s="2">
        <v>162.62</v>
      </c>
      <c r="AK42" s="33">
        <f t="shared" si="3"/>
        <v>0.56026727740655935</v>
      </c>
      <c r="AM42" s="2">
        <v>4</v>
      </c>
      <c r="AN42" s="2">
        <v>1318.72</v>
      </c>
      <c r="AO42" s="2">
        <v>1179.78</v>
      </c>
      <c r="AP42" s="33">
        <f t="shared" si="4"/>
        <v>0.55682005997213901</v>
      </c>
    </row>
    <row r="43" spans="14:42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1208.51</v>
      </c>
      <c r="U43" s="2">
        <v>523.16</v>
      </c>
      <c r="V43" s="33">
        <f t="shared" si="0"/>
        <v>0.42605463449171033</v>
      </c>
      <c r="X43" s="2">
        <v>3</v>
      </c>
      <c r="Y43" s="2">
        <v>1194.4100000000001</v>
      </c>
      <c r="Z43" s="2">
        <v>385.06</v>
      </c>
      <c r="AA43" s="33">
        <f t="shared" si="1"/>
        <v>0.40941648474836273</v>
      </c>
      <c r="AF43" s="33">
        <f t="shared" si="2"/>
        <v>-1</v>
      </c>
      <c r="AH43" s="2">
        <v>3</v>
      </c>
      <c r="AI43" s="2">
        <v>1188.25</v>
      </c>
      <c r="AJ43" s="2">
        <v>168.84</v>
      </c>
      <c r="AK43" s="33">
        <f t="shared" si="3"/>
        <v>0.4021476193285739</v>
      </c>
      <c r="AM43" s="2">
        <v>4</v>
      </c>
      <c r="AN43" s="2">
        <v>1229.8800000000001</v>
      </c>
      <c r="AO43" s="2">
        <v>111.89</v>
      </c>
      <c r="AP43" s="33">
        <f t="shared" si="4"/>
        <v>0.45127146144315305</v>
      </c>
    </row>
    <row r="44" spans="14:42" x14ac:dyDescent="0.2">
      <c r="N44" s="7" t="s">
        <v>87</v>
      </c>
      <c r="O44" s="7"/>
      <c r="P44" s="2">
        <v>16</v>
      </c>
      <c r="Q44" s="2">
        <v>1731.07</v>
      </c>
      <c r="S44" s="2">
        <v>21</v>
      </c>
      <c r="T44" s="2">
        <v>2277.7399999999998</v>
      </c>
      <c r="U44" s="2">
        <v>240.44</v>
      </c>
      <c r="V44" s="33">
        <f t="shared" si="0"/>
        <v>0.31579889894689406</v>
      </c>
      <c r="X44" s="2">
        <v>20</v>
      </c>
      <c r="Y44" s="2">
        <v>2232.83</v>
      </c>
      <c r="Z44" s="2">
        <v>285.45999999999998</v>
      </c>
      <c r="AA44" s="33">
        <f t="shared" si="1"/>
        <v>0.28985540734921178</v>
      </c>
      <c r="AF44" s="33">
        <f t="shared" si="2"/>
        <v>-1</v>
      </c>
      <c r="AH44" s="2">
        <v>21</v>
      </c>
      <c r="AI44" s="2">
        <v>2248.29</v>
      </c>
      <c r="AJ44" s="2">
        <v>180.98</v>
      </c>
      <c r="AK44" s="33">
        <f t="shared" si="3"/>
        <v>0.29878629980301202</v>
      </c>
      <c r="AM44" s="2">
        <v>22</v>
      </c>
      <c r="AN44" s="2">
        <v>2430.0500000000002</v>
      </c>
      <c r="AO44" s="2">
        <v>36.83</v>
      </c>
      <c r="AP44" s="33">
        <f t="shared" si="4"/>
        <v>0.40378494226114497</v>
      </c>
    </row>
    <row r="45" spans="14:42" x14ac:dyDescent="0.2">
      <c r="N45" s="7" t="s">
        <v>88</v>
      </c>
      <c r="O45" s="7"/>
      <c r="P45" s="2">
        <v>15</v>
      </c>
      <c r="Q45" s="2">
        <v>1554.61</v>
      </c>
      <c r="S45" s="2">
        <v>19</v>
      </c>
      <c r="T45" s="2">
        <v>2123.5700000000002</v>
      </c>
      <c r="U45" s="2">
        <v>294.02999999999997</v>
      </c>
      <c r="V45" s="33">
        <f t="shared" si="0"/>
        <v>0.36598246505554466</v>
      </c>
      <c r="X45" s="2">
        <v>19</v>
      </c>
      <c r="Y45" s="2">
        <v>2015.15</v>
      </c>
      <c r="Z45" s="2">
        <v>239.39</v>
      </c>
      <c r="AA45" s="33">
        <f t="shared" si="1"/>
        <v>0.29624150108387326</v>
      </c>
      <c r="AF45" s="33">
        <f t="shared" si="2"/>
        <v>-1</v>
      </c>
      <c r="AH45" s="2">
        <v>19</v>
      </c>
      <c r="AI45" s="2">
        <v>2031.21</v>
      </c>
      <c r="AJ45" s="2">
        <v>895.52</v>
      </c>
      <c r="AK45" s="33">
        <f t="shared" si="3"/>
        <v>0.30657206630601896</v>
      </c>
      <c r="AM45" s="2">
        <v>20</v>
      </c>
      <c r="AN45" s="2">
        <v>2119.7199999999998</v>
      </c>
      <c r="AO45" s="2">
        <v>542.5</v>
      </c>
      <c r="AP45" s="33">
        <f t="shared" si="4"/>
        <v>0.36350595969407112</v>
      </c>
    </row>
    <row r="46" spans="14:42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1907.88</v>
      </c>
      <c r="U46" s="2">
        <v>788.07</v>
      </c>
      <c r="V46" s="33">
        <f t="shared" si="0"/>
        <v>0.41204159419753544</v>
      </c>
      <c r="X46" s="2">
        <v>17</v>
      </c>
      <c r="Y46" s="2">
        <v>1893.03</v>
      </c>
      <c r="Z46" s="2">
        <v>875.12</v>
      </c>
      <c r="AA46" s="33">
        <f t="shared" si="1"/>
        <v>0.40105095659253215</v>
      </c>
      <c r="AF46" s="33">
        <f t="shared" si="2"/>
        <v>-1</v>
      </c>
      <c r="AH46" s="2">
        <v>18</v>
      </c>
      <c r="AI46" s="2">
        <v>1910.08</v>
      </c>
      <c r="AJ46" s="2">
        <v>177.09</v>
      </c>
      <c r="AK46" s="33">
        <f t="shared" si="3"/>
        <v>0.41366983680568392</v>
      </c>
      <c r="AM46" s="2">
        <v>18</v>
      </c>
      <c r="AN46" s="2">
        <v>1967.23</v>
      </c>
      <c r="AO46" s="2">
        <v>261.58</v>
      </c>
      <c r="AP46" s="33">
        <f t="shared" si="4"/>
        <v>0.45596713910372638</v>
      </c>
    </row>
    <row r="47" spans="14:42" x14ac:dyDescent="0.2">
      <c r="N47" s="7" t="s">
        <v>90</v>
      </c>
      <c r="O47" s="7"/>
      <c r="P47" s="2">
        <v>11</v>
      </c>
      <c r="Q47" s="2">
        <v>1238.56</v>
      </c>
      <c r="S47" s="2">
        <v>14</v>
      </c>
      <c r="T47" s="2">
        <v>1666.54</v>
      </c>
      <c r="U47" s="2">
        <v>330.14</v>
      </c>
      <c r="V47" s="33">
        <f t="shared" si="0"/>
        <v>0.34554644102829096</v>
      </c>
      <c r="X47" s="2">
        <v>15</v>
      </c>
      <c r="Y47" s="2">
        <v>1738.94</v>
      </c>
      <c r="Z47" s="2">
        <v>747.66</v>
      </c>
      <c r="AA47" s="33">
        <f t="shared" si="1"/>
        <v>0.40400142100503822</v>
      </c>
      <c r="AF47" s="33">
        <f t="shared" si="2"/>
        <v>-1</v>
      </c>
      <c r="AH47" s="2">
        <v>15</v>
      </c>
      <c r="AI47" s="2">
        <v>1657.56</v>
      </c>
      <c r="AJ47" s="2">
        <v>833.8</v>
      </c>
      <c r="AK47" s="33">
        <f t="shared" si="3"/>
        <v>0.33829608577703141</v>
      </c>
      <c r="AM47" s="2">
        <v>15</v>
      </c>
      <c r="AN47" s="2">
        <v>1743.02</v>
      </c>
      <c r="AO47" s="2">
        <v>453.66</v>
      </c>
      <c r="AP47" s="33">
        <f t="shared" si="4"/>
        <v>0.40729556904792669</v>
      </c>
    </row>
    <row r="48" spans="14:42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2045.74</v>
      </c>
      <c r="U48" s="2">
        <v>307.10000000000002</v>
      </c>
      <c r="V48" s="33">
        <f t="shared" si="0"/>
        <v>0.38665094115812954</v>
      </c>
      <c r="X48" s="2">
        <v>20</v>
      </c>
      <c r="Y48" s="2">
        <v>2140.9499999999998</v>
      </c>
      <c r="Z48" s="2">
        <v>230.42</v>
      </c>
      <c r="AA48" s="33">
        <f t="shared" si="1"/>
        <v>0.45118653028854944</v>
      </c>
      <c r="AF48" s="33">
        <f t="shared" si="2"/>
        <v>-1</v>
      </c>
      <c r="AH48" s="2">
        <v>19</v>
      </c>
      <c r="AI48" s="2">
        <v>1983.06</v>
      </c>
      <c r="AJ48" s="2">
        <v>240</v>
      </c>
      <c r="AK48" s="33">
        <f t="shared" si="3"/>
        <v>0.34416495516196599</v>
      </c>
      <c r="AM48" s="2">
        <v>19</v>
      </c>
      <c r="AN48" s="2">
        <v>2053.37</v>
      </c>
      <c r="AO48" s="2">
        <v>68.28</v>
      </c>
      <c r="AP48" s="33">
        <f t="shared" si="4"/>
        <v>0.39182273556066183</v>
      </c>
    </row>
    <row r="49" spans="14:42" x14ac:dyDescent="0.2">
      <c r="N49" s="7" t="s">
        <v>92</v>
      </c>
      <c r="O49" s="7"/>
      <c r="P49" s="2">
        <v>13</v>
      </c>
      <c r="Q49" s="2">
        <v>1437.96</v>
      </c>
      <c r="S49" s="2">
        <v>17</v>
      </c>
      <c r="T49" s="2">
        <v>1940.89</v>
      </c>
      <c r="U49" s="2">
        <v>876.18</v>
      </c>
      <c r="V49" s="33">
        <f t="shared" si="0"/>
        <v>0.34975242704943116</v>
      </c>
      <c r="X49" s="2">
        <v>18</v>
      </c>
      <c r="Y49" s="2">
        <v>1977.32</v>
      </c>
      <c r="Z49" s="2">
        <v>840.01</v>
      </c>
      <c r="AA49" s="33">
        <f t="shared" si="1"/>
        <v>0.37508692870455357</v>
      </c>
      <c r="AF49" s="33">
        <f t="shared" si="2"/>
        <v>-1</v>
      </c>
      <c r="AH49" s="2">
        <v>18</v>
      </c>
      <c r="AI49" s="2">
        <v>1893.77</v>
      </c>
      <c r="AJ49" s="2">
        <v>494.97</v>
      </c>
      <c r="AK49" s="33">
        <f t="shared" si="3"/>
        <v>0.31698378258087845</v>
      </c>
      <c r="AM49" s="2">
        <v>18</v>
      </c>
      <c r="AN49" s="2">
        <v>2003.52</v>
      </c>
      <c r="AO49" s="2">
        <v>76.11</v>
      </c>
      <c r="AP49" s="33">
        <f t="shared" si="4"/>
        <v>0.39330718517900354</v>
      </c>
    </row>
    <row r="50" spans="14:42" x14ac:dyDescent="0.2">
      <c r="N50" s="7" t="s">
        <v>93</v>
      </c>
      <c r="O50" s="7"/>
      <c r="P50" s="2">
        <v>12</v>
      </c>
      <c r="Q50" s="2">
        <v>1275.8900000000001</v>
      </c>
      <c r="S50" s="2">
        <v>15</v>
      </c>
      <c r="T50" s="2">
        <v>1603.82</v>
      </c>
      <c r="U50" s="2">
        <v>414.24</v>
      </c>
      <c r="V50" s="33">
        <f t="shared" si="0"/>
        <v>0.25702058954925566</v>
      </c>
      <c r="X50" s="2">
        <v>16</v>
      </c>
      <c r="Y50" s="2">
        <v>1756.77</v>
      </c>
      <c r="Z50" s="2">
        <v>102.09</v>
      </c>
      <c r="AA50" s="33">
        <f t="shared" si="1"/>
        <v>0.37689769494235387</v>
      </c>
      <c r="AF50" s="33">
        <f t="shared" si="2"/>
        <v>-1</v>
      </c>
      <c r="AH50" s="2">
        <v>16</v>
      </c>
      <c r="AI50" s="2">
        <v>1734.83</v>
      </c>
      <c r="AJ50" s="2">
        <v>279.12</v>
      </c>
      <c r="AK50" s="33">
        <f t="shared" si="3"/>
        <v>0.35970185517560277</v>
      </c>
      <c r="AM50" s="2">
        <v>16</v>
      </c>
      <c r="AN50" s="2">
        <v>1763.42</v>
      </c>
      <c r="AO50" s="2">
        <v>63.31</v>
      </c>
      <c r="AP50" s="33">
        <f t="shared" si="4"/>
        <v>0.38210974300292339</v>
      </c>
    </row>
    <row r="51" spans="14:42" x14ac:dyDescent="0.2">
      <c r="N51" s="7" t="s">
        <v>94</v>
      </c>
      <c r="O51" s="7"/>
      <c r="P51" s="2">
        <v>11</v>
      </c>
      <c r="Q51" s="2">
        <v>1209.6099999999999</v>
      </c>
      <c r="S51" s="2">
        <v>14</v>
      </c>
      <c r="T51" s="2">
        <v>1577.53</v>
      </c>
      <c r="U51" s="2">
        <v>779.37</v>
      </c>
      <c r="V51" s="33">
        <f t="shared" si="0"/>
        <v>0.30416415208207614</v>
      </c>
      <c r="X51" s="2">
        <v>14</v>
      </c>
      <c r="Y51" s="2">
        <v>1667.23</v>
      </c>
      <c r="Z51" s="2">
        <v>355.31</v>
      </c>
      <c r="AA51" s="33">
        <f t="shared" si="1"/>
        <v>0.3783202850505536</v>
      </c>
      <c r="AF51" s="33">
        <f t="shared" si="2"/>
        <v>-1</v>
      </c>
      <c r="AH51" s="2">
        <v>15</v>
      </c>
      <c r="AI51" s="2">
        <v>1659.15</v>
      </c>
      <c r="AJ51" s="2">
        <v>223.31</v>
      </c>
      <c r="AK51" s="33">
        <f t="shared" si="3"/>
        <v>0.37164044609419583</v>
      </c>
      <c r="AM51" s="2">
        <v>15</v>
      </c>
      <c r="AN51" s="2">
        <v>1771.67</v>
      </c>
      <c r="AO51" s="2">
        <v>724.47</v>
      </c>
      <c r="AP51" s="33">
        <f t="shared" si="4"/>
        <v>0.46466216383793141</v>
      </c>
    </row>
    <row r="52" spans="14:42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2211.4899999999998</v>
      </c>
      <c r="U52" s="2">
        <v>149.84</v>
      </c>
      <c r="V52" s="33">
        <f t="shared" si="0"/>
        <v>0.53050645701551602</v>
      </c>
      <c r="X52" s="2">
        <v>6</v>
      </c>
      <c r="Y52" s="2">
        <v>2138.41</v>
      </c>
      <c r="Z52" s="2">
        <v>327.3</v>
      </c>
      <c r="AA52" s="33">
        <f t="shared" si="1"/>
        <v>0.47992996248979181</v>
      </c>
      <c r="AF52" s="33">
        <f t="shared" si="2"/>
        <v>-1</v>
      </c>
      <c r="AH52" s="2">
        <v>7</v>
      </c>
      <c r="AI52" s="2">
        <v>2181.4899999999998</v>
      </c>
      <c r="AJ52" s="2">
        <v>174.06</v>
      </c>
      <c r="AK52" s="33">
        <f t="shared" si="3"/>
        <v>0.50974434924633527</v>
      </c>
      <c r="AM52" s="2">
        <v>6</v>
      </c>
      <c r="AN52" s="2">
        <v>2266.3000000000002</v>
      </c>
      <c r="AO52" s="2">
        <v>837.81</v>
      </c>
      <c r="AP52" s="33">
        <f t="shared" si="4"/>
        <v>0.56843882790980949</v>
      </c>
    </row>
    <row r="53" spans="14:42" x14ac:dyDescent="0.2">
      <c r="N53" s="7" t="s">
        <v>96</v>
      </c>
      <c r="O53" s="7"/>
      <c r="P53" s="2">
        <v>3</v>
      </c>
      <c r="Q53" s="2">
        <v>1412.91</v>
      </c>
      <c r="S53" s="2">
        <v>5</v>
      </c>
      <c r="T53" s="2">
        <v>1938.65</v>
      </c>
      <c r="U53" s="2">
        <v>207.37</v>
      </c>
      <c r="V53" s="33">
        <f t="shared" si="0"/>
        <v>0.37209730272982711</v>
      </c>
      <c r="X53" s="2">
        <v>5</v>
      </c>
      <c r="Y53" s="2">
        <v>1987.95</v>
      </c>
      <c r="Z53" s="2">
        <v>504.17</v>
      </c>
      <c r="AA53" s="33">
        <f t="shared" si="1"/>
        <v>0.40698982950081741</v>
      </c>
      <c r="AF53" s="33">
        <f t="shared" si="2"/>
        <v>-1</v>
      </c>
      <c r="AH53" s="2">
        <v>6</v>
      </c>
      <c r="AI53" s="2">
        <v>1800.03</v>
      </c>
      <c r="AJ53" s="2">
        <v>227.64</v>
      </c>
      <c r="AK53" s="33">
        <f t="shared" si="3"/>
        <v>0.27398772745610117</v>
      </c>
      <c r="AM53" s="2">
        <v>6</v>
      </c>
      <c r="AN53" s="2">
        <v>2655.7</v>
      </c>
      <c r="AO53" s="2">
        <v>30.34</v>
      </c>
      <c r="AP53" s="33">
        <f t="shared" si="4"/>
        <v>0.87959601106935303</v>
      </c>
    </row>
    <row r="54" spans="14:42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1596.85</v>
      </c>
      <c r="U54" s="2">
        <v>203.31</v>
      </c>
      <c r="V54" s="33">
        <f t="shared" si="0"/>
        <v>0.48685264157619312</v>
      </c>
      <c r="X54" s="2">
        <v>5</v>
      </c>
      <c r="Y54" s="2">
        <v>1672.9</v>
      </c>
      <c r="Z54" s="2">
        <v>629.17999999999995</v>
      </c>
      <c r="AA54" s="33">
        <f t="shared" si="1"/>
        <v>0.55766401608968519</v>
      </c>
      <c r="AF54" s="33">
        <f t="shared" si="2"/>
        <v>-1</v>
      </c>
      <c r="AH54" s="2">
        <v>6</v>
      </c>
      <c r="AI54" s="2">
        <v>1642.1</v>
      </c>
      <c r="AJ54" s="2">
        <v>95.59</v>
      </c>
      <c r="AK54" s="33">
        <f t="shared" si="3"/>
        <v>0.52898564219072974</v>
      </c>
      <c r="AM54" s="2">
        <v>5</v>
      </c>
      <c r="AN54" s="2">
        <v>1850.99</v>
      </c>
      <c r="AO54" s="2">
        <v>1103.19</v>
      </c>
      <c r="AP54" s="33">
        <f t="shared" si="4"/>
        <v>0.72348647088400153</v>
      </c>
    </row>
    <row r="55" spans="14:42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1604.68</v>
      </c>
      <c r="U55" s="2">
        <v>71.62</v>
      </c>
      <c r="V55" s="33">
        <f t="shared" si="0"/>
        <v>0.81248093974134528</v>
      </c>
      <c r="X55" s="2">
        <v>4</v>
      </c>
      <c r="Y55" s="2">
        <v>1306.94</v>
      </c>
      <c r="Z55" s="2">
        <v>860.4</v>
      </c>
      <c r="AA55" s="33">
        <f t="shared" si="1"/>
        <v>0.47618455977861868</v>
      </c>
      <c r="AF55" s="33">
        <f t="shared" si="2"/>
        <v>-1</v>
      </c>
      <c r="AH55" s="2">
        <v>4</v>
      </c>
      <c r="AI55" s="2">
        <v>1585.34</v>
      </c>
      <c r="AJ55" s="2">
        <v>83.94</v>
      </c>
      <c r="AK55" s="33">
        <f t="shared" si="3"/>
        <v>0.79063647145196803</v>
      </c>
      <c r="AM55" s="2">
        <v>5</v>
      </c>
      <c r="AN55" s="2">
        <v>1480.19</v>
      </c>
      <c r="AO55" s="2">
        <v>75.2</v>
      </c>
      <c r="AP55" s="33">
        <f t="shared" si="4"/>
        <v>0.67186988196758346</v>
      </c>
    </row>
    <row r="56" spans="14:42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1808.93</v>
      </c>
      <c r="U56" s="2">
        <v>328.51</v>
      </c>
      <c r="V56" s="33">
        <f t="shared" si="0"/>
        <v>0.36858710043502935</v>
      </c>
      <c r="X56" s="2">
        <v>5</v>
      </c>
      <c r="Y56" s="2">
        <v>1603.93</v>
      </c>
      <c r="Z56" s="2">
        <v>396.19</v>
      </c>
      <c r="AA56" s="33">
        <f t="shared" si="1"/>
        <v>0.21348969169661439</v>
      </c>
      <c r="AF56" s="33">
        <f t="shared" si="2"/>
        <v>-1</v>
      </c>
      <c r="AH56" s="2">
        <v>5</v>
      </c>
      <c r="AI56" s="2">
        <v>2025.99</v>
      </c>
      <c r="AJ56" s="2">
        <v>206.19</v>
      </c>
      <c r="AK56" s="33">
        <f t="shared" si="3"/>
        <v>0.53280877624361644</v>
      </c>
      <c r="AM56" s="2">
        <v>5</v>
      </c>
      <c r="AN56" s="2">
        <v>1821.19</v>
      </c>
      <c r="AO56" s="2">
        <v>285.62</v>
      </c>
      <c r="AP56" s="33">
        <f t="shared" si="4"/>
        <v>0.37786268205031215</v>
      </c>
    </row>
    <row r="57" spans="14:42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1727.45</v>
      </c>
      <c r="U57" s="2">
        <v>139.80000000000001</v>
      </c>
      <c r="V57" s="33">
        <f t="shared" si="0"/>
        <v>0.4507243334033173</v>
      </c>
      <c r="X57" s="2">
        <v>5</v>
      </c>
      <c r="Y57" s="2">
        <v>2040.72</v>
      </c>
      <c r="Z57" s="2">
        <v>580.89</v>
      </c>
      <c r="AA57" s="33">
        <f t="shared" si="1"/>
        <v>0.71381062355658198</v>
      </c>
      <c r="AF57" s="33">
        <f t="shared" si="2"/>
        <v>-1</v>
      </c>
      <c r="AH57" s="2">
        <v>5</v>
      </c>
      <c r="AI57" s="2">
        <v>1761.36</v>
      </c>
      <c r="AJ57" s="2">
        <v>483.91</v>
      </c>
      <c r="AK57" s="33">
        <f t="shared" si="3"/>
        <v>0.47920218349779542</v>
      </c>
      <c r="AM57" s="2">
        <v>5</v>
      </c>
      <c r="AN57" s="2">
        <v>1962.93</v>
      </c>
      <c r="AO57" s="2">
        <v>638.91999999999996</v>
      </c>
      <c r="AP57" s="33">
        <f t="shared" si="4"/>
        <v>0.64848204912870044</v>
      </c>
    </row>
    <row r="58" spans="14:42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1493.79</v>
      </c>
      <c r="U58" s="2">
        <v>199.9</v>
      </c>
      <c r="V58" s="33">
        <f t="shared" si="0"/>
        <v>0.50051229508196715</v>
      </c>
      <c r="X58" s="2">
        <v>5</v>
      </c>
      <c r="Y58" s="2">
        <v>1405.79</v>
      </c>
      <c r="Z58" s="2">
        <v>430.67</v>
      </c>
      <c r="AA58" s="33">
        <f t="shared" si="1"/>
        <v>0.41211628093860492</v>
      </c>
      <c r="AF58" s="33">
        <f t="shared" si="2"/>
        <v>-1</v>
      </c>
      <c r="AH58" s="2">
        <v>4</v>
      </c>
      <c r="AI58" s="2">
        <v>1571.52</v>
      </c>
      <c r="AJ58" s="2">
        <v>86.78</v>
      </c>
      <c r="AK58" s="33">
        <f t="shared" si="3"/>
        <v>0.57859209257473487</v>
      </c>
      <c r="AM58" s="2">
        <v>4</v>
      </c>
      <c r="AN58" s="2">
        <v>1953.02</v>
      </c>
      <c r="AO58" s="2">
        <v>1145.95</v>
      </c>
      <c r="AP58" s="33">
        <f t="shared" si="4"/>
        <v>0.96180890388942464</v>
      </c>
    </row>
    <row r="59" spans="14:42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1212.31</v>
      </c>
      <c r="U59" s="1">
        <v>878.52</v>
      </c>
      <c r="V59" s="14">
        <f t="shared" si="0"/>
        <v>0.44698145186316857</v>
      </c>
      <c r="W59" s="1"/>
      <c r="X59" s="1">
        <v>4</v>
      </c>
      <c r="Y59" s="1">
        <v>1361.73</v>
      </c>
      <c r="Z59" s="1">
        <v>212.95</v>
      </c>
      <c r="AA59" s="14">
        <f t="shared" si="1"/>
        <v>0.62532524886013696</v>
      </c>
      <c r="AB59" s="1"/>
      <c r="AC59" s="1"/>
      <c r="AD59" s="1"/>
      <c r="AE59" s="1"/>
      <c r="AF59" s="14">
        <f t="shared" si="2"/>
        <v>-1</v>
      </c>
      <c r="AG59" s="1"/>
      <c r="AH59" s="1">
        <v>4</v>
      </c>
      <c r="AI59" s="1">
        <v>1315.52</v>
      </c>
      <c r="AJ59" s="1">
        <v>285.83999999999997</v>
      </c>
      <c r="AK59" s="14">
        <f t="shared" si="3"/>
        <v>0.57017020362368998</v>
      </c>
      <c r="AL59" s="1"/>
      <c r="AM59" s="1">
        <v>4</v>
      </c>
      <c r="AN59" s="1">
        <v>1246.1300000000001</v>
      </c>
      <c r="AO59" s="1">
        <v>736.44</v>
      </c>
      <c r="AP59" s="14">
        <f t="shared" si="4"/>
        <v>0.48734811773411957</v>
      </c>
    </row>
    <row r="60" spans="14:42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413.84732142857138</v>
      </c>
      <c r="V60" s="20">
        <f>AVERAGE(V4:V59)</f>
        <v>0.47568365159415543</v>
      </c>
      <c r="W60" s="4"/>
      <c r="Y60" s="3" t="s">
        <v>103</v>
      </c>
      <c r="Z60" s="19">
        <f>AVERAGE(Z4:Z59)</f>
        <v>414.7046428571428</v>
      </c>
      <c r="AA60" s="20">
        <f>AVERAGE(AA4:AA59)</f>
        <v>0.48579330779041607</v>
      </c>
      <c r="AD60" s="3" t="s">
        <v>103</v>
      </c>
      <c r="AE60" s="19" t="e">
        <f>AVERAGE(AE4:AE59)</f>
        <v>#DIV/0!</v>
      </c>
      <c r="AF60" s="20">
        <f>AVERAGE(AF4:AF59)</f>
        <v>-1</v>
      </c>
      <c r="AI60" s="3" t="s">
        <v>103</v>
      </c>
      <c r="AJ60" s="19">
        <f>AVERAGE(AJ4:AJ59)</f>
        <v>369.30589285714279</v>
      </c>
      <c r="AK60" s="20">
        <f>AVERAGE(AK4:AK59)</f>
        <v>0.47772474421236349</v>
      </c>
      <c r="AN60" s="3" t="s">
        <v>103</v>
      </c>
      <c r="AO60" s="19">
        <f>AVERAGE(AO4:AO59)</f>
        <v>500.35035714285721</v>
      </c>
      <c r="AP60" s="20">
        <f>AVERAGE(AP4:AP59)</f>
        <v>0.57173093099579797</v>
      </c>
    </row>
    <row r="61" spans="14:42" ht="22" customHeight="1" x14ac:dyDescent="0.2">
      <c r="N61" s="7"/>
      <c r="O61" s="7"/>
      <c r="T61" s="1" t="s">
        <v>254</v>
      </c>
      <c r="U61" s="1">
        <f>MIN(U4:U59)</f>
        <v>71.62</v>
      </c>
      <c r="V61" s="49">
        <f>MIN(V4:V59)</f>
        <v>0.23073976538185315</v>
      </c>
    </row>
    <row r="62" spans="14:42" ht="22" customHeight="1" x14ac:dyDescent="0.2">
      <c r="O62" s="7"/>
      <c r="T62" s="1" t="s">
        <v>253</v>
      </c>
      <c r="U62" s="1">
        <f>MAX(U4:U59)</f>
        <v>878.52</v>
      </c>
      <c r="V62" s="49">
        <f>MAX(V4:V59)</f>
        <v>0.83824304629600932</v>
      </c>
    </row>
  </sheetData>
  <mergeCells count="13">
    <mergeCell ref="AH2:AK2"/>
    <mergeCell ref="AM2:AP2"/>
    <mergeCell ref="B2:L2"/>
    <mergeCell ref="N2:N3"/>
    <mergeCell ref="P2:Q2"/>
    <mergeCell ref="S2:V2"/>
    <mergeCell ref="X2:AA2"/>
    <mergeCell ref="AC2:AF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51" t="s">
        <v>0</v>
      </c>
      <c r="C2" s="4"/>
      <c r="D2" s="54" t="s">
        <v>1</v>
      </c>
      <c r="E2" s="54"/>
      <c r="F2" s="4"/>
      <c r="G2" s="52" t="s">
        <v>2</v>
      </c>
      <c r="H2" s="52"/>
      <c r="I2" s="52"/>
      <c r="J2" s="52"/>
      <c r="K2" s="6"/>
      <c r="L2" s="52" t="s">
        <v>3</v>
      </c>
      <c r="M2" s="52"/>
      <c r="N2" s="52"/>
      <c r="O2" s="52"/>
    </row>
    <row r="3" spans="2:15" x14ac:dyDescent="0.2">
      <c r="B3" s="55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51" t="s">
        <v>0</v>
      </c>
      <c r="C2" s="4"/>
      <c r="D2" s="51" t="s">
        <v>8</v>
      </c>
      <c r="E2" s="51"/>
      <c r="F2" s="51"/>
      <c r="G2" s="4"/>
      <c r="H2" s="52" t="s">
        <v>104</v>
      </c>
      <c r="I2" s="52"/>
      <c r="J2" s="52"/>
      <c r="K2" s="52"/>
      <c r="L2" s="4"/>
      <c r="M2" s="52" t="s">
        <v>105</v>
      </c>
      <c r="N2" s="52"/>
      <c r="O2" s="52"/>
      <c r="P2" s="52"/>
      <c r="Q2" s="4"/>
      <c r="R2" s="52" t="s">
        <v>106</v>
      </c>
      <c r="S2" s="52"/>
      <c r="T2" s="52"/>
      <c r="U2" s="52"/>
      <c r="V2" s="4"/>
      <c r="W2" s="52" t="s">
        <v>107</v>
      </c>
      <c r="X2" s="52"/>
      <c r="Y2" s="52"/>
      <c r="Z2" s="52"/>
    </row>
    <row r="3" spans="2:26" x14ac:dyDescent="0.2">
      <c r="B3" s="53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51" t="s">
        <v>0</v>
      </c>
      <c r="C2" s="4"/>
      <c r="D2" s="54" t="s">
        <v>1</v>
      </c>
      <c r="E2" s="54"/>
      <c r="F2" s="4"/>
      <c r="G2" s="52" t="s">
        <v>104</v>
      </c>
      <c r="H2" s="52"/>
      <c r="I2" s="52"/>
      <c r="J2" s="52"/>
      <c r="K2" s="4"/>
      <c r="L2" s="52" t="s">
        <v>105</v>
      </c>
      <c r="M2" s="52"/>
      <c r="N2" s="52"/>
      <c r="O2" s="52"/>
      <c r="P2" s="4"/>
      <c r="Q2" s="52" t="s">
        <v>106</v>
      </c>
      <c r="R2" s="52"/>
      <c r="S2" s="52"/>
      <c r="T2" s="52"/>
      <c r="U2" s="4"/>
      <c r="V2" s="52" t="s">
        <v>107</v>
      </c>
      <c r="W2" s="52"/>
      <c r="X2" s="52"/>
      <c r="Y2" s="52"/>
    </row>
    <row r="3" spans="2:25" x14ac:dyDescent="0.2">
      <c r="B3" s="55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theme="7" tint="-0.249977111117893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51" t="s">
        <v>0</v>
      </c>
      <c r="C2" s="4"/>
      <c r="D2" s="56" t="s">
        <v>8</v>
      </c>
      <c r="E2" s="56"/>
      <c r="F2" s="56"/>
      <c r="G2" s="4"/>
      <c r="H2" s="57" t="s">
        <v>108</v>
      </c>
      <c r="I2" s="57"/>
      <c r="J2" s="57"/>
      <c r="K2" s="57"/>
      <c r="L2" s="6"/>
      <c r="M2" s="57" t="s">
        <v>109</v>
      </c>
      <c r="N2" s="57"/>
      <c r="O2" s="57"/>
      <c r="P2" s="57"/>
      <c r="Q2" s="4"/>
      <c r="R2" s="57" t="s">
        <v>110</v>
      </c>
      <c r="S2" s="57"/>
      <c r="T2" s="57"/>
      <c r="U2" s="57"/>
      <c r="V2" s="6"/>
      <c r="W2" s="57" t="s">
        <v>111</v>
      </c>
      <c r="X2" s="57"/>
      <c r="Y2" s="57"/>
      <c r="Z2" s="57"/>
      <c r="AA2" s="6"/>
      <c r="AB2" s="57" t="s">
        <v>112</v>
      </c>
      <c r="AC2" s="57"/>
      <c r="AD2" s="57"/>
      <c r="AE2" s="57"/>
      <c r="AF2" s="4"/>
      <c r="AG2" s="57" t="s">
        <v>113</v>
      </c>
      <c r="AH2" s="57"/>
      <c r="AI2" s="57"/>
      <c r="AJ2" s="57"/>
      <c r="AK2" s="6"/>
      <c r="AL2" s="57" t="s">
        <v>114</v>
      </c>
      <c r="AM2" s="57"/>
      <c r="AN2" s="57"/>
      <c r="AO2" s="57"/>
      <c r="AP2" s="6"/>
      <c r="AQ2" s="57" t="s">
        <v>115</v>
      </c>
      <c r="AR2" s="57"/>
      <c r="AS2" s="57"/>
      <c r="AT2" s="57"/>
      <c r="AU2" s="4"/>
      <c r="AV2" s="57" t="s">
        <v>116</v>
      </c>
      <c r="AW2" s="57"/>
      <c r="AX2" s="57"/>
      <c r="AY2" s="57"/>
      <c r="AZ2" s="6"/>
      <c r="BA2" s="57" t="s">
        <v>117</v>
      </c>
      <c r="BB2" s="57"/>
      <c r="BC2" s="57"/>
      <c r="BD2" s="57"/>
      <c r="BE2" s="6"/>
      <c r="BF2" s="57" t="s">
        <v>118</v>
      </c>
      <c r="BG2" s="57"/>
      <c r="BH2" s="57"/>
      <c r="BI2" s="57"/>
      <c r="BJ2" s="4"/>
      <c r="BK2" s="57" t="s">
        <v>119</v>
      </c>
      <c r="BL2" s="57"/>
      <c r="BM2" s="57"/>
      <c r="BN2" s="57"/>
      <c r="BO2" s="6"/>
      <c r="BP2" s="57" t="s">
        <v>120</v>
      </c>
      <c r="BQ2" s="57"/>
      <c r="BR2" s="57"/>
      <c r="BS2" s="57"/>
      <c r="BT2" s="6"/>
      <c r="BU2" s="57" t="s">
        <v>121</v>
      </c>
      <c r="BV2" s="57"/>
      <c r="BW2" s="57"/>
      <c r="BX2" s="57"/>
      <c r="BY2" s="4"/>
      <c r="BZ2" s="57" t="s">
        <v>122</v>
      </c>
      <c r="CA2" s="57"/>
      <c r="CB2" s="57"/>
      <c r="CC2" s="57"/>
      <c r="CD2" s="6"/>
      <c r="CE2" s="57" t="s">
        <v>123</v>
      </c>
      <c r="CF2" s="57"/>
      <c r="CG2" s="57"/>
      <c r="CH2" s="57"/>
      <c r="CI2" s="6"/>
      <c r="CJ2" s="57" t="s">
        <v>124</v>
      </c>
      <c r="CK2" s="57"/>
      <c r="CL2" s="57"/>
      <c r="CM2" s="57"/>
      <c r="CN2" s="4"/>
      <c r="CO2" s="57" t="s">
        <v>125</v>
      </c>
      <c r="CP2" s="57"/>
      <c r="CQ2" s="57"/>
      <c r="CR2" s="57"/>
    </row>
    <row r="3" spans="2:96" x14ac:dyDescent="0.2">
      <c r="B3" s="55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CO2:CR2"/>
    <mergeCell ref="BK2:BN2"/>
    <mergeCell ref="BP2:BS2"/>
    <mergeCell ref="BU2:BX2"/>
    <mergeCell ref="BZ2:CC2"/>
    <mergeCell ref="CE2:CH2"/>
    <mergeCell ref="CJ2:CM2"/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theme="7" tint="-0.249977111117893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51" t="s">
        <v>0</v>
      </c>
      <c r="D2" s="54" t="s">
        <v>1</v>
      </c>
      <c r="E2" s="54"/>
      <c r="G2" s="57" t="s">
        <v>108</v>
      </c>
      <c r="H2" s="57"/>
      <c r="I2" s="57"/>
      <c r="J2" s="57"/>
      <c r="K2" s="6"/>
      <c r="L2" s="57" t="s">
        <v>109</v>
      </c>
      <c r="M2" s="57"/>
      <c r="N2" s="57"/>
      <c r="O2" s="57"/>
      <c r="P2" s="6"/>
      <c r="Q2" s="57" t="s">
        <v>110</v>
      </c>
      <c r="R2" s="57"/>
      <c r="S2" s="57"/>
      <c r="T2" s="57"/>
      <c r="U2" s="6"/>
      <c r="V2" s="57" t="s">
        <v>111</v>
      </c>
      <c r="W2" s="57"/>
      <c r="X2" s="57"/>
      <c r="Y2" s="57"/>
      <c r="Z2" s="6"/>
      <c r="AA2" s="57" t="s">
        <v>112</v>
      </c>
      <c r="AB2" s="57"/>
      <c r="AC2" s="57"/>
      <c r="AD2" s="57"/>
      <c r="AE2" s="6"/>
      <c r="AF2" s="57" t="s">
        <v>113</v>
      </c>
      <c r="AG2" s="57"/>
      <c r="AH2" s="57"/>
      <c r="AI2" s="57"/>
      <c r="AJ2" s="6"/>
      <c r="AK2" s="57" t="s">
        <v>114</v>
      </c>
      <c r="AL2" s="57"/>
      <c r="AM2" s="57"/>
      <c r="AN2" s="57"/>
      <c r="AO2" s="6"/>
      <c r="AP2" s="57" t="s">
        <v>115</v>
      </c>
      <c r="AQ2" s="57"/>
      <c r="AR2" s="57"/>
      <c r="AS2" s="57"/>
      <c r="AT2" s="6"/>
      <c r="AU2" s="57" t="s">
        <v>116</v>
      </c>
      <c r="AV2" s="57"/>
      <c r="AW2" s="57"/>
      <c r="AX2" s="57"/>
      <c r="AY2" s="6"/>
      <c r="AZ2" s="57" t="s">
        <v>117</v>
      </c>
      <c r="BA2" s="57"/>
      <c r="BB2" s="57"/>
      <c r="BC2" s="57"/>
      <c r="BD2" s="6"/>
      <c r="BE2" s="57" t="s">
        <v>118</v>
      </c>
      <c r="BF2" s="57"/>
      <c r="BG2" s="57"/>
      <c r="BH2" s="57"/>
      <c r="BI2" s="6"/>
      <c r="BJ2" s="57" t="s">
        <v>119</v>
      </c>
      <c r="BK2" s="57"/>
      <c r="BL2" s="57"/>
      <c r="BM2" s="57"/>
      <c r="BN2" s="6"/>
      <c r="BO2" s="57" t="s">
        <v>120</v>
      </c>
      <c r="BP2" s="57"/>
      <c r="BQ2" s="57"/>
      <c r="BR2" s="57"/>
      <c r="BS2" s="6"/>
      <c r="BT2" s="57" t="s">
        <v>121</v>
      </c>
      <c r="BU2" s="57"/>
      <c r="BV2" s="57"/>
      <c r="BW2" s="57"/>
      <c r="BX2" s="6"/>
      <c r="BY2" s="57" t="s">
        <v>122</v>
      </c>
      <c r="BZ2" s="57"/>
      <c r="CA2" s="57"/>
      <c r="CB2" s="57"/>
      <c r="CC2" s="6"/>
      <c r="CD2" s="57" t="s">
        <v>123</v>
      </c>
      <c r="CE2" s="57"/>
      <c r="CF2" s="57"/>
      <c r="CG2" s="57"/>
      <c r="CH2" s="6"/>
      <c r="CI2" s="57" t="s">
        <v>124</v>
      </c>
      <c r="CJ2" s="57"/>
      <c r="CK2" s="57"/>
      <c r="CL2" s="57"/>
      <c r="CM2" s="6"/>
      <c r="CN2" s="57" t="s">
        <v>125</v>
      </c>
      <c r="CO2" s="57"/>
      <c r="CP2" s="57"/>
      <c r="CQ2" s="57"/>
      <c r="CS2" s="58" t="s">
        <v>126</v>
      </c>
      <c r="CT2" s="58"/>
      <c r="CU2" s="58"/>
    </row>
    <row r="3" spans="2:100" x14ac:dyDescent="0.2">
      <c r="B3" s="55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56" t="s">
        <v>130</v>
      </c>
      <c r="CT11" s="56"/>
      <c r="CU11" s="56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CS2:CU2"/>
    <mergeCell ref="CS11:CU11"/>
    <mergeCell ref="CD2:CG2"/>
    <mergeCell ref="CI2:CL2"/>
    <mergeCell ref="CN2:CQ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BY2:CB2"/>
    <mergeCell ref="AF2:AI2"/>
    <mergeCell ref="AK2:AN2"/>
    <mergeCell ref="AP2:AS2"/>
    <mergeCell ref="AU2:AX2"/>
    <mergeCell ref="AZ2:B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51" t="s">
        <v>0</v>
      </c>
      <c r="C2" s="4"/>
      <c r="D2" s="56" t="s">
        <v>8</v>
      </c>
      <c r="E2" s="56"/>
      <c r="F2" s="56"/>
      <c r="G2" s="4"/>
      <c r="H2" s="57" t="s">
        <v>131</v>
      </c>
      <c r="I2" s="57"/>
      <c r="J2" s="57"/>
      <c r="K2" s="57"/>
      <c r="L2" s="6"/>
      <c r="M2" s="57" t="s">
        <v>132</v>
      </c>
      <c r="N2" s="57"/>
      <c r="O2" s="57"/>
      <c r="P2" s="57"/>
      <c r="Q2" s="4"/>
      <c r="R2" s="57" t="s">
        <v>133</v>
      </c>
      <c r="S2" s="57"/>
      <c r="T2" s="57"/>
      <c r="U2" s="57"/>
      <c r="V2" s="4"/>
      <c r="W2" s="57" t="s">
        <v>140</v>
      </c>
      <c r="X2" s="57"/>
      <c r="Y2" s="57"/>
      <c r="Z2" s="57"/>
      <c r="AA2" s="4"/>
      <c r="AB2" s="57" t="s">
        <v>134</v>
      </c>
      <c r="AC2" s="57"/>
      <c r="AD2" s="57"/>
      <c r="AE2" s="57"/>
      <c r="AF2" s="6"/>
      <c r="AG2" s="57" t="s">
        <v>135</v>
      </c>
      <c r="AH2" s="57"/>
      <c r="AI2" s="57"/>
      <c r="AJ2" s="57"/>
      <c r="AK2" s="4"/>
      <c r="AL2" s="57" t="s">
        <v>136</v>
      </c>
      <c r="AM2" s="57"/>
      <c r="AN2" s="57"/>
      <c r="AO2" s="57"/>
      <c r="AP2" s="4"/>
      <c r="AQ2" s="57" t="s">
        <v>141</v>
      </c>
      <c r="AR2" s="57"/>
      <c r="AS2" s="57"/>
      <c r="AT2" s="57"/>
      <c r="AU2" s="6"/>
      <c r="AV2" s="57" t="s">
        <v>137</v>
      </c>
      <c r="AW2" s="57"/>
      <c r="AX2" s="57"/>
      <c r="AY2" s="57"/>
      <c r="AZ2" s="6"/>
      <c r="BA2" s="57" t="s">
        <v>138</v>
      </c>
      <c r="BB2" s="57"/>
      <c r="BC2" s="57"/>
      <c r="BD2" s="57"/>
      <c r="BE2" s="4"/>
      <c r="BF2" s="57" t="s">
        <v>139</v>
      </c>
      <c r="BG2" s="57"/>
      <c r="BH2" s="57"/>
      <c r="BI2" s="57"/>
      <c r="BJ2" s="4"/>
      <c r="BK2" s="57" t="s">
        <v>142</v>
      </c>
      <c r="BL2" s="57"/>
      <c r="BM2" s="57"/>
      <c r="BN2" s="57"/>
    </row>
    <row r="3" spans="2:66" x14ac:dyDescent="0.2">
      <c r="B3" s="55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B2:B3"/>
    <mergeCell ref="D2:F2"/>
    <mergeCell ref="H2:K2"/>
    <mergeCell ref="M2:P2"/>
    <mergeCell ref="R2:U2"/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51" t="s">
        <v>0</v>
      </c>
      <c r="C2" s="4"/>
      <c r="D2" s="54" t="s">
        <v>1</v>
      </c>
      <c r="E2" s="54"/>
      <c r="F2" s="4"/>
      <c r="G2" s="57" t="s">
        <v>131</v>
      </c>
      <c r="H2" s="57"/>
      <c r="I2" s="57"/>
      <c r="J2" s="57"/>
      <c r="K2" s="6"/>
      <c r="L2" s="57" t="s">
        <v>132</v>
      </c>
      <c r="M2" s="57"/>
      <c r="N2" s="57"/>
      <c r="O2" s="57"/>
      <c r="P2" s="4"/>
      <c r="Q2" s="57" t="s">
        <v>133</v>
      </c>
      <c r="R2" s="57"/>
      <c r="S2" s="57"/>
      <c r="T2" s="57"/>
      <c r="U2" s="4"/>
      <c r="V2" s="57" t="s">
        <v>140</v>
      </c>
      <c r="W2" s="57"/>
      <c r="X2" s="57"/>
      <c r="Y2" s="57"/>
      <c r="Z2" s="4"/>
      <c r="AA2" s="57" t="s">
        <v>134</v>
      </c>
      <c r="AB2" s="57"/>
      <c r="AC2" s="57"/>
      <c r="AD2" s="57"/>
      <c r="AE2" s="6"/>
      <c r="AF2" s="57" t="s">
        <v>135</v>
      </c>
      <c r="AG2" s="57"/>
      <c r="AH2" s="57"/>
      <c r="AI2" s="57"/>
      <c r="AJ2" s="4"/>
      <c r="AK2" s="57" t="s">
        <v>136</v>
      </c>
      <c r="AL2" s="57"/>
      <c r="AM2" s="57"/>
      <c r="AN2" s="57"/>
      <c r="AO2" s="4"/>
      <c r="AP2" s="57" t="s">
        <v>141</v>
      </c>
      <c r="AQ2" s="57"/>
      <c r="AR2" s="57"/>
      <c r="AS2" s="57"/>
      <c r="AT2" s="6"/>
      <c r="AU2" s="57" t="s">
        <v>137</v>
      </c>
      <c r="AV2" s="57"/>
      <c r="AW2" s="57"/>
      <c r="AX2" s="57"/>
      <c r="AY2" s="6"/>
      <c r="AZ2" s="57" t="s">
        <v>138</v>
      </c>
      <c r="BA2" s="57"/>
      <c r="BB2" s="57"/>
      <c r="BC2" s="57"/>
      <c r="BD2" s="4"/>
      <c r="BE2" s="57" t="s">
        <v>139</v>
      </c>
      <c r="BF2" s="57"/>
      <c r="BG2" s="57"/>
      <c r="BH2" s="57"/>
      <c r="BI2" s="4"/>
      <c r="BJ2" s="57" t="s">
        <v>142</v>
      </c>
      <c r="BK2" s="57"/>
      <c r="BL2" s="57"/>
      <c r="BM2" s="57"/>
      <c r="BN2" s="6"/>
      <c r="BP2" s="58" t="s">
        <v>126</v>
      </c>
      <c r="BQ2" s="58"/>
      <c r="BR2" s="58"/>
    </row>
    <row r="3" spans="2:71" x14ac:dyDescent="0.2">
      <c r="B3" s="55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56" t="s">
        <v>130</v>
      </c>
      <c r="BQ10" s="56"/>
      <c r="BR10" s="56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AU2:AX2"/>
    <mergeCell ref="V2:Y2"/>
    <mergeCell ref="AA2:AD2"/>
    <mergeCell ref="AF2:AI2"/>
    <mergeCell ref="AK2:AN2"/>
    <mergeCell ref="AP2:AS2"/>
    <mergeCell ref="B2:B3"/>
    <mergeCell ref="D2:E2"/>
    <mergeCell ref="G2:J2"/>
    <mergeCell ref="L2:O2"/>
    <mergeCell ref="Q2:T2"/>
    <mergeCell ref="BP2:BR2"/>
    <mergeCell ref="BP10:BR10"/>
    <mergeCell ref="BE2:BH2"/>
    <mergeCell ref="BJ2:BM2"/>
    <mergeCell ref="AZ2:B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theme="9" tint="-0.249977111117893"/>
  </sheetPr>
  <dimension ref="B2:AID60"/>
  <sheetViews>
    <sheetView showGridLines="0" zoomScaleNormal="100" workbookViewId="0">
      <selection activeCell="E10" sqref="E10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60" t="s">
        <v>126</v>
      </c>
      <c r="C2" s="60"/>
      <c r="D2" s="60"/>
      <c r="E2" s="60"/>
      <c r="F2" s="60"/>
      <c r="G2" s="60"/>
      <c r="H2" s="60"/>
      <c r="I2" s="60"/>
      <c r="J2" s="60"/>
      <c r="K2" s="60"/>
      <c r="L2" s="60"/>
      <c r="N2" s="51" t="s">
        <v>0</v>
      </c>
      <c r="O2" s="4"/>
      <c r="P2" s="56" t="s">
        <v>8</v>
      </c>
      <c r="Q2" s="56"/>
      <c r="R2" s="56"/>
      <c r="S2" s="4"/>
      <c r="T2" s="57" t="s">
        <v>145</v>
      </c>
      <c r="U2" s="57"/>
      <c r="V2" s="57"/>
      <c r="W2" s="57"/>
      <c r="X2" s="6"/>
      <c r="Y2" s="57" t="s">
        <v>146</v>
      </c>
      <c r="Z2" s="57"/>
      <c r="AA2" s="57"/>
      <c r="AB2" s="57"/>
      <c r="AC2" s="4"/>
      <c r="AD2" s="57" t="s">
        <v>147</v>
      </c>
      <c r="AE2" s="57"/>
      <c r="AF2" s="57"/>
      <c r="AG2" s="57"/>
      <c r="AH2" s="6"/>
      <c r="AI2" s="57" t="s">
        <v>148</v>
      </c>
      <c r="AJ2" s="57"/>
      <c r="AK2" s="57"/>
      <c r="AL2" s="57"/>
      <c r="AM2" s="4"/>
      <c r="AN2" s="57" t="s">
        <v>149</v>
      </c>
      <c r="AO2" s="57"/>
      <c r="AP2" s="57"/>
      <c r="AQ2" s="57"/>
      <c r="AR2" s="6"/>
      <c r="AS2" s="57" t="s">
        <v>150</v>
      </c>
      <c r="AT2" s="57"/>
      <c r="AU2" s="57"/>
      <c r="AV2" s="57"/>
      <c r="AW2" s="4"/>
      <c r="AX2" s="57" t="s">
        <v>151</v>
      </c>
      <c r="AY2" s="57"/>
      <c r="AZ2" s="57"/>
      <c r="BA2" s="57"/>
      <c r="BB2" s="6"/>
      <c r="BC2" s="57" t="s">
        <v>152</v>
      </c>
      <c r="BD2" s="57"/>
      <c r="BE2" s="57"/>
      <c r="BF2" s="57"/>
      <c r="BG2" s="4"/>
      <c r="BH2" s="57" t="s">
        <v>153</v>
      </c>
      <c r="BI2" s="57"/>
      <c r="BJ2" s="57"/>
      <c r="BK2" s="57"/>
      <c r="BL2" s="6"/>
      <c r="BM2" s="57" t="s">
        <v>154</v>
      </c>
      <c r="BN2" s="57"/>
      <c r="BO2" s="57"/>
      <c r="BP2" s="57"/>
      <c r="BQ2" s="4"/>
      <c r="BR2" s="57" t="s">
        <v>155</v>
      </c>
      <c r="BS2" s="57"/>
      <c r="BT2" s="57"/>
      <c r="BU2" s="57"/>
      <c r="BV2" s="6"/>
      <c r="BW2" s="57" t="s">
        <v>156</v>
      </c>
      <c r="BX2" s="57"/>
      <c r="BY2" s="57"/>
      <c r="BZ2" s="57"/>
      <c r="CA2" s="4"/>
      <c r="CB2" s="57" t="s">
        <v>157</v>
      </c>
      <c r="CC2" s="57"/>
      <c r="CD2" s="57"/>
      <c r="CE2" s="57"/>
      <c r="CF2" s="4"/>
      <c r="CG2" s="57" t="s">
        <v>158</v>
      </c>
      <c r="CH2" s="57"/>
      <c r="CI2" s="57"/>
      <c r="CJ2" s="57"/>
      <c r="CK2" s="4"/>
      <c r="CL2" s="57" t="s">
        <v>159</v>
      </c>
      <c r="CM2" s="57"/>
      <c r="CN2" s="57"/>
      <c r="CO2" s="57"/>
      <c r="CP2" s="4"/>
      <c r="CQ2" s="57" t="s">
        <v>160</v>
      </c>
      <c r="CR2" s="57"/>
      <c r="CS2" s="57"/>
      <c r="CT2" s="57"/>
      <c r="CU2" s="4"/>
      <c r="CV2" s="57" t="s">
        <v>161</v>
      </c>
      <c r="CW2" s="57"/>
      <c r="CX2" s="57"/>
      <c r="CY2" s="57"/>
      <c r="CZ2" s="4"/>
      <c r="DA2" s="57" t="s">
        <v>162</v>
      </c>
      <c r="DB2" s="57"/>
      <c r="DC2" s="57"/>
      <c r="DD2" s="57"/>
      <c r="DE2" s="4"/>
      <c r="DF2" s="57" t="s">
        <v>163</v>
      </c>
      <c r="DG2" s="57"/>
      <c r="DH2" s="57"/>
      <c r="DI2" s="57"/>
      <c r="DJ2" s="4"/>
      <c r="DK2" s="57" t="s">
        <v>164</v>
      </c>
      <c r="DL2" s="57"/>
      <c r="DM2" s="57"/>
      <c r="DN2" s="57"/>
      <c r="DO2" s="4"/>
      <c r="DP2" s="57" t="s">
        <v>165</v>
      </c>
      <c r="DQ2" s="57"/>
      <c r="DR2" s="57"/>
      <c r="DS2" s="57"/>
      <c r="DT2" s="4"/>
      <c r="DU2" s="57" t="s">
        <v>166</v>
      </c>
      <c r="DV2" s="57"/>
      <c r="DW2" s="57"/>
      <c r="DX2" s="57"/>
      <c r="DY2" s="4"/>
      <c r="DZ2" s="57" t="s">
        <v>167</v>
      </c>
      <c r="EA2" s="57"/>
      <c r="EB2" s="57"/>
      <c r="EC2" s="57"/>
      <c r="ED2" s="4"/>
      <c r="EE2" s="57" t="s">
        <v>168</v>
      </c>
      <c r="EF2" s="57"/>
      <c r="EG2" s="57"/>
      <c r="EH2" s="57"/>
      <c r="EI2" s="4"/>
      <c r="EJ2" s="57" t="s">
        <v>169</v>
      </c>
      <c r="EK2" s="57"/>
      <c r="EL2" s="57"/>
      <c r="EM2" s="57"/>
      <c r="EN2" s="4"/>
      <c r="EO2" s="57" t="s">
        <v>170</v>
      </c>
      <c r="EP2" s="57"/>
      <c r="EQ2" s="57"/>
      <c r="ER2" s="57"/>
      <c r="ES2" s="4"/>
      <c r="ET2" s="57" t="s">
        <v>171</v>
      </c>
      <c r="EU2" s="57"/>
      <c r="EV2" s="57"/>
      <c r="EW2" s="57"/>
      <c r="EX2" s="4"/>
      <c r="EY2" s="57" t="s">
        <v>172</v>
      </c>
      <c r="EZ2" s="57"/>
      <c r="FA2" s="57"/>
      <c r="FB2" s="57"/>
      <c r="FC2" s="4"/>
      <c r="FD2" s="57" t="s">
        <v>173</v>
      </c>
      <c r="FE2" s="57"/>
      <c r="FF2" s="57"/>
      <c r="FG2" s="57"/>
      <c r="FH2" s="4"/>
      <c r="FI2" s="57" t="s">
        <v>174</v>
      </c>
      <c r="FJ2" s="57"/>
      <c r="FK2" s="57"/>
      <c r="FL2" s="57"/>
      <c r="FM2" s="4"/>
      <c r="FN2" s="57" t="s">
        <v>175</v>
      </c>
      <c r="FO2" s="57"/>
      <c r="FP2" s="57"/>
      <c r="FQ2" s="57"/>
      <c r="FR2" s="4"/>
      <c r="FS2" s="57" t="s">
        <v>176</v>
      </c>
      <c r="FT2" s="57"/>
      <c r="FU2" s="57"/>
      <c r="FV2" s="57"/>
      <c r="FW2" s="4"/>
      <c r="FX2" s="57" t="s">
        <v>177</v>
      </c>
      <c r="FY2" s="57"/>
      <c r="FZ2" s="57"/>
      <c r="GA2" s="57"/>
      <c r="GB2" s="4"/>
      <c r="GC2" s="57" t="s">
        <v>178</v>
      </c>
      <c r="GD2" s="57"/>
      <c r="GE2" s="57"/>
      <c r="GF2" s="57"/>
      <c r="GG2" s="4"/>
      <c r="GH2" s="57" t="s">
        <v>179</v>
      </c>
      <c r="GI2" s="57"/>
      <c r="GJ2" s="57"/>
      <c r="GK2" s="57"/>
      <c r="GL2" s="4"/>
      <c r="GM2" s="57" t="s">
        <v>180</v>
      </c>
      <c r="GN2" s="57"/>
      <c r="GO2" s="57"/>
      <c r="GP2" s="57"/>
      <c r="GQ2" s="4"/>
      <c r="GR2" s="57" t="s">
        <v>181</v>
      </c>
      <c r="GS2" s="57"/>
      <c r="GT2" s="57"/>
      <c r="GU2" s="57"/>
      <c r="GV2" s="4"/>
      <c r="GW2" s="57" t="s">
        <v>182</v>
      </c>
      <c r="GX2" s="57"/>
      <c r="GY2" s="57"/>
      <c r="GZ2" s="57"/>
      <c r="HA2" s="4"/>
      <c r="HB2" s="57" t="s">
        <v>183</v>
      </c>
      <c r="HC2" s="57"/>
      <c r="HD2" s="57"/>
      <c r="HE2" s="57"/>
      <c r="HF2" s="4"/>
      <c r="HG2" s="57" t="s">
        <v>184</v>
      </c>
      <c r="HH2" s="57"/>
      <c r="HI2" s="57"/>
      <c r="HJ2" s="57"/>
      <c r="HK2" s="4"/>
      <c r="HL2" s="57" t="s">
        <v>185</v>
      </c>
      <c r="HM2" s="57"/>
      <c r="HN2" s="57"/>
      <c r="HO2" s="57"/>
      <c r="HP2" s="4"/>
      <c r="HQ2" s="57" t="s">
        <v>186</v>
      </c>
      <c r="HR2" s="57"/>
      <c r="HS2" s="57"/>
      <c r="HT2" s="57"/>
      <c r="HU2" s="4"/>
      <c r="HV2" s="57" t="s">
        <v>187</v>
      </c>
      <c r="HW2" s="57"/>
      <c r="HX2" s="57"/>
      <c r="HY2" s="57"/>
      <c r="HZ2" s="4"/>
      <c r="IA2" s="57" t="s">
        <v>188</v>
      </c>
      <c r="IB2" s="57"/>
      <c r="IC2" s="57"/>
      <c r="ID2" s="57"/>
      <c r="IE2" s="4"/>
      <c r="IF2" s="57" t="s">
        <v>189</v>
      </c>
      <c r="IG2" s="57"/>
      <c r="IH2" s="57"/>
      <c r="II2" s="57"/>
      <c r="IJ2" s="4"/>
      <c r="IK2" s="57" t="s">
        <v>190</v>
      </c>
      <c r="IL2" s="57"/>
      <c r="IM2" s="57"/>
      <c r="IN2" s="57"/>
      <c r="IO2" s="4"/>
      <c r="IP2" s="57" t="s">
        <v>191</v>
      </c>
      <c r="IQ2" s="57"/>
      <c r="IR2" s="57"/>
      <c r="IS2" s="57"/>
      <c r="IT2" s="4"/>
      <c r="IU2" s="57" t="s">
        <v>192</v>
      </c>
      <c r="IV2" s="57"/>
      <c r="IW2" s="57"/>
      <c r="IX2" s="57"/>
      <c r="IY2" s="4"/>
      <c r="IZ2" s="57" t="s">
        <v>193</v>
      </c>
      <c r="JA2" s="57"/>
      <c r="JB2" s="57"/>
      <c r="JC2" s="57"/>
      <c r="JD2" s="4"/>
      <c r="JE2" s="57" t="s">
        <v>194</v>
      </c>
      <c r="JF2" s="57"/>
      <c r="JG2" s="57"/>
      <c r="JH2" s="57"/>
      <c r="JI2" s="4"/>
      <c r="JJ2" s="57" t="s">
        <v>195</v>
      </c>
      <c r="JK2" s="57"/>
      <c r="JL2" s="57"/>
      <c r="JM2" s="57"/>
      <c r="JN2" s="4"/>
      <c r="JO2" s="57" t="s">
        <v>196</v>
      </c>
      <c r="JP2" s="57"/>
      <c r="JQ2" s="57"/>
      <c r="JR2" s="57"/>
      <c r="JS2" s="4"/>
      <c r="JT2" s="57" t="s">
        <v>197</v>
      </c>
      <c r="JU2" s="57"/>
      <c r="JV2" s="57"/>
      <c r="JW2" s="57"/>
      <c r="JX2" s="4"/>
      <c r="JY2" s="57" t="s">
        <v>198</v>
      </c>
      <c r="JZ2" s="57"/>
      <c r="KA2" s="57"/>
      <c r="KB2" s="57"/>
      <c r="KC2" s="4"/>
      <c r="KD2" s="57" t="s">
        <v>199</v>
      </c>
      <c r="KE2" s="57"/>
      <c r="KF2" s="57"/>
      <c r="KG2" s="57"/>
      <c r="KH2" s="4"/>
      <c r="KI2" s="57" t="s">
        <v>200</v>
      </c>
      <c r="KJ2" s="57"/>
      <c r="KK2" s="57"/>
      <c r="KL2" s="57"/>
      <c r="KM2" s="4"/>
      <c r="KN2" s="57" t="s">
        <v>201</v>
      </c>
      <c r="KO2" s="57"/>
      <c r="KP2" s="57"/>
      <c r="KQ2" s="57"/>
      <c r="KR2" s="4"/>
      <c r="KS2" s="57" t="s">
        <v>202</v>
      </c>
      <c r="KT2" s="57"/>
      <c r="KU2" s="57"/>
      <c r="KV2" s="57"/>
      <c r="KW2" s="4"/>
      <c r="KX2" s="57" t="s">
        <v>203</v>
      </c>
      <c r="KY2" s="57"/>
      <c r="KZ2" s="57"/>
      <c r="LA2" s="57"/>
      <c r="LB2" s="4"/>
      <c r="LC2" s="57" t="s">
        <v>204</v>
      </c>
      <c r="LD2" s="57"/>
      <c r="LE2" s="57"/>
      <c r="LF2" s="57"/>
      <c r="LG2" s="4"/>
      <c r="LH2" s="57" t="s">
        <v>205</v>
      </c>
      <c r="LI2" s="57"/>
      <c r="LJ2" s="57"/>
      <c r="LK2" s="57"/>
      <c r="LL2" s="4"/>
      <c r="LM2" s="57" t="s">
        <v>206</v>
      </c>
      <c r="LN2" s="57"/>
      <c r="LO2" s="57"/>
      <c r="LP2" s="57"/>
      <c r="LQ2" s="4"/>
      <c r="LR2" s="57" t="s">
        <v>207</v>
      </c>
      <c r="LS2" s="57"/>
      <c r="LT2" s="57"/>
      <c r="LU2" s="57"/>
      <c r="LV2" s="4"/>
      <c r="LW2" s="57" t="s">
        <v>208</v>
      </c>
      <c r="LX2" s="57"/>
      <c r="LY2" s="57"/>
      <c r="LZ2" s="57"/>
      <c r="MA2" s="4"/>
      <c r="MB2" s="57" t="s">
        <v>209</v>
      </c>
      <c r="MC2" s="57"/>
      <c r="MD2" s="57"/>
      <c r="ME2" s="57"/>
      <c r="MF2" s="4"/>
      <c r="MG2" s="57" t="s">
        <v>210</v>
      </c>
      <c r="MH2" s="57"/>
      <c r="MI2" s="57"/>
      <c r="MJ2" s="57"/>
      <c r="MK2" s="4"/>
      <c r="ML2" s="57" t="s">
        <v>211</v>
      </c>
      <c r="MM2" s="57"/>
      <c r="MN2" s="57"/>
      <c r="MO2" s="57"/>
      <c r="MP2" s="4"/>
      <c r="MQ2" s="57" t="s">
        <v>212</v>
      </c>
      <c r="MR2" s="57"/>
      <c r="MS2" s="57"/>
      <c r="MT2" s="57"/>
      <c r="MU2" s="4"/>
      <c r="MV2" s="57" t="s">
        <v>213</v>
      </c>
      <c r="MW2" s="57"/>
      <c r="MX2" s="57"/>
      <c r="MY2" s="57"/>
      <c r="MZ2" s="4"/>
      <c r="NA2" s="57" t="s">
        <v>214</v>
      </c>
      <c r="NB2" s="57"/>
      <c r="NC2" s="57"/>
      <c r="ND2" s="57"/>
      <c r="NE2" s="4"/>
      <c r="NF2" s="57" t="s">
        <v>215</v>
      </c>
      <c r="NG2" s="57"/>
      <c r="NH2" s="57"/>
      <c r="NI2" s="57"/>
      <c r="NJ2" s="4"/>
      <c r="NK2" s="57" t="s">
        <v>216</v>
      </c>
      <c r="NL2" s="57"/>
      <c r="NM2" s="57"/>
      <c r="NN2" s="57"/>
      <c r="NO2" s="4"/>
      <c r="NP2" s="57" t="s">
        <v>217</v>
      </c>
      <c r="NQ2" s="57"/>
      <c r="NR2" s="57"/>
      <c r="NS2" s="57"/>
      <c r="NT2" s="4"/>
      <c r="NU2" s="57" t="s">
        <v>218</v>
      </c>
      <c r="NV2" s="57"/>
      <c r="NW2" s="57"/>
      <c r="NX2" s="57"/>
      <c r="NY2" s="4"/>
      <c r="NZ2" s="57" t="s">
        <v>219</v>
      </c>
      <c r="OA2" s="57"/>
      <c r="OB2" s="57"/>
      <c r="OC2" s="57"/>
      <c r="OD2" s="4"/>
      <c r="OE2" s="57" t="s">
        <v>220</v>
      </c>
      <c r="OF2" s="57"/>
      <c r="OG2" s="57"/>
      <c r="OH2" s="57"/>
      <c r="OI2" s="4"/>
      <c r="OJ2" s="57" t="s">
        <v>221</v>
      </c>
      <c r="OK2" s="57"/>
      <c r="OL2" s="57"/>
      <c r="OM2" s="57"/>
      <c r="ON2" s="4"/>
      <c r="OO2" s="57" t="s">
        <v>222</v>
      </c>
      <c r="OP2" s="57"/>
      <c r="OQ2" s="57"/>
      <c r="OR2" s="57"/>
      <c r="OS2" s="4"/>
      <c r="OT2" s="57" t="s">
        <v>223</v>
      </c>
      <c r="OU2" s="57"/>
      <c r="OV2" s="57"/>
      <c r="OW2" s="57"/>
      <c r="OX2" s="4"/>
      <c r="OY2" s="57" t="s">
        <v>224</v>
      </c>
      <c r="OZ2" s="57"/>
      <c r="PA2" s="57"/>
      <c r="PB2" s="57"/>
      <c r="PC2" s="4"/>
      <c r="PD2" s="57" t="s">
        <v>225</v>
      </c>
      <c r="PE2" s="57"/>
      <c r="PF2" s="57"/>
      <c r="PG2" s="57"/>
      <c r="PH2" s="4"/>
      <c r="PI2" s="57" t="s">
        <v>226</v>
      </c>
      <c r="PJ2" s="57"/>
      <c r="PK2" s="57"/>
      <c r="PL2" s="57"/>
      <c r="PM2" s="4"/>
      <c r="PN2" s="57" t="s">
        <v>227</v>
      </c>
      <c r="PO2" s="57"/>
      <c r="PP2" s="57"/>
      <c r="PQ2" s="57"/>
      <c r="PR2" s="4"/>
      <c r="PS2" s="57" t="s">
        <v>228</v>
      </c>
      <c r="PT2" s="57"/>
      <c r="PU2" s="57"/>
      <c r="PV2" s="57"/>
      <c r="PW2" s="4"/>
      <c r="PX2" s="57" t="s">
        <v>229</v>
      </c>
      <c r="PY2" s="57"/>
      <c r="PZ2" s="57"/>
      <c r="QA2" s="57"/>
      <c r="QB2" s="4"/>
      <c r="QC2" s="57" t="s">
        <v>230</v>
      </c>
      <c r="QD2" s="57"/>
      <c r="QE2" s="57"/>
      <c r="QF2" s="57"/>
      <c r="QG2" s="4"/>
      <c r="QH2" s="57" t="s">
        <v>231</v>
      </c>
      <c r="QI2" s="57"/>
      <c r="QJ2" s="57"/>
      <c r="QK2" s="57"/>
      <c r="QL2" s="4"/>
      <c r="QM2" s="57" t="s">
        <v>232</v>
      </c>
      <c r="QN2" s="57"/>
      <c r="QO2" s="57"/>
      <c r="QP2" s="57"/>
      <c r="QQ2" s="4"/>
      <c r="QR2" s="57" t="s">
        <v>233</v>
      </c>
      <c r="QS2" s="57"/>
      <c r="QT2" s="57"/>
      <c r="QU2" s="57"/>
      <c r="QV2" s="4"/>
      <c r="QW2" s="57" t="s">
        <v>234</v>
      </c>
      <c r="QX2" s="57"/>
      <c r="QY2" s="57"/>
      <c r="QZ2" s="57"/>
      <c r="RA2" s="4"/>
      <c r="RB2" s="57" t="s">
        <v>235</v>
      </c>
      <c r="RC2" s="57"/>
      <c r="RD2" s="57"/>
      <c r="RE2" s="57"/>
      <c r="RF2" s="4"/>
      <c r="RG2" s="57" t="s">
        <v>236</v>
      </c>
      <c r="RH2" s="57"/>
      <c r="RI2" s="57"/>
      <c r="RJ2" s="57"/>
      <c r="RK2" s="4"/>
      <c r="RL2" s="57" t="s">
        <v>237</v>
      </c>
      <c r="RM2" s="57"/>
      <c r="RN2" s="57"/>
      <c r="RO2" s="57"/>
      <c r="RP2" s="4"/>
      <c r="RQ2" s="57" t="s">
        <v>238</v>
      </c>
      <c r="RR2" s="57"/>
      <c r="RS2" s="57"/>
      <c r="RT2" s="57"/>
      <c r="RU2" s="4"/>
      <c r="RV2" s="57" t="s">
        <v>239</v>
      </c>
      <c r="RW2" s="57"/>
      <c r="RX2" s="57"/>
      <c r="RY2" s="57"/>
      <c r="RZ2" s="4"/>
      <c r="SB2" s="59"/>
      <c r="SC2" s="59"/>
      <c r="SD2" s="59"/>
      <c r="SE2" s="59"/>
      <c r="SF2" s="5"/>
      <c r="SG2" s="59"/>
      <c r="SH2" s="59"/>
      <c r="SI2" s="59"/>
      <c r="SJ2" s="59"/>
      <c r="SL2" s="59"/>
      <c r="SM2" s="59"/>
      <c r="SN2" s="59"/>
      <c r="SO2" s="59"/>
      <c r="SP2" s="5"/>
      <c r="SQ2" s="59"/>
      <c r="SR2" s="59"/>
      <c r="SS2" s="59"/>
      <c r="ST2" s="59"/>
      <c r="SV2" s="59"/>
      <c r="SW2" s="59"/>
      <c r="SX2" s="59"/>
      <c r="SY2" s="59"/>
      <c r="SZ2" s="5"/>
      <c r="TA2" s="59"/>
      <c r="TB2" s="59"/>
      <c r="TC2" s="59"/>
      <c r="TD2" s="59"/>
      <c r="TF2" s="59"/>
      <c r="TG2" s="59"/>
      <c r="TH2" s="59"/>
      <c r="TI2" s="59"/>
      <c r="TJ2" s="5"/>
      <c r="TK2" s="59"/>
      <c r="TL2" s="59"/>
      <c r="TM2" s="59"/>
      <c r="TN2" s="59"/>
      <c r="TP2" s="59"/>
      <c r="TQ2" s="59"/>
      <c r="TR2" s="59"/>
      <c r="TS2" s="59"/>
      <c r="TT2" s="5"/>
      <c r="TU2" s="59"/>
      <c r="TV2" s="59"/>
      <c r="TW2" s="59"/>
      <c r="TX2" s="59"/>
      <c r="TZ2" s="59"/>
      <c r="UA2" s="59"/>
      <c r="UB2" s="59"/>
      <c r="UC2" s="59"/>
      <c r="UD2" s="5"/>
      <c r="UE2" s="59"/>
      <c r="UF2" s="59"/>
      <c r="UG2" s="59"/>
      <c r="UH2" s="59"/>
      <c r="UJ2" s="59"/>
      <c r="UK2" s="59"/>
      <c r="UL2" s="59"/>
      <c r="UM2" s="59"/>
      <c r="UN2" s="5"/>
      <c r="UO2" s="59"/>
      <c r="UP2" s="59"/>
      <c r="UQ2" s="59"/>
      <c r="UR2" s="59"/>
      <c r="UT2" s="59"/>
      <c r="UU2" s="59"/>
      <c r="UV2" s="59"/>
      <c r="UW2" s="59"/>
      <c r="UX2" s="5"/>
      <c r="UY2" s="59"/>
      <c r="UZ2" s="59"/>
      <c r="VA2" s="59"/>
      <c r="VB2" s="59"/>
      <c r="VD2" s="59"/>
      <c r="VE2" s="59"/>
      <c r="VF2" s="59"/>
      <c r="VG2" s="59"/>
      <c r="VH2" s="5"/>
      <c r="VI2" s="59"/>
      <c r="VJ2" s="59"/>
      <c r="VK2" s="59"/>
      <c r="VL2" s="59"/>
      <c r="VN2" s="59"/>
      <c r="VO2" s="59"/>
      <c r="VP2" s="59"/>
      <c r="VQ2" s="59"/>
      <c r="VR2" s="5"/>
      <c r="VS2" s="59"/>
      <c r="VT2" s="59"/>
      <c r="VU2" s="59"/>
      <c r="VV2" s="59"/>
      <c r="VX2" s="59"/>
      <c r="VY2" s="59"/>
      <c r="VZ2" s="59"/>
      <c r="WA2" s="59"/>
      <c r="WB2" s="5"/>
      <c r="WC2" s="59"/>
      <c r="WD2" s="59"/>
      <c r="WE2" s="59"/>
      <c r="WF2" s="59"/>
      <c r="WH2" s="59"/>
      <c r="WI2" s="59"/>
      <c r="WJ2" s="59"/>
      <c r="WK2" s="59"/>
      <c r="WL2" s="5"/>
      <c r="WM2" s="59"/>
      <c r="WN2" s="59"/>
      <c r="WO2" s="59"/>
      <c r="WP2" s="59"/>
      <c r="WR2" s="59"/>
      <c r="WS2" s="59"/>
      <c r="WT2" s="59"/>
      <c r="WU2" s="59"/>
      <c r="WV2" s="5"/>
      <c r="WW2" s="59"/>
      <c r="WX2" s="59"/>
      <c r="WY2" s="59"/>
      <c r="WZ2" s="59"/>
      <c r="XB2" s="59"/>
      <c r="XC2" s="59"/>
      <c r="XD2" s="59"/>
      <c r="XE2" s="59"/>
      <c r="XF2" s="5"/>
      <c r="XG2" s="59"/>
      <c r="XH2" s="59"/>
      <c r="XI2" s="59"/>
      <c r="XJ2" s="59"/>
      <c r="XL2" s="59"/>
      <c r="XM2" s="59"/>
      <c r="XN2" s="59"/>
      <c r="XO2" s="59"/>
      <c r="XP2" s="5"/>
      <c r="XQ2" s="59"/>
      <c r="XR2" s="59"/>
      <c r="XS2" s="59"/>
      <c r="XT2" s="59"/>
      <c r="XV2" s="59"/>
      <c r="XW2" s="59"/>
      <c r="XX2" s="59"/>
      <c r="XY2" s="59"/>
      <c r="XZ2" s="5"/>
      <c r="YA2" s="59"/>
      <c r="YB2" s="59"/>
      <c r="YC2" s="59"/>
      <c r="YD2" s="59"/>
      <c r="YF2" s="59"/>
      <c r="YG2" s="59"/>
      <c r="YH2" s="59"/>
      <c r="YI2" s="59"/>
      <c r="YJ2" s="5"/>
      <c r="YK2" s="59"/>
      <c r="YL2" s="59"/>
      <c r="YM2" s="59"/>
      <c r="YN2" s="59"/>
      <c r="YP2" s="59"/>
      <c r="YQ2" s="59"/>
      <c r="YR2" s="59"/>
      <c r="YS2" s="59"/>
      <c r="YT2" s="5"/>
      <c r="YU2" s="59"/>
      <c r="YV2" s="59"/>
      <c r="YW2" s="59"/>
      <c r="YX2" s="59"/>
      <c r="YZ2" s="59"/>
      <c r="ZA2" s="59"/>
      <c r="ZB2" s="59"/>
      <c r="ZC2" s="59"/>
      <c r="ZD2" s="5"/>
      <c r="ZE2" s="59"/>
      <c r="ZF2" s="59"/>
      <c r="ZG2" s="59"/>
      <c r="ZH2" s="59"/>
      <c r="ZJ2" s="59"/>
      <c r="ZK2" s="59"/>
      <c r="ZL2" s="59"/>
      <c r="ZM2" s="59"/>
      <c r="ZN2" s="5"/>
      <c r="ZO2" s="59"/>
      <c r="ZP2" s="59"/>
      <c r="ZQ2" s="59"/>
      <c r="ZR2" s="59"/>
      <c r="ZT2" s="59"/>
      <c r="ZU2" s="59"/>
      <c r="ZV2" s="59"/>
      <c r="ZW2" s="59"/>
      <c r="ZX2" s="5"/>
      <c r="ZY2" s="59"/>
      <c r="ZZ2" s="59"/>
      <c r="AAA2" s="59"/>
      <c r="AAB2" s="59"/>
      <c r="AAD2" s="59"/>
      <c r="AAE2" s="59"/>
      <c r="AAF2" s="59"/>
      <c r="AAG2" s="59"/>
      <c r="AAH2" s="5"/>
      <c r="AAI2" s="59"/>
      <c r="AAJ2" s="59"/>
      <c r="AAK2" s="59"/>
      <c r="AAL2" s="59"/>
      <c r="AAN2" s="59"/>
      <c r="AAO2" s="59"/>
      <c r="AAP2" s="59"/>
      <c r="AAQ2" s="59"/>
      <c r="AAR2" s="5"/>
      <c r="AAS2" s="59"/>
      <c r="AAT2" s="59"/>
      <c r="AAU2" s="59"/>
      <c r="AAV2" s="59"/>
      <c r="AAX2" s="59"/>
      <c r="AAY2" s="59"/>
      <c r="AAZ2" s="59"/>
      <c r="ABA2" s="59"/>
      <c r="ABB2" s="5"/>
      <c r="ABC2" s="59"/>
      <c r="ABD2" s="59"/>
      <c r="ABE2" s="59"/>
      <c r="ABF2" s="59"/>
      <c r="ABH2" s="59"/>
      <c r="ABI2" s="59"/>
      <c r="ABJ2" s="59"/>
      <c r="ABK2" s="59"/>
      <c r="ABL2" s="5"/>
      <c r="ABM2" s="59"/>
      <c r="ABN2" s="59"/>
      <c r="ABO2" s="59"/>
      <c r="ABP2" s="59"/>
      <c r="ABR2" s="59"/>
      <c r="ABS2" s="59"/>
      <c r="ABT2" s="59"/>
      <c r="ABU2" s="59"/>
      <c r="ABV2" s="5"/>
      <c r="ABW2" s="59"/>
      <c r="ABX2" s="59"/>
      <c r="ABY2" s="59"/>
      <c r="ABZ2" s="59"/>
      <c r="ACB2" s="59"/>
      <c r="ACC2" s="59"/>
      <c r="ACD2" s="59"/>
      <c r="ACE2" s="59"/>
      <c r="ACF2" s="5"/>
      <c r="ACG2" s="59"/>
      <c r="ACH2" s="59"/>
      <c r="ACI2" s="59"/>
      <c r="ACJ2" s="59"/>
      <c r="ACL2" s="59"/>
      <c r="ACM2" s="59"/>
      <c r="ACN2" s="59"/>
      <c r="ACO2" s="59"/>
      <c r="ACP2" s="5"/>
      <c r="ACQ2" s="59"/>
      <c r="ACR2" s="59"/>
      <c r="ACS2" s="59"/>
      <c r="ACT2" s="59"/>
      <c r="ACV2" s="59"/>
      <c r="ACW2" s="59"/>
      <c r="ACX2" s="59"/>
      <c r="ACY2" s="59"/>
      <c r="ACZ2" s="5"/>
      <c r="ADA2" s="59"/>
      <c r="ADB2" s="59"/>
      <c r="ADC2" s="59"/>
      <c r="ADD2" s="59"/>
      <c r="ADF2" s="59"/>
      <c r="ADG2" s="59"/>
      <c r="ADH2" s="59"/>
      <c r="ADI2" s="59"/>
      <c r="ADJ2" s="5"/>
      <c r="ADK2" s="59"/>
      <c r="ADL2" s="59"/>
      <c r="ADM2" s="59"/>
      <c r="ADN2" s="59"/>
      <c r="ADP2" s="59"/>
      <c r="ADQ2" s="59"/>
      <c r="ADR2" s="59"/>
      <c r="ADS2" s="59"/>
      <c r="ADT2" s="5"/>
      <c r="ADU2" s="59"/>
      <c r="ADV2" s="59"/>
      <c r="ADW2" s="59"/>
      <c r="ADX2" s="59"/>
      <c r="ADZ2" s="59"/>
      <c r="AEA2" s="59"/>
      <c r="AEB2" s="59"/>
      <c r="AEC2" s="59"/>
      <c r="AED2" s="5"/>
      <c r="AEE2" s="59"/>
      <c r="AEF2" s="59"/>
      <c r="AEG2" s="59"/>
      <c r="AEH2" s="59"/>
      <c r="AEJ2" s="59"/>
      <c r="AEK2" s="59"/>
      <c r="AEL2" s="59"/>
      <c r="AEM2" s="59"/>
      <c r="AEN2" s="5"/>
      <c r="AEO2" s="59"/>
      <c r="AEP2" s="59"/>
      <c r="AEQ2" s="59"/>
      <c r="AER2" s="59"/>
      <c r="AET2" s="59"/>
      <c r="AEU2" s="59"/>
      <c r="AEV2" s="59"/>
      <c r="AEW2" s="59"/>
      <c r="AEX2" s="5"/>
      <c r="AEY2" s="59"/>
      <c r="AEZ2" s="59"/>
      <c r="AFA2" s="59"/>
      <c r="AFB2" s="59"/>
      <c r="AFD2" s="59"/>
      <c r="AFE2" s="59"/>
      <c r="AFF2" s="59"/>
      <c r="AFG2" s="59"/>
      <c r="AFH2" s="5"/>
      <c r="AFI2" s="59"/>
      <c r="AFJ2" s="59"/>
      <c r="AFK2" s="59"/>
      <c r="AFL2" s="59"/>
      <c r="AFN2" s="59"/>
      <c r="AFO2" s="59"/>
      <c r="AFP2" s="59"/>
      <c r="AFQ2" s="59"/>
      <c r="AFR2" s="5"/>
      <c r="AFS2" s="59"/>
      <c r="AFT2" s="59"/>
      <c r="AFU2" s="59"/>
      <c r="AFV2" s="59"/>
      <c r="AFX2" s="59"/>
      <c r="AFY2" s="59"/>
      <c r="AFZ2" s="59"/>
      <c r="AGA2" s="59"/>
      <c r="AGB2" s="5"/>
      <c r="AGC2" s="59"/>
      <c r="AGD2" s="59"/>
      <c r="AGE2" s="59"/>
      <c r="AGF2" s="59"/>
      <c r="AGH2" s="59"/>
      <c r="AGI2" s="59"/>
      <c r="AGJ2" s="59"/>
      <c r="AGK2" s="59"/>
      <c r="AGL2" s="5"/>
      <c r="AGM2" s="59"/>
      <c r="AGN2" s="59"/>
      <c r="AGO2" s="59"/>
      <c r="AGP2" s="59"/>
      <c r="AGR2" s="59"/>
      <c r="AGS2" s="59"/>
      <c r="AGT2" s="59"/>
      <c r="AGU2" s="59"/>
      <c r="AGV2" s="5"/>
      <c r="AGW2" s="59"/>
      <c r="AGX2" s="59"/>
      <c r="AGY2" s="59"/>
      <c r="AGZ2" s="59"/>
      <c r="AHB2" s="59"/>
      <c r="AHC2" s="59"/>
      <c r="AHD2" s="59"/>
      <c r="AHE2" s="59"/>
      <c r="AHF2" s="5"/>
      <c r="AHG2" s="59"/>
      <c r="AHH2" s="59"/>
      <c r="AHI2" s="59"/>
      <c r="AHJ2" s="59"/>
      <c r="AHL2" s="59"/>
      <c r="AHM2" s="59"/>
      <c r="AHN2" s="59"/>
      <c r="AHO2" s="59"/>
      <c r="AHP2" s="5"/>
      <c r="AHQ2" s="59"/>
      <c r="AHR2" s="59"/>
      <c r="AHS2" s="59"/>
      <c r="AHT2" s="59"/>
      <c r="AHV2" s="59"/>
      <c r="AHW2" s="59"/>
      <c r="AHX2" s="59"/>
      <c r="AHY2" s="59"/>
      <c r="AHZ2" s="5"/>
      <c r="AIA2" s="59"/>
      <c r="AIB2" s="59"/>
      <c r="AIC2" s="59"/>
      <c r="AID2" s="59"/>
    </row>
    <row r="3" spans="2:914" x14ac:dyDescent="0.2">
      <c r="B3" s="53" t="s">
        <v>129</v>
      </c>
      <c r="C3" s="53" t="s">
        <v>241</v>
      </c>
      <c r="D3" s="55" t="s">
        <v>242</v>
      </c>
      <c r="E3" s="55"/>
      <c r="G3" s="1" t="s">
        <v>245</v>
      </c>
      <c r="I3" s="55" t="s">
        <v>246</v>
      </c>
      <c r="J3" s="55"/>
      <c r="K3" s="55"/>
      <c r="L3" s="51" t="s">
        <v>128</v>
      </c>
      <c r="N3" s="55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55"/>
      <c r="C4" s="55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3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N2:N3"/>
    <mergeCell ref="P2:R2"/>
    <mergeCell ref="T2:W2"/>
    <mergeCell ref="Y2:AB2"/>
    <mergeCell ref="AD2:AG2"/>
    <mergeCell ref="AI2:AL2"/>
    <mergeCell ref="BR2:BU2"/>
    <mergeCell ref="BW2:BZ2"/>
    <mergeCell ref="CB2:CE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  <vt:lpstr>Second Phase - S</vt:lpstr>
      <vt:lpstr>Second Phase - L</vt:lpstr>
      <vt:lpstr>Third Phase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2023-06-09T01:03:02Z</dcterms:modified>
  <cp:category/>
  <cp:contentStatus/>
</cp:coreProperties>
</file>