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encia\MUSE\R_muse2\data\"/>
    </mc:Choice>
  </mc:AlternateContent>
  <xr:revisionPtr revIDLastSave="0" documentId="13_ncr:1_{EA0E46A1-B3FB-4A18-A41E-2D580C96BD49}" xr6:coauthVersionLast="47" xr6:coauthVersionMax="47" xr10:uidLastSave="{00000000-0000-0000-0000-000000000000}"/>
  <bookViews>
    <workbookView xWindow="-28920" yWindow="-4815" windowWidth="29040" windowHeight="15720" activeTab="1" xr2:uid="{F58253AF-5FFC-447A-8FBE-CD5D159A32FD}"/>
  </bookViews>
  <sheets>
    <sheet name="Hoja1" sheetId="1" r:id="rId1"/>
    <sheet name="Hoja3" sheetId="3" r:id="rId2"/>
    <sheet name="Hoja2" sheetId="2" r:id="rId3"/>
  </sheets>
  <definedNames>
    <definedName name="_xlnm._FilterDatabase" localSheetId="1" hidden="1">Hoja3!$A$1:$E$27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" i="3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B28" i="1"/>
  <c r="B29" i="1"/>
  <c r="C27" i="1" l="1"/>
  <c r="C19" i="1"/>
  <c r="C11" i="1"/>
  <c r="C3" i="1"/>
  <c r="C26" i="1"/>
  <c r="C18" i="1"/>
  <c r="C10" i="1"/>
  <c r="C25" i="1"/>
  <c r="C17" i="1"/>
  <c r="C9" i="1"/>
  <c r="C23" i="1"/>
  <c r="C15" i="1"/>
  <c r="C7" i="1"/>
  <c r="C24" i="1"/>
  <c r="C8" i="1"/>
  <c r="C22" i="1"/>
  <c r="C14" i="1"/>
  <c r="C6" i="1"/>
  <c r="C16" i="1"/>
  <c r="C21" i="1"/>
  <c r="C13" i="1"/>
  <c r="C5" i="1"/>
  <c r="C20" i="1"/>
  <c r="C12" i="1"/>
  <c r="C4" i="1"/>
  <c r="B30" i="1"/>
</calcChain>
</file>

<file path=xl/sharedStrings.xml><?xml version="1.0" encoding="utf-8"?>
<sst xmlns="http://schemas.openxmlformats.org/spreadsheetml/2006/main" count="15" uniqueCount="13">
  <si>
    <t>ingresos</t>
  </si>
  <si>
    <t>Empresas</t>
  </si>
  <si>
    <t>Suma</t>
  </si>
  <si>
    <t>Total</t>
  </si>
  <si>
    <t>Promedio</t>
  </si>
  <si>
    <t>prob inclusión</t>
  </si>
  <si>
    <t>Prob_inclusión pesos iguales</t>
  </si>
  <si>
    <t>Promedio pesos proporcionales</t>
  </si>
  <si>
    <t>Totales pesos proporcionales</t>
  </si>
  <si>
    <t>Totales proporcionales</t>
  </si>
  <si>
    <t>aleatorio</t>
  </si>
  <si>
    <t>Jerarquia</t>
  </si>
  <si>
    <t>Incluidos en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</si>
</sst>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7" formatCode="_-&quot;$&quot;* #,##0_-;\-&quot;$&quot;* #,##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164E1-D2CC-49DE-BBE3-B3BFEC072621}">
  <dimension ref="A1:P30"/>
  <sheetViews>
    <sheetView topLeftCell="A11" workbookViewId="0">
      <selection sqref="A1:B27"/>
    </sheetView>
  </sheetViews>
  <sheetFormatPr baseColWidth="10" defaultRowHeight="15" x14ac:dyDescent="0.25"/>
  <cols>
    <col min="1" max="1" width="11.42578125" style="1"/>
    <col min="2" max="2" width="13.5703125" style="1" bestFit="1" customWidth="1"/>
    <col min="3" max="5" width="30.5703125" style="1" customWidth="1"/>
    <col min="6" max="6" width="23.42578125" style="1" customWidth="1"/>
    <col min="7" max="7" width="31.7109375" style="1" customWidth="1"/>
    <col min="8" max="8" width="13.7109375" customWidth="1"/>
    <col min="9" max="9" width="13.85546875" customWidth="1"/>
    <col min="11" max="11" width="13.85546875" customWidth="1"/>
    <col min="12" max="12" width="14.140625" bestFit="1" customWidth="1"/>
    <col min="13" max="13" width="34.5703125" customWidth="1"/>
  </cols>
  <sheetData>
    <row r="1" spans="1:8" x14ac:dyDescent="0.25">
      <c r="A1" s="1" t="s">
        <v>1</v>
      </c>
      <c r="B1" s="1" t="s">
        <v>0</v>
      </c>
      <c r="C1" s="1" t="s">
        <v>6</v>
      </c>
      <c r="D1" s="1" t="s">
        <v>9</v>
      </c>
      <c r="F1" s="1" t="s">
        <v>5</v>
      </c>
      <c r="G1" s="1" t="s">
        <v>8</v>
      </c>
      <c r="H1" s="1" t="s">
        <v>7</v>
      </c>
    </row>
    <row r="2" spans="1:8" x14ac:dyDescent="0.25">
      <c r="A2" s="1">
        <v>1</v>
      </c>
      <c r="B2" s="5">
        <v>10000</v>
      </c>
      <c r="C2" s="4">
        <f>1/$B$29</f>
        <v>3.8461538461538464E-2</v>
      </c>
      <c r="D2" s="5">
        <f>B2/C2</f>
        <v>260000</v>
      </c>
      <c r="E2" s="4"/>
      <c r="F2" s="4">
        <f>B2/$B$28</f>
        <v>0.88145127360323572</v>
      </c>
      <c r="G2" s="5">
        <f>B2/F2</f>
        <v>11344.926599426824</v>
      </c>
      <c r="H2" s="6">
        <f>G2/$B$29</f>
        <v>436.34333074718558</v>
      </c>
    </row>
    <row r="3" spans="1:8" x14ac:dyDescent="0.25">
      <c r="A3" s="1">
        <v>2</v>
      </c>
      <c r="B3" s="5">
        <v>48.330419210376505</v>
      </c>
      <c r="C3" s="4">
        <f t="shared" ref="C3:C27" si="0">1/$B$29</f>
        <v>3.8461538461538464E-2</v>
      </c>
      <c r="D3" s="5">
        <f t="shared" ref="D3:D27" si="1">B3/C3</f>
        <v>1256.5908994697891</v>
      </c>
      <c r="E3" s="4"/>
      <c r="F3" s="4">
        <f t="shared" ref="F3:F27" si="2">B3/$B$28</f>
        <v>4.2600909566764657E-3</v>
      </c>
      <c r="G3" s="5">
        <f t="shared" ref="G3:G27" si="3">B3/F3</f>
        <v>11344.926599426824</v>
      </c>
      <c r="H3" s="6">
        <f t="shared" ref="H3:H27" si="4">G3/$B$29</f>
        <v>436.34333074718558</v>
      </c>
    </row>
    <row r="4" spans="1:8" x14ac:dyDescent="0.25">
      <c r="A4" s="1">
        <v>3</v>
      </c>
      <c r="B4" s="5">
        <v>88.448265948436926</v>
      </c>
      <c r="C4" s="4">
        <f t="shared" si="0"/>
        <v>3.8461538461538464E-2</v>
      </c>
      <c r="D4" s="5">
        <f t="shared" si="1"/>
        <v>2299.6549146593597</v>
      </c>
      <c r="E4" s="4"/>
      <c r="F4" s="4">
        <f t="shared" si="2"/>
        <v>7.7962836668247432E-3</v>
      </c>
      <c r="G4" s="5">
        <f t="shared" si="3"/>
        <v>11344.926599426824</v>
      </c>
      <c r="H4" s="6">
        <f t="shared" si="4"/>
        <v>436.34333074718558</v>
      </c>
    </row>
    <row r="5" spans="1:8" x14ac:dyDescent="0.25">
      <c r="A5" s="1">
        <v>4</v>
      </c>
      <c r="B5" s="5">
        <v>34.794540842589917</v>
      </c>
      <c r="C5" s="4">
        <f t="shared" si="0"/>
        <v>3.8461538461538464E-2</v>
      </c>
      <c r="D5" s="5">
        <f t="shared" si="1"/>
        <v>904.65806190733781</v>
      </c>
      <c r="E5" s="4"/>
      <c r="F5" s="4">
        <f t="shared" si="2"/>
        <v>3.0669692340140682E-3</v>
      </c>
      <c r="G5" s="5">
        <f t="shared" si="3"/>
        <v>11344.926599426824</v>
      </c>
      <c r="H5" s="6">
        <f t="shared" si="4"/>
        <v>436.34333074718558</v>
      </c>
    </row>
    <row r="6" spans="1:8" x14ac:dyDescent="0.25">
      <c r="A6" s="1">
        <v>5</v>
      </c>
      <c r="B6" s="5">
        <v>19.732720750421016</v>
      </c>
      <c r="C6" s="4">
        <f t="shared" si="0"/>
        <v>3.8461538461538464E-2</v>
      </c>
      <c r="D6" s="5">
        <f t="shared" si="1"/>
        <v>513.05073951094641</v>
      </c>
      <c r="E6" s="4"/>
      <c r="F6" s="4">
        <f t="shared" si="2"/>
        <v>1.7393431837115603E-3</v>
      </c>
      <c r="G6" s="5">
        <f t="shared" si="3"/>
        <v>11344.926599426824</v>
      </c>
      <c r="H6" s="6">
        <f t="shared" si="4"/>
        <v>436.34333074718558</v>
      </c>
    </row>
    <row r="7" spans="1:8" x14ac:dyDescent="0.25">
      <c r="A7" s="1">
        <v>6</v>
      </c>
      <c r="B7" s="5">
        <v>25.768689912044852</v>
      </c>
      <c r="C7" s="4">
        <f t="shared" si="0"/>
        <v>3.8461538461538464E-2</v>
      </c>
      <c r="D7" s="5">
        <f t="shared" si="1"/>
        <v>669.98593771316609</v>
      </c>
      <c r="E7" s="4"/>
      <c r="F7" s="4">
        <f t="shared" si="2"/>
        <v>2.2713844542058786E-3</v>
      </c>
      <c r="G7" s="5">
        <f t="shared" si="3"/>
        <v>11344.926599426824</v>
      </c>
      <c r="H7" s="6">
        <f t="shared" si="4"/>
        <v>436.34333074718558</v>
      </c>
    </row>
    <row r="8" spans="1:8" x14ac:dyDescent="0.25">
      <c r="A8" s="1">
        <v>7</v>
      </c>
      <c r="B8" s="5">
        <v>7.315728766216079</v>
      </c>
      <c r="C8" s="4">
        <f t="shared" si="0"/>
        <v>3.8461538461538464E-2</v>
      </c>
      <c r="D8" s="5">
        <f t="shared" si="1"/>
        <v>190.20894792161803</v>
      </c>
      <c r="E8" s="4"/>
      <c r="F8" s="4">
        <f t="shared" si="2"/>
        <v>6.4484584383169908E-4</v>
      </c>
      <c r="G8" s="5">
        <f t="shared" si="3"/>
        <v>11344.926599426824</v>
      </c>
      <c r="H8" s="6">
        <f t="shared" si="4"/>
        <v>436.34333074718558</v>
      </c>
    </row>
    <row r="9" spans="1:8" x14ac:dyDescent="0.25">
      <c r="A9" s="1">
        <v>8</v>
      </c>
      <c r="B9" s="5">
        <v>19.718294977134963</v>
      </c>
      <c r="C9" s="4">
        <f t="shared" si="0"/>
        <v>3.8461538461538464E-2</v>
      </c>
      <c r="D9" s="5">
        <f t="shared" si="1"/>
        <v>512.67566940550898</v>
      </c>
      <c r="E9" s="4"/>
      <c r="F9" s="4">
        <f t="shared" si="2"/>
        <v>1.7380716220879899E-3</v>
      </c>
      <c r="G9" s="5">
        <f t="shared" si="3"/>
        <v>11344.926599426824</v>
      </c>
      <c r="H9" s="6">
        <f t="shared" si="4"/>
        <v>436.34333074718558</v>
      </c>
    </row>
    <row r="10" spans="1:8" x14ac:dyDescent="0.25">
      <c r="A10" s="1">
        <v>9</v>
      </c>
      <c r="B10" s="5">
        <v>97.345353293651385</v>
      </c>
      <c r="C10" s="4">
        <f t="shared" si="0"/>
        <v>3.8461538461538464E-2</v>
      </c>
      <c r="D10" s="5">
        <f t="shared" si="1"/>
        <v>2530.9791856349357</v>
      </c>
      <c r="E10" s="4"/>
      <c r="F10" s="4">
        <f t="shared" si="2"/>
        <v>8.5805185640045953E-3</v>
      </c>
      <c r="G10" s="5">
        <f t="shared" si="3"/>
        <v>11344.926599426824</v>
      </c>
      <c r="H10" s="6">
        <f t="shared" si="4"/>
        <v>436.34333074718558</v>
      </c>
    </row>
    <row r="11" spans="1:8" x14ac:dyDescent="0.25">
      <c r="A11" s="1">
        <v>10</v>
      </c>
      <c r="B11" s="5">
        <v>96.974048930029497</v>
      </c>
      <c r="C11" s="4">
        <f t="shared" si="0"/>
        <v>3.8461538461538464E-2</v>
      </c>
      <c r="D11" s="5">
        <f t="shared" si="1"/>
        <v>2521.3252721807667</v>
      </c>
      <c r="E11" s="4"/>
      <c r="F11" s="4">
        <f t="shared" si="2"/>
        <v>8.5477898935837002E-3</v>
      </c>
      <c r="G11" s="5">
        <f t="shared" si="3"/>
        <v>11344.926599426823</v>
      </c>
      <c r="H11" s="6">
        <f t="shared" si="4"/>
        <v>436.34333074718546</v>
      </c>
    </row>
    <row r="12" spans="1:8" x14ac:dyDescent="0.25">
      <c r="A12" s="1">
        <v>11</v>
      </c>
      <c r="B12" s="5">
        <v>7.8998791782716289</v>
      </c>
      <c r="C12" s="4">
        <f t="shared" si="0"/>
        <v>3.8461538461538464E-2</v>
      </c>
      <c r="D12" s="5">
        <f t="shared" si="1"/>
        <v>205.39685863506233</v>
      </c>
      <c r="E12" s="4"/>
      <c r="F12" s="4">
        <f t="shared" si="2"/>
        <v>6.9633585629992102E-4</v>
      </c>
      <c r="G12" s="5">
        <f t="shared" si="3"/>
        <v>11344.926599426824</v>
      </c>
      <c r="H12" s="6">
        <f t="shared" si="4"/>
        <v>436.34333074718558</v>
      </c>
    </row>
    <row r="13" spans="1:8" x14ac:dyDescent="0.25">
      <c r="A13" s="1">
        <v>12</v>
      </c>
      <c r="B13" s="5">
        <v>22.924663126726273</v>
      </c>
      <c r="C13" s="4">
        <f t="shared" si="0"/>
        <v>3.8461538461538464E-2</v>
      </c>
      <c r="D13" s="5">
        <f t="shared" si="1"/>
        <v>596.04124129488309</v>
      </c>
      <c r="E13" s="4"/>
      <c r="F13" s="4">
        <f t="shared" si="2"/>
        <v>2.0206973509978008E-3</v>
      </c>
      <c r="G13" s="5">
        <f t="shared" si="3"/>
        <v>11344.926599426824</v>
      </c>
      <c r="H13" s="6">
        <f t="shared" si="4"/>
        <v>436.34333074718558</v>
      </c>
    </row>
    <row r="14" spans="1:8" x14ac:dyDescent="0.25">
      <c r="A14" s="1">
        <v>13</v>
      </c>
      <c r="B14" s="5">
        <v>12.329417059819271</v>
      </c>
      <c r="C14" s="4">
        <f t="shared" si="0"/>
        <v>3.8461538461538464E-2</v>
      </c>
      <c r="D14" s="5">
        <f t="shared" si="1"/>
        <v>320.56484355530102</v>
      </c>
      <c r="E14" s="4"/>
      <c r="F14" s="4">
        <f t="shared" si="2"/>
        <v>1.0867780370163158E-3</v>
      </c>
      <c r="G14" s="5">
        <f t="shared" si="3"/>
        <v>11344.926599426824</v>
      </c>
      <c r="H14" s="6">
        <f t="shared" si="4"/>
        <v>436.34333074718558</v>
      </c>
    </row>
    <row r="15" spans="1:8" x14ac:dyDescent="0.25">
      <c r="A15" s="1">
        <v>14</v>
      </c>
      <c r="B15" s="5">
        <v>63.261553219839485</v>
      </c>
      <c r="C15" s="4">
        <f t="shared" si="0"/>
        <v>3.8461538461538464E-2</v>
      </c>
      <c r="D15" s="5">
        <f t="shared" si="1"/>
        <v>1644.8003837158265</v>
      </c>
      <c r="E15" s="4"/>
      <c r="F15" s="4">
        <f t="shared" si="2"/>
        <v>5.5761976655746386E-3</v>
      </c>
      <c r="G15" s="5">
        <f t="shared" si="3"/>
        <v>11344.926599426824</v>
      </c>
      <c r="H15" s="6">
        <f t="shared" si="4"/>
        <v>436.34333074718558</v>
      </c>
    </row>
    <row r="16" spans="1:8" x14ac:dyDescent="0.25">
      <c r="A16" s="1">
        <v>15</v>
      </c>
      <c r="B16" s="5">
        <v>70.42482314159399</v>
      </c>
      <c r="C16" s="4">
        <f t="shared" si="0"/>
        <v>3.8461538461538464E-2</v>
      </c>
      <c r="D16" s="5">
        <f t="shared" si="1"/>
        <v>1831.0454016814435</v>
      </c>
      <c r="E16" s="4"/>
      <c r="F16" s="4">
        <f t="shared" si="2"/>
        <v>6.2076050051440646E-3</v>
      </c>
      <c r="G16" s="5">
        <f t="shared" si="3"/>
        <v>11344.926599426824</v>
      </c>
      <c r="H16" s="6">
        <f t="shared" si="4"/>
        <v>436.34333074718558</v>
      </c>
    </row>
    <row r="17" spans="1:16" x14ac:dyDescent="0.25">
      <c r="A17" s="1">
        <v>16</v>
      </c>
      <c r="B17" s="5">
        <v>91.556532429383282</v>
      </c>
      <c r="C17" s="4">
        <f t="shared" si="0"/>
        <v>3.8461538461538464E-2</v>
      </c>
      <c r="D17" s="5">
        <f t="shared" si="1"/>
        <v>2380.4698431639654</v>
      </c>
      <c r="E17" s="4"/>
      <c r="F17" s="4">
        <f t="shared" si="2"/>
        <v>8.0702622116575837E-3</v>
      </c>
      <c r="G17" s="5">
        <f t="shared" si="3"/>
        <v>11344.926599426824</v>
      </c>
      <c r="H17" s="6">
        <f t="shared" si="4"/>
        <v>436.34333074718558</v>
      </c>
    </row>
    <row r="18" spans="1:16" x14ac:dyDescent="0.25">
      <c r="A18" s="1">
        <v>17</v>
      </c>
      <c r="B18" s="5">
        <v>96.741318972637529</v>
      </c>
      <c r="C18" s="4">
        <f t="shared" si="0"/>
        <v>3.8461538461538464E-2</v>
      </c>
      <c r="D18" s="5">
        <f t="shared" si="1"/>
        <v>2515.2742932885758</v>
      </c>
      <c r="E18" s="4"/>
      <c r="F18" s="4">
        <f t="shared" si="2"/>
        <v>8.5272758818488222E-3</v>
      </c>
      <c r="G18" s="5">
        <f t="shared" si="3"/>
        <v>11344.926599426824</v>
      </c>
      <c r="H18" s="6">
        <f t="shared" si="4"/>
        <v>436.34333074718558</v>
      </c>
    </row>
    <row r="19" spans="1:16" x14ac:dyDescent="0.25">
      <c r="A19" s="1">
        <v>18</v>
      </c>
      <c r="B19" s="5">
        <v>85.079433789971532</v>
      </c>
      <c r="C19" s="4">
        <f t="shared" si="0"/>
        <v>3.8461538461538464E-2</v>
      </c>
      <c r="D19" s="5">
        <f t="shared" si="1"/>
        <v>2212.0652785392599</v>
      </c>
      <c r="E19" s="4"/>
      <c r="F19" s="4">
        <f t="shared" si="2"/>
        <v>7.4993375271612574E-3</v>
      </c>
      <c r="G19" s="5">
        <f t="shared" si="3"/>
        <v>11344.926599426824</v>
      </c>
      <c r="H19" s="6">
        <f t="shared" si="4"/>
        <v>436.34333074718558</v>
      </c>
    </row>
    <row r="20" spans="1:16" x14ac:dyDescent="0.25">
      <c r="A20" s="1">
        <v>19</v>
      </c>
      <c r="B20" s="5">
        <v>11.873038493844746</v>
      </c>
      <c r="C20" s="4">
        <f t="shared" si="0"/>
        <v>3.8461538461538464E-2</v>
      </c>
      <c r="D20" s="5">
        <f t="shared" si="1"/>
        <v>308.69900083996339</v>
      </c>
      <c r="E20" s="4"/>
      <c r="F20" s="4">
        <f t="shared" si="2"/>
        <v>1.0465504901939694E-3</v>
      </c>
      <c r="G20" s="5">
        <f t="shared" si="3"/>
        <v>11344.926599426824</v>
      </c>
      <c r="H20" s="6">
        <f t="shared" si="4"/>
        <v>436.34333074718558</v>
      </c>
      <c r="N20" s="1"/>
      <c r="O20" s="1"/>
    </row>
    <row r="21" spans="1:16" x14ac:dyDescent="0.25">
      <c r="A21" s="1">
        <v>20</v>
      </c>
      <c r="B21" s="5">
        <v>95.305306588314849</v>
      </c>
      <c r="C21" s="4">
        <f t="shared" si="0"/>
        <v>3.8461538461538464E-2</v>
      </c>
      <c r="D21" s="5">
        <f t="shared" si="1"/>
        <v>2477.9379712961859</v>
      </c>
      <c r="E21" s="4"/>
      <c r="F21" s="4">
        <f t="shared" si="2"/>
        <v>8.4006983873416968E-3</v>
      </c>
      <c r="G21" s="5">
        <f t="shared" si="3"/>
        <v>11344.926599426824</v>
      </c>
      <c r="H21" s="6">
        <f t="shared" si="4"/>
        <v>436.34333074718558</v>
      </c>
      <c r="N21" s="1"/>
      <c r="O21" s="3"/>
      <c r="P21" s="2"/>
    </row>
    <row r="22" spans="1:16" x14ac:dyDescent="0.25">
      <c r="A22" s="1">
        <v>21</v>
      </c>
      <c r="B22" s="5">
        <v>82.96918638600485</v>
      </c>
      <c r="C22" s="4">
        <f t="shared" si="0"/>
        <v>3.8461538461538464E-2</v>
      </c>
      <c r="D22" s="5">
        <f t="shared" si="1"/>
        <v>2157.1988460361258</v>
      </c>
      <c r="E22" s="4"/>
      <c r="F22" s="4">
        <f t="shared" si="2"/>
        <v>7.313329500976822E-3</v>
      </c>
      <c r="G22" s="5">
        <f t="shared" si="3"/>
        <v>11344.926599426824</v>
      </c>
      <c r="H22" s="6">
        <f t="shared" si="4"/>
        <v>436.34333074718558</v>
      </c>
    </row>
    <row r="23" spans="1:16" x14ac:dyDescent="0.25">
      <c r="A23" s="1">
        <v>22</v>
      </c>
      <c r="B23" s="5">
        <v>60.507413113533438</v>
      </c>
      <c r="C23" s="4">
        <f t="shared" si="0"/>
        <v>3.8461538461538464E-2</v>
      </c>
      <c r="D23" s="5">
        <f t="shared" si="1"/>
        <v>1573.1927409518694</v>
      </c>
      <c r="E23" s="4"/>
      <c r="F23" s="4">
        <f t="shared" si="2"/>
        <v>5.3334336351361176E-3</v>
      </c>
      <c r="G23" s="5">
        <f t="shared" si="3"/>
        <v>11344.926599426824</v>
      </c>
      <c r="H23" s="6">
        <f t="shared" si="4"/>
        <v>436.34333074718558</v>
      </c>
    </row>
    <row r="24" spans="1:16" x14ac:dyDescent="0.25">
      <c r="A24" s="1">
        <v>23</v>
      </c>
      <c r="B24" s="5">
        <v>18.015000977451422</v>
      </c>
      <c r="C24" s="4">
        <f t="shared" si="0"/>
        <v>3.8461538461538464E-2</v>
      </c>
      <c r="D24" s="5">
        <f t="shared" si="1"/>
        <v>468.39002541373696</v>
      </c>
      <c r="E24" s="4"/>
      <c r="F24" s="4">
        <f t="shared" si="2"/>
        <v>1.5879345555538092E-3</v>
      </c>
      <c r="G24" s="5">
        <f t="shared" si="3"/>
        <v>11344.926599426824</v>
      </c>
      <c r="H24" s="6">
        <f t="shared" si="4"/>
        <v>436.34333074718558</v>
      </c>
    </row>
    <row r="25" spans="1:16" x14ac:dyDescent="0.25">
      <c r="A25" s="1">
        <v>24</v>
      </c>
      <c r="B25" s="5">
        <v>78.851526867612563</v>
      </c>
      <c r="C25" s="4">
        <f t="shared" si="0"/>
        <v>3.8461538461538464E-2</v>
      </c>
      <c r="D25" s="5">
        <f t="shared" si="1"/>
        <v>2050.1396985579263</v>
      </c>
      <c r="E25" s="4"/>
      <c r="F25" s="4">
        <f t="shared" si="2"/>
        <v>6.9503778783016855E-3</v>
      </c>
      <c r="G25" s="5">
        <f t="shared" si="3"/>
        <v>11344.926599426824</v>
      </c>
      <c r="H25" s="6">
        <f t="shared" si="4"/>
        <v>436.34333074718558</v>
      </c>
    </row>
    <row r="26" spans="1:16" x14ac:dyDescent="0.25">
      <c r="A26" s="1">
        <v>25</v>
      </c>
      <c r="B26" s="5">
        <v>69.784501411789435</v>
      </c>
      <c r="C26" s="4">
        <f t="shared" si="0"/>
        <v>3.8461538461538464E-2</v>
      </c>
      <c r="D26" s="5">
        <f t="shared" si="1"/>
        <v>1814.3970367065251</v>
      </c>
      <c r="E26" s="4"/>
      <c r="F26" s="4">
        <f t="shared" si="2"/>
        <v>6.1511637647188597E-3</v>
      </c>
      <c r="G26" s="5">
        <f t="shared" si="3"/>
        <v>11344.926599426824</v>
      </c>
      <c r="H26" s="6">
        <f t="shared" si="4"/>
        <v>436.34333074718558</v>
      </c>
    </row>
    <row r="27" spans="1:16" x14ac:dyDescent="0.25">
      <c r="A27" s="1">
        <v>26</v>
      </c>
      <c r="B27" s="5">
        <v>38.974942039128457</v>
      </c>
      <c r="C27" s="4">
        <f t="shared" si="0"/>
        <v>3.8461538461538464E-2</v>
      </c>
      <c r="D27" s="5">
        <f t="shared" si="1"/>
        <v>1013.3484930173398</v>
      </c>
      <c r="E27" s="4"/>
      <c r="F27" s="4">
        <f t="shared" si="2"/>
        <v>3.4354512299002069E-3</v>
      </c>
      <c r="G27" s="5">
        <f t="shared" si="3"/>
        <v>11344.926599426824</v>
      </c>
      <c r="H27" s="6">
        <f t="shared" si="4"/>
        <v>436.34333074718558</v>
      </c>
    </row>
    <row r="28" spans="1:16" x14ac:dyDescent="0.25">
      <c r="A28" s="1" t="s">
        <v>2</v>
      </c>
      <c r="B28" s="5">
        <f>SUM(B2:B27)</f>
        <v>11344.926599426824</v>
      </c>
      <c r="C28" s="4"/>
      <c r="D28" s="4"/>
      <c r="E28" s="4"/>
      <c r="F28" s="3"/>
    </row>
    <row r="29" spans="1:16" x14ac:dyDescent="0.25">
      <c r="A29" s="1" t="s">
        <v>3</v>
      </c>
      <c r="B29" s="5">
        <f>COUNT(B2:B27)</f>
        <v>26</v>
      </c>
      <c r="C29" s="4"/>
      <c r="D29" s="4"/>
      <c r="E29" s="4"/>
    </row>
    <row r="30" spans="1:16" x14ac:dyDescent="0.25">
      <c r="A30" s="1" t="s">
        <v>4</v>
      </c>
      <c r="B30" s="5">
        <f>B28/B29</f>
        <v>436.34333074718558</v>
      </c>
      <c r="C30" s="4"/>
      <c r="D30" s="4"/>
      <c r="E30" s="4"/>
      <c r="G30" s="3"/>
      <c r="I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3D6F-FF1C-46B9-AF01-0DBF79ADD1B2}">
  <dimension ref="A1:E27"/>
  <sheetViews>
    <sheetView tabSelected="1" zoomScale="120" zoomScaleNormal="120" workbookViewId="0">
      <selection activeCell="D1" sqref="D1"/>
    </sheetView>
  </sheetViews>
  <sheetFormatPr baseColWidth="10" defaultRowHeight="15" x14ac:dyDescent="0.25"/>
  <cols>
    <col min="4" max="4" width="14.7109375" customWidth="1"/>
    <col min="5" max="5" width="20.42578125" style="1" customWidth="1"/>
  </cols>
  <sheetData>
    <row r="1" spans="1:5" x14ac:dyDescent="0.25">
      <c r="A1" s="1" t="s">
        <v>1</v>
      </c>
      <c r="B1" s="1" t="s">
        <v>0</v>
      </c>
      <c r="C1" t="s">
        <v>10</v>
      </c>
      <c r="D1" t="s">
        <v>11</v>
      </c>
      <c r="E1" s="1" t="s">
        <v>12</v>
      </c>
    </row>
    <row r="2" spans="1:5" x14ac:dyDescent="0.25">
      <c r="A2" s="1">
        <v>1</v>
      </c>
      <c r="B2" s="5">
        <v>10000</v>
      </c>
      <c r="C2">
        <v>0.52091914187978106</v>
      </c>
      <c r="D2">
        <f>_xlfn.RANK.EQ(C2,$C$2:$C$27)</f>
        <v>11</v>
      </c>
      <c r="E2" s="1">
        <f>IF(C2&lt;=(15/26),1,0)</f>
        <v>1</v>
      </c>
    </row>
    <row r="3" spans="1:5" x14ac:dyDescent="0.25">
      <c r="A3" s="1">
        <v>2</v>
      </c>
      <c r="B3" s="5">
        <v>48.330419210376505</v>
      </c>
      <c r="C3">
        <v>0.74636338583277284</v>
      </c>
      <c r="D3">
        <f t="shared" ref="D3:D27" si="0">_xlfn.RANK.EQ(C3,$C$2:$C$27)</f>
        <v>4</v>
      </c>
      <c r="E3" s="1">
        <f t="shared" ref="E3:E27" si="1">IF(C3&lt;=(15/26),1,0)</f>
        <v>0</v>
      </c>
    </row>
    <row r="4" spans="1:5" x14ac:dyDescent="0.25">
      <c r="A4" s="1">
        <v>3</v>
      </c>
      <c r="B4" s="5">
        <v>88.448265948436926</v>
      </c>
      <c r="C4">
        <v>4.3252833076711905E-2</v>
      </c>
      <c r="D4">
        <f t="shared" si="0"/>
        <v>24</v>
      </c>
      <c r="E4" s="1">
        <f t="shared" si="1"/>
        <v>1</v>
      </c>
    </row>
    <row r="5" spans="1:5" x14ac:dyDescent="0.25">
      <c r="A5" s="1">
        <v>4</v>
      </c>
      <c r="B5" s="5">
        <v>34.794540842589917</v>
      </c>
      <c r="C5">
        <v>0.89860188175191325</v>
      </c>
      <c r="D5">
        <f t="shared" si="0"/>
        <v>2</v>
      </c>
      <c r="E5" s="1">
        <f t="shared" si="1"/>
        <v>0</v>
      </c>
    </row>
    <row r="6" spans="1:5" x14ac:dyDescent="0.25">
      <c r="A6" s="1">
        <v>5</v>
      </c>
      <c r="B6" s="5">
        <v>19.732720750421016</v>
      </c>
      <c r="C6">
        <v>1.4827527391296891E-2</v>
      </c>
      <c r="D6">
        <f t="shared" si="0"/>
        <v>26</v>
      </c>
      <c r="E6" s="1">
        <f t="shared" si="1"/>
        <v>1</v>
      </c>
    </row>
    <row r="7" spans="1:5" x14ac:dyDescent="0.25">
      <c r="A7" s="1">
        <v>6</v>
      </c>
      <c r="B7" s="5">
        <v>25.768689912044852</v>
      </c>
      <c r="C7">
        <v>0.66689750550351923</v>
      </c>
      <c r="D7">
        <f t="shared" si="0"/>
        <v>7</v>
      </c>
      <c r="E7" s="1">
        <f t="shared" si="1"/>
        <v>0</v>
      </c>
    </row>
    <row r="8" spans="1:5" x14ac:dyDescent="0.25">
      <c r="A8" s="1">
        <v>7</v>
      </c>
      <c r="B8" s="5">
        <v>7.315728766216079</v>
      </c>
      <c r="C8">
        <v>0.51402794073685365</v>
      </c>
      <c r="D8">
        <f t="shared" si="0"/>
        <v>12</v>
      </c>
      <c r="E8" s="1">
        <f t="shared" si="1"/>
        <v>1</v>
      </c>
    </row>
    <row r="9" spans="1:5" x14ac:dyDescent="0.25">
      <c r="A9" s="1">
        <v>8</v>
      </c>
      <c r="B9" s="5">
        <v>19.718294977134963</v>
      </c>
      <c r="C9">
        <v>2.09159194769859E-2</v>
      </c>
      <c r="D9">
        <f t="shared" si="0"/>
        <v>25</v>
      </c>
      <c r="E9" s="1">
        <f t="shared" si="1"/>
        <v>1</v>
      </c>
    </row>
    <row r="10" spans="1:5" x14ac:dyDescent="0.25">
      <c r="A10" s="1">
        <v>9</v>
      </c>
      <c r="B10" s="5">
        <v>97.345353293651385</v>
      </c>
      <c r="C10">
        <v>0.47035668696213795</v>
      </c>
      <c r="D10">
        <f t="shared" si="0"/>
        <v>14</v>
      </c>
      <c r="E10" s="1">
        <f t="shared" si="1"/>
        <v>1</v>
      </c>
    </row>
    <row r="11" spans="1:5" x14ac:dyDescent="0.25">
      <c r="A11" s="1">
        <v>10</v>
      </c>
      <c r="B11" s="5">
        <v>96.974048930029497</v>
      </c>
      <c r="C11">
        <v>0.27534208459022391</v>
      </c>
      <c r="D11">
        <f t="shared" si="0"/>
        <v>19</v>
      </c>
      <c r="E11" s="1">
        <f t="shared" si="1"/>
        <v>1</v>
      </c>
    </row>
    <row r="12" spans="1:5" x14ac:dyDescent="0.25">
      <c r="A12" s="1">
        <v>11</v>
      </c>
      <c r="B12" s="5">
        <v>7.8998791782716289</v>
      </c>
      <c r="C12">
        <v>0.73729273062297929</v>
      </c>
      <c r="D12">
        <f t="shared" si="0"/>
        <v>5</v>
      </c>
      <c r="E12" s="1">
        <f t="shared" si="1"/>
        <v>0</v>
      </c>
    </row>
    <row r="13" spans="1:5" x14ac:dyDescent="0.25">
      <c r="A13" s="1">
        <v>12</v>
      </c>
      <c r="B13" s="5">
        <v>22.924663126726273</v>
      </c>
      <c r="C13">
        <v>0.50227314111752586</v>
      </c>
      <c r="D13">
        <f t="shared" si="0"/>
        <v>13</v>
      </c>
      <c r="E13" s="1">
        <f t="shared" si="1"/>
        <v>1</v>
      </c>
    </row>
    <row r="14" spans="1:5" x14ac:dyDescent="0.25">
      <c r="A14" s="1">
        <v>13</v>
      </c>
      <c r="B14" s="5">
        <v>12.329417059819271</v>
      </c>
      <c r="C14">
        <v>8.5855585819625269E-2</v>
      </c>
      <c r="D14">
        <f t="shared" si="0"/>
        <v>21</v>
      </c>
      <c r="E14" s="1">
        <f t="shared" si="1"/>
        <v>1</v>
      </c>
    </row>
    <row r="15" spans="1:5" x14ac:dyDescent="0.25">
      <c r="A15" s="1">
        <v>14</v>
      </c>
      <c r="B15" s="5">
        <v>63.261553219839485</v>
      </c>
      <c r="C15">
        <v>5.8625132379091283E-2</v>
      </c>
      <c r="D15">
        <f t="shared" si="0"/>
        <v>23</v>
      </c>
      <c r="E15" s="1">
        <f t="shared" si="1"/>
        <v>1</v>
      </c>
    </row>
    <row r="16" spans="1:5" x14ac:dyDescent="0.25">
      <c r="A16" s="1">
        <v>15</v>
      </c>
      <c r="B16" s="5">
        <v>70.42482314159399</v>
      </c>
      <c r="C16">
        <v>0.3659053734020854</v>
      </c>
      <c r="D16">
        <f t="shared" si="0"/>
        <v>18</v>
      </c>
      <c r="E16" s="1">
        <f t="shared" si="1"/>
        <v>1</v>
      </c>
    </row>
    <row r="17" spans="1:5" x14ac:dyDescent="0.25">
      <c r="A17" s="1">
        <v>16</v>
      </c>
      <c r="B17" s="5">
        <v>91.556532429383282</v>
      </c>
      <c r="C17">
        <v>0.39198771046644165</v>
      </c>
      <c r="D17">
        <f t="shared" si="0"/>
        <v>17</v>
      </c>
      <c r="E17" s="1">
        <f t="shared" si="1"/>
        <v>1</v>
      </c>
    </row>
    <row r="18" spans="1:5" x14ac:dyDescent="0.25">
      <c r="A18" s="1">
        <v>17</v>
      </c>
      <c r="B18" s="5">
        <v>96.741318972637529</v>
      </c>
      <c r="C18">
        <v>0.46054870541702253</v>
      </c>
      <c r="D18">
        <f t="shared" si="0"/>
        <v>15</v>
      </c>
      <c r="E18" s="1">
        <f t="shared" si="1"/>
        <v>1</v>
      </c>
    </row>
    <row r="19" spans="1:5" x14ac:dyDescent="0.25">
      <c r="A19" s="1">
        <v>18</v>
      </c>
      <c r="B19" s="5">
        <v>85.079433789971532</v>
      </c>
      <c r="C19">
        <v>8.2333236829259526E-2</v>
      </c>
      <c r="D19">
        <f t="shared" si="0"/>
        <v>22</v>
      </c>
      <c r="E19" s="1">
        <f t="shared" si="1"/>
        <v>1</v>
      </c>
    </row>
    <row r="20" spans="1:5" x14ac:dyDescent="0.25">
      <c r="A20" s="1">
        <v>19</v>
      </c>
      <c r="B20" s="5">
        <v>11.873038493844746</v>
      </c>
      <c r="C20">
        <v>0.99189501224194676</v>
      </c>
      <c r="D20">
        <f t="shared" si="0"/>
        <v>1</v>
      </c>
      <c r="E20" s="1">
        <f t="shared" si="1"/>
        <v>0</v>
      </c>
    </row>
    <row r="21" spans="1:5" x14ac:dyDescent="0.25">
      <c r="A21" s="1">
        <v>20</v>
      </c>
      <c r="B21" s="5">
        <v>95.305306588314849</v>
      </c>
      <c r="C21">
        <v>0.12526787194739375</v>
      </c>
      <c r="D21">
        <f t="shared" si="0"/>
        <v>20</v>
      </c>
      <c r="E21" s="1">
        <f t="shared" si="1"/>
        <v>1</v>
      </c>
    </row>
    <row r="22" spans="1:5" x14ac:dyDescent="0.25">
      <c r="A22" s="1">
        <v>21</v>
      </c>
      <c r="B22" s="5">
        <v>82.96918638600485</v>
      </c>
      <c r="C22">
        <v>0.56184229674188657</v>
      </c>
      <c r="D22">
        <f t="shared" si="0"/>
        <v>9</v>
      </c>
      <c r="E22" s="1">
        <f t="shared" si="1"/>
        <v>1</v>
      </c>
    </row>
    <row r="23" spans="1:5" x14ac:dyDescent="0.25">
      <c r="A23" s="1">
        <v>22</v>
      </c>
      <c r="B23" s="5">
        <v>60.507413113533438</v>
      </c>
      <c r="C23">
        <v>0.60333455182634244</v>
      </c>
      <c r="D23">
        <f t="shared" si="0"/>
        <v>8</v>
      </c>
      <c r="E23" s="1">
        <f t="shared" si="1"/>
        <v>0</v>
      </c>
    </row>
    <row r="24" spans="1:5" x14ac:dyDescent="0.25">
      <c r="A24" s="1">
        <v>23</v>
      </c>
      <c r="B24" s="5">
        <v>18.015000977451422</v>
      </c>
      <c r="C24">
        <v>0.4553095632750761</v>
      </c>
      <c r="D24">
        <f t="shared" si="0"/>
        <v>16</v>
      </c>
      <c r="E24" s="1">
        <f t="shared" si="1"/>
        <v>1</v>
      </c>
    </row>
    <row r="25" spans="1:5" x14ac:dyDescent="0.25">
      <c r="A25" s="1">
        <v>24</v>
      </c>
      <c r="B25" s="5">
        <v>78.851526867612563</v>
      </c>
      <c r="C25">
        <v>0.87486015404160378</v>
      </c>
      <c r="D25">
        <f t="shared" si="0"/>
        <v>3</v>
      </c>
      <c r="E25" s="1">
        <f t="shared" si="1"/>
        <v>0</v>
      </c>
    </row>
    <row r="26" spans="1:5" x14ac:dyDescent="0.25">
      <c r="A26" s="1">
        <v>25</v>
      </c>
      <c r="B26" s="5">
        <v>69.784501411789435</v>
      </c>
      <c r="C26">
        <v>0.67671265989267193</v>
      </c>
      <c r="D26">
        <f t="shared" si="0"/>
        <v>6</v>
      </c>
      <c r="E26" s="1">
        <f t="shared" si="1"/>
        <v>0</v>
      </c>
    </row>
    <row r="27" spans="1:5" x14ac:dyDescent="0.25">
      <c r="A27" s="1">
        <v>26</v>
      </c>
      <c r="B27" s="5">
        <v>38.974942039128457</v>
      </c>
      <c r="C27">
        <v>0.53169629366522086</v>
      </c>
      <c r="D27">
        <f t="shared" si="0"/>
        <v>10</v>
      </c>
      <c r="E27" s="1">
        <f t="shared" si="1"/>
        <v>1</v>
      </c>
    </row>
  </sheetData>
  <autoFilter ref="A1:E27" xr:uid="{CA663D6F-FF1C-46B9-AF01-0DBF79ADD1B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F0E5-5BD6-44E6-B49C-ABE5C7B8AAE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2022-09-20T22:22:54Z</dcterms:created>
  <dcterms:modified xsi:type="dcterms:W3CDTF">2022-09-23T14:48:43Z</dcterms:modified>
</cp:coreProperties>
</file>