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encia\MUSE\R_muse2\"/>
    </mc:Choice>
  </mc:AlternateContent>
  <xr:revisionPtr revIDLastSave="0" documentId="13_ncr:1_{7E29D069-7A96-42F9-B2F9-7893E87BF1DA}" xr6:coauthVersionLast="47" xr6:coauthVersionMax="47" xr10:uidLastSave="{00000000-0000-0000-0000-000000000000}"/>
  <bookViews>
    <workbookView xWindow="-120" yWindow="-120" windowWidth="20730" windowHeight="11040" xr2:uid="{A55AD486-B800-4730-81BC-1CEFCBE732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2" i="1"/>
  <c r="B32" i="1"/>
  <c r="B31" i="1"/>
  <c r="C32" i="1"/>
  <c r="C33" i="1"/>
  <c r="B33" i="1" s="1"/>
  <c r="C34" i="1" s="1"/>
  <c r="B34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7" i="1"/>
  <c r="E4" i="1"/>
  <c r="E3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7" i="1"/>
  <c r="C6" i="1"/>
  <c r="C5" i="1"/>
  <c r="C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I9" i="1" l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C35" i="1"/>
  <c r="B35" i="1" s="1"/>
  <c r="C36" i="1"/>
  <c r="B36" i="1" s="1"/>
  <c r="F33" i="1"/>
  <c r="C37" i="1" l="1"/>
  <c r="B37" i="1" s="1"/>
  <c r="C38" i="1" s="1"/>
  <c r="B38" i="1" s="1"/>
  <c r="C39" i="1" l="1"/>
  <c r="B39" i="1" s="1"/>
  <c r="C40" i="1" s="1"/>
  <c r="B40" i="1" s="1"/>
  <c r="C41" i="1" l="1"/>
  <c r="B41" i="1" s="1"/>
  <c r="C42" i="1" l="1"/>
  <c r="B42" i="1" s="1"/>
  <c r="C43" i="1" s="1"/>
  <c r="B43" i="1" s="1"/>
</calcChain>
</file>

<file path=xl/sharedStrings.xml><?xml version="1.0" encoding="utf-8"?>
<sst xmlns="http://schemas.openxmlformats.org/spreadsheetml/2006/main" count="52" uniqueCount="11">
  <si>
    <t>valor_accion_ecopetrol</t>
  </si>
  <si>
    <t>pronostico
ventana =2</t>
  </si>
  <si>
    <t>Ventana= 5</t>
  </si>
  <si>
    <t>pronostico</t>
  </si>
  <si>
    <t>mape</t>
  </si>
  <si>
    <t>alpha</t>
  </si>
  <si>
    <t>ypredicho</t>
  </si>
  <si>
    <t>h=1</t>
  </si>
  <si>
    <t>h=2</t>
  </si>
  <si>
    <t>h=3</t>
  </si>
  <si>
    <t>h=4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</si>
</sst>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BE53-4D8A-4915-A7A9-C1A6C4563FAC}">
  <dimension ref="A1:L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0" sqref="K10"/>
    </sheetView>
  </sheetViews>
  <sheetFormatPr baseColWidth="10" defaultRowHeight="15" x14ac:dyDescent="0.25"/>
  <cols>
    <col min="2" max="2" width="22.85546875" customWidth="1"/>
  </cols>
  <sheetData>
    <row r="1" spans="2:12" s="1" customFormat="1" ht="30" x14ac:dyDescent="0.25">
      <c r="B1" s="2" t="s">
        <v>0</v>
      </c>
      <c r="C1" s="2" t="s">
        <v>1</v>
      </c>
      <c r="D1" s="1" t="s">
        <v>2</v>
      </c>
      <c r="E1" s="1" t="s">
        <v>4</v>
      </c>
      <c r="I1" s="1" t="s">
        <v>6</v>
      </c>
      <c r="K1" s="1" t="s">
        <v>5</v>
      </c>
      <c r="L1" s="1">
        <v>0.99</v>
      </c>
    </row>
    <row r="2" spans="2:12" x14ac:dyDescent="0.25">
      <c r="B2">
        <v>32.088794225886957</v>
      </c>
      <c r="H2" t="s">
        <v>7</v>
      </c>
      <c r="I2">
        <f>B2</f>
        <v>32.088794225886957</v>
      </c>
    </row>
    <row r="3" spans="2:12" x14ac:dyDescent="0.25">
      <c r="B3">
        <v>24.064014940879019</v>
      </c>
      <c r="H3" t="s">
        <v>7</v>
      </c>
      <c r="I3">
        <f>$L$1*B2+(1-$L$1)*I2</f>
        <v>32.088794225886957</v>
      </c>
    </row>
    <row r="4" spans="2:12" x14ac:dyDescent="0.25">
      <c r="B4">
        <v>20.31059966399387</v>
      </c>
      <c r="C4">
        <f>AVERAGE(B2:B3)</f>
        <v>28.076404583382988</v>
      </c>
      <c r="E4" s="3">
        <f>ABS(C4-B4)/B4</f>
        <v>0.38235232085028714</v>
      </c>
      <c r="H4" t="s">
        <v>7</v>
      </c>
      <c r="I4">
        <f>$L$1*B3+(1-$L$1)*I3</f>
        <v>24.1442627337291</v>
      </c>
    </row>
    <row r="5" spans="2:12" x14ac:dyDescent="0.25">
      <c r="B5">
        <v>17.521759090263792</v>
      </c>
      <c r="C5">
        <f>AVERAGE(B3:B4)</f>
        <v>22.187307302436444</v>
      </c>
      <c r="E5" s="3">
        <f t="shared" ref="E5:E30" si="0">ABS(C5-B5)/B5</f>
        <v>0.26627167900996473</v>
      </c>
      <c r="H5" t="s">
        <v>7</v>
      </c>
      <c r="I5">
        <f t="shared" ref="I4:I32" si="1">$L$1*B4+(1-$L$1)*I4</f>
        <v>20.348936294691224</v>
      </c>
    </row>
    <row r="6" spans="2:12" x14ac:dyDescent="0.25">
      <c r="B6">
        <v>23.491992434618911</v>
      </c>
      <c r="C6">
        <f>AVERAGE(B4:B5)</f>
        <v>18.916179377128831</v>
      </c>
      <c r="E6" s="3">
        <f t="shared" si="0"/>
        <v>0.19478182066613242</v>
      </c>
      <c r="H6" t="s">
        <v>7</v>
      </c>
      <c r="I6">
        <f t="shared" si="1"/>
        <v>17.550030862308066</v>
      </c>
    </row>
    <row r="7" spans="2:12" x14ac:dyDescent="0.25">
      <c r="B7">
        <v>21.778111104413188</v>
      </c>
      <c r="C7">
        <f t="shared" ref="C7:C43" si="2">AVERAGE(B5:B6)</f>
        <v>20.506875762441354</v>
      </c>
      <c r="D7">
        <f>AVERAGE(B2:B6)</f>
        <v>23.495432071128512</v>
      </c>
      <c r="E7" s="3">
        <f t="shared" si="0"/>
        <v>5.8372157983629144E-2</v>
      </c>
      <c r="F7" s="3">
        <f>ABS(D7-B7)/B7</f>
        <v>7.8855368056567593E-2</v>
      </c>
      <c r="H7" t="s">
        <v>7</v>
      </c>
      <c r="I7">
        <f t="shared" si="1"/>
        <v>23.432572818895803</v>
      </c>
    </row>
    <row r="8" spans="2:12" x14ac:dyDescent="0.25">
      <c r="B8">
        <v>22.372722851654899</v>
      </c>
      <c r="C8">
        <f t="shared" si="2"/>
        <v>22.63505176951605</v>
      </c>
      <c r="D8">
        <f t="shared" ref="D8:D31" si="3">AVERAGE(B3:B7)</f>
        <v>21.433295446833757</v>
      </c>
      <c r="E8" s="3">
        <f t="shared" si="0"/>
        <v>1.1725390762695942E-2</v>
      </c>
      <c r="F8" s="3">
        <f t="shared" ref="F8:F30" si="4">ABS(D8-B8)/B8</f>
        <v>4.1989855729681703E-2</v>
      </c>
      <c r="H8" t="s">
        <v>7</v>
      </c>
      <c r="I8">
        <f>$L$1*B7+(1-$L$1)*I7</f>
        <v>21.794655721558016</v>
      </c>
    </row>
    <row r="9" spans="2:12" x14ac:dyDescent="0.25">
      <c r="B9">
        <v>25.563237961064665</v>
      </c>
      <c r="C9">
        <f t="shared" si="2"/>
        <v>22.075416978034042</v>
      </c>
      <c r="D9">
        <f t="shared" si="3"/>
        <v>21.095037028988934</v>
      </c>
      <c r="E9" s="3">
        <f t="shared" si="0"/>
        <v>0.13643893580081362</v>
      </c>
      <c r="F9" s="3">
        <f t="shared" si="4"/>
        <v>0.17479010049044816</v>
      </c>
      <c r="H9" t="s">
        <v>7</v>
      </c>
      <c r="I9">
        <f t="shared" si="1"/>
        <v>22.366942180353931</v>
      </c>
    </row>
    <row r="10" spans="2:12" x14ac:dyDescent="0.25">
      <c r="B10">
        <v>22.754558715097815</v>
      </c>
      <c r="C10">
        <f t="shared" si="2"/>
        <v>23.967980406359782</v>
      </c>
      <c r="D10">
        <f t="shared" si="3"/>
        <v>22.145564688403091</v>
      </c>
      <c r="E10" s="3">
        <f t="shared" si="0"/>
        <v>5.3326531463642621E-2</v>
      </c>
      <c r="F10" s="3">
        <f t="shared" si="4"/>
        <v>2.6763605232680336E-2</v>
      </c>
      <c r="H10" t="s">
        <v>7</v>
      </c>
      <c r="I10">
        <f t="shared" si="1"/>
        <v>25.531275003257559</v>
      </c>
    </row>
    <row r="11" spans="2:12" x14ac:dyDescent="0.25">
      <c r="B11">
        <v>21.431127838818732</v>
      </c>
      <c r="C11">
        <f t="shared" si="2"/>
        <v>24.15889833808124</v>
      </c>
      <c r="D11">
        <f t="shared" si="3"/>
        <v>23.192124613369892</v>
      </c>
      <c r="E11" s="3">
        <f t="shared" si="0"/>
        <v>0.12728077214497457</v>
      </c>
      <c r="F11" s="3">
        <f t="shared" si="4"/>
        <v>8.2170046662752988E-2</v>
      </c>
      <c r="H11" t="s">
        <v>7</v>
      </c>
      <c r="I11">
        <f t="shared" si="1"/>
        <v>22.782325877979414</v>
      </c>
    </row>
    <row r="12" spans="2:12" x14ac:dyDescent="0.25">
      <c r="B12">
        <v>25.496537837259297</v>
      </c>
      <c r="C12">
        <f t="shared" si="2"/>
        <v>22.092843276958273</v>
      </c>
      <c r="D12">
        <f t="shared" si="3"/>
        <v>22.77995169420986</v>
      </c>
      <c r="E12" s="3">
        <f t="shared" si="0"/>
        <v>0.13349634299473567</v>
      </c>
      <c r="F12" s="3">
        <f t="shared" si="4"/>
        <v>0.1065472559603587</v>
      </c>
      <c r="H12" t="s">
        <v>7</v>
      </c>
      <c r="I12">
        <f t="shared" si="1"/>
        <v>21.444639819210337</v>
      </c>
    </row>
    <row r="13" spans="2:12" x14ac:dyDescent="0.25">
      <c r="B13">
        <v>21.200675915823631</v>
      </c>
      <c r="C13">
        <f t="shared" si="2"/>
        <v>23.463832838039014</v>
      </c>
      <c r="D13">
        <f t="shared" si="3"/>
        <v>23.523637040779079</v>
      </c>
      <c r="E13" s="3">
        <f t="shared" si="0"/>
        <v>0.10674928154183153</v>
      </c>
      <c r="F13" s="3">
        <f t="shared" si="4"/>
        <v>0.10957014456419527</v>
      </c>
      <c r="H13" t="s">
        <v>7</v>
      </c>
      <c r="I13">
        <f t="shared" si="1"/>
        <v>25.456018857078806</v>
      </c>
    </row>
    <row r="14" spans="2:12" x14ac:dyDescent="0.25">
      <c r="B14">
        <v>32.43614071523421</v>
      </c>
      <c r="C14">
        <f t="shared" si="2"/>
        <v>23.348606876541464</v>
      </c>
      <c r="D14">
        <f t="shared" si="3"/>
        <v>23.28922765361283</v>
      </c>
      <c r="E14" s="3">
        <f t="shared" si="0"/>
        <v>0.28016692609872124</v>
      </c>
      <c r="F14" s="3">
        <f t="shared" si="4"/>
        <v>0.28199757615817006</v>
      </c>
      <c r="H14" t="s">
        <v>7</v>
      </c>
      <c r="I14">
        <f t="shared" si="1"/>
        <v>21.243229345236184</v>
      </c>
    </row>
    <row r="15" spans="2:12" x14ac:dyDescent="0.25">
      <c r="B15">
        <v>27.200448462186419</v>
      </c>
      <c r="C15">
        <f t="shared" si="2"/>
        <v>26.81840831552892</v>
      </c>
      <c r="D15">
        <f t="shared" si="3"/>
        <v>24.663808204446742</v>
      </c>
      <c r="E15" s="3">
        <f t="shared" si="0"/>
        <v>1.4045362053078058E-2</v>
      </c>
      <c r="F15" s="3">
        <f t="shared" si="4"/>
        <v>9.3257295417980668E-2</v>
      </c>
      <c r="H15" t="s">
        <v>7</v>
      </c>
      <c r="I15">
        <f t="shared" si="1"/>
        <v>32.324211601534223</v>
      </c>
    </row>
    <row r="16" spans="2:12" x14ac:dyDescent="0.25">
      <c r="B16">
        <v>19.565694015596279</v>
      </c>
      <c r="C16">
        <f t="shared" si="2"/>
        <v>29.818294588710316</v>
      </c>
      <c r="D16">
        <f t="shared" si="3"/>
        <v>25.55298615386446</v>
      </c>
      <c r="E16" s="3">
        <f t="shared" si="0"/>
        <v>0.52400904179230479</v>
      </c>
      <c r="F16" s="3">
        <f t="shared" si="4"/>
        <v>0.30600969909350356</v>
      </c>
      <c r="H16" t="s">
        <v>7</v>
      </c>
      <c r="I16">
        <f t="shared" si="1"/>
        <v>27.251686093579899</v>
      </c>
    </row>
    <row r="17" spans="1:9" x14ac:dyDescent="0.25">
      <c r="B17">
        <v>32.268304063505191</v>
      </c>
      <c r="C17">
        <f t="shared" si="2"/>
        <v>23.383071238891347</v>
      </c>
      <c r="D17">
        <f t="shared" si="3"/>
        <v>25.179899389219965</v>
      </c>
      <c r="E17" s="3">
        <f t="shared" si="0"/>
        <v>0.2753548127948523</v>
      </c>
      <c r="F17" s="3">
        <f t="shared" si="4"/>
        <v>0.2196708156813878</v>
      </c>
      <c r="H17" t="s">
        <v>7</v>
      </c>
      <c r="I17">
        <f t="shared" si="1"/>
        <v>19.642553936376114</v>
      </c>
    </row>
    <row r="18" spans="1:9" x14ac:dyDescent="0.25">
      <c r="B18">
        <v>24.937416503376301</v>
      </c>
      <c r="C18">
        <f t="shared" si="2"/>
        <v>25.916999039550735</v>
      </c>
      <c r="D18">
        <f t="shared" si="3"/>
        <v>26.534252634469148</v>
      </c>
      <c r="E18" s="3">
        <f t="shared" si="0"/>
        <v>3.9281636734174404E-2</v>
      </c>
      <c r="F18" s="3">
        <f t="shared" si="4"/>
        <v>6.4033743466435242E-2</v>
      </c>
      <c r="H18" t="s">
        <v>7</v>
      </c>
      <c r="I18">
        <f t="shared" si="1"/>
        <v>32.142046562233901</v>
      </c>
    </row>
    <row r="19" spans="1:9" x14ac:dyDescent="0.25">
      <c r="B19">
        <v>22.625828286407561</v>
      </c>
      <c r="C19">
        <f t="shared" si="2"/>
        <v>28.602860283440748</v>
      </c>
      <c r="D19">
        <f t="shared" si="3"/>
        <v>27.281600751979681</v>
      </c>
      <c r="E19" s="3">
        <f t="shared" si="0"/>
        <v>0.26416853877671659</v>
      </c>
      <c r="F19" s="3">
        <f t="shared" si="4"/>
        <v>0.20577246528336246</v>
      </c>
      <c r="H19" t="s">
        <v>7</v>
      </c>
      <c r="I19">
        <f t="shared" si="1"/>
        <v>25.009462803964876</v>
      </c>
    </row>
    <row r="20" spans="1:9" x14ac:dyDescent="0.25">
      <c r="B20">
        <v>21.500735046440379</v>
      </c>
      <c r="C20">
        <f t="shared" si="2"/>
        <v>23.781622394891933</v>
      </c>
      <c r="D20">
        <f t="shared" si="3"/>
        <v>25.319538266214344</v>
      </c>
      <c r="E20" s="3">
        <f t="shared" si="0"/>
        <v>0.10608415682184656</v>
      </c>
      <c r="F20" s="3">
        <f t="shared" si="4"/>
        <v>0.17761268214903186</v>
      </c>
      <c r="H20" t="s">
        <v>7</v>
      </c>
      <c r="I20">
        <f t="shared" si="1"/>
        <v>22.649664631583132</v>
      </c>
    </row>
    <row r="21" spans="1:9" x14ac:dyDescent="0.25">
      <c r="B21">
        <v>30.593140306506317</v>
      </c>
      <c r="C21">
        <f t="shared" si="2"/>
        <v>22.063281666423968</v>
      </c>
      <c r="D21">
        <f t="shared" si="3"/>
        <v>24.179595583065144</v>
      </c>
      <c r="E21" s="3">
        <f t="shared" si="0"/>
        <v>0.27881605335782683</v>
      </c>
      <c r="F21" s="3">
        <f t="shared" si="4"/>
        <v>0.20963996043509106</v>
      </c>
      <c r="H21" t="s">
        <v>7</v>
      </c>
      <c r="I21">
        <f t="shared" si="1"/>
        <v>21.512224342291805</v>
      </c>
    </row>
    <row r="22" spans="1:9" x14ac:dyDescent="0.25">
      <c r="B22">
        <v>25.363104177547921</v>
      </c>
      <c r="C22">
        <f t="shared" si="2"/>
        <v>26.046937676473348</v>
      </c>
      <c r="D22">
        <f t="shared" si="3"/>
        <v>26.385084841247153</v>
      </c>
      <c r="E22" s="3">
        <f t="shared" si="0"/>
        <v>2.6961743094947119E-2</v>
      </c>
      <c r="F22" s="3">
        <f t="shared" si="4"/>
        <v>4.0293989905380571E-2</v>
      </c>
      <c r="H22" t="s">
        <v>7</v>
      </c>
      <c r="I22">
        <f t="shared" si="1"/>
        <v>30.502331146864172</v>
      </c>
    </row>
    <row r="23" spans="1:9" x14ac:dyDescent="0.25">
      <c r="B23">
        <v>29.905242835023252</v>
      </c>
      <c r="C23">
        <f t="shared" si="2"/>
        <v>27.978122242027119</v>
      </c>
      <c r="D23">
        <f t="shared" si="3"/>
        <v>25.004044864055697</v>
      </c>
      <c r="E23" s="3">
        <f t="shared" si="0"/>
        <v>6.4440894314999608E-2</v>
      </c>
      <c r="F23" s="3">
        <f t="shared" si="4"/>
        <v>0.16389092701924365</v>
      </c>
      <c r="H23" t="s">
        <v>7</v>
      </c>
      <c r="I23">
        <f t="shared" si="1"/>
        <v>25.414496447241085</v>
      </c>
    </row>
    <row r="24" spans="1:9" x14ac:dyDescent="0.25">
      <c r="B24">
        <v>30.522252149804547</v>
      </c>
      <c r="C24">
        <f t="shared" si="2"/>
        <v>27.634173506285585</v>
      </c>
      <c r="D24">
        <f t="shared" si="3"/>
        <v>25.997610130385084</v>
      </c>
      <c r="E24" s="3">
        <f t="shared" si="0"/>
        <v>9.4622068821925281E-2</v>
      </c>
      <c r="F24" s="3">
        <f t="shared" si="4"/>
        <v>0.14824076536725805</v>
      </c>
      <c r="H24" t="s">
        <v>7</v>
      </c>
      <c r="I24">
        <f t="shared" si="1"/>
        <v>29.860335371145428</v>
      </c>
    </row>
    <row r="25" spans="1:9" x14ac:dyDescent="0.25">
      <c r="B25">
        <v>28.59551280036337</v>
      </c>
      <c r="C25">
        <f t="shared" si="2"/>
        <v>30.213747492413901</v>
      </c>
      <c r="D25">
        <f t="shared" si="3"/>
        <v>27.576894903064488</v>
      </c>
      <c r="E25" s="3">
        <f t="shared" si="0"/>
        <v>5.6590511362676753E-2</v>
      </c>
      <c r="F25" s="3">
        <f t="shared" si="4"/>
        <v>3.5621599249163929E-2</v>
      </c>
      <c r="H25" t="s">
        <v>7</v>
      </c>
      <c r="I25">
        <f t="shared" si="1"/>
        <v>30.515632982017955</v>
      </c>
    </row>
    <row r="26" spans="1:9" x14ac:dyDescent="0.25">
      <c r="B26">
        <v>14.87418120622036</v>
      </c>
      <c r="C26">
        <f t="shared" si="2"/>
        <v>29.558882475083958</v>
      </c>
      <c r="D26">
        <f t="shared" si="3"/>
        <v>28.995850453849084</v>
      </c>
      <c r="E26" s="3">
        <f t="shared" si="0"/>
        <v>0.98726115174141338</v>
      </c>
      <c r="F26" s="3">
        <f t="shared" si="4"/>
        <v>0.94940817594201843</v>
      </c>
      <c r="H26" t="s">
        <v>7</v>
      </c>
      <c r="I26">
        <f t="shared" si="1"/>
        <v>28.614714002179912</v>
      </c>
    </row>
    <row r="27" spans="1:9" x14ac:dyDescent="0.25">
      <c r="B27">
        <v>31.007957706890306</v>
      </c>
      <c r="C27">
        <f t="shared" si="2"/>
        <v>21.734847003291865</v>
      </c>
      <c r="D27">
        <f t="shared" si="3"/>
        <v>25.852058633791888</v>
      </c>
      <c r="E27" s="3">
        <f t="shared" si="0"/>
        <v>0.29905583564240529</v>
      </c>
      <c r="F27" s="3">
        <f t="shared" si="4"/>
        <v>0.16627664168777942</v>
      </c>
      <c r="H27" t="s">
        <v>7</v>
      </c>
      <c r="I27">
        <f t="shared" si="1"/>
        <v>15.011586534179957</v>
      </c>
    </row>
    <row r="28" spans="1:9" x14ac:dyDescent="0.25">
      <c r="B28">
        <v>19.611597040993264</v>
      </c>
      <c r="C28">
        <f t="shared" si="2"/>
        <v>22.941069456555333</v>
      </c>
      <c r="D28">
        <f t="shared" si="3"/>
        <v>26.981029339660363</v>
      </c>
      <c r="E28" s="3">
        <f t="shared" si="0"/>
        <v>0.1697705907684427</v>
      </c>
      <c r="F28" s="3">
        <f t="shared" si="4"/>
        <v>0.3757691065782709</v>
      </c>
      <c r="H28" t="s">
        <v>7</v>
      </c>
      <c r="I28">
        <f t="shared" si="1"/>
        <v>30.847993995163201</v>
      </c>
    </row>
    <row r="29" spans="1:9" x14ac:dyDescent="0.25">
      <c r="B29">
        <v>19.891713494364122</v>
      </c>
      <c r="C29">
        <f t="shared" si="2"/>
        <v>25.309777373941785</v>
      </c>
      <c r="D29">
        <f t="shared" si="3"/>
        <v>24.922300180854371</v>
      </c>
      <c r="E29" s="3">
        <f t="shared" si="0"/>
        <v>0.27237793672791188</v>
      </c>
      <c r="F29" s="3">
        <f t="shared" si="4"/>
        <v>0.25289860966052796</v>
      </c>
      <c r="H29" t="s">
        <v>7</v>
      </c>
      <c r="I29">
        <f t="shared" si="1"/>
        <v>19.723961010534961</v>
      </c>
    </row>
    <row r="30" spans="1:9" x14ac:dyDescent="0.25">
      <c r="B30">
        <v>21.857869028093855</v>
      </c>
      <c r="C30">
        <f t="shared" si="2"/>
        <v>19.751655267678693</v>
      </c>
      <c r="D30">
        <f t="shared" si="3"/>
        <v>22.796192449766284</v>
      </c>
      <c r="E30" s="3">
        <f t="shared" si="0"/>
        <v>9.6359519663515775E-2</v>
      </c>
      <c r="F30" s="3">
        <f t="shared" si="4"/>
        <v>4.292840351758008E-2</v>
      </c>
      <c r="H30" t="s">
        <v>7</v>
      </c>
      <c r="I30">
        <f t="shared" si="1"/>
        <v>19.89003596952583</v>
      </c>
    </row>
    <row r="31" spans="1:9" x14ac:dyDescent="0.25">
      <c r="A31" t="s">
        <v>3</v>
      </c>
      <c r="B31">
        <f>C31</f>
        <v>20.874791261228989</v>
      </c>
      <c r="C31">
        <f t="shared" si="2"/>
        <v>20.874791261228989</v>
      </c>
      <c r="D31">
        <f t="shared" si="3"/>
        <v>21.448663695312383</v>
      </c>
      <c r="E31" s="3"/>
      <c r="F31" s="3"/>
      <c r="H31" t="s">
        <v>7</v>
      </c>
      <c r="I31">
        <f t="shared" si="1"/>
        <v>21.838190697508175</v>
      </c>
    </row>
    <row r="32" spans="1:9" x14ac:dyDescent="0.25">
      <c r="A32" t="s">
        <v>3</v>
      </c>
      <c r="B32">
        <f t="shared" ref="B32:B43" si="5">C32</f>
        <v>21.366330144661422</v>
      </c>
      <c r="C32">
        <f t="shared" si="2"/>
        <v>21.366330144661422</v>
      </c>
      <c r="F32" s="3"/>
      <c r="H32" t="s">
        <v>8</v>
      </c>
      <c r="I32">
        <f>$L$1*I31+(1-$L$1)*I31</f>
        <v>21.838190697508175</v>
      </c>
    </row>
    <row r="33" spans="1:9" x14ac:dyDescent="0.25">
      <c r="A33" t="s">
        <v>3</v>
      </c>
      <c r="B33">
        <f t="shared" si="5"/>
        <v>21.120560702945205</v>
      </c>
      <c r="C33">
        <f t="shared" si="2"/>
        <v>21.120560702945205</v>
      </c>
      <c r="E33" s="4">
        <f>AVERAGE(E4:E30)</f>
        <v>0.19704303754764688</v>
      </c>
      <c r="F33" s="4">
        <f>AVERAGE(F4:F30)</f>
        <v>0.18141703472120294</v>
      </c>
      <c r="H33" t="s">
        <v>9</v>
      </c>
      <c r="I33">
        <f>$L$1*I32+(1-$L$1)*I32</f>
        <v>21.838190697508175</v>
      </c>
    </row>
    <row r="34" spans="1:9" x14ac:dyDescent="0.25">
      <c r="A34" t="s">
        <v>3</v>
      </c>
      <c r="B34">
        <f t="shared" si="5"/>
        <v>21.243445423803315</v>
      </c>
      <c r="C34">
        <f t="shared" si="2"/>
        <v>21.243445423803315</v>
      </c>
      <c r="F34" s="3"/>
      <c r="H34" t="s">
        <v>10</v>
      </c>
      <c r="I34">
        <f>$L$1*I33+(1-$L$1)*I33</f>
        <v>21.838190697508175</v>
      </c>
    </row>
    <row r="35" spans="1:9" x14ac:dyDescent="0.25">
      <c r="A35" t="s">
        <v>3</v>
      </c>
      <c r="B35">
        <f t="shared" si="5"/>
        <v>21.18200306337426</v>
      </c>
      <c r="C35">
        <f t="shared" si="2"/>
        <v>21.18200306337426</v>
      </c>
      <c r="F35" s="3"/>
    </row>
    <row r="36" spans="1:9" x14ac:dyDescent="0.25">
      <c r="A36" t="s">
        <v>3</v>
      </c>
      <c r="B36">
        <f t="shared" si="5"/>
        <v>21.212724243588788</v>
      </c>
      <c r="C36">
        <f t="shared" si="2"/>
        <v>21.212724243588788</v>
      </c>
      <c r="F36" s="3"/>
    </row>
    <row r="37" spans="1:9" x14ac:dyDescent="0.25">
      <c r="A37" t="s">
        <v>3</v>
      </c>
      <c r="B37">
        <f t="shared" si="5"/>
        <v>21.197363653481524</v>
      </c>
      <c r="C37">
        <f t="shared" si="2"/>
        <v>21.197363653481524</v>
      </c>
      <c r="F37" s="3"/>
    </row>
    <row r="38" spans="1:9" x14ac:dyDescent="0.25">
      <c r="A38" t="s">
        <v>3</v>
      </c>
      <c r="B38">
        <f t="shared" si="5"/>
        <v>21.205043948535156</v>
      </c>
      <c r="C38">
        <f t="shared" si="2"/>
        <v>21.205043948535156</v>
      </c>
      <c r="F38" s="3"/>
    </row>
    <row r="39" spans="1:9" x14ac:dyDescent="0.25">
      <c r="A39" t="s">
        <v>3</v>
      </c>
      <c r="B39">
        <f t="shared" si="5"/>
        <v>21.20120380100834</v>
      </c>
      <c r="C39">
        <f t="shared" si="2"/>
        <v>21.20120380100834</v>
      </c>
      <c r="F39" s="3"/>
    </row>
    <row r="40" spans="1:9" x14ac:dyDescent="0.25">
      <c r="A40" t="s">
        <v>3</v>
      </c>
      <c r="B40">
        <f t="shared" si="5"/>
        <v>21.203123874771748</v>
      </c>
      <c r="C40">
        <f t="shared" si="2"/>
        <v>21.203123874771748</v>
      </c>
      <c r="F40" s="3"/>
    </row>
    <row r="41" spans="1:9" x14ac:dyDescent="0.25">
      <c r="A41" t="s">
        <v>3</v>
      </c>
      <c r="B41">
        <f t="shared" si="5"/>
        <v>21.202163837890044</v>
      </c>
      <c r="C41">
        <f t="shared" si="2"/>
        <v>21.202163837890044</v>
      </c>
      <c r="F41" s="3"/>
    </row>
    <row r="42" spans="1:9" x14ac:dyDescent="0.25">
      <c r="A42" t="s">
        <v>3</v>
      </c>
      <c r="B42">
        <f t="shared" si="5"/>
        <v>21.202643856330894</v>
      </c>
      <c r="C42">
        <f t="shared" si="2"/>
        <v>21.202643856330894</v>
      </c>
      <c r="F42" s="3"/>
    </row>
    <row r="43" spans="1:9" x14ac:dyDescent="0.25">
      <c r="A43" t="s">
        <v>3</v>
      </c>
      <c r="B43">
        <f t="shared" si="5"/>
        <v>21.202403847110467</v>
      </c>
      <c r="C43">
        <f t="shared" si="2"/>
        <v>21.202403847110467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2022-06-07T20:37:41Z</dcterms:created>
  <dcterms:modified xsi:type="dcterms:W3CDTF">2022-06-10T02:52:33Z</dcterms:modified>
</cp:coreProperties>
</file>