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d\sc_resilience\"/>
    </mc:Choice>
  </mc:AlternateContent>
  <xr:revisionPtr revIDLastSave="0" documentId="13_ncr:1_{DA1A9F7D-A922-4039-AA64-7463855E21E7}" xr6:coauthVersionLast="47" xr6:coauthVersionMax="47" xr10:uidLastSave="{00000000-0000-0000-0000-000000000000}"/>
  <bookViews>
    <workbookView xWindow="-20610" yWindow="-885" windowWidth="20730" windowHeight="11040" xr2:uid="{00000000-000D-0000-FFFF-FFFF00000000}"/>
  </bookViews>
  <sheets>
    <sheet name="Sheet1" sheetId="1" r:id="rId1"/>
    <sheet name="Hoja1" sheetId="2" r:id="rId2"/>
  </sheets>
  <definedNames>
    <definedName name="_xlnm._FilterDatabase" localSheetId="1" hidden="1">Hoja1!$A$1:$C$1</definedName>
    <definedName name="_xlnm._FilterDatabase" localSheetId="0" hidden="1">Sheet1!$V$2:$Z$2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C2" i="2"/>
  <c r="N3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3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O3" i="1" l="1"/>
  <c r="D7" i="1"/>
  <c r="T15" i="1" s="1"/>
  <c r="D15" i="1"/>
  <c r="Z21" i="1" s="1"/>
  <c r="D63" i="1"/>
  <c r="Z113" i="1" s="1"/>
  <c r="D87" i="1"/>
  <c r="Z115" i="1" s="1"/>
  <c r="D127" i="1"/>
  <c r="Z104" i="1" s="1"/>
  <c r="D5" i="1"/>
  <c r="Z7" i="1" s="1"/>
  <c r="D13" i="1"/>
  <c r="Z9" i="1" s="1"/>
  <c r="D21" i="1"/>
  <c r="Z22" i="1" s="1"/>
  <c r="D29" i="1"/>
  <c r="Z26" i="1" s="1"/>
  <c r="D37" i="1"/>
  <c r="Z24" i="1" s="1"/>
  <c r="D45" i="1"/>
  <c r="Z32" i="1" s="1"/>
  <c r="D53" i="1"/>
  <c r="Z38" i="1" s="1"/>
  <c r="D61" i="1"/>
  <c r="Z43" i="1" s="1"/>
  <c r="D69" i="1"/>
  <c r="Z90" i="1" s="1"/>
  <c r="D77" i="1"/>
  <c r="Z37" i="1" s="1"/>
  <c r="D85" i="1"/>
  <c r="Z106" i="1" s="1"/>
  <c r="D93" i="1"/>
  <c r="Z70" i="1" s="1"/>
  <c r="D101" i="1"/>
  <c r="Z97" i="1" s="1"/>
  <c r="D109" i="1"/>
  <c r="Z103" i="1" s="1"/>
  <c r="D117" i="1"/>
  <c r="Z107" i="1" s="1"/>
  <c r="D125" i="1"/>
  <c r="Z85" i="1" s="1"/>
  <c r="D133" i="1"/>
  <c r="Z72" i="1" s="1"/>
  <c r="D6" i="1"/>
  <c r="Z5" i="1" s="1"/>
  <c r="D14" i="1"/>
  <c r="Z13" i="1" s="1"/>
  <c r="D22" i="1"/>
  <c r="Z25" i="1" s="1"/>
  <c r="D30" i="1"/>
  <c r="Z42" i="1" s="1"/>
  <c r="D38" i="1"/>
  <c r="Z29" i="1" s="1"/>
  <c r="D46" i="1"/>
  <c r="Z40" i="1" s="1"/>
  <c r="D54" i="1"/>
  <c r="Z36" i="1" s="1"/>
  <c r="D62" i="1"/>
  <c r="Z55" i="1" s="1"/>
  <c r="D70" i="1"/>
  <c r="Z80" i="1" s="1"/>
  <c r="D78" i="1"/>
  <c r="Z61" i="1" s="1"/>
  <c r="D86" i="1"/>
  <c r="Z58" i="1" s="1"/>
  <c r="D94" i="1"/>
  <c r="Z46" i="1" s="1"/>
  <c r="D102" i="1"/>
  <c r="Z116" i="1" s="1"/>
  <c r="D110" i="1"/>
  <c r="Z105" i="1" s="1"/>
  <c r="D118" i="1"/>
  <c r="Z132" i="1" s="1"/>
  <c r="D126" i="1"/>
  <c r="Z77" i="1" s="1"/>
  <c r="D134" i="1"/>
  <c r="Z108" i="1" s="1"/>
  <c r="D39" i="1"/>
  <c r="Z27" i="1" s="1"/>
  <c r="D111" i="1"/>
  <c r="Z75" i="1" s="1"/>
  <c r="D112" i="1"/>
  <c r="Z54" i="1" s="1"/>
  <c r="D9" i="1"/>
  <c r="Z18" i="1" s="1"/>
  <c r="D17" i="1"/>
  <c r="Z20" i="1" s="1"/>
  <c r="D25" i="1"/>
  <c r="Z19" i="1" s="1"/>
  <c r="D33" i="1"/>
  <c r="Z91" i="1" s="1"/>
  <c r="D41" i="1"/>
  <c r="Z16" i="1" s="1"/>
  <c r="D49" i="1"/>
  <c r="Z31" i="1" s="1"/>
  <c r="D57" i="1"/>
  <c r="Z102" i="1" s="1"/>
  <c r="D65" i="1"/>
  <c r="Z88" i="1" s="1"/>
  <c r="D73" i="1"/>
  <c r="Z138" i="1" s="1"/>
  <c r="D81" i="1"/>
  <c r="Z49" i="1" s="1"/>
  <c r="D89" i="1"/>
  <c r="Z66" i="1" s="1"/>
  <c r="D97" i="1"/>
  <c r="Z121" i="1" s="1"/>
  <c r="D105" i="1"/>
  <c r="Z74" i="1" s="1"/>
  <c r="D113" i="1"/>
  <c r="Z64" i="1" s="1"/>
  <c r="D121" i="1"/>
  <c r="Z133" i="1" s="1"/>
  <c r="D129" i="1"/>
  <c r="Z96" i="1" s="1"/>
  <c r="D137" i="1"/>
  <c r="Z92" i="1" s="1"/>
  <c r="D23" i="1"/>
  <c r="Z47" i="1" s="1"/>
  <c r="D55" i="1"/>
  <c r="Z35" i="1" s="1"/>
  <c r="D79" i="1"/>
  <c r="Z71" i="1" s="1"/>
  <c r="D95" i="1"/>
  <c r="Z111" i="1" s="1"/>
  <c r="D135" i="1"/>
  <c r="Z129" i="1" s="1"/>
  <c r="D8" i="1"/>
  <c r="Z15" i="1" s="1"/>
  <c r="D32" i="1"/>
  <c r="Z59" i="1" s="1"/>
  <c r="D48" i="1"/>
  <c r="Z125" i="1" s="1"/>
  <c r="D72" i="1"/>
  <c r="Z86" i="1" s="1"/>
  <c r="D88" i="1"/>
  <c r="Z110" i="1" s="1"/>
  <c r="D104" i="1"/>
  <c r="Z135" i="1" s="1"/>
  <c r="D128" i="1"/>
  <c r="Z136" i="1" s="1"/>
  <c r="D10" i="1"/>
  <c r="Z10" i="1" s="1"/>
  <c r="D18" i="1"/>
  <c r="Z23" i="1" s="1"/>
  <c r="D26" i="1"/>
  <c r="Z33" i="1" s="1"/>
  <c r="D34" i="1"/>
  <c r="Z63" i="1" s="1"/>
  <c r="D42" i="1"/>
  <c r="Z44" i="1" s="1"/>
  <c r="D50" i="1"/>
  <c r="Z56" i="1" s="1"/>
  <c r="D58" i="1"/>
  <c r="Z30" i="1" s="1"/>
  <c r="D66" i="1"/>
  <c r="Z60" i="1" s="1"/>
  <c r="D74" i="1"/>
  <c r="Z83" i="1" s="1"/>
  <c r="D82" i="1"/>
  <c r="Z62" i="1" s="1"/>
  <c r="D90" i="1"/>
  <c r="Z50" i="1" s="1"/>
  <c r="D98" i="1"/>
  <c r="Z119" i="1" s="1"/>
  <c r="D106" i="1"/>
  <c r="Z81" i="1" s="1"/>
  <c r="D114" i="1"/>
  <c r="Z127" i="1" s="1"/>
  <c r="D122" i="1"/>
  <c r="Z134" i="1" s="1"/>
  <c r="D130" i="1"/>
  <c r="Z120" i="1" s="1"/>
  <c r="D138" i="1"/>
  <c r="Z118" i="1" s="1"/>
  <c r="D31" i="1"/>
  <c r="Z53" i="1" s="1"/>
  <c r="D71" i="1"/>
  <c r="Z114" i="1" s="1"/>
  <c r="D119" i="1"/>
  <c r="Z126" i="1" s="1"/>
  <c r="D24" i="1"/>
  <c r="Z28" i="1" s="1"/>
  <c r="D80" i="1"/>
  <c r="Z41" i="1" s="1"/>
  <c r="D96" i="1"/>
  <c r="Z99" i="1" s="1"/>
  <c r="D136" i="1"/>
  <c r="Z65" i="1" s="1"/>
  <c r="D3" i="1"/>
  <c r="D11" i="1"/>
  <c r="Z6" i="1" s="1"/>
  <c r="D19" i="1"/>
  <c r="Z17" i="1" s="1"/>
  <c r="D27" i="1"/>
  <c r="Z34" i="1" s="1"/>
  <c r="D35" i="1"/>
  <c r="Z57" i="1" s="1"/>
  <c r="D43" i="1"/>
  <c r="Z78" i="1" s="1"/>
  <c r="D51" i="1"/>
  <c r="Z101" i="1" s="1"/>
  <c r="D59" i="1"/>
  <c r="Z73" i="1" s="1"/>
  <c r="D67" i="1"/>
  <c r="Z84" i="1" s="1"/>
  <c r="D75" i="1"/>
  <c r="Z93" i="1" s="1"/>
  <c r="D83" i="1"/>
  <c r="Z67" i="1" s="1"/>
  <c r="D91" i="1"/>
  <c r="Z82" i="1" s="1"/>
  <c r="D99" i="1"/>
  <c r="Z79" i="1" s="1"/>
  <c r="D107" i="1"/>
  <c r="Z139" i="1" s="1"/>
  <c r="D115" i="1"/>
  <c r="Z130" i="1" s="1"/>
  <c r="D123" i="1"/>
  <c r="Z94" i="1" s="1"/>
  <c r="D131" i="1"/>
  <c r="Z68" i="1" s="1"/>
  <c r="D139" i="1"/>
  <c r="Z128" i="1" s="1"/>
  <c r="D47" i="1"/>
  <c r="Z122" i="1" s="1"/>
  <c r="D103" i="1"/>
  <c r="Z131" i="1" s="1"/>
  <c r="D16" i="1"/>
  <c r="Z12" i="1" s="1"/>
  <c r="D40" i="1"/>
  <c r="Z51" i="1" s="1"/>
  <c r="D56" i="1"/>
  <c r="Z45" i="1" s="1"/>
  <c r="D64" i="1"/>
  <c r="Z48" i="1" s="1"/>
  <c r="D120" i="1"/>
  <c r="Z123" i="1" s="1"/>
  <c r="D4" i="1"/>
  <c r="Z4" i="1" s="1"/>
  <c r="D12" i="1"/>
  <c r="Z11" i="1" s="1"/>
  <c r="D20" i="1"/>
  <c r="Z14" i="1" s="1"/>
  <c r="D28" i="1"/>
  <c r="Z52" i="1" s="1"/>
  <c r="D36" i="1"/>
  <c r="Z69" i="1" s="1"/>
  <c r="D44" i="1"/>
  <c r="Z89" i="1" s="1"/>
  <c r="D52" i="1"/>
  <c r="Z112" i="1" s="1"/>
  <c r="D60" i="1"/>
  <c r="Z95" i="1" s="1"/>
  <c r="D68" i="1"/>
  <c r="Z39" i="1" s="1"/>
  <c r="D76" i="1"/>
  <c r="Z137" i="1" s="1"/>
  <c r="D84" i="1"/>
  <c r="Z124" i="1" s="1"/>
  <c r="D92" i="1"/>
  <c r="Z117" i="1" s="1"/>
  <c r="D100" i="1"/>
  <c r="Z100" i="1" s="1"/>
  <c r="D108" i="1"/>
  <c r="Z98" i="1" s="1"/>
  <c r="D116" i="1"/>
  <c r="Z87" i="1" s="1"/>
  <c r="D124" i="1"/>
  <c r="Z76" i="1" s="1"/>
  <c r="D132" i="1"/>
  <c r="Z109" i="1" s="1"/>
  <c r="O99" i="1"/>
  <c r="O49" i="1"/>
  <c r="AF134" i="1"/>
  <c r="O137" i="1"/>
  <c r="O129" i="1"/>
  <c r="O111" i="1"/>
  <c r="O47" i="1"/>
  <c r="O60" i="1"/>
  <c r="AF7" i="1"/>
  <c r="O105" i="1"/>
  <c r="O11" i="1"/>
  <c r="O121" i="1"/>
  <c r="O36" i="1"/>
  <c r="O100" i="1"/>
  <c r="O139" i="1"/>
  <c r="O133" i="1"/>
  <c r="O93" i="1"/>
  <c r="O77" i="1"/>
  <c r="O29" i="1"/>
  <c r="O4" i="1"/>
  <c r="O73" i="1"/>
  <c r="O117" i="1"/>
  <c r="O101" i="1"/>
  <c r="O69" i="1"/>
  <c r="O53" i="1"/>
  <c r="O37" i="1"/>
  <c r="O13" i="1"/>
  <c r="O9" i="1"/>
  <c r="O113" i="1"/>
  <c r="O131" i="1"/>
  <c r="O115" i="1"/>
  <c r="O107" i="1"/>
  <c r="O91" i="1"/>
  <c r="O83" i="1"/>
  <c r="O67" i="1"/>
  <c r="O51" i="1"/>
  <c r="O43" i="1"/>
  <c r="O27" i="1"/>
  <c r="O19" i="1"/>
  <c r="AF9" i="1"/>
  <c r="AF13" i="1"/>
  <c r="AF17" i="1"/>
  <c r="AF25" i="1"/>
  <c r="AF33" i="1"/>
  <c r="AF41" i="1"/>
  <c r="AF49" i="1"/>
  <c r="AF57" i="1"/>
  <c r="AF65" i="1"/>
  <c r="AF73" i="1"/>
  <c r="AF81" i="1"/>
  <c r="AF89" i="1"/>
  <c r="AF97" i="1"/>
  <c r="AF105" i="1"/>
  <c r="AF113" i="1"/>
  <c r="AF121" i="1"/>
  <c r="AF129" i="1"/>
  <c r="AF137" i="1"/>
  <c r="AF4" i="1"/>
  <c r="AF8" i="1"/>
  <c r="AF12" i="1"/>
  <c r="AF16" i="1"/>
  <c r="AF5" i="1"/>
  <c r="AF6" i="1"/>
  <c r="AF10" i="1"/>
  <c r="AF14" i="1"/>
  <c r="AF11" i="1"/>
  <c r="AF15" i="1"/>
  <c r="AF23" i="1"/>
  <c r="AF31" i="1"/>
  <c r="AF39" i="1"/>
  <c r="AF47" i="1"/>
  <c r="AF55" i="1"/>
  <c r="AF63" i="1"/>
  <c r="AF71" i="1"/>
  <c r="AF79" i="1"/>
  <c r="AF87" i="1"/>
  <c r="AF95" i="1"/>
  <c r="AF103" i="1"/>
  <c r="AF111" i="1"/>
  <c r="AF119" i="1"/>
  <c r="AF127" i="1"/>
  <c r="AF135" i="1"/>
  <c r="AF3" i="1"/>
  <c r="AF20" i="1"/>
  <c r="AF28" i="1"/>
  <c r="AF36" i="1"/>
  <c r="AF44" i="1"/>
  <c r="AF52" i="1"/>
  <c r="AF60" i="1"/>
  <c r="AF68" i="1"/>
  <c r="AF76" i="1"/>
  <c r="AF84" i="1"/>
  <c r="AF92" i="1"/>
  <c r="AF100" i="1"/>
  <c r="AF108" i="1"/>
  <c r="AF116" i="1"/>
  <c r="AF124" i="1"/>
  <c r="AF132" i="1"/>
  <c r="AF18" i="1"/>
  <c r="AF26" i="1"/>
  <c r="AF34" i="1"/>
  <c r="AF42" i="1"/>
  <c r="AF50" i="1"/>
  <c r="AF58" i="1"/>
  <c r="AF66" i="1"/>
  <c r="AF74" i="1"/>
  <c r="AF82" i="1"/>
  <c r="AF90" i="1"/>
  <c r="AF98" i="1"/>
  <c r="AF106" i="1"/>
  <c r="AF114" i="1"/>
  <c r="AF122" i="1"/>
  <c r="AF130" i="1"/>
  <c r="AF138" i="1"/>
  <c r="AF21" i="1"/>
  <c r="AF29" i="1"/>
  <c r="AF37" i="1"/>
  <c r="AF45" i="1"/>
  <c r="AF53" i="1"/>
  <c r="AF61" i="1"/>
  <c r="AF69" i="1"/>
  <c r="AF77" i="1"/>
  <c r="AF85" i="1"/>
  <c r="AF93" i="1"/>
  <c r="AF101" i="1"/>
  <c r="AF109" i="1"/>
  <c r="AF117" i="1"/>
  <c r="AF125" i="1"/>
  <c r="AF133" i="1"/>
  <c r="AF24" i="1"/>
  <c r="AF32" i="1"/>
  <c r="AF40" i="1"/>
  <c r="AF48" i="1"/>
  <c r="AF56" i="1"/>
  <c r="AF64" i="1"/>
  <c r="AF72" i="1"/>
  <c r="AF80" i="1"/>
  <c r="AF88" i="1"/>
  <c r="AF96" i="1"/>
  <c r="AF104" i="1"/>
  <c r="AF112" i="1"/>
  <c r="AF120" i="1"/>
  <c r="AF128" i="1"/>
  <c r="AF136" i="1"/>
  <c r="AF19" i="1"/>
  <c r="AF27" i="1"/>
  <c r="AF35" i="1"/>
  <c r="AF43" i="1"/>
  <c r="AF51" i="1"/>
  <c r="AF59" i="1"/>
  <c r="AF67" i="1"/>
  <c r="AF75" i="1"/>
  <c r="AF83" i="1"/>
  <c r="AF91" i="1"/>
  <c r="AF99" i="1"/>
  <c r="AF107" i="1"/>
  <c r="AF115" i="1"/>
  <c r="AF123" i="1"/>
  <c r="AF131" i="1"/>
  <c r="AF139" i="1"/>
  <c r="AF22" i="1"/>
  <c r="AF30" i="1"/>
  <c r="AF38" i="1"/>
  <c r="AF46" i="1"/>
  <c r="AF54" i="1"/>
  <c r="AF62" i="1"/>
  <c r="AF70" i="1"/>
  <c r="AF78" i="1"/>
  <c r="AF86" i="1"/>
  <c r="AF94" i="1"/>
  <c r="AF102" i="1"/>
  <c r="AF110" i="1"/>
  <c r="AF118" i="1"/>
  <c r="AF126" i="1"/>
  <c r="O87" i="1"/>
  <c r="O81" i="1"/>
  <c r="O65" i="1"/>
  <c r="O41" i="1"/>
  <c r="O33" i="1"/>
  <c r="O25" i="1"/>
  <c r="O17" i="1"/>
  <c r="O85" i="1"/>
  <c r="O89" i="1"/>
  <c r="O35" i="1"/>
  <c r="O125" i="1"/>
  <c r="O75" i="1"/>
  <c r="O23" i="1"/>
  <c r="O57" i="1"/>
  <c r="O127" i="1"/>
  <c r="O103" i="1"/>
  <c r="O79" i="1"/>
  <c r="O63" i="1"/>
  <c r="O39" i="1"/>
  <c r="O15" i="1"/>
  <c r="O7" i="1"/>
  <c r="O124" i="1"/>
  <c r="O21" i="1"/>
  <c r="O97" i="1"/>
  <c r="O135" i="1"/>
  <c r="O119" i="1"/>
  <c r="O95" i="1"/>
  <c r="O71" i="1"/>
  <c r="O55" i="1"/>
  <c r="O31" i="1"/>
  <c r="O61" i="1"/>
  <c r="O123" i="1"/>
  <c r="O59" i="1"/>
  <c r="O45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108" i="1"/>
  <c r="O44" i="1"/>
  <c r="O5" i="1"/>
  <c r="O132" i="1"/>
  <c r="O68" i="1"/>
  <c r="O109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92" i="1"/>
  <c r="O28" i="1"/>
  <c r="O20" i="1"/>
  <c r="O116" i="1"/>
  <c r="O52" i="1"/>
  <c r="O84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O10" i="1"/>
  <c r="O76" i="1"/>
  <c r="O12" i="1"/>
  <c r="Y3" i="1"/>
  <c r="Y6" i="1"/>
  <c r="Y13" i="1"/>
  <c r="Y11" i="1"/>
  <c r="Y7" i="1"/>
  <c r="Y14" i="1"/>
  <c r="Y22" i="1"/>
  <c r="Y30" i="1"/>
  <c r="Y38" i="1"/>
  <c r="Y46" i="1"/>
  <c r="Y54" i="1"/>
  <c r="Y62" i="1"/>
  <c r="Y70" i="1"/>
  <c r="Y78" i="1"/>
  <c r="Y86" i="1"/>
  <c r="Y94" i="1"/>
  <c r="Y102" i="1"/>
  <c r="Y110" i="1"/>
  <c r="Y118" i="1"/>
  <c r="Y126" i="1"/>
  <c r="Y134" i="1"/>
  <c r="Y23" i="1"/>
  <c r="Y9" i="1"/>
  <c r="Y24" i="1"/>
  <c r="Y32" i="1"/>
  <c r="Y40" i="1"/>
  <c r="Y48" i="1"/>
  <c r="Y64" i="1"/>
  <c r="Y72" i="1"/>
  <c r="Y80" i="1"/>
  <c r="Y88" i="1"/>
  <c r="Y96" i="1"/>
  <c r="Y104" i="1"/>
  <c r="Y112" i="1"/>
  <c r="Y120" i="1"/>
  <c r="Y128" i="1"/>
  <c r="Y136" i="1"/>
  <c r="Y39" i="1"/>
  <c r="Y63" i="1"/>
  <c r="Y95" i="1"/>
  <c r="Y111" i="1"/>
  <c r="Y119" i="1"/>
  <c r="Y135" i="1"/>
  <c r="Y16" i="1"/>
  <c r="Y56" i="1"/>
  <c r="Y139" i="1"/>
  <c r="Y10" i="1"/>
  <c r="Y17" i="1"/>
  <c r="Y25" i="1"/>
  <c r="Y33" i="1"/>
  <c r="Y41" i="1"/>
  <c r="Y49" i="1"/>
  <c r="Y57" i="1"/>
  <c r="Y65" i="1"/>
  <c r="Y73" i="1"/>
  <c r="Y81" i="1"/>
  <c r="Y89" i="1"/>
  <c r="Y97" i="1"/>
  <c r="Y105" i="1"/>
  <c r="Y113" i="1"/>
  <c r="Y121" i="1"/>
  <c r="Y129" i="1"/>
  <c r="Y137" i="1"/>
  <c r="Y31" i="1"/>
  <c r="Y71" i="1"/>
  <c r="Y18" i="1"/>
  <c r="Y26" i="1"/>
  <c r="Y42" i="1"/>
  <c r="Y50" i="1"/>
  <c r="Y58" i="1"/>
  <c r="Y66" i="1"/>
  <c r="Y74" i="1"/>
  <c r="Y82" i="1"/>
  <c r="Y90" i="1"/>
  <c r="Y98" i="1"/>
  <c r="Y106" i="1"/>
  <c r="Y114" i="1"/>
  <c r="Y122" i="1"/>
  <c r="Y130" i="1"/>
  <c r="Y15" i="1"/>
  <c r="Y55" i="1"/>
  <c r="Y79" i="1"/>
  <c r="Y103" i="1"/>
  <c r="Y127" i="1"/>
  <c r="Y34" i="1"/>
  <c r="Y4" i="1"/>
  <c r="Y19" i="1"/>
  <c r="Y27" i="1"/>
  <c r="Y35" i="1"/>
  <c r="Y43" i="1"/>
  <c r="Y51" i="1"/>
  <c r="Y59" i="1"/>
  <c r="Y67" i="1"/>
  <c r="Y75" i="1"/>
  <c r="Y83" i="1"/>
  <c r="Y91" i="1"/>
  <c r="Y99" i="1"/>
  <c r="Y107" i="1"/>
  <c r="Y115" i="1"/>
  <c r="Y123" i="1"/>
  <c r="Y131" i="1"/>
  <c r="Y8" i="1"/>
  <c r="Y47" i="1"/>
  <c r="Y87" i="1"/>
  <c r="Y5" i="1"/>
  <c r="Y12" i="1"/>
  <c r="Y20" i="1"/>
  <c r="Y28" i="1"/>
  <c r="Y36" i="1"/>
  <c r="Y44" i="1"/>
  <c r="Y52" i="1"/>
  <c r="Y60" i="1"/>
  <c r="Y68" i="1"/>
  <c r="Y76" i="1"/>
  <c r="Y84" i="1"/>
  <c r="Y92" i="1"/>
  <c r="Y100" i="1"/>
  <c r="Y108" i="1"/>
  <c r="Y116" i="1"/>
  <c r="Y124" i="1"/>
  <c r="Y132" i="1"/>
  <c r="Y138" i="1"/>
  <c r="Y21" i="1"/>
  <c r="Y29" i="1"/>
  <c r="Y37" i="1"/>
  <c r="Y45" i="1"/>
  <c r="Y53" i="1"/>
  <c r="Y61" i="1"/>
  <c r="Y69" i="1"/>
  <c r="Y77" i="1"/>
  <c r="Y85" i="1"/>
  <c r="Y93" i="1"/>
  <c r="Y101" i="1"/>
  <c r="Y109" i="1"/>
  <c r="Y117" i="1"/>
  <c r="Y125" i="1"/>
  <c r="Y133" i="1"/>
  <c r="J3" i="1" l="1"/>
  <c r="Z3" i="1"/>
  <c r="J6" i="1"/>
  <c r="Z8" i="1"/>
  <c r="J112" i="1"/>
  <c r="T126" i="1"/>
  <c r="T86" i="1"/>
  <c r="J122" i="1"/>
  <c r="T116" i="1"/>
  <c r="J119" i="1"/>
  <c r="T61" i="1"/>
  <c r="J59" i="1"/>
  <c r="T77" i="1"/>
  <c r="J130" i="1"/>
  <c r="T90" i="1"/>
  <c r="J46" i="1"/>
  <c r="J57" i="1"/>
  <c r="T80" i="1"/>
  <c r="J45" i="1"/>
  <c r="T9" i="1"/>
  <c r="T127" i="1"/>
  <c r="J82" i="1"/>
  <c r="J32" i="1"/>
  <c r="T45" i="1"/>
  <c r="T95" i="1"/>
  <c r="J136" i="1"/>
  <c r="T14" i="1"/>
  <c r="J105" i="1"/>
  <c r="J61" i="1"/>
  <c r="T92" i="1"/>
  <c r="T71" i="1"/>
  <c r="J71" i="1"/>
  <c r="T83" i="1"/>
  <c r="J102" i="1"/>
  <c r="T23" i="1"/>
  <c r="J95" i="1"/>
  <c r="J29" i="1"/>
  <c r="T44" i="1"/>
  <c r="J14" i="1"/>
  <c r="T21" i="1"/>
  <c r="J104" i="1"/>
  <c r="T65" i="1"/>
  <c r="T4" i="1"/>
  <c r="J35" i="1"/>
  <c r="J23" i="1"/>
  <c r="T69" i="1"/>
  <c r="J80" i="1"/>
  <c r="T94" i="1"/>
  <c r="T34" i="1"/>
  <c r="J39" i="1"/>
  <c r="J68" i="1"/>
  <c r="T60" i="1"/>
  <c r="J38" i="1"/>
  <c r="T37" i="1"/>
  <c r="J70" i="1"/>
  <c r="T137" i="1"/>
  <c r="J20" i="1"/>
  <c r="T40" i="1"/>
  <c r="J134" i="1"/>
  <c r="T41" i="1"/>
  <c r="T66" i="1"/>
  <c r="J42" i="1"/>
  <c r="T131" i="1"/>
  <c r="J131" i="1"/>
  <c r="T133" i="1"/>
  <c r="J26" i="1"/>
  <c r="T124" i="1"/>
  <c r="J90" i="1"/>
  <c r="T5" i="1"/>
  <c r="J107" i="1"/>
  <c r="T134" i="1"/>
  <c r="J64" i="1"/>
  <c r="J108" i="1"/>
  <c r="T62" i="1"/>
  <c r="J36" i="1"/>
  <c r="T59" i="1"/>
  <c r="J7" i="1"/>
  <c r="T38" i="1"/>
  <c r="J30" i="1"/>
  <c r="T56" i="1"/>
  <c r="T139" i="1"/>
  <c r="J123" i="1"/>
  <c r="T84" i="1"/>
  <c r="J135" i="1"/>
  <c r="J110" i="1"/>
  <c r="T96" i="1"/>
  <c r="J60" i="1"/>
  <c r="T25" i="1"/>
  <c r="T18" i="1"/>
  <c r="J5" i="1"/>
  <c r="J84" i="1"/>
  <c r="T74" i="1"/>
  <c r="T17" i="1"/>
  <c r="J50" i="1"/>
  <c r="J52" i="1"/>
  <c r="T63" i="1"/>
  <c r="T111" i="1"/>
  <c r="J109" i="1"/>
  <c r="T123" i="1"/>
  <c r="J89" i="1"/>
  <c r="T97" i="1"/>
  <c r="J55" i="1"/>
  <c r="T53" i="1"/>
  <c r="J27" i="1"/>
  <c r="J129" i="1"/>
  <c r="T119" i="1"/>
  <c r="J24" i="1"/>
  <c r="T85" i="1"/>
  <c r="J103" i="1"/>
  <c r="T81" i="1"/>
  <c r="T109" i="1"/>
  <c r="J139" i="1"/>
  <c r="J124" i="1"/>
  <c r="T125" i="1"/>
  <c r="T39" i="1"/>
  <c r="J19" i="1"/>
  <c r="J137" i="1"/>
  <c r="T135" i="1"/>
  <c r="T72" i="1"/>
  <c r="J91" i="1"/>
  <c r="T10" i="1"/>
  <c r="J40" i="1"/>
  <c r="J133" i="1"/>
  <c r="T115" i="1"/>
  <c r="T35" i="1"/>
  <c r="J126" i="1"/>
  <c r="J54" i="1"/>
  <c r="T57" i="1"/>
  <c r="J44" i="1"/>
  <c r="T136" i="1"/>
  <c r="J69" i="1"/>
  <c r="T113" i="1"/>
  <c r="T98" i="1"/>
  <c r="J121" i="1"/>
  <c r="T49" i="1"/>
  <c r="J8" i="1"/>
  <c r="T75" i="1"/>
  <c r="J74" i="1"/>
  <c r="T51" i="1"/>
  <c r="J31" i="1"/>
  <c r="J94" i="1"/>
  <c r="T105" i="1"/>
  <c r="J49" i="1"/>
  <c r="T102" i="1"/>
  <c r="T110" i="1"/>
  <c r="J115" i="1"/>
  <c r="J63" i="1"/>
  <c r="T64" i="1"/>
  <c r="T58" i="1"/>
  <c r="J87" i="1"/>
  <c r="J76" i="1"/>
  <c r="T87" i="1"/>
  <c r="J77" i="1"/>
  <c r="T8" i="1"/>
  <c r="T36" i="1"/>
  <c r="J10" i="1"/>
  <c r="T107" i="1"/>
  <c r="J58" i="1"/>
  <c r="T19" i="1"/>
  <c r="J88" i="1"/>
  <c r="T55" i="1"/>
  <c r="J17" i="1"/>
  <c r="T89" i="1"/>
  <c r="J83" i="1"/>
  <c r="J97" i="1"/>
  <c r="T79" i="1"/>
  <c r="T128" i="1"/>
  <c r="J51" i="1"/>
  <c r="T70" i="1"/>
  <c r="J67" i="1"/>
  <c r="J128" i="1"/>
  <c r="T117" i="1"/>
  <c r="T3" i="1"/>
  <c r="J73" i="1"/>
  <c r="J120" i="1"/>
  <c r="T104" i="1"/>
  <c r="T73" i="1"/>
  <c r="J114" i="1"/>
  <c r="J25" i="1"/>
  <c r="T48" i="1"/>
  <c r="T99" i="1"/>
  <c r="J106" i="1"/>
  <c r="T46" i="1"/>
  <c r="J43" i="1"/>
  <c r="T20" i="1"/>
  <c r="J15" i="1"/>
  <c r="T33" i="1"/>
  <c r="J34" i="1"/>
  <c r="T122" i="1"/>
  <c r="J48" i="1"/>
  <c r="T52" i="1"/>
  <c r="J127" i="1"/>
  <c r="J116" i="1"/>
  <c r="T121" i="1"/>
  <c r="T106" i="1"/>
  <c r="J79" i="1"/>
  <c r="J4" i="1"/>
  <c r="T26" i="1"/>
  <c r="T130" i="1"/>
  <c r="J98" i="1"/>
  <c r="J132" i="1"/>
  <c r="T103" i="1"/>
  <c r="J12" i="1"/>
  <c r="T13" i="1"/>
  <c r="J53" i="1"/>
  <c r="T16" i="1"/>
  <c r="J41" i="1"/>
  <c r="T32" i="1"/>
  <c r="T28" i="1"/>
  <c r="J18" i="1"/>
  <c r="T42" i="1"/>
  <c r="J9" i="1"/>
  <c r="J117" i="1"/>
  <c r="T93" i="1"/>
  <c r="J96" i="1"/>
  <c r="T132" i="1"/>
  <c r="J93" i="1"/>
  <c r="T43" i="1"/>
  <c r="T50" i="1"/>
  <c r="J62" i="1"/>
  <c r="J22" i="1"/>
  <c r="T68" i="1"/>
  <c r="J125" i="1"/>
  <c r="T76" i="1"/>
  <c r="J33" i="1"/>
  <c r="T100" i="1"/>
  <c r="J47" i="1"/>
  <c r="T78" i="1"/>
  <c r="T7" i="1"/>
  <c r="J101" i="1"/>
  <c r="J85" i="1"/>
  <c r="T31" i="1"/>
  <c r="J92" i="1"/>
  <c r="T120" i="1"/>
  <c r="J13" i="1"/>
  <c r="T54" i="1"/>
  <c r="T114" i="1"/>
  <c r="J111" i="1"/>
  <c r="T27" i="1"/>
  <c r="J86" i="1"/>
  <c r="T138" i="1"/>
  <c r="J118" i="1"/>
  <c r="T6" i="1"/>
  <c r="J66" i="1"/>
  <c r="J78" i="1"/>
  <c r="T108" i="1"/>
  <c r="T129" i="1"/>
  <c r="J138" i="1"/>
  <c r="J65" i="1"/>
  <c r="T101" i="1"/>
  <c r="T82" i="1"/>
  <c r="J56" i="1"/>
  <c r="T12" i="1"/>
  <c r="T91" i="1"/>
  <c r="J99" i="1"/>
  <c r="T118" i="1"/>
  <c r="J81" i="1"/>
  <c r="T24" i="1"/>
  <c r="J11" i="1"/>
  <c r="T22" i="1"/>
  <c r="J113" i="1"/>
  <c r="J100" i="1"/>
  <c r="T112" i="1"/>
  <c r="J37" i="1"/>
  <c r="T11" i="1"/>
  <c r="J28" i="1"/>
  <c r="T47" i="1"/>
  <c r="J72" i="1"/>
  <c r="T29" i="1"/>
  <c r="J16" i="1"/>
  <c r="T30" i="1"/>
  <c r="T88" i="1"/>
  <c r="J75" i="1"/>
  <c r="J21" i="1"/>
  <c r="T67" i="1"/>
</calcChain>
</file>

<file path=xl/sharedStrings.xml><?xml version="1.0" encoding="utf-8"?>
<sst xmlns="http://schemas.openxmlformats.org/spreadsheetml/2006/main" count="862" uniqueCount="163">
  <si>
    <t>Palmira - Caloto</t>
  </si>
  <si>
    <t>Cartago - Buga</t>
  </si>
  <si>
    <t>Caloto - Popayan</t>
  </si>
  <si>
    <t>Itagui - La_Felisa</t>
  </si>
  <si>
    <t>Espinal - Neiva</t>
  </si>
  <si>
    <t>Girardot - Espinal</t>
  </si>
  <si>
    <t>Honda - Mariquita</t>
  </si>
  <si>
    <t>Barbosa_Ant - Medellin</t>
  </si>
  <si>
    <t>Mariquita - Ibague</t>
  </si>
  <si>
    <t>La_Felisa - Cartago</t>
  </si>
  <si>
    <t>Bogota - Madrid</t>
  </si>
  <si>
    <t>Honda - Villeta</t>
  </si>
  <si>
    <t>Ibague - Armenia</t>
  </si>
  <si>
    <t>Caucasia - Barbosa_Ant</t>
  </si>
  <si>
    <t>La_Dorada - Honda</t>
  </si>
  <si>
    <t>Popayan - Neiva</t>
  </si>
  <si>
    <t>Buga - Palmira</t>
  </si>
  <si>
    <t>Ibague - Espinal</t>
  </si>
  <si>
    <t>Madrid - Girardot</t>
  </si>
  <si>
    <t>Cali - Jamundi</t>
  </si>
  <si>
    <t>Jamundi - Caloto</t>
  </si>
  <si>
    <t>Planeta_Rica - Caucasia</t>
  </si>
  <si>
    <t>Tulua - Buga</t>
  </si>
  <si>
    <t>El_Burro - Agua_Clara_Cesar</t>
  </si>
  <si>
    <t>Mariquita - Manizales</t>
  </si>
  <si>
    <t>Barbosa_Ant - Puerto_Araujo</t>
  </si>
  <si>
    <t>Villeta - Madrid</t>
  </si>
  <si>
    <t>Palmira - Cali</t>
  </si>
  <si>
    <t>La_Paila - Tulua</t>
  </si>
  <si>
    <t>Puerto_Araujo - Puerto_Boyaca</t>
  </si>
  <si>
    <t>Mocoa - Pasto</t>
  </si>
  <si>
    <t>Manizales - Pereira</t>
  </si>
  <si>
    <t>Duitama - Tunja</t>
  </si>
  <si>
    <t>Tunja - Barbosa_Boy</t>
  </si>
  <si>
    <t>Villeta - Bogota</t>
  </si>
  <si>
    <t>Loboguerrero - Cali</t>
  </si>
  <si>
    <t>Barrancabermeja - La_Fortuna</t>
  </si>
  <si>
    <t>Rionegro - Puerto_Boyaca</t>
  </si>
  <si>
    <t>Agua_Clara_Cesar - San_Alberto</t>
  </si>
  <si>
    <t>Pereira - Cartago</t>
  </si>
  <si>
    <t>Altamira - Mocoa</t>
  </si>
  <si>
    <t>Popayan - Pasto</t>
  </si>
  <si>
    <t>Sonson - Narino</t>
  </si>
  <si>
    <t>La_Paz - Agustin_C</t>
  </si>
  <si>
    <t>Tunja - Bogota</t>
  </si>
  <si>
    <t>Medellin - Sonson</t>
  </si>
  <si>
    <t>Fusa - Ricaurte</t>
  </si>
  <si>
    <t>Buga - Cali</t>
  </si>
  <si>
    <t>Manizales - La_Felisa</t>
  </si>
  <si>
    <t>Neiva - Altamira</t>
  </si>
  <si>
    <t>Pamplona - Malaga</t>
  </si>
  <si>
    <t>Puerta_Hierro - Sta_Ana</t>
  </si>
  <si>
    <t>Agua_Clara_Cesar - Ocana</t>
  </si>
  <si>
    <t>Armenia - La_Paila</t>
  </si>
  <si>
    <t>Riohacha - Santa_Marta</t>
  </si>
  <si>
    <t>Cucuta - Pamplona</t>
  </si>
  <si>
    <t>Medellin - Rionegro</t>
  </si>
  <si>
    <t>Belen_Boy - Duitama</t>
  </si>
  <si>
    <t>Barbosa_Boy - Puerto_Araujo</t>
  </si>
  <si>
    <t>Loboguerrero - Buenaventura</t>
  </si>
  <si>
    <t>Tame - Arauca</t>
  </si>
  <si>
    <t>Pamplona - Tame</t>
  </si>
  <si>
    <t>S_Juan_Cesar - La_Paz</t>
  </si>
  <si>
    <t>Lorica - Monteria</t>
  </si>
  <si>
    <t>El_Banco - El_Burro</t>
  </si>
  <si>
    <t>Ocana - Cucuta</t>
  </si>
  <si>
    <t>Bosconia - La_Gloria</t>
  </si>
  <si>
    <t>San_Alberto - La_Fortuna</t>
  </si>
  <si>
    <t>Villavicencio - Granada</t>
  </si>
  <si>
    <t>La_Gloria - Sta_Ana</t>
  </si>
  <si>
    <t>Pamplona - Bucaramanga</t>
  </si>
  <si>
    <t>Neiva - Florencia</t>
  </si>
  <si>
    <t>Sincelejo - Ye</t>
  </si>
  <si>
    <t>Buga - Loboguerrero</t>
  </si>
  <si>
    <t>Cartagena - Carreto</t>
  </si>
  <si>
    <t>Sta_Ana - El_Banco</t>
  </si>
  <si>
    <t>Medellin - Sta_Fe_A</t>
  </si>
  <si>
    <t>Narino - La_Dorada</t>
  </si>
  <si>
    <t>Bucaramanga - San_Gil</t>
  </si>
  <si>
    <t>Aguazul - Agua_Clara_Casa</t>
  </si>
  <si>
    <t>Santa_Marta - Barranquilla</t>
  </si>
  <si>
    <t>Buenavista - S_Juan_Cesar</t>
  </si>
  <si>
    <t>Valledupar - La_Paz</t>
  </si>
  <si>
    <t>Pereira - Armenia</t>
  </si>
  <si>
    <t>La_Fortuna - Puerto_Araujo</t>
  </si>
  <si>
    <t>Agua_Clara_Casa - Villavicencio</t>
  </si>
  <si>
    <t>Sta_Fe_A - Turbo</t>
  </si>
  <si>
    <t>Bolombolo - Quibdo</t>
  </si>
  <si>
    <t>Belen_Boy - Hato_Corozal</t>
  </si>
  <si>
    <t>Soata - Belen_Boy</t>
  </si>
  <si>
    <t>S_Juan_Cesar - Valledupar</t>
  </si>
  <si>
    <t>Cuatrovientos - El_Banco</t>
  </si>
  <si>
    <t>Chiquinquira - Zipaquira</t>
  </si>
  <si>
    <t>Ricaurte - Girardot</t>
  </si>
  <si>
    <t>Duitama - Aguazul</t>
  </si>
  <si>
    <t>Monteria - Ye</t>
  </si>
  <si>
    <t>Carmen_de_Bolivar - Puerta_Hierro</t>
  </si>
  <si>
    <t>Malaga - Soata</t>
  </si>
  <si>
    <t>Zarzal - La_Paila</t>
  </si>
  <si>
    <t>Puerto_Boyaca - La_Dorada</t>
  </si>
  <si>
    <t>Cartago - Armenia</t>
  </si>
  <si>
    <t>Barranquilla - Carreto</t>
  </si>
  <si>
    <t>Barranquilla - Cartagena</t>
  </si>
  <si>
    <t>Bogota - Fusa</t>
  </si>
  <si>
    <t>Bucaramanga - La_Fortuna</t>
  </si>
  <si>
    <t>Hato_Corozal - Yopal</t>
  </si>
  <si>
    <t>Altamira - Florencia</t>
  </si>
  <si>
    <t>Bogota - Villavicencio</t>
  </si>
  <si>
    <t>Sta_Fe_A - Bolombolo</t>
  </si>
  <si>
    <t>Zipaquira - Bogota</t>
  </si>
  <si>
    <t>Cartagena - Lorica</t>
  </si>
  <si>
    <t>Monteria - Planeta_Rica</t>
  </si>
  <si>
    <t>Tunja - Agua_Clara_Casa</t>
  </si>
  <si>
    <t>San_Gil - Soata</t>
  </si>
  <si>
    <t>Santa_Marta - Bosconia</t>
  </si>
  <si>
    <t>Cuatrovientos - San_Roque</t>
  </si>
  <si>
    <t>Puerta_Hierro - Sincelejo</t>
  </si>
  <si>
    <t>Yopal - Aguazul</t>
  </si>
  <si>
    <t>Buenavista - Riohacha</t>
  </si>
  <si>
    <t>San_Gil - Pinchote</t>
  </si>
  <si>
    <t>San_Alberto - Bucaramanga</t>
  </si>
  <si>
    <t>Tunja - Chiquinquira</t>
  </si>
  <si>
    <t>Bucaramanga - Malaga</t>
  </si>
  <si>
    <t>Agustin_C - Cuatrovientos</t>
  </si>
  <si>
    <t>Ye - Planeta_Rica</t>
  </si>
  <si>
    <t>Tame - Hato_Corozal</t>
  </si>
  <si>
    <t>Bosconia - Cuatrovientos</t>
  </si>
  <si>
    <t>Valledupar - Bosconia</t>
  </si>
  <si>
    <t>Cartago - Zarzal</t>
  </si>
  <si>
    <t>Medellin - Bolombolo</t>
  </si>
  <si>
    <t>Sincelejo - Lorica</t>
  </si>
  <si>
    <t>Maicao - Buenavista</t>
  </si>
  <si>
    <t>Pinchote - Barbosa_Boy</t>
  </si>
  <si>
    <t>La_Gloria - Carmen_de_Bolivar</t>
  </si>
  <si>
    <t>Agustin_C - San_Roque</t>
  </si>
  <si>
    <t>Carreto - Carmen_de_Bolivar</t>
  </si>
  <si>
    <t>San_Roque - El_Burro</t>
  </si>
  <si>
    <t>Arc- RLYO</t>
  </si>
  <si>
    <t>Modelo</t>
  </si>
  <si>
    <t>RLYO</t>
  </si>
  <si>
    <t>RMSE</t>
  </si>
  <si>
    <t>MAE</t>
  </si>
  <si>
    <t>arc RLYL</t>
  </si>
  <si>
    <t>RLYL</t>
  </si>
  <si>
    <t>pos</t>
  </si>
  <si>
    <t>pos RLM</t>
  </si>
  <si>
    <t>RFYO</t>
  </si>
  <si>
    <t>RFYL</t>
  </si>
  <si>
    <t>arc RFYO</t>
  </si>
  <si>
    <t>imp</t>
  </si>
  <si>
    <t>arc RFYL</t>
  </si>
  <si>
    <t>media ventas perdidas</t>
  </si>
  <si>
    <t>sd ventas perdidas</t>
  </si>
  <si>
    <t>mediana ventas perdidas</t>
  </si>
  <si>
    <t>DTYO1</t>
  </si>
  <si>
    <t>arc DTYO2</t>
  </si>
  <si>
    <t>arc DTYO1</t>
  </si>
  <si>
    <t>pos best</t>
  </si>
  <si>
    <t>prop</t>
  </si>
  <si>
    <t>DTYO2</t>
  </si>
  <si>
    <t xml:space="preserve">Colapso </t>
  </si>
  <si>
    <t>Escenarios</t>
  </si>
  <si>
    <t>Porc colapso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</si>
</sst>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70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0" xfId="0" applyBorder="1"/>
    <xf numFmtId="170" fontId="0" fillId="0" borderId="0" xfId="2" applyNumberFormat="1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39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1" max="1" width="22.7109375" customWidth="1"/>
    <col min="2" max="2" width="15" customWidth="1"/>
    <col min="5" max="6" width="9.140625" style="15"/>
    <col min="7" max="7" width="22.7109375" customWidth="1"/>
    <col min="8" max="8" width="12.7109375" customWidth="1"/>
    <col min="12" max="12" width="27.7109375" hidden="1" customWidth="1"/>
    <col min="13" max="13" width="14.140625" style="4" hidden="1" customWidth="1"/>
    <col min="14" max="16" width="0" hidden="1" customWidth="1"/>
    <col min="17" max="17" width="29.42578125" hidden="1" customWidth="1"/>
    <col min="18" max="20" width="0" hidden="1" customWidth="1"/>
    <col min="22" max="24" width="20.28515625" customWidth="1"/>
    <col min="29" max="29" width="32.140625" hidden="1" customWidth="1"/>
    <col min="30" max="30" width="16.28515625" hidden="1" customWidth="1"/>
    <col min="31" max="31" width="9.7109375" hidden="1" customWidth="1"/>
    <col min="32" max="32" width="0" hidden="1" customWidth="1"/>
  </cols>
  <sheetData>
    <row r="2" spans="1:32" x14ac:dyDescent="0.25">
      <c r="A2" s="1" t="s">
        <v>156</v>
      </c>
      <c r="B2" s="1" t="s">
        <v>149</v>
      </c>
      <c r="C2" s="8" t="s">
        <v>158</v>
      </c>
      <c r="D2" s="8" t="s">
        <v>144</v>
      </c>
      <c r="E2" s="13"/>
      <c r="F2" s="13"/>
      <c r="G2" s="1" t="s">
        <v>155</v>
      </c>
      <c r="H2" s="1" t="s">
        <v>149</v>
      </c>
      <c r="I2" s="8" t="s">
        <v>158</v>
      </c>
      <c r="J2" s="8" t="s">
        <v>157</v>
      </c>
      <c r="L2" s="1" t="s">
        <v>137</v>
      </c>
      <c r="M2" s="3" t="s">
        <v>149</v>
      </c>
      <c r="N2" s="8" t="s">
        <v>158</v>
      </c>
      <c r="O2" s="8" t="s">
        <v>157</v>
      </c>
      <c r="Q2" s="1" t="s">
        <v>142</v>
      </c>
      <c r="R2" s="3" t="s">
        <v>149</v>
      </c>
      <c r="S2" s="8" t="s">
        <v>158</v>
      </c>
      <c r="T2" s="8" t="s">
        <v>157</v>
      </c>
      <c r="V2" s="1" t="s">
        <v>148</v>
      </c>
      <c r="W2" s="3" t="s">
        <v>149</v>
      </c>
      <c r="X2" s="8" t="s">
        <v>158</v>
      </c>
      <c r="Y2" s="8" t="s">
        <v>144</v>
      </c>
      <c r="Z2" s="8" t="s">
        <v>145</v>
      </c>
      <c r="AC2" s="1" t="s">
        <v>150</v>
      </c>
      <c r="AD2" s="3" t="s">
        <v>149</v>
      </c>
      <c r="AE2" s="8" t="s">
        <v>158</v>
      </c>
      <c r="AF2" s="8" t="s">
        <v>144</v>
      </c>
    </row>
    <row r="3" spans="1:32" x14ac:dyDescent="0.25">
      <c r="A3" s="5" t="s">
        <v>2</v>
      </c>
      <c r="B3" s="5">
        <v>7.8827028093084769E-2</v>
      </c>
      <c r="C3" s="9">
        <f>B3/SUM($H$3:$H$139)</f>
        <v>7.8827028093084769E-2</v>
      </c>
      <c r="D3" s="12">
        <f>_xlfn.RANK.EQ(C3,C:C)</f>
        <v>1</v>
      </c>
      <c r="E3" s="14"/>
      <c r="F3" s="14"/>
      <c r="G3" s="5" t="s">
        <v>2</v>
      </c>
      <c r="H3" s="5">
        <v>8.5275012568543862E-2</v>
      </c>
      <c r="I3" s="9">
        <f>H3/SUM($H$3:$H$139)</f>
        <v>8.5275012568543862E-2</v>
      </c>
      <c r="J3" s="12">
        <f>VLOOKUP(G3,A:D,4,0)</f>
        <v>1</v>
      </c>
      <c r="L3" s="5" t="s">
        <v>0</v>
      </c>
      <c r="M3" s="6">
        <v>2560201.7825381639</v>
      </c>
      <c r="N3" s="9">
        <f t="shared" ref="N3:N34" si="0">M3/SUM($M$3:$M$139)</f>
        <v>0.15604197272384548</v>
      </c>
      <c r="O3" s="12">
        <f t="shared" ref="O3:O34" si="1">_xlfn.RANK.EQ(N3,N:N)</f>
        <v>1</v>
      </c>
      <c r="Q3" s="7" t="s">
        <v>59</v>
      </c>
      <c r="R3" s="7">
        <v>2.211142804965113</v>
      </c>
      <c r="S3" s="9">
        <f t="shared" ref="S3:S34" si="2">R3/SUM($R$3:$R$139)</f>
        <v>3.0301658483354827E-2</v>
      </c>
      <c r="T3" s="7">
        <f>VLOOKUP(Q3,A:D,4,0)</f>
        <v>63</v>
      </c>
      <c r="V3" s="5" t="s">
        <v>2</v>
      </c>
      <c r="W3" s="5">
        <v>5.72416903712566E-2</v>
      </c>
      <c r="X3" s="9">
        <f t="shared" ref="X3:X34" si="3">W3/SUM($W$3:$W$139)</f>
        <v>5.7241690371256586E-2</v>
      </c>
      <c r="Y3" s="12">
        <f t="shared" ref="Y3:Y34" si="4">_xlfn.RANK.EQ(X3,X:X)</f>
        <v>1</v>
      </c>
      <c r="Z3" s="5">
        <f>VLOOKUP(V3,A:D,4,0)</f>
        <v>1</v>
      </c>
      <c r="AC3" s="5" t="s">
        <v>59</v>
      </c>
      <c r="AD3" s="5">
        <v>5.121385673214026E-2</v>
      </c>
      <c r="AE3" s="9">
        <f t="shared" ref="AE3:AE34" si="5">AD3/SUM($W$3:$W$139)</f>
        <v>5.1213856732140246E-2</v>
      </c>
      <c r="AF3" s="12">
        <f t="shared" ref="AF3:AF34" si="6">_xlfn.RANK.EQ(AE3,AE:AE)</f>
        <v>1</v>
      </c>
    </row>
    <row r="4" spans="1:32" x14ac:dyDescent="0.25">
      <c r="A4" s="5" t="s">
        <v>19</v>
      </c>
      <c r="B4" s="5">
        <v>6.2119701582305141E-2</v>
      </c>
      <c r="C4" s="9">
        <f>B4/SUM($H$3:$H$139)</f>
        <v>6.2119701582305141E-2</v>
      </c>
      <c r="D4" s="12">
        <f t="shared" ref="D4:D66" si="7">_xlfn.RANK.EQ(C4,C:C)</f>
        <v>2</v>
      </c>
      <c r="E4" s="14"/>
      <c r="F4" s="14"/>
      <c r="G4" s="5" t="s">
        <v>19</v>
      </c>
      <c r="H4" s="5">
        <v>6.8131125075606327E-2</v>
      </c>
      <c r="I4" s="9">
        <f t="shared" ref="I4:I67" si="8">H4/SUM($H$3:$H$139)</f>
        <v>6.8131125075606327E-2</v>
      </c>
      <c r="J4" s="12">
        <f t="shared" ref="J4:J67" si="9">VLOOKUP(G4,A:D,4,0)</f>
        <v>2</v>
      </c>
      <c r="L4" s="5" t="s">
        <v>1</v>
      </c>
      <c r="M4" s="6">
        <v>2542691.7058069641</v>
      </c>
      <c r="N4" s="9">
        <f t="shared" si="0"/>
        <v>0.15497474945483675</v>
      </c>
      <c r="O4" s="12">
        <f t="shared" si="1"/>
        <v>2</v>
      </c>
      <c r="Q4" s="7" t="s">
        <v>87</v>
      </c>
      <c r="R4" s="7">
        <v>1.659639990727348</v>
      </c>
      <c r="S4" s="9">
        <f t="shared" si="2"/>
        <v>2.2743824637383264E-2</v>
      </c>
      <c r="T4" s="7">
        <f t="shared" ref="T4:T67" si="10">VLOOKUP(Q4,A:D,4,0)</f>
        <v>33</v>
      </c>
      <c r="V4" s="5" t="s">
        <v>19</v>
      </c>
      <c r="W4" s="5">
        <v>4.888305803850234E-2</v>
      </c>
      <c r="X4" s="9">
        <f t="shared" si="3"/>
        <v>4.8883058038502326E-2</v>
      </c>
      <c r="Y4" s="12">
        <f t="shared" si="4"/>
        <v>2</v>
      </c>
      <c r="Z4" s="5">
        <f t="shared" ref="Z4:Z67" si="11">VLOOKUP(V4,A:D,4,0)</f>
        <v>2</v>
      </c>
      <c r="AC4" s="5" t="s">
        <v>87</v>
      </c>
      <c r="AD4" s="5">
        <v>3.8770541642559053E-2</v>
      </c>
      <c r="AE4" s="9">
        <f t="shared" si="5"/>
        <v>3.8770541642559046E-2</v>
      </c>
      <c r="AF4" s="12">
        <f t="shared" si="6"/>
        <v>2</v>
      </c>
    </row>
    <row r="5" spans="1:32" x14ac:dyDescent="0.25">
      <c r="A5" s="5" t="s">
        <v>5</v>
      </c>
      <c r="B5" s="5">
        <v>5.4084408306503531E-2</v>
      </c>
      <c r="C5" s="9">
        <f>B5/SUM($H$3:$H$139)</f>
        <v>5.4084408306503531E-2</v>
      </c>
      <c r="D5" s="12">
        <f t="shared" si="7"/>
        <v>3</v>
      </c>
      <c r="E5" s="14"/>
      <c r="F5" s="14"/>
      <c r="G5" s="5" t="s">
        <v>5</v>
      </c>
      <c r="H5" s="5">
        <v>5.9307220838660142E-2</v>
      </c>
      <c r="I5" s="9">
        <f t="shared" si="8"/>
        <v>5.9307220838660142E-2</v>
      </c>
      <c r="J5" s="12">
        <f t="shared" si="9"/>
        <v>3</v>
      </c>
      <c r="L5" s="5" t="s">
        <v>2</v>
      </c>
      <c r="M5" s="6">
        <v>2157299.3452018462</v>
      </c>
      <c r="N5" s="9">
        <f t="shared" si="0"/>
        <v>0.13148543520168343</v>
      </c>
      <c r="O5" s="12">
        <f t="shared" si="1"/>
        <v>3</v>
      </c>
      <c r="Q5" s="7" t="s">
        <v>36</v>
      </c>
      <c r="R5" s="7">
        <v>1.5472986226998411</v>
      </c>
      <c r="S5" s="9">
        <f t="shared" si="2"/>
        <v>2.1204290528650697E-2</v>
      </c>
      <c r="T5" s="7">
        <f t="shared" si="10"/>
        <v>114</v>
      </c>
      <c r="V5" s="5" t="s">
        <v>20</v>
      </c>
      <c r="W5" s="5">
        <v>4.0762139127565968E-2</v>
      </c>
      <c r="X5" s="9">
        <f t="shared" si="3"/>
        <v>4.0762139127565961E-2</v>
      </c>
      <c r="Y5" s="12">
        <f t="shared" si="4"/>
        <v>3</v>
      </c>
      <c r="Z5" s="5">
        <f t="shared" si="11"/>
        <v>4</v>
      </c>
      <c r="AC5" s="5" t="s">
        <v>86</v>
      </c>
      <c r="AD5" s="5">
        <v>3.5961979906075983E-2</v>
      </c>
      <c r="AE5" s="9">
        <f t="shared" si="5"/>
        <v>3.5961979906075976E-2</v>
      </c>
      <c r="AF5" s="12">
        <f t="shared" si="6"/>
        <v>3</v>
      </c>
    </row>
    <row r="6" spans="1:32" x14ac:dyDescent="0.25">
      <c r="A6" s="5" t="s">
        <v>20</v>
      </c>
      <c r="B6" s="5">
        <v>4.8678138633339758E-2</v>
      </c>
      <c r="C6" s="9">
        <f>B6/SUM($H$3:$H$139)</f>
        <v>4.8678138633339758E-2</v>
      </c>
      <c r="D6" s="12">
        <f t="shared" si="7"/>
        <v>4</v>
      </c>
      <c r="E6" s="14"/>
      <c r="F6" s="14"/>
      <c r="G6" s="5" t="s">
        <v>4</v>
      </c>
      <c r="H6" s="5">
        <v>5.2266022131418767E-2</v>
      </c>
      <c r="I6" s="9">
        <f t="shared" si="8"/>
        <v>5.2266022131418767E-2</v>
      </c>
      <c r="J6" s="12">
        <f t="shared" si="9"/>
        <v>5</v>
      </c>
      <c r="L6" s="5" t="s">
        <v>3</v>
      </c>
      <c r="M6" s="6">
        <v>1991921.838101302</v>
      </c>
      <c r="N6" s="9">
        <f t="shared" si="0"/>
        <v>0.121405826387984</v>
      </c>
      <c r="O6" s="12">
        <f t="shared" si="1"/>
        <v>4</v>
      </c>
      <c r="Q6" s="7" t="s">
        <v>60</v>
      </c>
      <c r="R6" s="7">
        <v>1.4641387663723231</v>
      </c>
      <c r="S6" s="9">
        <f t="shared" si="2"/>
        <v>2.006466193464812E-2</v>
      </c>
      <c r="T6" s="7">
        <f t="shared" si="10"/>
        <v>122</v>
      </c>
      <c r="V6" s="5" t="s">
        <v>0</v>
      </c>
      <c r="W6" s="5">
        <v>3.6799921407620617E-2</v>
      </c>
      <c r="X6" s="9">
        <f t="shared" si="3"/>
        <v>3.679992140762061E-2</v>
      </c>
      <c r="Y6" s="12">
        <f t="shared" si="4"/>
        <v>4</v>
      </c>
      <c r="Z6" s="5">
        <f t="shared" si="11"/>
        <v>9</v>
      </c>
      <c r="AC6" s="5" t="s">
        <v>36</v>
      </c>
      <c r="AD6" s="5">
        <v>3.0985162657997389E-2</v>
      </c>
      <c r="AE6" s="9">
        <f t="shared" si="5"/>
        <v>3.0985162657997382E-2</v>
      </c>
      <c r="AF6" s="12">
        <f t="shared" si="6"/>
        <v>4</v>
      </c>
    </row>
    <row r="7" spans="1:32" x14ac:dyDescent="0.25">
      <c r="A7" s="5" t="s">
        <v>4</v>
      </c>
      <c r="B7" s="5">
        <v>4.7081521629411052E-2</v>
      </c>
      <c r="C7" s="9">
        <f>B7/SUM($H$3:$H$139)</f>
        <v>4.7081521629411052E-2</v>
      </c>
      <c r="D7" s="12">
        <f t="shared" si="7"/>
        <v>5</v>
      </c>
      <c r="E7" s="14"/>
      <c r="F7" s="14"/>
      <c r="G7" s="5" t="s">
        <v>20</v>
      </c>
      <c r="H7" s="5">
        <v>5.1126590727288111E-2</v>
      </c>
      <c r="I7" s="9">
        <f t="shared" si="8"/>
        <v>5.1126590727288111E-2</v>
      </c>
      <c r="J7" s="12">
        <f t="shared" si="9"/>
        <v>4</v>
      </c>
      <c r="L7" s="5" t="s">
        <v>4</v>
      </c>
      <c r="M7" s="6">
        <v>1693592.508316406</v>
      </c>
      <c r="N7" s="9">
        <f t="shared" si="0"/>
        <v>0.10322292476728961</v>
      </c>
      <c r="O7" s="12">
        <f t="shared" si="1"/>
        <v>5</v>
      </c>
      <c r="Q7" s="7" t="s">
        <v>86</v>
      </c>
      <c r="R7" s="7">
        <v>1.33778252746523</v>
      </c>
      <c r="S7" s="9">
        <f t="shared" si="2"/>
        <v>1.8333067037201261E-2</v>
      </c>
      <c r="T7" s="7">
        <f t="shared" si="10"/>
        <v>134</v>
      </c>
      <c r="V7" s="5" t="s">
        <v>5</v>
      </c>
      <c r="W7" s="5">
        <v>3.6325256583469141E-2</v>
      </c>
      <c r="X7" s="9">
        <f t="shared" si="3"/>
        <v>3.6325256583469134E-2</v>
      </c>
      <c r="Y7" s="12">
        <f t="shared" si="4"/>
        <v>5</v>
      </c>
      <c r="Z7" s="5">
        <f t="shared" si="11"/>
        <v>3</v>
      </c>
      <c r="AC7" s="5" t="s">
        <v>60</v>
      </c>
      <c r="AD7" s="5">
        <v>3.0426840977880419E-2</v>
      </c>
      <c r="AE7" s="9">
        <f t="shared" si="5"/>
        <v>3.0426840977880412E-2</v>
      </c>
      <c r="AF7" s="12">
        <f t="shared" si="6"/>
        <v>5</v>
      </c>
    </row>
    <row r="8" spans="1:32" x14ac:dyDescent="0.25">
      <c r="A8" s="5" t="s">
        <v>8</v>
      </c>
      <c r="B8" s="5">
        <v>2.8636980464211381E-2</v>
      </c>
      <c r="C8" s="9">
        <f>B8/SUM($H$3:$H$139)</f>
        <v>2.8636980464211381E-2</v>
      </c>
      <c r="D8" s="12">
        <f t="shared" si="7"/>
        <v>6</v>
      </c>
      <c r="E8" s="14"/>
      <c r="F8" s="14"/>
      <c r="G8" s="5" t="s">
        <v>18</v>
      </c>
      <c r="H8" s="5">
        <v>2.9484654068183978E-2</v>
      </c>
      <c r="I8" s="9">
        <f t="shared" si="8"/>
        <v>2.9484654068183978E-2</v>
      </c>
      <c r="J8" s="12">
        <f t="shared" si="9"/>
        <v>7</v>
      </c>
      <c r="L8" s="5" t="s">
        <v>5</v>
      </c>
      <c r="M8" s="6">
        <v>1658770.2994024749</v>
      </c>
      <c r="N8" s="9">
        <f t="shared" si="0"/>
        <v>0.10110054276967037</v>
      </c>
      <c r="O8" s="12">
        <f t="shared" si="1"/>
        <v>6</v>
      </c>
      <c r="Q8" s="7" t="s">
        <v>131</v>
      </c>
      <c r="R8" s="7">
        <v>1.2877142425283761</v>
      </c>
      <c r="S8" s="9">
        <f t="shared" si="2"/>
        <v>1.7646927694415674E-2</v>
      </c>
      <c r="T8" s="7">
        <f t="shared" si="10"/>
        <v>74</v>
      </c>
      <c r="V8" s="5" t="s">
        <v>4</v>
      </c>
      <c r="W8" s="5">
        <v>3.559192803351148E-2</v>
      </c>
      <c r="X8" s="9">
        <f t="shared" si="3"/>
        <v>3.5591928033511473E-2</v>
      </c>
      <c r="Y8" s="12">
        <f t="shared" si="4"/>
        <v>6</v>
      </c>
      <c r="Z8" s="5">
        <f t="shared" si="11"/>
        <v>5</v>
      </c>
      <c r="AC8" s="5" t="s">
        <v>68</v>
      </c>
      <c r="AD8" s="5">
        <v>2.9759964646351451E-2</v>
      </c>
      <c r="AE8" s="9">
        <f t="shared" si="5"/>
        <v>2.9759964646351444E-2</v>
      </c>
      <c r="AF8" s="12">
        <f t="shared" si="6"/>
        <v>6</v>
      </c>
    </row>
    <row r="9" spans="1:32" x14ac:dyDescent="0.25">
      <c r="A9" s="5" t="s">
        <v>18</v>
      </c>
      <c r="B9" s="5">
        <v>2.8570450478222969E-2</v>
      </c>
      <c r="C9" s="9">
        <f>B9/SUM($H$3:$H$139)</f>
        <v>2.8570450478222969E-2</v>
      </c>
      <c r="D9" s="12">
        <f t="shared" si="7"/>
        <v>7</v>
      </c>
      <c r="E9" s="14"/>
      <c r="F9" s="14"/>
      <c r="G9" s="5" t="s">
        <v>8</v>
      </c>
      <c r="H9" s="5">
        <v>2.83128660609368E-2</v>
      </c>
      <c r="I9" s="9">
        <f t="shared" si="8"/>
        <v>2.83128660609368E-2</v>
      </c>
      <c r="J9" s="12">
        <f t="shared" si="9"/>
        <v>6</v>
      </c>
      <c r="L9" s="5" t="s">
        <v>6</v>
      </c>
      <c r="M9" s="6">
        <v>1556191.617398516</v>
      </c>
      <c r="N9" s="9">
        <f t="shared" si="0"/>
        <v>9.4848465293401699E-2</v>
      </c>
      <c r="O9" s="12">
        <f t="shared" si="1"/>
        <v>7</v>
      </c>
      <c r="Q9" s="7" t="s">
        <v>68</v>
      </c>
      <c r="R9" s="7">
        <v>1.2714867850792331</v>
      </c>
      <c r="S9" s="9">
        <f t="shared" si="2"/>
        <v>1.742454546176523E-2</v>
      </c>
      <c r="T9" s="7">
        <f t="shared" si="10"/>
        <v>31</v>
      </c>
      <c r="V9" s="5" t="s">
        <v>6</v>
      </c>
      <c r="W9" s="5">
        <v>3.4828812153726477E-2</v>
      </c>
      <c r="X9" s="9">
        <f t="shared" si="3"/>
        <v>3.482881215372647E-2</v>
      </c>
      <c r="Y9" s="12">
        <f t="shared" si="4"/>
        <v>7</v>
      </c>
      <c r="Z9" s="5">
        <f t="shared" si="11"/>
        <v>11</v>
      </c>
      <c r="AC9" s="5" t="s">
        <v>131</v>
      </c>
      <c r="AD9" s="5">
        <v>1.8265262489234539E-2</v>
      </c>
      <c r="AE9" s="9">
        <f t="shared" si="5"/>
        <v>1.8265262489234536E-2</v>
      </c>
      <c r="AF9" s="12">
        <f t="shared" si="6"/>
        <v>7</v>
      </c>
    </row>
    <row r="10" spans="1:32" x14ac:dyDescent="0.25">
      <c r="A10" s="5" t="s">
        <v>3</v>
      </c>
      <c r="B10" s="5">
        <v>2.43769045376638E-2</v>
      </c>
      <c r="C10" s="9">
        <f>B10/SUM($H$3:$H$139)</f>
        <v>2.43769045376638E-2</v>
      </c>
      <c r="D10" s="12">
        <f t="shared" si="7"/>
        <v>8</v>
      </c>
      <c r="E10" s="14"/>
      <c r="F10" s="14"/>
      <c r="G10" s="5" t="s">
        <v>12</v>
      </c>
      <c r="H10" s="5">
        <v>2.6799938463837079E-2</v>
      </c>
      <c r="I10" s="9">
        <f t="shared" si="8"/>
        <v>2.6799938463837079E-2</v>
      </c>
      <c r="J10" s="12">
        <f t="shared" si="9"/>
        <v>10</v>
      </c>
      <c r="L10" s="5" t="s">
        <v>7</v>
      </c>
      <c r="M10" s="6">
        <v>1259203.1239253629</v>
      </c>
      <c r="N10" s="9">
        <f t="shared" si="0"/>
        <v>7.6747286427769498E-2</v>
      </c>
      <c r="O10" s="12">
        <f t="shared" si="1"/>
        <v>8</v>
      </c>
      <c r="Q10" s="7" t="s">
        <v>23</v>
      </c>
      <c r="R10" s="7">
        <v>1.1814721005880491</v>
      </c>
      <c r="S10" s="9">
        <f t="shared" si="2"/>
        <v>1.6190977814386692E-2</v>
      </c>
      <c r="T10" s="7">
        <f t="shared" si="10"/>
        <v>25</v>
      </c>
      <c r="V10" s="5" t="s">
        <v>3</v>
      </c>
      <c r="W10" s="5">
        <v>2.6319999875591742E-2</v>
      </c>
      <c r="X10" s="9">
        <f t="shared" si="3"/>
        <v>2.6319999875591735E-2</v>
      </c>
      <c r="Y10" s="12">
        <f t="shared" si="4"/>
        <v>8</v>
      </c>
      <c r="Z10" s="5">
        <f t="shared" si="11"/>
        <v>8</v>
      </c>
      <c r="AC10" s="5" t="s">
        <v>13</v>
      </c>
      <c r="AD10" s="5">
        <v>1.8127782723106962E-2</v>
      </c>
      <c r="AE10" s="9">
        <f t="shared" si="5"/>
        <v>1.8127782723106958E-2</v>
      </c>
      <c r="AF10" s="12">
        <f t="shared" si="6"/>
        <v>8</v>
      </c>
    </row>
    <row r="11" spans="1:32" x14ac:dyDescent="0.25">
      <c r="A11" s="5" t="s">
        <v>0</v>
      </c>
      <c r="B11" s="5">
        <v>2.3605881544010238E-2</v>
      </c>
      <c r="C11" s="9">
        <f>B11/SUM($H$3:$H$139)</f>
        <v>2.3605881544010238E-2</v>
      </c>
      <c r="D11" s="12">
        <f t="shared" si="7"/>
        <v>9</v>
      </c>
      <c r="E11" s="14"/>
      <c r="F11" s="14"/>
      <c r="G11" s="5" t="s">
        <v>3</v>
      </c>
      <c r="H11" s="5">
        <v>2.6353638251906002E-2</v>
      </c>
      <c r="I11" s="9">
        <f t="shared" si="8"/>
        <v>2.6353638251906002E-2</v>
      </c>
      <c r="J11" s="12">
        <f t="shared" si="9"/>
        <v>8</v>
      </c>
      <c r="L11" s="5" t="s">
        <v>8</v>
      </c>
      <c r="M11" s="6">
        <v>1033196.866512527</v>
      </c>
      <c r="N11" s="9">
        <f t="shared" si="0"/>
        <v>6.2972410363247244E-2</v>
      </c>
      <c r="O11" s="12">
        <f t="shared" si="1"/>
        <v>9</v>
      </c>
      <c r="Q11" s="7" t="s">
        <v>13</v>
      </c>
      <c r="R11" s="7">
        <v>1.160559869989465</v>
      </c>
      <c r="S11" s="9">
        <f t="shared" si="2"/>
        <v>1.5904395116832948E-2</v>
      </c>
      <c r="T11" s="7">
        <f t="shared" si="10"/>
        <v>47</v>
      </c>
      <c r="V11" s="5" t="s">
        <v>12</v>
      </c>
      <c r="W11" s="5">
        <v>2.3859642869303851E-2</v>
      </c>
      <c r="X11" s="9">
        <f t="shared" si="3"/>
        <v>2.3859642869303845E-2</v>
      </c>
      <c r="Y11" s="12">
        <f t="shared" si="4"/>
        <v>9</v>
      </c>
      <c r="Z11" s="5">
        <f t="shared" si="11"/>
        <v>10</v>
      </c>
      <c r="AC11" s="5" t="s">
        <v>2</v>
      </c>
      <c r="AD11" s="5">
        <v>1.5523783768414011E-2</v>
      </c>
      <c r="AE11" s="9">
        <f t="shared" si="5"/>
        <v>1.5523783768414007E-2</v>
      </c>
      <c r="AF11" s="12">
        <f t="shared" si="6"/>
        <v>9</v>
      </c>
    </row>
    <row r="12" spans="1:32" x14ac:dyDescent="0.25">
      <c r="A12" s="5" t="s">
        <v>12</v>
      </c>
      <c r="B12" s="5">
        <v>2.2753312822138921E-2</v>
      </c>
      <c r="C12" s="9">
        <f>B12/SUM($H$3:$H$139)</f>
        <v>2.2753312822138921E-2</v>
      </c>
      <c r="D12" s="12">
        <f t="shared" si="7"/>
        <v>10</v>
      </c>
      <c r="E12" s="14"/>
      <c r="F12" s="14"/>
      <c r="G12" s="5" t="s">
        <v>0</v>
      </c>
      <c r="H12" s="5">
        <v>2.552027567298517E-2</v>
      </c>
      <c r="I12" s="9">
        <f t="shared" si="8"/>
        <v>2.552027567298517E-2</v>
      </c>
      <c r="J12" s="12">
        <f t="shared" si="9"/>
        <v>9</v>
      </c>
      <c r="L12" s="5" t="s">
        <v>9</v>
      </c>
      <c r="M12" s="6">
        <v>1010506.391182699</v>
      </c>
      <c r="N12" s="9">
        <f t="shared" si="0"/>
        <v>6.1589446506000838E-2</v>
      </c>
      <c r="O12" s="12">
        <f t="shared" si="1"/>
        <v>10</v>
      </c>
      <c r="Q12" s="7" t="s">
        <v>2</v>
      </c>
      <c r="R12" s="7">
        <v>1.1512824100343431</v>
      </c>
      <c r="S12" s="9">
        <f t="shared" si="2"/>
        <v>1.5777256144839893E-2</v>
      </c>
      <c r="T12" s="7">
        <f t="shared" si="10"/>
        <v>1</v>
      </c>
      <c r="V12" s="5" t="s">
        <v>1</v>
      </c>
      <c r="W12" s="5">
        <v>2.2292342390993519E-2</v>
      </c>
      <c r="X12" s="9">
        <f t="shared" si="3"/>
        <v>2.2292342390993515E-2</v>
      </c>
      <c r="Y12" s="12">
        <f t="shared" si="4"/>
        <v>10</v>
      </c>
      <c r="Z12" s="5">
        <f t="shared" si="11"/>
        <v>14</v>
      </c>
      <c r="AC12" s="5" t="s">
        <v>30</v>
      </c>
      <c r="AD12" s="5">
        <v>1.483097887767738E-2</v>
      </c>
      <c r="AE12" s="9">
        <f t="shared" si="5"/>
        <v>1.4830978877677377E-2</v>
      </c>
      <c r="AF12" s="12">
        <f t="shared" si="6"/>
        <v>10</v>
      </c>
    </row>
    <row r="13" spans="1:32" x14ac:dyDescent="0.25">
      <c r="A13" s="5" t="s">
        <v>6</v>
      </c>
      <c r="B13" s="5">
        <v>2.184647360679642E-2</v>
      </c>
      <c r="C13" s="9">
        <f>B13/SUM($H$3:$H$139)</f>
        <v>2.184647360679642E-2</v>
      </c>
      <c r="D13" s="12">
        <f t="shared" si="7"/>
        <v>11</v>
      </c>
      <c r="E13" s="14"/>
      <c r="F13" s="14"/>
      <c r="G13" s="5" t="s">
        <v>6</v>
      </c>
      <c r="H13" s="5">
        <v>2.2686072512922081E-2</v>
      </c>
      <c r="I13" s="9">
        <f t="shared" si="8"/>
        <v>2.2686072512922081E-2</v>
      </c>
      <c r="J13" s="12">
        <f t="shared" si="9"/>
        <v>11</v>
      </c>
      <c r="L13" s="5" t="s">
        <v>10</v>
      </c>
      <c r="M13" s="6">
        <v>999770.59017621947</v>
      </c>
      <c r="N13" s="9">
        <f t="shared" si="0"/>
        <v>6.0935109188041119E-2</v>
      </c>
      <c r="O13" s="12">
        <f t="shared" si="1"/>
        <v>11</v>
      </c>
      <c r="Q13" s="7" t="s">
        <v>0</v>
      </c>
      <c r="R13" s="7">
        <v>0.9895441979836368</v>
      </c>
      <c r="S13" s="9">
        <f t="shared" si="2"/>
        <v>1.3560784167424463E-2</v>
      </c>
      <c r="T13" s="7">
        <f t="shared" si="10"/>
        <v>9</v>
      </c>
      <c r="V13" s="5" t="s">
        <v>28</v>
      </c>
      <c r="W13" s="5">
        <v>2.2287156103076911E-2</v>
      </c>
      <c r="X13" s="9">
        <f t="shared" si="3"/>
        <v>2.2287156103076907E-2</v>
      </c>
      <c r="Y13" s="12">
        <f t="shared" si="4"/>
        <v>11</v>
      </c>
      <c r="Z13" s="5">
        <f t="shared" si="11"/>
        <v>12</v>
      </c>
      <c r="AC13" s="5" t="s">
        <v>76</v>
      </c>
      <c r="AD13" s="5">
        <v>1.468085272915179E-2</v>
      </c>
      <c r="AE13" s="9">
        <f t="shared" si="5"/>
        <v>1.4680852729151787E-2</v>
      </c>
      <c r="AF13" s="12">
        <f t="shared" si="6"/>
        <v>11</v>
      </c>
    </row>
    <row r="14" spans="1:32" x14ac:dyDescent="0.25">
      <c r="A14" s="5" t="s">
        <v>28</v>
      </c>
      <c r="B14" s="5">
        <v>1.8931502256695688E-2</v>
      </c>
      <c r="C14" s="9">
        <f>B14/SUM($H$3:$H$139)</f>
        <v>1.8931502256695688E-2</v>
      </c>
      <c r="D14" s="12">
        <f t="shared" si="7"/>
        <v>12</v>
      </c>
      <c r="E14" s="14"/>
      <c r="F14" s="14"/>
      <c r="G14" s="5" t="s">
        <v>1</v>
      </c>
      <c r="H14" s="5">
        <v>1.9376063145181529E-2</v>
      </c>
      <c r="I14" s="9">
        <f t="shared" si="8"/>
        <v>1.9376063145181529E-2</v>
      </c>
      <c r="J14" s="12">
        <f t="shared" si="9"/>
        <v>14</v>
      </c>
      <c r="L14" s="5" t="s">
        <v>11</v>
      </c>
      <c r="M14" s="6">
        <v>908108.04356902582</v>
      </c>
      <c r="N14" s="9">
        <f t="shared" si="0"/>
        <v>5.5348360246987797E-2</v>
      </c>
      <c r="O14" s="12">
        <f t="shared" si="1"/>
        <v>12</v>
      </c>
      <c r="Q14" s="7" t="s">
        <v>30</v>
      </c>
      <c r="R14" s="7">
        <v>0.95984035269134838</v>
      </c>
      <c r="S14" s="9">
        <f t="shared" si="2"/>
        <v>1.315372055594346E-2</v>
      </c>
      <c r="T14" s="7">
        <f t="shared" si="10"/>
        <v>78</v>
      </c>
      <c r="V14" s="5" t="s">
        <v>22</v>
      </c>
      <c r="W14" s="5">
        <v>2.1210789606008931E-2</v>
      </c>
      <c r="X14" s="9">
        <f t="shared" si="3"/>
        <v>2.1210789606008928E-2</v>
      </c>
      <c r="Y14" s="12">
        <f t="shared" si="4"/>
        <v>12</v>
      </c>
      <c r="Z14" s="5">
        <f t="shared" si="11"/>
        <v>18</v>
      </c>
      <c r="AC14" s="5" t="s">
        <v>108</v>
      </c>
      <c r="AD14" s="5">
        <v>1.40484993738389E-2</v>
      </c>
      <c r="AE14" s="9">
        <f t="shared" si="5"/>
        <v>1.4048499373838896E-2</v>
      </c>
      <c r="AF14" s="12">
        <f t="shared" si="6"/>
        <v>12</v>
      </c>
    </row>
    <row r="15" spans="1:32" x14ac:dyDescent="0.25">
      <c r="A15" s="5" t="s">
        <v>15</v>
      </c>
      <c r="B15" s="5">
        <v>1.8676543746458399E-2</v>
      </c>
      <c r="C15" s="9">
        <f>B15/SUM($H$3:$H$139)</f>
        <v>1.8676543746458399E-2</v>
      </c>
      <c r="D15" s="12">
        <f t="shared" si="7"/>
        <v>13</v>
      </c>
      <c r="E15" s="14"/>
      <c r="F15" s="14"/>
      <c r="G15" s="5" t="s">
        <v>15</v>
      </c>
      <c r="H15" s="5">
        <v>1.926919154535657E-2</v>
      </c>
      <c r="I15" s="9">
        <f t="shared" si="8"/>
        <v>1.926919154535657E-2</v>
      </c>
      <c r="J15" s="12">
        <f t="shared" si="9"/>
        <v>13</v>
      </c>
      <c r="L15" s="5" t="s">
        <v>12</v>
      </c>
      <c r="M15" s="6">
        <v>904329.28494302812</v>
      </c>
      <c r="N15" s="9">
        <f t="shared" si="0"/>
        <v>5.5118048341703765E-2</v>
      </c>
      <c r="O15" s="12">
        <f t="shared" si="1"/>
        <v>13</v>
      </c>
      <c r="Q15" s="7" t="s">
        <v>4</v>
      </c>
      <c r="R15" s="7">
        <v>0.93986715462887738</v>
      </c>
      <c r="S15" s="9">
        <f t="shared" si="2"/>
        <v>1.2880006427145275E-2</v>
      </c>
      <c r="T15" s="7">
        <f t="shared" si="10"/>
        <v>5</v>
      </c>
      <c r="V15" s="5" t="s">
        <v>8</v>
      </c>
      <c r="W15" s="5">
        <v>1.8235610841237721E-2</v>
      </c>
      <c r="X15" s="9">
        <f t="shared" si="3"/>
        <v>1.8235610841237718E-2</v>
      </c>
      <c r="Y15" s="12">
        <f t="shared" si="4"/>
        <v>13</v>
      </c>
      <c r="Z15" s="5">
        <f t="shared" si="11"/>
        <v>6</v>
      </c>
      <c r="AC15" s="5" t="s">
        <v>23</v>
      </c>
      <c r="AD15" s="5">
        <v>1.3808712894023309E-2</v>
      </c>
      <c r="AE15" s="9">
        <f t="shared" si="5"/>
        <v>1.3808712894023306E-2</v>
      </c>
      <c r="AF15" s="12">
        <f t="shared" si="6"/>
        <v>13</v>
      </c>
    </row>
    <row r="16" spans="1:32" x14ac:dyDescent="0.25">
      <c r="A16" s="5" t="s">
        <v>1</v>
      </c>
      <c r="B16" s="5">
        <v>1.6612950278469249E-2</v>
      </c>
      <c r="C16" s="9">
        <f>B16/SUM($H$3:$H$139)</f>
        <v>1.6612950278469249E-2</v>
      </c>
      <c r="D16" s="12">
        <f t="shared" si="7"/>
        <v>14</v>
      </c>
      <c r="E16" s="14"/>
      <c r="F16" s="14"/>
      <c r="G16" s="5" t="s">
        <v>28</v>
      </c>
      <c r="H16" s="5">
        <v>1.7941925304982509E-2</v>
      </c>
      <c r="I16" s="9">
        <f t="shared" si="8"/>
        <v>1.7941925304982509E-2</v>
      </c>
      <c r="J16" s="12">
        <f t="shared" si="9"/>
        <v>12</v>
      </c>
      <c r="L16" s="5" t="s">
        <v>13</v>
      </c>
      <c r="M16" s="6">
        <v>855570.4927795257</v>
      </c>
      <c r="N16" s="9">
        <f t="shared" si="0"/>
        <v>5.2146244256292197E-2</v>
      </c>
      <c r="O16" s="12">
        <f t="shared" si="1"/>
        <v>14</v>
      </c>
      <c r="Q16" s="7" t="s">
        <v>41</v>
      </c>
      <c r="R16" s="7">
        <v>0.8848242117777787</v>
      </c>
      <c r="S16" s="9">
        <f t="shared" si="2"/>
        <v>1.2125694017993065E-2</v>
      </c>
      <c r="T16" s="7">
        <f t="shared" si="10"/>
        <v>29</v>
      </c>
      <c r="V16" s="5" t="s">
        <v>24</v>
      </c>
      <c r="W16" s="5">
        <v>1.7536546432638279E-2</v>
      </c>
      <c r="X16" s="9">
        <f t="shared" si="3"/>
        <v>1.7536546432638276E-2</v>
      </c>
      <c r="Y16" s="12">
        <f t="shared" si="4"/>
        <v>14</v>
      </c>
      <c r="Z16" s="5">
        <f t="shared" si="11"/>
        <v>39</v>
      </c>
      <c r="AC16" s="5" t="s">
        <v>129</v>
      </c>
      <c r="AD16" s="5">
        <v>1.2427917119834099E-2</v>
      </c>
      <c r="AE16" s="9">
        <f t="shared" si="5"/>
        <v>1.2427917119834096E-2</v>
      </c>
      <c r="AF16" s="12">
        <f t="shared" si="6"/>
        <v>14</v>
      </c>
    </row>
    <row r="17" spans="1:32" x14ac:dyDescent="0.25">
      <c r="A17" s="5" t="s">
        <v>17</v>
      </c>
      <c r="B17" s="5">
        <v>1.502975401564211E-2</v>
      </c>
      <c r="C17" s="9">
        <f>B17/SUM($H$3:$H$139)</f>
        <v>1.502975401564211E-2</v>
      </c>
      <c r="D17" s="12">
        <f t="shared" si="7"/>
        <v>15</v>
      </c>
      <c r="E17" s="14"/>
      <c r="F17" s="14"/>
      <c r="G17" s="5" t="s">
        <v>31</v>
      </c>
      <c r="H17" s="5">
        <v>1.7857856524531569E-2</v>
      </c>
      <c r="I17" s="9">
        <f t="shared" si="8"/>
        <v>1.7857856524531569E-2</v>
      </c>
      <c r="J17" s="12">
        <f t="shared" si="9"/>
        <v>17</v>
      </c>
      <c r="L17" s="5" t="s">
        <v>14</v>
      </c>
      <c r="M17" s="6">
        <v>808568.31311069522</v>
      </c>
      <c r="N17" s="9">
        <f t="shared" si="0"/>
        <v>4.9281504106563158E-2</v>
      </c>
      <c r="O17" s="12">
        <f t="shared" si="1"/>
        <v>15</v>
      </c>
      <c r="Q17" s="7" t="s">
        <v>21</v>
      </c>
      <c r="R17" s="7">
        <v>0.84281417186274221</v>
      </c>
      <c r="S17" s="9">
        <f t="shared" si="2"/>
        <v>1.1549985438918444E-2</v>
      </c>
      <c r="T17" s="7">
        <f t="shared" si="10"/>
        <v>38</v>
      </c>
      <c r="V17" s="5" t="s">
        <v>31</v>
      </c>
      <c r="W17" s="5">
        <v>1.6103269089559901E-2</v>
      </c>
      <c r="X17" s="9">
        <f t="shared" si="3"/>
        <v>1.6103269089559898E-2</v>
      </c>
      <c r="Y17" s="12">
        <f t="shared" si="4"/>
        <v>15</v>
      </c>
      <c r="Z17" s="5">
        <f t="shared" si="11"/>
        <v>17</v>
      </c>
      <c r="AC17" s="5" t="s">
        <v>41</v>
      </c>
      <c r="AD17" s="5">
        <v>1.1887007686759521E-2</v>
      </c>
      <c r="AE17" s="9">
        <f t="shared" si="5"/>
        <v>1.1887007686759517E-2</v>
      </c>
      <c r="AF17" s="12">
        <f t="shared" si="6"/>
        <v>15</v>
      </c>
    </row>
    <row r="18" spans="1:32" x14ac:dyDescent="0.25">
      <c r="A18" s="5" t="s">
        <v>7</v>
      </c>
      <c r="B18" s="5">
        <v>1.4296325627072139E-2</v>
      </c>
      <c r="C18" s="9">
        <f>B18/SUM($H$3:$H$139)</f>
        <v>1.4296325627072139E-2</v>
      </c>
      <c r="D18" s="12">
        <f t="shared" si="7"/>
        <v>16</v>
      </c>
      <c r="E18" s="14"/>
      <c r="F18" s="14"/>
      <c r="G18" s="5" t="s">
        <v>7</v>
      </c>
      <c r="H18" s="5">
        <v>1.619920885269225E-2</v>
      </c>
      <c r="I18" s="9">
        <f t="shared" si="8"/>
        <v>1.619920885269225E-2</v>
      </c>
      <c r="J18" s="12">
        <f t="shared" si="9"/>
        <v>16</v>
      </c>
      <c r="L18" s="5" t="s">
        <v>15</v>
      </c>
      <c r="M18" s="6">
        <v>793509.61970033264</v>
      </c>
      <c r="N18" s="9">
        <f t="shared" si="0"/>
        <v>4.8363690423898278E-2</v>
      </c>
      <c r="O18" s="12">
        <f t="shared" si="1"/>
        <v>16</v>
      </c>
      <c r="Q18" s="7" t="s">
        <v>5</v>
      </c>
      <c r="R18" s="7">
        <v>0.83361581280333108</v>
      </c>
      <c r="S18" s="9">
        <f t="shared" si="2"/>
        <v>1.1423930471234007E-2</v>
      </c>
      <c r="T18" s="7">
        <f t="shared" si="10"/>
        <v>3</v>
      </c>
      <c r="V18" s="5" t="s">
        <v>18</v>
      </c>
      <c r="W18" s="5">
        <v>1.549595762834329E-2</v>
      </c>
      <c r="X18" s="9">
        <f t="shared" si="3"/>
        <v>1.5495957628343287E-2</v>
      </c>
      <c r="Y18" s="12">
        <f t="shared" si="4"/>
        <v>16</v>
      </c>
      <c r="Z18" s="5">
        <f t="shared" si="11"/>
        <v>7</v>
      </c>
      <c r="AC18" s="5" t="s">
        <v>0</v>
      </c>
      <c r="AD18" s="5">
        <v>1.159551389327626E-2</v>
      </c>
      <c r="AE18" s="9">
        <f t="shared" si="5"/>
        <v>1.1595513893276259E-2</v>
      </c>
      <c r="AF18" s="12">
        <f t="shared" si="6"/>
        <v>16</v>
      </c>
    </row>
    <row r="19" spans="1:32" x14ac:dyDescent="0.25">
      <c r="A19" s="5" t="s">
        <v>31</v>
      </c>
      <c r="B19" s="5">
        <v>1.298446916916474E-2</v>
      </c>
      <c r="C19" s="9">
        <f>B19/SUM($H$3:$H$139)</f>
        <v>1.298446916916474E-2</v>
      </c>
      <c r="D19" s="12">
        <f t="shared" si="7"/>
        <v>17</v>
      </c>
      <c r="E19" s="14"/>
      <c r="F19" s="14"/>
      <c r="G19" s="5" t="s">
        <v>22</v>
      </c>
      <c r="H19" s="5">
        <v>1.401832075573645E-2</v>
      </c>
      <c r="I19" s="9">
        <f t="shared" si="8"/>
        <v>1.401832075573645E-2</v>
      </c>
      <c r="J19" s="12">
        <f t="shared" si="9"/>
        <v>18</v>
      </c>
      <c r="L19" s="5" t="s">
        <v>16</v>
      </c>
      <c r="M19" s="6">
        <v>731457.82842618215</v>
      </c>
      <c r="N19" s="9">
        <f t="shared" si="0"/>
        <v>4.4581690119270961E-2</v>
      </c>
      <c r="O19" s="12">
        <f t="shared" si="1"/>
        <v>17</v>
      </c>
      <c r="Q19" s="7" t="s">
        <v>76</v>
      </c>
      <c r="R19" s="7">
        <v>0.80887870245191451</v>
      </c>
      <c r="S19" s="9">
        <f t="shared" si="2"/>
        <v>1.1084931349128227E-2</v>
      </c>
      <c r="T19" s="7">
        <f t="shared" si="10"/>
        <v>81</v>
      </c>
      <c r="V19" s="5" t="s">
        <v>9</v>
      </c>
      <c r="W19" s="5">
        <v>1.446816190708566E-2</v>
      </c>
      <c r="X19" s="9">
        <f t="shared" si="3"/>
        <v>1.4468161907085657E-2</v>
      </c>
      <c r="Y19" s="12">
        <f t="shared" si="4"/>
        <v>17</v>
      </c>
      <c r="Z19" s="5">
        <f t="shared" si="11"/>
        <v>23</v>
      </c>
      <c r="AC19" s="5" t="s">
        <v>117</v>
      </c>
      <c r="AD19" s="5">
        <v>1.125194258459169E-2</v>
      </c>
      <c r="AE19" s="9">
        <f t="shared" si="5"/>
        <v>1.1251942584591688E-2</v>
      </c>
      <c r="AF19" s="12">
        <f t="shared" si="6"/>
        <v>17</v>
      </c>
    </row>
    <row r="20" spans="1:32" x14ac:dyDescent="0.25">
      <c r="A20" s="5" t="s">
        <v>22</v>
      </c>
      <c r="B20" s="5">
        <v>1.222275577410663E-2</v>
      </c>
      <c r="C20" s="9">
        <f>B20/SUM($H$3:$H$139)</f>
        <v>1.222275577410663E-2</v>
      </c>
      <c r="D20" s="12">
        <f t="shared" si="7"/>
        <v>18</v>
      </c>
      <c r="E20" s="14"/>
      <c r="F20" s="14"/>
      <c r="G20" s="5" t="s">
        <v>17</v>
      </c>
      <c r="H20" s="5">
        <v>1.375353204216111E-2</v>
      </c>
      <c r="I20" s="9">
        <f t="shared" si="8"/>
        <v>1.375353204216111E-2</v>
      </c>
      <c r="J20" s="12">
        <f t="shared" si="9"/>
        <v>15</v>
      </c>
      <c r="L20" s="5" t="s">
        <v>17</v>
      </c>
      <c r="M20" s="6">
        <v>723440.09151064605</v>
      </c>
      <c r="N20" s="9">
        <f t="shared" si="0"/>
        <v>4.4093016338315805E-2</v>
      </c>
      <c r="O20" s="12">
        <f t="shared" si="1"/>
        <v>18</v>
      </c>
      <c r="Q20" s="7" t="s">
        <v>15</v>
      </c>
      <c r="R20" s="7">
        <v>0.80764811136871628</v>
      </c>
      <c r="S20" s="9">
        <f t="shared" si="2"/>
        <v>1.1068067241277752E-2</v>
      </c>
      <c r="T20" s="7">
        <f t="shared" si="10"/>
        <v>13</v>
      </c>
      <c r="V20" s="5" t="s">
        <v>17</v>
      </c>
      <c r="W20" s="5">
        <v>1.358434633321343E-2</v>
      </c>
      <c r="X20" s="9">
        <f t="shared" si="3"/>
        <v>1.3584346333213426E-2</v>
      </c>
      <c r="Y20" s="12">
        <f t="shared" si="4"/>
        <v>18</v>
      </c>
      <c r="Z20" s="5">
        <f t="shared" si="11"/>
        <v>15</v>
      </c>
      <c r="AC20" s="5" t="s">
        <v>4</v>
      </c>
      <c r="AD20" s="5">
        <v>9.8551495288068166E-3</v>
      </c>
      <c r="AE20" s="9">
        <f t="shared" si="5"/>
        <v>9.8551495288068149E-3</v>
      </c>
      <c r="AF20" s="12">
        <f t="shared" si="6"/>
        <v>18</v>
      </c>
    </row>
    <row r="21" spans="1:32" x14ac:dyDescent="0.25">
      <c r="A21" s="5" t="s">
        <v>14</v>
      </c>
      <c r="B21" s="5">
        <v>1.169767729479055E-2</v>
      </c>
      <c r="C21" s="9">
        <f>B21/SUM($H$3:$H$139)</f>
        <v>1.169767729479055E-2</v>
      </c>
      <c r="D21" s="12">
        <f t="shared" si="7"/>
        <v>19</v>
      </c>
      <c r="E21" s="14"/>
      <c r="F21" s="14"/>
      <c r="G21" s="5" t="s">
        <v>14</v>
      </c>
      <c r="H21" s="5">
        <v>1.321071658297805E-2</v>
      </c>
      <c r="I21" s="9">
        <f t="shared" si="8"/>
        <v>1.321071658297805E-2</v>
      </c>
      <c r="J21" s="12">
        <f t="shared" si="9"/>
        <v>19</v>
      </c>
      <c r="L21" s="5" t="s">
        <v>18</v>
      </c>
      <c r="M21" s="6">
        <v>651836.00536108005</v>
      </c>
      <c r="N21" s="9">
        <f t="shared" si="0"/>
        <v>3.9728812339211717E-2</v>
      </c>
      <c r="O21" s="12">
        <f t="shared" si="1"/>
        <v>19</v>
      </c>
      <c r="Q21" s="7" t="s">
        <v>1</v>
      </c>
      <c r="R21" s="7">
        <v>0.80147345374214751</v>
      </c>
      <c r="S21" s="9">
        <f t="shared" si="2"/>
        <v>1.0983449293385922E-2</v>
      </c>
      <c r="T21" s="7">
        <f t="shared" si="10"/>
        <v>14</v>
      </c>
      <c r="V21" s="5" t="s">
        <v>15</v>
      </c>
      <c r="W21" s="5">
        <v>1.318009456463089E-2</v>
      </c>
      <c r="X21" s="9">
        <f t="shared" si="3"/>
        <v>1.3180094564630887E-2</v>
      </c>
      <c r="Y21" s="12">
        <f t="shared" si="4"/>
        <v>19</v>
      </c>
      <c r="Z21" s="5">
        <f t="shared" si="11"/>
        <v>13</v>
      </c>
      <c r="AC21" s="5" t="s">
        <v>19</v>
      </c>
      <c r="AD21" s="5">
        <v>9.7444323520699608E-3</v>
      </c>
      <c r="AE21" s="9">
        <f t="shared" si="5"/>
        <v>9.744432352069959E-3</v>
      </c>
      <c r="AF21" s="12">
        <f t="shared" si="6"/>
        <v>19</v>
      </c>
    </row>
    <row r="22" spans="1:32" x14ac:dyDescent="0.25">
      <c r="A22" s="5" t="s">
        <v>37</v>
      </c>
      <c r="B22" s="5">
        <v>1.1386591052285219E-2</v>
      </c>
      <c r="C22" s="9">
        <f>B22/SUM($H$3:$H$139)</f>
        <v>1.1386591052285219E-2</v>
      </c>
      <c r="D22" s="12">
        <f t="shared" si="7"/>
        <v>20</v>
      </c>
      <c r="E22" s="14"/>
      <c r="F22" s="14"/>
      <c r="G22" s="5" t="s">
        <v>37</v>
      </c>
      <c r="H22" s="5">
        <v>1.207397414951099E-2</v>
      </c>
      <c r="I22" s="9">
        <f t="shared" si="8"/>
        <v>1.207397414951099E-2</v>
      </c>
      <c r="J22" s="12">
        <f t="shared" si="9"/>
        <v>20</v>
      </c>
      <c r="L22" s="5" t="s">
        <v>19</v>
      </c>
      <c r="M22" s="6">
        <v>603289.51345890155</v>
      </c>
      <c r="N22" s="9">
        <f t="shared" si="0"/>
        <v>3.6769947761854833E-2</v>
      </c>
      <c r="O22" s="12">
        <f t="shared" si="1"/>
        <v>20</v>
      </c>
      <c r="Q22" s="7" t="s">
        <v>65</v>
      </c>
      <c r="R22" s="7">
        <v>0.80062670548879078</v>
      </c>
      <c r="S22" s="9">
        <f t="shared" si="2"/>
        <v>1.0971845395014014E-2</v>
      </c>
      <c r="T22" s="7">
        <f t="shared" si="10"/>
        <v>133</v>
      </c>
      <c r="V22" s="5" t="s">
        <v>14</v>
      </c>
      <c r="W22" s="5">
        <v>1.294056794426714E-2</v>
      </c>
      <c r="X22" s="9">
        <f t="shared" si="3"/>
        <v>1.2940567944267137E-2</v>
      </c>
      <c r="Y22" s="12">
        <f t="shared" si="4"/>
        <v>20</v>
      </c>
      <c r="Z22" s="5">
        <f t="shared" si="11"/>
        <v>19</v>
      </c>
      <c r="AC22" s="5" t="s">
        <v>119</v>
      </c>
      <c r="AD22" s="5">
        <v>9.5365785887691849E-3</v>
      </c>
      <c r="AE22" s="9">
        <f t="shared" si="5"/>
        <v>9.5365785887691831E-3</v>
      </c>
      <c r="AF22" s="12">
        <f t="shared" si="6"/>
        <v>20</v>
      </c>
    </row>
    <row r="23" spans="1:32" x14ac:dyDescent="0.25">
      <c r="A23" s="5" t="s">
        <v>35</v>
      </c>
      <c r="B23" s="5">
        <v>1.048353082472708E-2</v>
      </c>
      <c r="C23" s="9">
        <f>B23/SUM($H$3:$H$139)</f>
        <v>1.048353082472708E-2</v>
      </c>
      <c r="D23" s="12">
        <f t="shared" si="7"/>
        <v>21</v>
      </c>
      <c r="E23" s="14"/>
      <c r="F23" s="14"/>
      <c r="G23" s="5" t="s">
        <v>48</v>
      </c>
      <c r="H23" s="5">
        <v>1.022927788026866E-2</v>
      </c>
      <c r="I23" s="9">
        <f t="shared" si="8"/>
        <v>1.022927788026866E-2</v>
      </c>
      <c r="J23" s="12">
        <f t="shared" si="9"/>
        <v>22</v>
      </c>
      <c r="L23" s="5" t="s">
        <v>20</v>
      </c>
      <c r="M23" s="6">
        <v>540071.495559879</v>
      </c>
      <c r="N23" s="9">
        <f t="shared" si="0"/>
        <v>3.2916867003948677E-2</v>
      </c>
      <c r="O23" s="12">
        <f t="shared" si="1"/>
        <v>21</v>
      </c>
      <c r="Q23" s="7" t="s">
        <v>52</v>
      </c>
      <c r="R23" s="7">
        <v>0.77442702770493099</v>
      </c>
      <c r="S23" s="9">
        <f t="shared" si="2"/>
        <v>1.0612803144645666E-2</v>
      </c>
      <c r="T23" s="7">
        <f t="shared" si="10"/>
        <v>90</v>
      </c>
      <c r="V23" s="5" t="s">
        <v>7</v>
      </c>
      <c r="W23" s="5">
        <v>1.2825345628442821E-2</v>
      </c>
      <c r="X23" s="9">
        <f t="shared" si="3"/>
        <v>1.2825345628442817E-2</v>
      </c>
      <c r="Y23" s="12">
        <f t="shared" si="4"/>
        <v>21</v>
      </c>
      <c r="Z23" s="5">
        <f t="shared" si="11"/>
        <v>16</v>
      </c>
      <c r="AC23" s="5" t="s">
        <v>103</v>
      </c>
      <c r="AD23" s="5">
        <v>9.1919567429967243E-3</v>
      </c>
      <c r="AE23" s="9">
        <f t="shared" si="5"/>
        <v>9.1919567429967226E-3</v>
      </c>
      <c r="AF23" s="12">
        <f t="shared" si="6"/>
        <v>21</v>
      </c>
    </row>
    <row r="24" spans="1:32" x14ac:dyDescent="0.25">
      <c r="A24" s="5" t="s">
        <v>48</v>
      </c>
      <c r="B24" s="5">
        <v>1.0160361480931661E-2</v>
      </c>
      <c r="C24" s="9">
        <f>B24/SUM($H$3:$H$139)</f>
        <v>1.0160361480931661E-2</v>
      </c>
      <c r="D24" s="12">
        <f t="shared" si="7"/>
        <v>22</v>
      </c>
      <c r="E24" s="14"/>
      <c r="F24" s="14"/>
      <c r="G24" s="5" t="s">
        <v>47</v>
      </c>
      <c r="H24" s="5">
        <v>1.005441369610522E-2</v>
      </c>
      <c r="I24" s="9">
        <f t="shared" si="8"/>
        <v>1.005441369610522E-2</v>
      </c>
      <c r="J24" s="12">
        <f t="shared" si="9"/>
        <v>52</v>
      </c>
      <c r="L24" s="5" t="s">
        <v>21</v>
      </c>
      <c r="M24" s="6">
        <v>502917.41076201602</v>
      </c>
      <c r="N24" s="9">
        <f t="shared" si="0"/>
        <v>3.0652359289693478E-2</v>
      </c>
      <c r="O24" s="12">
        <f t="shared" si="1"/>
        <v>22</v>
      </c>
      <c r="Q24" s="7" t="s">
        <v>3</v>
      </c>
      <c r="R24" s="7">
        <v>0.77411752621749352</v>
      </c>
      <c r="S24" s="9">
        <f t="shared" si="2"/>
        <v>1.0608561714218213E-2</v>
      </c>
      <c r="T24" s="7">
        <f t="shared" si="10"/>
        <v>8</v>
      </c>
      <c r="V24" s="5" t="s">
        <v>10</v>
      </c>
      <c r="W24" s="5">
        <v>1.107053243491446E-2</v>
      </c>
      <c r="X24" s="9">
        <f t="shared" si="3"/>
        <v>1.1070532434914458E-2</v>
      </c>
      <c r="Y24" s="12">
        <f t="shared" si="4"/>
        <v>22</v>
      </c>
      <c r="Z24" s="5">
        <f t="shared" si="11"/>
        <v>35</v>
      </c>
      <c r="AC24" s="5" t="s">
        <v>105</v>
      </c>
      <c r="AD24" s="5">
        <v>9.1889994244393411E-3</v>
      </c>
      <c r="AE24" s="9">
        <f t="shared" si="5"/>
        <v>9.1889994244393394E-3</v>
      </c>
      <c r="AF24" s="12">
        <f t="shared" si="6"/>
        <v>22</v>
      </c>
    </row>
    <row r="25" spans="1:32" x14ac:dyDescent="0.25">
      <c r="A25" s="5" t="s">
        <v>9</v>
      </c>
      <c r="B25" s="5">
        <v>8.528904230448775E-3</v>
      </c>
      <c r="C25" s="9">
        <f>B25/SUM($H$3:$H$139)</f>
        <v>8.528904230448775E-3</v>
      </c>
      <c r="D25" s="12">
        <f t="shared" si="7"/>
        <v>23</v>
      </c>
      <c r="E25" s="14"/>
      <c r="F25" s="14"/>
      <c r="G25" s="5" t="s">
        <v>56</v>
      </c>
      <c r="H25" s="5">
        <v>1.0052892821675029E-2</v>
      </c>
      <c r="I25" s="9">
        <f t="shared" si="8"/>
        <v>1.0052892821675029E-2</v>
      </c>
      <c r="J25" s="12">
        <f t="shared" si="9"/>
        <v>28</v>
      </c>
      <c r="L25" s="5" t="s">
        <v>22</v>
      </c>
      <c r="M25" s="6">
        <v>497428.06396049191</v>
      </c>
      <c r="N25" s="9">
        <f t="shared" si="0"/>
        <v>3.0317788589166134E-2</v>
      </c>
      <c r="O25" s="12">
        <f t="shared" si="1"/>
        <v>23</v>
      </c>
      <c r="Q25" s="7" t="s">
        <v>55</v>
      </c>
      <c r="R25" s="7">
        <v>0.76137546798305833</v>
      </c>
      <c r="S25" s="9">
        <f t="shared" si="2"/>
        <v>1.043394364064654E-2</v>
      </c>
      <c r="T25" s="7">
        <f t="shared" si="10"/>
        <v>60</v>
      </c>
      <c r="V25" s="5" t="s">
        <v>37</v>
      </c>
      <c r="W25" s="5">
        <v>1.0685239294627551E-2</v>
      </c>
      <c r="X25" s="9">
        <f t="shared" si="3"/>
        <v>1.0685239294627549E-2</v>
      </c>
      <c r="Y25" s="12">
        <f t="shared" si="4"/>
        <v>23</v>
      </c>
      <c r="Z25" s="5">
        <f t="shared" si="11"/>
        <v>20</v>
      </c>
      <c r="AC25" s="5" t="s">
        <v>132</v>
      </c>
      <c r="AD25" s="5">
        <v>8.9942521557786221E-3</v>
      </c>
      <c r="AE25" s="9">
        <f t="shared" si="5"/>
        <v>8.9942521557786204E-3</v>
      </c>
      <c r="AF25" s="12">
        <f t="shared" si="6"/>
        <v>23</v>
      </c>
    </row>
    <row r="26" spans="1:32" x14ac:dyDescent="0.25">
      <c r="A26" s="5" t="s">
        <v>77</v>
      </c>
      <c r="B26" s="5">
        <v>8.4309043937177818E-3</v>
      </c>
      <c r="C26" s="9">
        <f>B26/SUM($H$3:$H$139)</f>
        <v>8.4309043937177818E-3</v>
      </c>
      <c r="D26" s="12">
        <f t="shared" si="7"/>
        <v>24</v>
      </c>
      <c r="E26" s="14"/>
      <c r="F26" s="14"/>
      <c r="G26" s="5" t="s">
        <v>42</v>
      </c>
      <c r="H26" s="5">
        <v>8.6781598234255842E-3</v>
      </c>
      <c r="I26" s="9">
        <f t="shared" si="8"/>
        <v>8.6781598234255842E-3</v>
      </c>
      <c r="J26" s="12">
        <f t="shared" si="9"/>
        <v>51</v>
      </c>
      <c r="L26" s="5" t="s">
        <v>23</v>
      </c>
      <c r="M26" s="6">
        <v>489673.5840136495</v>
      </c>
      <c r="N26" s="9">
        <f t="shared" si="0"/>
        <v>2.9845160081286109E-2</v>
      </c>
      <c r="O26" s="12">
        <f t="shared" si="1"/>
        <v>24</v>
      </c>
      <c r="Q26" s="7" t="s">
        <v>19</v>
      </c>
      <c r="R26" s="7">
        <v>0.74207761844389741</v>
      </c>
      <c r="S26" s="9">
        <f t="shared" si="2"/>
        <v>1.0169484536112111E-2</v>
      </c>
      <c r="T26" s="7">
        <f t="shared" si="10"/>
        <v>2</v>
      </c>
      <c r="V26" s="5" t="s">
        <v>26</v>
      </c>
      <c r="W26" s="5">
        <v>8.6666972034190205E-3</v>
      </c>
      <c r="X26" s="9">
        <f t="shared" si="3"/>
        <v>8.6666972034190187E-3</v>
      </c>
      <c r="Y26" s="12">
        <f t="shared" si="4"/>
        <v>24</v>
      </c>
      <c r="Z26" s="5">
        <f t="shared" si="11"/>
        <v>27</v>
      </c>
      <c r="AC26" s="5" t="s">
        <v>107</v>
      </c>
      <c r="AD26" s="5">
        <v>8.8798156686902083E-3</v>
      </c>
      <c r="AE26" s="9">
        <f t="shared" si="5"/>
        <v>8.8798156686902066E-3</v>
      </c>
      <c r="AF26" s="12">
        <f t="shared" si="6"/>
        <v>24</v>
      </c>
    </row>
    <row r="27" spans="1:32" x14ac:dyDescent="0.25">
      <c r="A27" s="5" t="s">
        <v>23</v>
      </c>
      <c r="B27" s="5">
        <v>8.3216878295700094E-3</v>
      </c>
      <c r="C27" s="9">
        <f>B27/SUM($H$3:$H$139)</f>
        <v>8.3216878295700094E-3</v>
      </c>
      <c r="D27" s="12">
        <f t="shared" si="7"/>
        <v>25</v>
      </c>
      <c r="E27" s="14"/>
      <c r="F27" s="14"/>
      <c r="G27" s="5" t="s">
        <v>9</v>
      </c>
      <c r="H27" s="5">
        <v>8.5533587324128548E-3</v>
      </c>
      <c r="I27" s="9">
        <f t="shared" si="8"/>
        <v>8.5533587324128548E-3</v>
      </c>
      <c r="J27" s="12">
        <f t="shared" si="9"/>
        <v>23</v>
      </c>
      <c r="L27" s="5" t="s">
        <v>24</v>
      </c>
      <c r="M27" s="6">
        <v>446273.58856614702</v>
      </c>
      <c r="N27" s="9">
        <f t="shared" si="0"/>
        <v>2.7199969787292846E-2</v>
      </c>
      <c r="O27" s="12">
        <f t="shared" si="1"/>
        <v>25</v>
      </c>
      <c r="Q27" s="7" t="s">
        <v>106</v>
      </c>
      <c r="R27" s="7">
        <v>0.72520551345770334</v>
      </c>
      <c r="S27" s="9">
        <f t="shared" si="2"/>
        <v>9.9382680077002208E-3</v>
      </c>
      <c r="T27" s="7">
        <f t="shared" si="10"/>
        <v>94</v>
      </c>
      <c r="V27" s="5" t="s">
        <v>11</v>
      </c>
      <c r="W27" s="5">
        <v>8.5543375817178375E-3</v>
      </c>
      <c r="X27" s="9">
        <f t="shared" si="3"/>
        <v>8.5543375817178358E-3</v>
      </c>
      <c r="Y27" s="12">
        <f t="shared" si="4"/>
        <v>25</v>
      </c>
      <c r="Z27" s="5">
        <f t="shared" si="11"/>
        <v>37</v>
      </c>
      <c r="AC27" s="5" t="s">
        <v>12</v>
      </c>
      <c r="AD27" s="5">
        <v>8.7106055743642954E-3</v>
      </c>
      <c r="AE27" s="9">
        <f t="shared" si="5"/>
        <v>8.7106055743642937E-3</v>
      </c>
      <c r="AF27" s="12">
        <f t="shared" si="6"/>
        <v>25</v>
      </c>
    </row>
    <row r="28" spans="1:32" x14ac:dyDescent="0.25">
      <c r="A28" s="5" t="s">
        <v>46</v>
      </c>
      <c r="B28" s="5">
        <v>8.1822167948850232E-3</v>
      </c>
      <c r="C28" s="9">
        <f>B28/SUM($H$3:$H$139)</f>
        <v>8.1822167948850232E-3</v>
      </c>
      <c r="D28" s="12">
        <f t="shared" si="7"/>
        <v>26</v>
      </c>
      <c r="E28" s="14"/>
      <c r="F28" s="14"/>
      <c r="G28" s="5" t="s">
        <v>11</v>
      </c>
      <c r="H28" s="5">
        <v>8.5334225863533154E-3</v>
      </c>
      <c r="I28" s="9">
        <f t="shared" si="8"/>
        <v>8.5334225863533154E-3</v>
      </c>
      <c r="J28" s="12">
        <f t="shared" si="9"/>
        <v>37</v>
      </c>
      <c r="L28" s="5" t="s">
        <v>25</v>
      </c>
      <c r="M28" s="6">
        <v>353961.94299344829</v>
      </c>
      <c r="N28" s="9">
        <f t="shared" si="0"/>
        <v>2.1573658853992955E-2</v>
      </c>
      <c r="O28" s="12">
        <f t="shared" si="1"/>
        <v>26</v>
      </c>
      <c r="Q28" s="7" t="s">
        <v>7</v>
      </c>
      <c r="R28" s="7">
        <v>0.72312360723659208</v>
      </c>
      <c r="S28" s="9">
        <f t="shared" si="2"/>
        <v>9.9097374165666094E-3</v>
      </c>
      <c r="T28" s="7">
        <f t="shared" si="10"/>
        <v>16</v>
      </c>
      <c r="V28" s="5" t="s">
        <v>48</v>
      </c>
      <c r="W28" s="5">
        <v>8.1332379136382603E-3</v>
      </c>
      <c r="X28" s="9">
        <f t="shared" si="3"/>
        <v>8.1332379136382586E-3</v>
      </c>
      <c r="Y28" s="12">
        <f t="shared" si="4"/>
        <v>26</v>
      </c>
      <c r="Z28" s="5">
        <f t="shared" si="11"/>
        <v>22</v>
      </c>
      <c r="AC28" s="5" t="s">
        <v>61</v>
      </c>
      <c r="AD28" s="5">
        <v>8.6652384430104482E-3</v>
      </c>
      <c r="AE28" s="9">
        <f t="shared" si="5"/>
        <v>8.6652384430104465E-3</v>
      </c>
      <c r="AF28" s="12">
        <f t="shared" si="6"/>
        <v>26</v>
      </c>
    </row>
    <row r="29" spans="1:32" x14ac:dyDescent="0.25">
      <c r="A29" s="5" t="s">
        <v>26</v>
      </c>
      <c r="B29" s="5">
        <v>7.4580019689453924E-3</v>
      </c>
      <c r="C29" s="9">
        <f>B29/SUM($H$3:$H$139)</f>
        <v>7.4580019689453924E-3</v>
      </c>
      <c r="D29" s="12">
        <f t="shared" si="7"/>
        <v>27</v>
      </c>
      <c r="E29" s="14"/>
      <c r="F29" s="14"/>
      <c r="G29" s="5" t="s">
        <v>46</v>
      </c>
      <c r="H29" s="5">
        <v>8.1000746242227729E-3</v>
      </c>
      <c r="I29" s="9">
        <f t="shared" si="8"/>
        <v>8.1000746242227729E-3</v>
      </c>
      <c r="J29" s="12">
        <f t="shared" si="9"/>
        <v>26</v>
      </c>
      <c r="L29" s="5" t="s">
        <v>26</v>
      </c>
      <c r="M29" s="6">
        <v>326190.12207903288</v>
      </c>
      <c r="N29" s="9">
        <f t="shared" si="0"/>
        <v>1.9880991599725808E-2</v>
      </c>
      <c r="O29" s="12">
        <f t="shared" si="1"/>
        <v>27</v>
      </c>
      <c r="Q29" s="7" t="s">
        <v>103</v>
      </c>
      <c r="R29" s="7">
        <v>0.71342267744568877</v>
      </c>
      <c r="S29" s="9">
        <f t="shared" si="2"/>
        <v>9.7767951837832365E-3</v>
      </c>
      <c r="T29" s="7">
        <f t="shared" si="10"/>
        <v>76</v>
      </c>
      <c r="V29" s="5" t="s">
        <v>25</v>
      </c>
      <c r="W29" s="5">
        <v>8.1073047405207013E-3</v>
      </c>
      <c r="X29" s="9">
        <f t="shared" si="3"/>
        <v>8.1073047405206995E-3</v>
      </c>
      <c r="Y29" s="12">
        <f t="shared" si="4"/>
        <v>27</v>
      </c>
      <c r="Z29" s="5">
        <f t="shared" si="11"/>
        <v>36</v>
      </c>
      <c r="AC29" s="5" t="s">
        <v>3</v>
      </c>
      <c r="AD29" s="5">
        <v>8.2775763893530793E-3</v>
      </c>
      <c r="AE29" s="9">
        <f t="shared" si="5"/>
        <v>8.2775763893530776E-3</v>
      </c>
      <c r="AF29" s="12">
        <f t="shared" si="6"/>
        <v>27</v>
      </c>
    </row>
    <row r="30" spans="1:32" x14ac:dyDescent="0.25">
      <c r="A30" s="5" t="s">
        <v>56</v>
      </c>
      <c r="B30" s="5">
        <v>7.3092398844589656E-3</v>
      </c>
      <c r="C30" s="9">
        <f>B30/SUM($H$3:$H$139)</f>
        <v>7.3092398844589656E-3</v>
      </c>
      <c r="D30" s="12">
        <f t="shared" si="7"/>
        <v>28</v>
      </c>
      <c r="E30" s="14"/>
      <c r="F30" s="14"/>
      <c r="G30" s="5" t="s">
        <v>71</v>
      </c>
      <c r="H30" s="5">
        <v>7.8988192663711227E-3</v>
      </c>
      <c r="I30" s="9">
        <f t="shared" si="8"/>
        <v>7.8988192663711227E-3</v>
      </c>
      <c r="J30" s="12">
        <f t="shared" si="9"/>
        <v>42</v>
      </c>
      <c r="L30" s="5" t="s">
        <v>27</v>
      </c>
      <c r="M30" s="6">
        <v>323233.3008758917</v>
      </c>
      <c r="N30" s="9">
        <f t="shared" si="0"/>
        <v>1.9700776033641627E-2</v>
      </c>
      <c r="O30" s="12">
        <f t="shared" si="1"/>
        <v>28</v>
      </c>
      <c r="Q30" s="7" t="s">
        <v>28</v>
      </c>
      <c r="R30" s="7">
        <v>0.71025202892270967</v>
      </c>
      <c r="S30" s="9">
        <f t="shared" si="2"/>
        <v>9.7333443906013895E-3</v>
      </c>
      <c r="T30" s="7">
        <f t="shared" si="10"/>
        <v>12</v>
      </c>
      <c r="V30" s="5" t="s">
        <v>45</v>
      </c>
      <c r="W30" s="5">
        <v>7.5196213400022761E-3</v>
      </c>
      <c r="X30" s="9">
        <f t="shared" si="3"/>
        <v>7.5196213400022744E-3</v>
      </c>
      <c r="Y30" s="12">
        <f t="shared" si="4"/>
        <v>28</v>
      </c>
      <c r="Z30" s="5">
        <f t="shared" si="11"/>
        <v>56</v>
      </c>
      <c r="AC30" s="5" t="s">
        <v>40</v>
      </c>
      <c r="AD30" s="5">
        <v>8.2064751907523145E-3</v>
      </c>
      <c r="AE30" s="9">
        <f t="shared" si="5"/>
        <v>8.2064751907523128E-3</v>
      </c>
      <c r="AF30" s="12">
        <f t="shared" si="6"/>
        <v>28</v>
      </c>
    </row>
    <row r="31" spans="1:32" x14ac:dyDescent="0.25">
      <c r="A31" s="5" t="s">
        <v>41</v>
      </c>
      <c r="B31" s="5">
        <v>7.2170791326932023E-3</v>
      </c>
      <c r="C31" s="9">
        <f>B31/SUM($H$3:$H$139)</f>
        <v>7.2170791326932023E-3</v>
      </c>
      <c r="D31" s="12">
        <f t="shared" si="7"/>
        <v>29</v>
      </c>
      <c r="E31" s="14"/>
      <c r="F31" s="14"/>
      <c r="G31" s="5" t="s">
        <v>25</v>
      </c>
      <c r="H31" s="5">
        <v>7.8652355700064291E-3</v>
      </c>
      <c r="I31" s="9">
        <f t="shared" si="8"/>
        <v>7.8652355700064291E-3</v>
      </c>
      <c r="J31" s="12">
        <f t="shared" si="9"/>
        <v>36</v>
      </c>
      <c r="L31" s="5" t="s">
        <v>28</v>
      </c>
      <c r="M31" s="6">
        <v>320333.96916377469</v>
      </c>
      <c r="N31" s="9">
        <f t="shared" si="0"/>
        <v>1.9524064399806647E-2</v>
      </c>
      <c r="O31" s="12">
        <f t="shared" si="1"/>
        <v>29</v>
      </c>
      <c r="Q31" s="7" t="s">
        <v>129</v>
      </c>
      <c r="R31" s="7">
        <v>0.6883089409108647</v>
      </c>
      <c r="S31" s="9">
        <f t="shared" si="2"/>
        <v>9.432634749635611E-3</v>
      </c>
      <c r="T31" s="7">
        <f t="shared" si="10"/>
        <v>93</v>
      </c>
      <c r="V31" s="5" t="s">
        <v>13</v>
      </c>
      <c r="W31" s="5">
        <v>7.4418343543745016E-3</v>
      </c>
      <c r="X31" s="9">
        <f t="shared" si="3"/>
        <v>7.4418343543744998E-3</v>
      </c>
      <c r="Y31" s="12">
        <f t="shared" si="4"/>
        <v>29</v>
      </c>
      <c r="Z31" s="5">
        <f t="shared" si="11"/>
        <v>47</v>
      </c>
      <c r="AC31" s="5" t="s">
        <v>55</v>
      </c>
      <c r="AD31" s="5">
        <v>8.0556609784915613E-3</v>
      </c>
      <c r="AE31" s="9">
        <f t="shared" si="5"/>
        <v>8.0556609784915596E-3</v>
      </c>
      <c r="AF31" s="12">
        <f t="shared" si="6"/>
        <v>29</v>
      </c>
    </row>
    <row r="32" spans="1:32" x14ac:dyDescent="0.25">
      <c r="A32" s="5" t="s">
        <v>57</v>
      </c>
      <c r="B32" s="5">
        <v>7.0359464021250403E-3</v>
      </c>
      <c r="C32" s="9">
        <f>B32/SUM($H$3:$H$139)</f>
        <v>7.0359464021250403E-3</v>
      </c>
      <c r="D32" s="12">
        <f t="shared" si="7"/>
        <v>30</v>
      </c>
      <c r="E32" s="14"/>
      <c r="F32" s="14"/>
      <c r="G32" s="5" t="s">
        <v>73</v>
      </c>
      <c r="H32" s="5">
        <v>7.8411590862691328E-3</v>
      </c>
      <c r="I32" s="9">
        <f t="shared" si="8"/>
        <v>7.8411590862691328E-3</v>
      </c>
      <c r="J32" s="12">
        <f t="shared" si="9"/>
        <v>34</v>
      </c>
      <c r="L32" s="5" t="s">
        <v>29</v>
      </c>
      <c r="M32" s="6">
        <v>308212.46434376901</v>
      </c>
      <c r="N32" s="9">
        <f t="shared" si="0"/>
        <v>1.8785269693312807E-2</v>
      </c>
      <c r="O32" s="12">
        <f t="shared" si="1"/>
        <v>30</v>
      </c>
      <c r="Q32" s="7" t="s">
        <v>61</v>
      </c>
      <c r="R32" s="7">
        <v>0.68682210501971319</v>
      </c>
      <c r="S32" s="9">
        <f t="shared" si="2"/>
        <v>9.4122590446864326E-3</v>
      </c>
      <c r="T32" s="7">
        <f t="shared" si="10"/>
        <v>80</v>
      </c>
      <c r="V32" s="5" t="s">
        <v>16</v>
      </c>
      <c r="W32" s="5">
        <v>6.9688246473100113E-3</v>
      </c>
      <c r="X32" s="9">
        <f t="shared" si="3"/>
        <v>6.9688246473100096E-3</v>
      </c>
      <c r="Y32" s="12">
        <f t="shared" si="4"/>
        <v>30</v>
      </c>
      <c r="Z32" s="5">
        <f t="shared" si="11"/>
        <v>43</v>
      </c>
      <c r="AC32" s="5" t="s">
        <v>20</v>
      </c>
      <c r="AD32" s="5">
        <v>7.9686495604352151E-3</v>
      </c>
      <c r="AE32" s="9">
        <f t="shared" si="5"/>
        <v>7.9686495604352134E-3</v>
      </c>
      <c r="AF32" s="12">
        <f t="shared" si="6"/>
        <v>30</v>
      </c>
    </row>
    <row r="33" spans="1:32" x14ac:dyDescent="0.25">
      <c r="A33" s="5" t="s">
        <v>68</v>
      </c>
      <c r="B33" s="5">
        <v>7.0008618281602137E-3</v>
      </c>
      <c r="C33" s="9">
        <f>B33/SUM($H$3:$H$139)</f>
        <v>7.0008618281602137E-3</v>
      </c>
      <c r="D33" s="12">
        <f t="shared" si="7"/>
        <v>31</v>
      </c>
      <c r="E33" s="14"/>
      <c r="F33" s="14"/>
      <c r="G33" s="5" t="s">
        <v>26</v>
      </c>
      <c r="H33" s="5">
        <v>7.8172878540252178E-3</v>
      </c>
      <c r="I33" s="9">
        <f t="shared" si="8"/>
        <v>7.8172878540252178E-3</v>
      </c>
      <c r="J33" s="12">
        <f t="shared" si="9"/>
        <v>27</v>
      </c>
      <c r="L33" s="5" t="s">
        <v>30</v>
      </c>
      <c r="M33" s="6">
        <v>301020.59395063907</v>
      </c>
      <c r="N33" s="9">
        <f t="shared" si="0"/>
        <v>1.8346931726605495E-2</v>
      </c>
      <c r="O33" s="12">
        <f t="shared" si="1"/>
        <v>31</v>
      </c>
      <c r="Q33" s="7" t="s">
        <v>107</v>
      </c>
      <c r="R33" s="7">
        <v>0.67570856818959812</v>
      </c>
      <c r="S33" s="9">
        <f t="shared" si="2"/>
        <v>9.2599583444276604E-3</v>
      </c>
      <c r="T33" s="7">
        <f t="shared" si="10"/>
        <v>64</v>
      </c>
      <c r="V33" s="5" t="s">
        <v>77</v>
      </c>
      <c r="W33" s="5">
        <v>6.9150766773058824E-3</v>
      </c>
      <c r="X33" s="9">
        <f t="shared" si="3"/>
        <v>6.9150766773058807E-3</v>
      </c>
      <c r="Y33" s="12">
        <f t="shared" si="4"/>
        <v>31</v>
      </c>
      <c r="Z33" s="5">
        <f t="shared" si="11"/>
        <v>24</v>
      </c>
      <c r="AC33" s="5" t="s">
        <v>106</v>
      </c>
      <c r="AD33" s="5">
        <v>7.9263807389450686E-3</v>
      </c>
      <c r="AE33" s="9">
        <f t="shared" si="5"/>
        <v>7.9263807389450668E-3</v>
      </c>
      <c r="AF33" s="12">
        <f t="shared" si="6"/>
        <v>31</v>
      </c>
    </row>
    <row r="34" spans="1:32" x14ac:dyDescent="0.25">
      <c r="A34" s="5" t="s">
        <v>38</v>
      </c>
      <c r="B34" s="5">
        <v>6.9293001352344506E-3</v>
      </c>
      <c r="C34" s="9">
        <f>B34/SUM($H$3:$H$139)</f>
        <v>6.9293001352344506E-3</v>
      </c>
      <c r="D34" s="12">
        <f t="shared" si="7"/>
        <v>32</v>
      </c>
      <c r="E34" s="14"/>
      <c r="F34" s="14"/>
      <c r="G34" s="5" t="s">
        <v>107</v>
      </c>
      <c r="H34" s="5">
        <v>7.804791102518571E-3</v>
      </c>
      <c r="I34" s="9">
        <f t="shared" si="8"/>
        <v>7.804791102518571E-3</v>
      </c>
      <c r="J34" s="12">
        <f t="shared" si="9"/>
        <v>64</v>
      </c>
      <c r="L34" s="5" t="s">
        <v>31</v>
      </c>
      <c r="M34" s="6">
        <v>299909.95282420382</v>
      </c>
      <c r="N34" s="9">
        <f t="shared" si="0"/>
        <v>1.8279239158957419E-2</v>
      </c>
      <c r="O34" s="12">
        <f t="shared" si="1"/>
        <v>32</v>
      </c>
      <c r="Q34" s="7" t="s">
        <v>40</v>
      </c>
      <c r="R34" s="7">
        <v>0.67562151415700833</v>
      </c>
      <c r="S34" s="9">
        <f t="shared" si="2"/>
        <v>9.2587653497648043E-3</v>
      </c>
      <c r="T34" s="7">
        <f t="shared" si="10"/>
        <v>40</v>
      </c>
      <c r="V34" s="5" t="s">
        <v>23</v>
      </c>
      <c r="W34" s="5">
        <v>6.7363040366352619E-3</v>
      </c>
      <c r="X34" s="9">
        <f t="shared" si="3"/>
        <v>6.7363040366352602E-3</v>
      </c>
      <c r="Y34" s="12">
        <f t="shared" si="4"/>
        <v>32</v>
      </c>
      <c r="Z34" s="5">
        <f t="shared" si="11"/>
        <v>25</v>
      </c>
      <c r="AC34" s="5" t="s">
        <v>6</v>
      </c>
      <c r="AD34" s="5">
        <v>7.3455207348577774E-3</v>
      </c>
      <c r="AE34" s="9">
        <f t="shared" si="5"/>
        <v>7.3455207348577757E-3</v>
      </c>
      <c r="AF34" s="12">
        <f t="shared" si="6"/>
        <v>32</v>
      </c>
    </row>
    <row r="35" spans="1:32" x14ac:dyDescent="0.25">
      <c r="A35" s="5" t="s">
        <v>87</v>
      </c>
      <c r="B35" s="5">
        <v>6.7953302824612354E-3</v>
      </c>
      <c r="C35" s="9">
        <f>B35/SUM($H$3:$H$139)</f>
        <v>6.7953302824612354E-3</v>
      </c>
      <c r="D35" s="12">
        <f t="shared" si="7"/>
        <v>33</v>
      </c>
      <c r="E35" s="14"/>
      <c r="F35" s="14"/>
      <c r="G35" s="5" t="s">
        <v>87</v>
      </c>
      <c r="H35" s="5">
        <v>7.699695657668852E-3</v>
      </c>
      <c r="I35" s="9">
        <f t="shared" si="8"/>
        <v>7.699695657668852E-3</v>
      </c>
      <c r="J35" s="12">
        <f t="shared" si="9"/>
        <v>33</v>
      </c>
      <c r="L35" s="5" t="s">
        <v>32</v>
      </c>
      <c r="M35" s="6">
        <v>299181.16622874502</v>
      </c>
      <c r="N35" s="9">
        <f t="shared" ref="N35:N66" si="12">M35/SUM($M$3:$M$139)</f>
        <v>1.8234820278060719E-2</v>
      </c>
      <c r="O35" s="12">
        <f t="shared" ref="O35:O66" si="13">_xlfn.RANK.EQ(N35,N:N)</f>
        <v>33</v>
      </c>
      <c r="Q35" s="7" t="s">
        <v>85</v>
      </c>
      <c r="R35" s="7">
        <v>0.67207264643820508</v>
      </c>
      <c r="S35" s="9">
        <f t="shared" ref="S35:S66" si="14">R35/SUM($R$3:$R$139)</f>
        <v>9.2101314137854988E-3</v>
      </c>
      <c r="T35" s="7">
        <f t="shared" si="10"/>
        <v>96</v>
      </c>
      <c r="V35" s="5" t="s">
        <v>33</v>
      </c>
      <c r="W35" s="5">
        <v>6.486186986114543E-3</v>
      </c>
      <c r="X35" s="9">
        <f t="shared" ref="X35:X66" si="15">W35/SUM($W$3:$W$139)</f>
        <v>6.4861869861145413E-3</v>
      </c>
      <c r="Y35" s="12">
        <f t="shared" ref="Y35:Y66" si="16">_xlfn.RANK.EQ(X35,X:X)</f>
        <v>33</v>
      </c>
      <c r="Z35" s="5">
        <f t="shared" si="11"/>
        <v>53</v>
      </c>
      <c r="AC35" s="5" t="s">
        <v>73</v>
      </c>
      <c r="AD35" s="5">
        <v>7.3043124536641049E-3</v>
      </c>
      <c r="AE35" s="9">
        <f t="shared" ref="AE35:AE66" si="17">AD35/SUM($W$3:$W$139)</f>
        <v>7.3043124536641031E-3</v>
      </c>
      <c r="AF35" s="12">
        <f t="shared" ref="AF35:AF66" si="18">_xlfn.RANK.EQ(AE35,AE:AE)</f>
        <v>33</v>
      </c>
    </row>
    <row r="36" spans="1:32" x14ac:dyDescent="0.25">
      <c r="A36" s="5" t="s">
        <v>73</v>
      </c>
      <c r="B36" s="5">
        <v>6.789838070600648E-3</v>
      </c>
      <c r="C36" s="9">
        <f>B36/SUM($H$3:$H$139)</f>
        <v>6.789838070600648E-3</v>
      </c>
      <c r="D36" s="12">
        <f t="shared" si="7"/>
        <v>34</v>
      </c>
      <c r="E36" s="14"/>
      <c r="F36" s="14"/>
      <c r="G36" s="5" t="s">
        <v>24</v>
      </c>
      <c r="H36" s="5">
        <v>7.3558576972885771E-3</v>
      </c>
      <c r="I36" s="9">
        <f t="shared" si="8"/>
        <v>7.3558576972885771E-3</v>
      </c>
      <c r="J36" s="12">
        <f t="shared" si="9"/>
        <v>39</v>
      </c>
      <c r="L36" s="5" t="s">
        <v>33</v>
      </c>
      <c r="M36" s="6">
        <v>292672.88220361818</v>
      </c>
      <c r="N36" s="9">
        <f t="shared" si="12"/>
        <v>1.7838146279450712E-2</v>
      </c>
      <c r="O36" s="12">
        <f t="shared" si="13"/>
        <v>34</v>
      </c>
      <c r="Q36" s="7" t="s">
        <v>12</v>
      </c>
      <c r="R36" s="7">
        <v>0.66924564444407464</v>
      </c>
      <c r="S36" s="9">
        <f t="shared" si="14"/>
        <v>9.1713899771105126E-3</v>
      </c>
      <c r="T36" s="7">
        <f t="shared" si="10"/>
        <v>10</v>
      </c>
      <c r="V36" s="5" t="s">
        <v>47</v>
      </c>
      <c r="W36" s="5">
        <v>6.1658403224620984E-3</v>
      </c>
      <c r="X36" s="9">
        <f t="shared" si="15"/>
        <v>6.1658403224620966E-3</v>
      </c>
      <c r="Y36" s="12">
        <f t="shared" si="16"/>
        <v>34</v>
      </c>
      <c r="Z36" s="5">
        <f t="shared" si="11"/>
        <v>52</v>
      </c>
      <c r="AC36" s="5" t="s">
        <v>28</v>
      </c>
      <c r="AD36" s="5">
        <v>7.2245330475162869E-3</v>
      </c>
      <c r="AE36" s="9">
        <f t="shared" si="17"/>
        <v>7.2245330475162852E-3</v>
      </c>
      <c r="AF36" s="12">
        <f t="shared" si="18"/>
        <v>34</v>
      </c>
    </row>
    <row r="37" spans="1:32" x14ac:dyDescent="0.25">
      <c r="A37" s="5" t="s">
        <v>10</v>
      </c>
      <c r="B37" s="5">
        <v>6.7215401217391489E-3</v>
      </c>
      <c r="C37" s="9">
        <f>B37/SUM($H$3:$H$139)</f>
        <v>6.7215401217391489E-3</v>
      </c>
      <c r="D37" s="12">
        <f t="shared" si="7"/>
        <v>35</v>
      </c>
      <c r="E37" s="14"/>
      <c r="F37" s="14"/>
      <c r="G37" s="5" t="s">
        <v>13</v>
      </c>
      <c r="H37" s="5">
        <v>7.321655525047128E-3</v>
      </c>
      <c r="I37" s="9">
        <f t="shared" si="8"/>
        <v>7.321655525047128E-3</v>
      </c>
      <c r="J37" s="12">
        <f t="shared" si="9"/>
        <v>47</v>
      </c>
      <c r="L37" s="5" t="s">
        <v>34</v>
      </c>
      <c r="M37" s="6">
        <v>270404.84996936272</v>
      </c>
      <c r="N37" s="9">
        <f t="shared" si="12"/>
        <v>1.6480929945093439E-2</v>
      </c>
      <c r="O37" s="12">
        <f t="shared" si="13"/>
        <v>35</v>
      </c>
      <c r="Q37" s="7" t="s">
        <v>35</v>
      </c>
      <c r="R37" s="7">
        <v>0.66244601570998185</v>
      </c>
      <c r="S37" s="9">
        <f t="shared" si="14"/>
        <v>9.0782073806488905E-3</v>
      </c>
      <c r="T37" s="7">
        <f t="shared" si="10"/>
        <v>21</v>
      </c>
      <c r="V37" s="5" t="s">
        <v>58</v>
      </c>
      <c r="W37" s="5">
        <v>6.0148181538316123E-3</v>
      </c>
      <c r="X37" s="9">
        <f t="shared" si="15"/>
        <v>6.0148181538316105E-3</v>
      </c>
      <c r="Y37" s="12">
        <f t="shared" si="16"/>
        <v>35</v>
      </c>
      <c r="Z37" s="5">
        <f t="shared" si="11"/>
        <v>75</v>
      </c>
      <c r="AC37" s="5" t="s">
        <v>85</v>
      </c>
      <c r="AD37" s="5">
        <v>7.073409753711634E-3</v>
      </c>
      <c r="AE37" s="9">
        <f t="shared" si="17"/>
        <v>7.0734097537116323E-3</v>
      </c>
      <c r="AF37" s="12">
        <f t="shared" si="18"/>
        <v>35</v>
      </c>
    </row>
    <row r="38" spans="1:32" x14ac:dyDescent="0.25">
      <c r="A38" s="5" t="s">
        <v>25</v>
      </c>
      <c r="B38" s="5">
        <v>6.5548696360033581E-3</v>
      </c>
      <c r="C38" s="9">
        <f>B38/SUM($H$3:$H$139)</f>
        <v>6.5548696360033581E-3</v>
      </c>
      <c r="D38" s="12">
        <f t="shared" si="7"/>
        <v>36</v>
      </c>
      <c r="E38" s="14"/>
      <c r="F38" s="14"/>
      <c r="G38" s="5" t="s">
        <v>35</v>
      </c>
      <c r="H38" s="5">
        <v>6.4404846336189314E-3</v>
      </c>
      <c r="I38" s="9">
        <f t="shared" si="8"/>
        <v>6.4404846336189314E-3</v>
      </c>
      <c r="J38" s="12">
        <f t="shared" si="9"/>
        <v>21</v>
      </c>
      <c r="L38" s="5" t="s">
        <v>35</v>
      </c>
      <c r="M38" s="6">
        <v>239816.6925359919</v>
      </c>
      <c r="N38" s="9">
        <f t="shared" si="12"/>
        <v>1.4616609538614074E-2</v>
      </c>
      <c r="O38" s="12">
        <f t="shared" si="13"/>
        <v>36</v>
      </c>
      <c r="Q38" s="7" t="s">
        <v>20</v>
      </c>
      <c r="R38" s="7">
        <v>0.65923407575943571</v>
      </c>
      <c r="S38" s="9">
        <f t="shared" si="14"/>
        <v>9.0341907268027682E-3</v>
      </c>
      <c r="T38" s="7">
        <f t="shared" si="10"/>
        <v>4</v>
      </c>
      <c r="V38" s="5" t="s">
        <v>42</v>
      </c>
      <c r="W38" s="5">
        <v>5.9932416081479641E-3</v>
      </c>
      <c r="X38" s="9">
        <f t="shared" si="15"/>
        <v>5.9932416081479624E-3</v>
      </c>
      <c r="Y38" s="12">
        <f t="shared" si="16"/>
        <v>36</v>
      </c>
      <c r="Z38" s="5">
        <f t="shared" si="11"/>
        <v>51</v>
      </c>
      <c r="AC38" s="5" t="s">
        <v>79</v>
      </c>
      <c r="AD38" s="5">
        <v>6.9996249136205753E-3</v>
      </c>
      <c r="AE38" s="9">
        <f t="shared" si="17"/>
        <v>6.9996249136205736E-3</v>
      </c>
      <c r="AF38" s="12">
        <f t="shared" si="18"/>
        <v>36</v>
      </c>
    </row>
    <row r="39" spans="1:32" x14ac:dyDescent="0.25">
      <c r="A39" s="5" t="s">
        <v>11</v>
      </c>
      <c r="B39" s="5">
        <v>6.5258987086276241E-3</v>
      </c>
      <c r="C39" s="9">
        <f>B39/SUM($H$3:$H$139)</f>
        <v>6.5258987086276241E-3</v>
      </c>
      <c r="D39" s="12">
        <f t="shared" si="7"/>
        <v>37</v>
      </c>
      <c r="E39" s="14"/>
      <c r="F39" s="14"/>
      <c r="G39" s="5" t="s">
        <v>40</v>
      </c>
      <c r="H39" s="5">
        <v>6.405951538721557E-3</v>
      </c>
      <c r="I39" s="9">
        <f t="shared" si="8"/>
        <v>6.405951538721557E-3</v>
      </c>
      <c r="J39" s="12">
        <f t="shared" si="9"/>
        <v>40</v>
      </c>
      <c r="L39" s="5" t="s">
        <v>36</v>
      </c>
      <c r="M39" s="6">
        <v>214733.73991980069</v>
      </c>
      <c r="N39" s="9">
        <f t="shared" si="12"/>
        <v>1.3087826364309385E-2</v>
      </c>
      <c r="O39" s="12">
        <f t="shared" si="13"/>
        <v>37</v>
      </c>
      <c r="Q39" s="7" t="s">
        <v>22</v>
      </c>
      <c r="R39" s="7">
        <v>0.651126204596854</v>
      </c>
      <c r="S39" s="9">
        <f t="shared" si="14"/>
        <v>8.923079882924248E-3</v>
      </c>
      <c r="T39" s="7">
        <f t="shared" si="10"/>
        <v>18</v>
      </c>
      <c r="V39" s="5" t="s">
        <v>34</v>
      </c>
      <c r="W39" s="5">
        <v>5.909681982676193E-3</v>
      </c>
      <c r="X39" s="9">
        <f t="shared" si="15"/>
        <v>5.9096819826761912E-3</v>
      </c>
      <c r="Y39" s="12">
        <f t="shared" si="16"/>
        <v>37</v>
      </c>
      <c r="Z39" s="5">
        <f t="shared" si="11"/>
        <v>66</v>
      </c>
      <c r="AC39" s="5" t="s">
        <v>35</v>
      </c>
      <c r="AD39" s="5">
        <v>6.9533557907231472E-3</v>
      </c>
      <c r="AE39" s="9">
        <f t="shared" si="17"/>
        <v>6.9533557907231454E-3</v>
      </c>
      <c r="AF39" s="12">
        <f t="shared" si="18"/>
        <v>37</v>
      </c>
    </row>
    <row r="40" spans="1:32" x14ac:dyDescent="0.25">
      <c r="A40" s="5" t="s">
        <v>21</v>
      </c>
      <c r="B40" s="5">
        <v>6.4386404556418652E-3</v>
      </c>
      <c r="C40" s="9">
        <f>B40/SUM($H$3:$H$139)</f>
        <v>6.4386404556418652E-3</v>
      </c>
      <c r="D40" s="12">
        <f t="shared" si="7"/>
        <v>38</v>
      </c>
      <c r="E40" s="14"/>
      <c r="F40" s="14"/>
      <c r="G40" s="5" t="s">
        <v>23</v>
      </c>
      <c r="H40" s="5">
        <v>6.2465770656933211E-3</v>
      </c>
      <c r="I40" s="9">
        <f t="shared" si="8"/>
        <v>6.2465770656933211E-3</v>
      </c>
      <c r="J40" s="12">
        <f t="shared" si="9"/>
        <v>25</v>
      </c>
      <c r="L40" s="5" t="s">
        <v>37</v>
      </c>
      <c r="M40" s="6">
        <v>212954.68445547941</v>
      </c>
      <c r="N40" s="9">
        <f t="shared" si="12"/>
        <v>1.2979394550015979E-2</v>
      </c>
      <c r="O40" s="12">
        <f t="shared" si="13"/>
        <v>38</v>
      </c>
      <c r="Q40" s="7" t="s">
        <v>17</v>
      </c>
      <c r="R40" s="7">
        <v>0.6505234984628937</v>
      </c>
      <c r="S40" s="9">
        <f t="shared" si="14"/>
        <v>8.9148203551379472E-3</v>
      </c>
      <c r="T40" s="7">
        <f t="shared" si="10"/>
        <v>15</v>
      </c>
      <c r="V40" s="5" t="s">
        <v>29</v>
      </c>
      <c r="W40" s="5">
        <v>5.8092195195187683E-3</v>
      </c>
      <c r="X40" s="9">
        <f t="shared" si="15"/>
        <v>5.8092195195187674E-3</v>
      </c>
      <c r="Y40" s="12">
        <f t="shared" si="16"/>
        <v>38</v>
      </c>
      <c r="Z40" s="5">
        <f t="shared" si="11"/>
        <v>44</v>
      </c>
      <c r="AC40" s="5" t="s">
        <v>46</v>
      </c>
      <c r="AD40" s="5">
        <v>6.7737801204040783E-3</v>
      </c>
      <c r="AE40" s="9">
        <f t="shared" si="17"/>
        <v>6.7737801204040765E-3</v>
      </c>
      <c r="AF40" s="12">
        <f t="shared" si="18"/>
        <v>38</v>
      </c>
    </row>
    <row r="41" spans="1:32" x14ac:dyDescent="0.25">
      <c r="A41" s="5" t="s">
        <v>24</v>
      </c>
      <c r="B41" s="5">
        <v>6.3136571778554928E-3</v>
      </c>
      <c r="C41" s="9">
        <f>B41/SUM($H$3:$H$139)</f>
        <v>6.3136571778554928E-3</v>
      </c>
      <c r="D41" s="12">
        <f t="shared" si="7"/>
        <v>39</v>
      </c>
      <c r="E41" s="14"/>
      <c r="F41" s="14"/>
      <c r="G41" s="5" t="s">
        <v>61</v>
      </c>
      <c r="H41" s="5">
        <v>6.2119805982669184E-3</v>
      </c>
      <c r="I41" s="9">
        <f t="shared" si="8"/>
        <v>6.2119805982669184E-3</v>
      </c>
      <c r="J41" s="12">
        <f t="shared" si="9"/>
        <v>80</v>
      </c>
      <c r="L41" s="5" t="s">
        <v>38</v>
      </c>
      <c r="M41" s="6">
        <v>189823.2459942445</v>
      </c>
      <c r="N41" s="9">
        <f t="shared" si="12"/>
        <v>1.1569554390521626E-2</v>
      </c>
      <c r="O41" s="12">
        <f t="shared" si="13"/>
        <v>39</v>
      </c>
      <c r="Q41" s="7" t="s">
        <v>117</v>
      </c>
      <c r="R41" s="7">
        <v>0.64012035420480118</v>
      </c>
      <c r="S41" s="9">
        <f t="shared" si="14"/>
        <v>8.7722549252824255E-3</v>
      </c>
      <c r="T41" s="7">
        <f t="shared" si="10"/>
        <v>108</v>
      </c>
      <c r="V41" s="5" t="s">
        <v>30</v>
      </c>
      <c r="W41" s="5">
        <v>5.5411633005938918E-3</v>
      </c>
      <c r="X41" s="9">
        <f t="shared" si="15"/>
        <v>5.5411633005938909E-3</v>
      </c>
      <c r="Y41" s="12">
        <f t="shared" si="16"/>
        <v>39</v>
      </c>
      <c r="Z41" s="5">
        <f t="shared" si="11"/>
        <v>78</v>
      </c>
      <c r="AC41" s="5" t="s">
        <v>71</v>
      </c>
      <c r="AD41" s="5">
        <v>6.7509898429546321E-3</v>
      </c>
      <c r="AE41" s="9">
        <f t="shared" si="17"/>
        <v>6.7509898429546304E-3</v>
      </c>
      <c r="AF41" s="12">
        <f t="shared" si="18"/>
        <v>39</v>
      </c>
    </row>
    <row r="42" spans="1:32" x14ac:dyDescent="0.25">
      <c r="A42" s="5" t="s">
        <v>40</v>
      </c>
      <c r="B42" s="5">
        <v>6.0211587989429903E-3</v>
      </c>
      <c r="C42" s="9">
        <f>B42/SUM($H$3:$H$139)</f>
        <v>6.0211587989429903E-3</v>
      </c>
      <c r="D42" s="12">
        <f t="shared" si="7"/>
        <v>40</v>
      </c>
      <c r="E42" s="14"/>
      <c r="F42" s="14"/>
      <c r="G42" s="5" t="s">
        <v>29</v>
      </c>
      <c r="H42" s="5">
        <v>5.7969499545081973E-3</v>
      </c>
      <c r="I42" s="9">
        <f t="shared" si="8"/>
        <v>5.7969499545081973E-3</v>
      </c>
      <c r="J42" s="12">
        <f t="shared" si="9"/>
        <v>44</v>
      </c>
      <c r="L42" s="5" t="s">
        <v>39</v>
      </c>
      <c r="M42" s="6">
        <v>187086.7327923954</v>
      </c>
      <c r="N42" s="9">
        <f t="shared" si="12"/>
        <v>1.1402766396968226E-2</v>
      </c>
      <c r="O42" s="12">
        <f t="shared" si="13"/>
        <v>40</v>
      </c>
      <c r="Q42" s="7" t="s">
        <v>8</v>
      </c>
      <c r="R42" s="7">
        <v>0.63889400774540261</v>
      </c>
      <c r="S42" s="9">
        <f t="shared" si="14"/>
        <v>8.7554489860588169E-3</v>
      </c>
      <c r="T42" s="7">
        <f t="shared" si="10"/>
        <v>6</v>
      </c>
      <c r="V42" s="5" t="s">
        <v>56</v>
      </c>
      <c r="W42" s="5">
        <v>5.2569697575469811E-3</v>
      </c>
      <c r="X42" s="9">
        <f t="shared" si="15"/>
        <v>5.2569697575469802E-3</v>
      </c>
      <c r="Y42" s="12">
        <f t="shared" si="16"/>
        <v>40</v>
      </c>
      <c r="Z42" s="5">
        <f t="shared" si="11"/>
        <v>28</v>
      </c>
      <c r="AC42" s="5" t="s">
        <v>5</v>
      </c>
      <c r="AD42" s="5">
        <v>6.7329656372307999E-3</v>
      </c>
      <c r="AE42" s="9">
        <f t="shared" si="17"/>
        <v>6.7329656372307981E-3</v>
      </c>
      <c r="AF42" s="12">
        <f t="shared" si="18"/>
        <v>40</v>
      </c>
    </row>
    <row r="43" spans="1:32" x14ac:dyDescent="0.25">
      <c r="A43" s="5" t="s">
        <v>53</v>
      </c>
      <c r="B43" s="5">
        <v>6.0188250957430821E-3</v>
      </c>
      <c r="C43" s="9">
        <f>B43/SUM($H$3:$H$139)</f>
        <v>6.0188250957430821E-3</v>
      </c>
      <c r="D43" s="12">
        <f t="shared" si="7"/>
        <v>41</v>
      </c>
      <c r="E43" s="14"/>
      <c r="F43" s="14"/>
      <c r="G43" s="5" t="s">
        <v>10</v>
      </c>
      <c r="H43" s="5">
        <v>5.5887664985479974E-3</v>
      </c>
      <c r="I43" s="9">
        <f t="shared" si="8"/>
        <v>5.5887664985479974E-3</v>
      </c>
      <c r="J43" s="12">
        <f t="shared" si="9"/>
        <v>35</v>
      </c>
      <c r="L43" s="5" t="s">
        <v>40</v>
      </c>
      <c r="M43" s="6">
        <v>168322.83878438541</v>
      </c>
      <c r="N43" s="9">
        <f t="shared" si="12"/>
        <v>1.0259124104020413E-2</v>
      </c>
      <c r="O43" s="12">
        <f t="shared" si="13"/>
        <v>41</v>
      </c>
      <c r="Q43" s="7" t="s">
        <v>108</v>
      </c>
      <c r="R43" s="7">
        <v>0.61803094050766727</v>
      </c>
      <c r="S43" s="9">
        <f t="shared" si="14"/>
        <v>8.4695400267037011E-3</v>
      </c>
      <c r="T43" s="7">
        <f t="shared" si="10"/>
        <v>109</v>
      </c>
      <c r="V43" s="5" t="s">
        <v>32</v>
      </c>
      <c r="W43" s="5">
        <v>5.231599133562549E-3</v>
      </c>
      <c r="X43" s="9">
        <f t="shared" si="15"/>
        <v>5.2315991335625481E-3</v>
      </c>
      <c r="Y43" s="12">
        <f t="shared" si="16"/>
        <v>41</v>
      </c>
      <c r="Z43" s="5">
        <f t="shared" si="11"/>
        <v>59</v>
      </c>
      <c r="AC43" s="5" t="s">
        <v>24</v>
      </c>
      <c r="AD43" s="5">
        <v>6.73131828504014E-3</v>
      </c>
      <c r="AE43" s="9">
        <f t="shared" si="17"/>
        <v>6.7313182850401382E-3</v>
      </c>
      <c r="AF43" s="12">
        <f t="shared" si="18"/>
        <v>41</v>
      </c>
    </row>
    <row r="44" spans="1:32" x14ac:dyDescent="0.25">
      <c r="A44" s="5" t="s">
        <v>71</v>
      </c>
      <c r="B44" s="5">
        <v>5.9887446874501288E-3</v>
      </c>
      <c r="C44" s="9">
        <f>B44/SUM($H$3:$H$139)</f>
        <v>5.9887446874501288E-3</v>
      </c>
      <c r="D44" s="12">
        <f t="shared" si="7"/>
        <v>42</v>
      </c>
      <c r="E44" s="14"/>
      <c r="F44" s="14"/>
      <c r="G44" s="5" t="s">
        <v>134</v>
      </c>
      <c r="H44" s="5">
        <v>5.5607359138030062E-3</v>
      </c>
      <c r="I44" s="9">
        <f t="shared" si="8"/>
        <v>5.5607359138030062E-3</v>
      </c>
      <c r="J44" s="12">
        <f t="shared" si="9"/>
        <v>46</v>
      </c>
      <c r="L44" s="5" t="s">
        <v>41</v>
      </c>
      <c r="M44" s="6">
        <v>162210.9142008652</v>
      </c>
      <c r="N44" s="9">
        <f t="shared" si="12"/>
        <v>9.8866078532871011E-3</v>
      </c>
      <c r="O44" s="12">
        <f t="shared" si="13"/>
        <v>42</v>
      </c>
      <c r="Q44" s="7" t="s">
        <v>46</v>
      </c>
      <c r="R44" s="7">
        <v>0.60932108293733922</v>
      </c>
      <c r="S44" s="9">
        <f t="shared" si="14"/>
        <v>8.3501795182181777E-3</v>
      </c>
      <c r="T44" s="7">
        <f t="shared" si="10"/>
        <v>26</v>
      </c>
      <c r="V44" s="5" t="s">
        <v>40</v>
      </c>
      <c r="W44" s="5">
        <v>4.9292126027519964E-3</v>
      </c>
      <c r="X44" s="9">
        <f t="shared" si="15"/>
        <v>4.9292126027519955E-3</v>
      </c>
      <c r="Y44" s="12">
        <f t="shared" si="16"/>
        <v>42</v>
      </c>
      <c r="Z44" s="5">
        <f t="shared" si="11"/>
        <v>40</v>
      </c>
      <c r="AC44" s="5" t="s">
        <v>22</v>
      </c>
      <c r="AD44" s="5">
        <v>6.5920227916635007E-3</v>
      </c>
      <c r="AE44" s="9">
        <f t="shared" si="17"/>
        <v>6.592022791663499E-3</v>
      </c>
      <c r="AF44" s="12">
        <f t="shared" si="18"/>
        <v>42</v>
      </c>
    </row>
    <row r="45" spans="1:32" x14ac:dyDescent="0.25">
      <c r="A45" s="5" t="s">
        <v>16</v>
      </c>
      <c r="B45" s="5">
        <v>5.9597856471564192E-3</v>
      </c>
      <c r="C45" s="9">
        <f>B45/SUM($H$3:$H$139)</f>
        <v>5.9597856471564192E-3</v>
      </c>
      <c r="D45" s="12">
        <f t="shared" si="7"/>
        <v>43</v>
      </c>
      <c r="E45" s="14"/>
      <c r="F45" s="14"/>
      <c r="G45" s="5" t="s">
        <v>68</v>
      </c>
      <c r="H45" s="5">
        <v>5.5508616053805658E-3</v>
      </c>
      <c r="I45" s="9">
        <f t="shared" si="8"/>
        <v>5.5508616053805658E-3</v>
      </c>
      <c r="J45" s="12">
        <f t="shared" si="9"/>
        <v>31</v>
      </c>
      <c r="L45" s="5" t="s">
        <v>42</v>
      </c>
      <c r="M45" s="6">
        <v>156415.8278681917</v>
      </c>
      <c r="N45" s="9">
        <f t="shared" si="12"/>
        <v>9.5334026060979998E-3</v>
      </c>
      <c r="O45" s="12">
        <f t="shared" si="13"/>
        <v>43</v>
      </c>
      <c r="Q45" s="7" t="s">
        <v>73</v>
      </c>
      <c r="R45" s="7">
        <v>0.60685068323894653</v>
      </c>
      <c r="S45" s="9">
        <f t="shared" si="14"/>
        <v>8.3163249848022501E-3</v>
      </c>
      <c r="T45" s="7">
        <f t="shared" si="10"/>
        <v>34</v>
      </c>
      <c r="V45" s="5" t="s">
        <v>94</v>
      </c>
      <c r="W45" s="5">
        <v>4.9040410128748206E-3</v>
      </c>
      <c r="X45" s="9">
        <f t="shared" si="15"/>
        <v>4.9040410128748197E-3</v>
      </c>
      <c r="Y45" s="12">
        <f t="shared" si="16"/>
        <v>43</v>
      </c>
      <c r="Z45" s="5">
        <f t="shared" si="11"/>
        <v>54</v>
      </c>
      <c r="AC45" s="5" t="s">
        <v>125</v>
      </c>
      <c r="AD45" s="5">
        <v>6.5873422083871204E-3</v>
      </c>
      <c r="AE45" s="9">
        <f t="shared" si="17"/>
        <v>6.5873422083871187E-3</v>
      </c>
      <c r="AF45" s="12">
        <f t="shared" si="18"/>
        <v>43</v>
      </c>
    </row>
    <row r="46" spans="1:32" x14ac:dyDescent="0.25">
      <c r="A46" s="5" t="s">
        <v>29</v>
      </c>
      <c r="B46" s="5">
        <v>5.8504668479268133E-3</v>
      </c>
      <c r="C46" s="9">
        <f>B46/SUM($H$3:$H$139)</f>
        <v>5.8504668479268133E-3</v>
      </c>
      <c r="D46" s="12">
        <f t="shared" si="7"/>
        <v>44</v>
      </c>
      <c r="E46" s="14"/>
      <c r="F46" s="14"/>
      <c r="G46" s="5" t="s">
        <v>45</v>
      </c>
      <c r="H46" s="5">
        <v>5.401285440890375E-3</v>
      </c>
      <c r="I46" s="9">
        <f t="shared" si="8"/>
        <v>5.401285440890375E-3</v>
      </c>
      <c r="J46" s="12">
        <f t="shared" si="9"/>
        <v>56</v>
      </c>
      <c r="L46" s="5" t="s">
        <v>43</v>
      </c>
      <c r="M46" s="6">
        <v>147458.32587502329</v>
      </c>
      <c r="N46" s="9">
        <f t="shared" si="12"/>
        <v>8.9874509974298498E-3</v>
      </c>
      <c r="O46" s="12">
        <f t="shared" si="13"/>
        <v>44</v>
      </c>
      <c r="Q46" s="7" t="s">
        <v>10</v>
      </c>
      <c r="R46" s="7">
        <v>0.60369082691047538</v>
      </c>
      <c r="S46" s="9">
        <f t="shared" si="14"/>
        <v>8.2730220886225933E-3</v>
      </c>
      <c r="T46" s="7">
        <f t="shared" si="10"/>
        <v>35</v>
      </c>
      <c r="V46" s="5" t="s">
        <v>39</v>
      </c>
      <c r="W46" s="5">
        <v>4.8841287070296091E-3</v>
      </c>
      <c r="X46" s="9">
        <f t="shared" si="15"/>
        <v>4.8841287070296082E-3</v>
      </c>
      <c r="Y46" s="12">
        <f t="shared" si="16"/>
        <v>44</v>
      </c>
      <c r="Z46" s="5">
        <f t="shared" si="11"/>
        <v>92</v>
      </c>
      <c r="AC46" s="5" t="s">
        <v>93</v>
      </c>
      <c r="AD46" s="5">
        <v>6.467338652605229E-3</v>
      </c>
      <c r="AE46" s="9">
        <f t="shared" si="17"/>
        <v>6.4673386526052272E-3</v>
      </c>
      <c r="AF46" s="12">
        <f t="shared" si="18"/>
        <v>44</v>
      </c>
    </row>
    <row r="47" spans="1:32" x14ac:dyDescent="0.25">
      <c r="A47" s="5" t="s">
        <v>121</v>
      </c>
      <c r="B47" s="5">
        <v>5.5143736156310161E-3</v>
      </c>
      <c r="C47" s="9">
        <f>B47/SUM($H$3:$H$139)</f>
        <v>5.5143736156310161E-3</v>
      </c>
      <c r="D47" s="12">
        <f t="shared" si="7"/>
        <v>45</v>
      </c>
      <c r="E47" s="14"/>
      <c r="F47" s="14"/>
      <c r="G47" s="5" t="s">
        <v>125</v>
      </c>
      <c r="H47" s="5">
        <v>5.3774648826836694E-3</v>
      </c>
      <c r="I47" s="9">
        <f t="shared" si="8"/>
        <v>5.3774648826836694E-3</v>
      </c>
      <c r="J47" s="12">
        <f t="shared" si="9"/>
        <v>50</v>
      </c>
      <c r="L47" s="5" t="s">
        <v>44</v>
      </c>
      <c r="M47" s="6">
        <v>136055.38313417241</v>
      </c>
      <c r="N47" s="9">
        <f t="shared" si="12"/>
        <v>8.2924519968528704E-3</v>
      </c>
      <c r="O47" s="12">
        <f t="shared" si="13"/>
        <v>45</v>
      </c>
      <c r="Q47" s="7" t="s">
        <v>11</v>
      </c>
      <c r="R47" s="7">
        <v>0.59747509013962574</v>
      </c>
      <c r="S47" s="9">
        <f t="shared" si="14"/>
        <v>8.1878411892117621E-3</v>
      </c>
      <c r="T47" s="7">
        <f t="shared" si="10"/>
        <v>37</v>
      </c>
      <c r="V47" s="5" t="s">
        <v>35</v>
      </c>
      <c r="W47" s="5">
        <v>4.7859765688131432E-3</v>
      </c>
      <c r="X47" s="9">
        <f t="shared" si="15"/>
        <v>4.7859765688131424E-3</v>
      </c>
      <c r="Y47" s="12">
        <f t="shared" si="16"/>
        <v>45</v>
      </c>
      <c r="Z47" s="5">
        <f t="shared" si="11"/>
        <v>21</v>
      </c>
      <c r="AC47" s="5" t="s">
        <v>56</v>
      </c>
      <c r="AD47" s="5">
        <v>6.4243975879052029E-3</v>
      </c>
      <c r="AE47" s="9">
        <f t="shared" si="17"/>
        <v>6.4243975879052012E-3</v>
      </c>
      <c r="AF47" s="12">
        <f t="shared" si="18"/>
        <v>45</v>
      </c>
    </row>
    <row r="48" spans="1:32" x14ac:dyDescent="0.25">
      <c r="A48" s="5" t="s">
        <v>134</v>
      </c>
      <c r="B48" s="5">
        <v>5.4493570613723631E-3</v>
      </c>
      <c r="C48" s="9">
        <f>B48/SUM($H$3:$H$139)</f>
        <v>5.4493570613723631E-3</v>
      </c>
      <c r="D48" s="12">
        <f t="shared" si="7"/>
        <v>46</v>
      </c>
      <c r="E48" s="14"/>
      <c r="F48" s="14"/>
      <c r="G48" s="5" t="s">
        <v>69</v>
      </c>
      <c r="H48" s="5">
        <v>5.1744537935220379E-3</v>
      </c>
      <c r="I48" s="9">
        <f t="shared" si="8"/>
        <v>5.1744537935220379E-3</v>
      </c>
      <c r="J48" s="12">
        <f t="shared" si="9"/>
        <v>49</v>
      </c>
      <c r="L48" s="5" t="s">
        <v>45</v>
      </c>
      <c r="M48" s="6">
        <v>128288.77800981161</v>
      </c>
      <c r="N48" s="9">
        <f t="shared" si="12"/>
        <v>7.8190844704187235E-3</v>
      </c>
      <c r="O48" s="12">
        <f t="shared" si="13"/>
        <v>46</v>
      </c>
      <c r="Q48" s="7" t="s">
        <v>56</v>
      </c>
      <c r="R48" s="7">
        <v>0.59512815017343124</v>
      </c>
      <c r="S48" s="9">
        <f t="shared" si="14"/>
        <v>8.1556785567590447E-3</v>
      </c>
      <c r="T48" s="7">
        <f t="shared" si="10"/>
        <v>28</v>
      </c>
      <c r="V48" s="5" t="s">
        <v>93</v>
      </c>
      <c r="W48" s="5">
        <v>4.7541575458947992E-3</v>
      </c>
      <c r="X48" s="9">
        <f t="shared" si="15"/>
        <v>4.7541575458947983E-3</v>
      </c>
      <c r="Y48" s="12">
        <f t="shared" si="16"/>
        <v>46</v>
      </c>
      <c r="Z48" s="5">
        <f t="shared" si="11"/>
        <v>62</v>
      </c>
      <c r="AC48" s="5" t="s">
        <v>15</v>
      </c>
      <c r="AD48" s="5">
        <v>6.4057701090357421E-3</v>
      </c>
      <c r="AE48" s="9">
        <f t="shared" si="17"/>
        <v>6.4057701090357404E-3</v>
      </c>
      <c r="AF48" s="12">
        <f t="shared" si="18"/>
        <v>46</v>
      </c>
    </row>
    <row r="49" spans="1:32" x14ac:dyDescent="0.25">
      <c r="A49" s="5" t="s">
        <v>13</v>
      </c>
      <c r="B49" s="5">
        <v>5.3325983077234856E-3</v>
      </c>
      <c r="C49" s="9">
        <f>B49/SUM($H$3:$H$139)</f>
        <v>5.3325983077234856E-3</v>
      </c>
      <c r="D49" s="12">
        <f t="shared" si="7"/>
        <v>47</v>
      </c>
      <c r="E49" s="14"/>
      <c r="F49" s="14"/>
      <c r="G49" s="5" t="s">
        <v>16</v>
      </c>
      <c r="H49" s="5">
        <v>5.0634758495817361E-3</v>
      </c>
      <c r="I49" s="9">
        <f t="shared" si="8"/>
        <v>5.0634758495817361E-3</v>
      </c>
      <c r="J49" s="12">
        <f t="shared" si="9"/>
        <v>43</v>
      </c>
      <c r="L49" s="5" t="s">
        <v>46</v>
      </c>
      <c r="M49" s="6">
        <v>126243.6907269263</v>
      </c>
      <c r="N49" s="9">
        <f t="shared" si="12"/>
        <v>7.6944382584715146E-3</v>
      </c>
      <c r="O49" s="12">
        <f t="shared" si="13"/>
        <v>47</v>
      </c>
      <c r="Q49" s="7" t="s">
        <v>18</v>
      </c>
      <c r="R49" s="7">
        <v>0.59202331082225057</v>
      </c>
      <c r="S49" s="9">
        <f t="shared" si="14"/>
        <v>8.1131296171546487E-3</v>
      </c>
      <c r="T49" s="7">
        <f t="shared" si="10"/>
        <v>7</v>
      </c>
      <c r="V49" s="5" t="s">
        <v>128</v>
      </c>
      <c r="W49" s="5">
        <v>4.7403862181943186E-3</v>
      </c>
      <c r="X49" s="9">
        <f t="shared" si="15"/>
        <v>4.7403862181943177E-3</v>
      </c>
      <c r="Y49" s="12">
        <f t="shared" si="16"/>
        <v>47</v>
      </c>
      <c r="Z49" s="5">
        <f t="shared" si="11"/>
        <v>79</v>
      </c>
      <c r="AC49" s="5" t="s">
        <v>33</v>
      </c>
      <c r="AD49" s="5">
        <v>6.3524090035604721E-3</v>
      </c>
      <c r="AE49" s="9">
        <f t="shared" si="17"/>
        <v>6.3524090035604703E-3</v>
      </c>
      <c r="AF49" s="12">
        <f t="shared" si="18"/>
        <v>47</v>
      </c>
    </row>
    <row r="50" spans="1:32" x14ac:dyDescent="0.25">
      <c r="A50" s="5" t="s">
        <v>92</v>
      </c>
      <c r="B50" s="5">
        <v>5.3060373735547501E-3</v>
      </c>
      <c r="C50" s="9">
        <f>B50/SUM($H$3:$H$139)</f>
        <v>5.3060373735547501E-3</v>
      </c>
      <c r="D50" s="12">
        <f t="shared" si="7"/>
        <v>48</v>
      </c>
      <c r="E50" s="14"/>
      <c r="F50" s="14"/>
      <c r="G50" s="5" t="s">
        <v>21</v>
      </c>
      <c r="H50" s="5">
        <v>5.0603272595853236E-3</v>
      </c>
      <c r="I50" s="9">
        <f t="shared" si="8"/>
        <v>5.0603272595853236E-3</v>
      </c>
      <c r="J50" s="12">
        <f t="shared" si="9"/>
        <v>38</v>
      </c>
      <c r="L50" s="5" t="s">
        <v>47</v>
      </c>
      <c r="M50" s="6">
        <v>113147.7844998441</v>
      </c>
      <c r="N50" s="9">
        <f t="shared" si="12"/>
        <v>6.8962546714518708E-3</v>
      </c>
      <c r="O50" s="12">
        <f t="shared" si="13"/>
        <v>48</v>
      </c>
      <c r="Q50" s="7" t="s">
        <v>79</v>
      </c>
      <c r="R50" s="7">
        <v>0.59095717607521336</v>
      </c>
      <c r="S50" s="9">
        <f t="shared" si="14"/>
        <v>8.0985192306479888E-3</v>
      </c>
      <c r="T50" s="7">
        <f t="shared" si="10"/>
        <v>84</v>
      </c>
      <c r="V50" s="5" t="s">
        <v>43</v>
      </c>
      <c r="W50" s="5">
        <v>4.5816875479647032E-3</v>
      </c>
      <c r="X50" s="9">
        <f t="shared" si="15"/>
        <v>4.5816875479647023E-3</v>
      </c>
      <c r="Y50" s="12">
        <f t="shared" si="16"/>
        <v>48</v>
      </c>
      <c r="Z50" s="5">
        <f t="shared" si="11"/>
        <v>88</v>
      </c>
      <c r="AC50" s="5" t="s">
        <v>31</v>
      </c>
      <c r="AD50" s="5">
        <v>6.3232315711245716E-3</v>
      </c>
      <c r="AE50" s="9">
        <f t="shared" si="17"/>
        <v>6.3232315711245698E-3</v>
      </c>
      <c r="AF50" s="12">
        <f t="shared" si="18"/>
        <v>48</v>
      </c>
    </row>
    <row r="51" spans="1:32" x14ac:dyDescent="0.25">
      <c r="A51" s="5" t="s">
        <v>69</v>
      </c>
      <c r="B51" s="5">
        <v>5.2418536354741051E-3</v>
      </c>
      <c r="C51" s="9">
        <f>B51/SUM($H$3:$H$139)</f>
        <v>5.2418536354741051E-3</v>
      </c>
      <c r="D51" s="12">
        <f t="shared" si="7"/>
        <v>49</v>
      </c>
      <c r="E51" s="14"/>
      <c r="F51" s="14"/>
      <c r="G51" s="5" t="s">
        <v>77</v>
      </c>
      <c r="H51" s="5">
        <v>4.9971697362005416E-3</v>
      </c>
      <c r="I51" s="9">
        <f t="shared" si="8"/>
        <v>4.9971697362005416E-3</v>
      </c>
      <c r="J51" s="12">
        <f t="shared" si="9"/>
        <v>24</v>
      </c>
      <c r="L51" s="5" t="s">
        <v>48</v>
      </c>
      <c r="M51" s="6">
        <v>110002.01111257701</v>
      </c>
      <c r="N51" s="9">
        <f t="shared" si="12"/>
        <v>6.70452264140669E-3</v>
      </c>
      <c r="O51" s="12">
        <f t="shared" si="13"/>
        <v>49</v>
      </c>
      <c r="Q51" s="7" t="s">
        <v>25</v>
      </c>
      <c r="R51" s="7">
        <v>0.56538425687492833</v>
      </c>
      <c r="S51" s="9">
        <f t="shared" si="14"/>
        <v>7.748066124548543E-3</v>
      </c>
      <c r="T51" s="7">
        <f t="shared" si="10"/>
        <v>36</v>
      </c>
      <c r="V51" s="5" t="s">
        <v>21</v>
      </c>
      <c r="W51" s="5">
        <v>4.5531430644714177E-3</v>
      </c>
      <c r="X51" s="9">
        <f t="shared" si="15"/>
        <v>4.5531430644714169E-3</v>
      </c>
      <c r="Y51" s="12">
        <f t="shared" si="16"/>
        <v>49</v>
      </c>
      <c r="Z51" s="5">
        <f t="shared" si="11"/>
        <v>38</v>
      </c>
      <c r="AC51" s="5" t="s">
        <v>94</v>
      </c>
      <c r="AD51" s="5">
        <v>6.2485347711360327E-3</v>
      </c>
      <c r="AE51" s="9">
        <f t="shared" si="17"/>
        <v>6.2485347711360309E-3</v>
      </c>
      <c r="AF51" s="12">
        <f t="shared" si="18"/>
        <v>49</v>
      </c>
    </row>
    <row r="52" spans="1:32" x14ac:dyDescent="0.25">
      <c r="A52" s="5" t="s">
        <v>125</v>
      </c>
      <c r="B52" s="5">
        <v>5.2341402461091643E-3</v>
      </c>
      <c r="C52" s="9">
        <f>B52/SUM($H$3:$H$139)</f>
        <v>5.2341402461091643E-3</v>
      </c>
      <c r="D52" s="12">
        <f t="shared" si="7"/>
        <v>50</v>
      </c>
      <c r="E52" s="14"/>
      <c r="F52" s="14"/>
      <c r="G52" s="5" t="s">
        <v>53</v>
      </c>
      <c r="H52" s="5">
        <v>4.8725482028596067E-3</v>
      </c>
      <c r="I52" s="9">
        <f t="shared" si="8"/>
        <v>4.8725482028596067E-3</v>
      </c>
      <c r="J52" s="12">
        <f t="shared" si="9"/>
        <v>41</v>
      </c>
      <c r="L52" s="5" t="s">
        <v>49</v>
      </c>
      <c r="M52" s="6">
        <v>109559.2188256807</v>
      </c>
      <c r="N52" s="9">
        <f t="shared" si="12"/>
        <v>6.6775348537934411E-3</v>
      </c>
      <c r="O52" s="12">
        <f t="shared" si="13"/>
        <v>50</v>
      </c>
      <c r="Q52" s="7" t="s">
        <v>132</v>
      </c>
      <c r="R52" s="7">
        <v>0.54281068552033562</v>
      </c>
      <c r="S52" s="9">
        <f t="shared" si="14"/>
        <v>7.4387162949488663E-3</v>
      </c>
      <c r="T52" s="7">
        <f t="shared" si="10"/>
        <v>124</v>
      </c>
      <c r="V52" s="5" t="s">
        <v>46</v>
      </c>
      <c r="W52" s="5">
        <v>4.5466806934965779E-3</v>
      </c>
      <c r="X52" s="9">
        <f t="shared" si="15"/>
        <v>4.546680693496577E-3</v>
      </c>
      <c r="Y52" s="12">
        <f t="shared" si="16"/>
        <v>50</v>
      </c>
      <c r="Z52" s="5">
        <f t="shared" si="11"/>
        <v>26</v>
      </c>
      <c r="AC52" s="5" t="s">
        <v>25</v>
      </c>
      <c r="AD52" s="5">
        <v>6.1402267881672436E-3</v>
      </c>
      <c r="AE52" s="9">
        <f t="shared" si="17"/>
        <v>6.1402267881672419E-3</v>
      </c>
      <c r="AF52" s="12">
        <f t="shared" si="18"/>
        <v>50</v>
      </c>
    </row>
    <row r="53" spans="1:32" x14ac:dyDescent="0.25">
      <c r="A53" s="5" t="s">
        <v>42</v>
      </c>
      <c r="B53" s="5">
        <v>5.1948471979123929E-3</v>
      </c>
      <c r="C53" s="9">
        <f>B53/SUM($H$3:$H$139)</f>
        <v>5.1948471979123929E-3</v>
      </c>
      <c r="D53" s="12">
        <f t="shared" si="7"/>
        <v>51</v>
      </c>
      <c r="E53" s="14"/>
      <c r="F53" s="14"/>
      <c r="G53" s="5" t="s">
        <v>41</v>
      </c>
      <c r="H53" s="5">
        <v>4.8358984108934026E-3</v>
      </c>
      <c r="I53" s="9">
        <f t="shared" si="8"/>
        <v>4.8358984108934026E-3</v>
      </c>
      <c r="J53" s="12">
        <f t="shared" si="9"/>
        <v>29</v>
      </c>
      <c r="L53" s="5" t="s">
        <v>50</v>
      </c>
      <c r="M53" s="6">
        <v>84246.769991294947</v>
      </c>
      <c r="N53" s="9">
        <f t="shared" si="12"/>
        <v>5.1347640934851849E-3</v>
      </c>
      <c r="O53" s="12">
        <f t="shared" si="13"/>
        <v>51</v>
      </c>
      <c r="Q53" s="7" t="s">
        <v>9</v>
      </c>
      <c r="R53" s="7">
        <v>0.53836547083130726</v>
      </c>
      <c r="S53" s="9">
        <f t="shared" si="14"/>
        <v>7.3777987562491185E-3</v>
      </c>
      <c r="T53" s="7">
        <f t="shared" si="10"/>
        <v>23</v>
      </c>
      <c r="V53" s="5" t="s">
        <v>41</v>
      </c>
      <c r="W53" s="5">
        <v>4.4647005896344891E-3</v>
      </c>
      <c r="X53" s="9">
        <f t="shared" si="15"/>
        <v>4.4647005896344882E-3</v>
      </c>
      <c r="Y53" s="12">
        <f t="shared" si="16"/>
        <v>51</v>
      </c>
      <c r="Z53" s="5">
        <f t="shared" si="11"/>
        <v>29</v>
      </c>
      <c r="AC53" s="5" t="s">
        <v>37</v>
      </c>
      <c r="AD53" s="5">
        <v>6.0772638947885916E-3</v>
      </c>
      <c r="AE53" s="9">
        <f t="shared" si="17"/>
        <v>6.0772638947885899E-3</v>
      </c>
      <c r="AF53" s="12">
        <f t="shared" si="18"/>
        <v>51</v>
      </c>
    </row>
    <row r="54" spans="1:32" x14ac:dyDescent="0.25">
      <c r="A54" s="5" t="s">
        <v>47</v>
      </c>
      <c r="B54" s="5">
        <v>5.1648807966441094E-3</v>
      </c>
      <c r="C54" s="9">
        <f>B54/SUM($H$3:$H$139)</f>
        <v>5.1648807966441094E-3</v>
      </c>
      <c r="D54" s="12">
        <f t="shared" si="7"/>
        <v>52</v>
      </c>
      <c r="E54" s="14"/>
      <c r="F54" s="14"/>
      <c r="G54" s="5" t="s">
        <v>38</v>
      </c>
      <c r="H54" s="5">
        <v>4.5956561548531746E-3</v>
      </c>
      <c r="I54" s="9">
        <f t="shared" si="8"/>
        <v>4.5956561548531746E-3</v>
      </c>
      <c r="J54" s="12">
        <f t="shared" si="9"/>
        <v>32</v>
      </c>
      <c r="L54" s="5" t="s">
        <v>51</v>
      </c>
      <c r="M54" s="6">
        <v>67558.967727178591</v>
      </c>
      <c r="N54" s="9">
        <f t="shared" si="12"/>
        <v>4.117657706215745E-3</v>
      </c>
      <c r="O54" s="12">
        <f t="shared" si="13"/>
        <v>52</v>
      </c>
      <c r="Q54" s="7" t="s">
        <v>6</v>
      </c>
      <c r="R54" s="7">
        <v>0.53778678781861278</v>
      </c>
      <c r="S54" s="9">
        <f t="shared" si="14"/>
        <v>7.3698684430276423E-3</v>
      </c>
      <c r="T54" s="7">
        <f t="shared" si="10"/>
        <v>11</v>
      </c>
      <c r="V54" s="5" t="s">
        <v>90</v>
      </c>
      <c r="W54" s="5">
        <v>4.3535748321846682E-3</v>
      </c>
      <c r="X54" s="9">
        <f t="shared" si="15"/>
        <v>4.3535748321846673E-3</v>
      </c>
      <c r="Y54" s="12">
        <f t="shared" si="16"/>
        <v>52</v>
      </c>
      <c r="Z54" s="5">
        <f t="shared" si="11"/>
        <v>110</v>
      </c>
      <c r="AC54" s="5" t="s">
        <v>122</v>
      </c>
      <c r="AD54" s="5">
        <v>5.9185256746569189E-3</v>
      </c>
      <c r="AE54" s="9">
        <f t="shared" si="17"/>
        <v>5.9185256746569171E-3</v>
      </c>
      <c r="AF54" s="12">
        <f t="shared" si="18"/>
        <v>52</v>
      </c>
    </row>
    <row r="55" spans="1:32" x14ac:dyDescent="0.25">
      <c r="A55" s="5" t="s">
        <v>33</v>
      </c>
      <c r="B55" s="5">
        <v>4.7127209094362096E-3</v>
      </c>
      <c r="C55" s="9">
        <f>B55/SUM($H$3:$H$139)</f>
        <v>4.7127209094362096E-3</v>
      </c>
      <c r="D55" s="12">
        <f t="shared" si="7"/>
        <v>53</v>
      </c>
      <c r="E55" s="14"/>
      <c r="F55" s="14"/>
      <c r="G55" s="5" t="s">
        <v>67</v>
      </c>
      <c r="H55" s="5">
        <v>4.5211871706079846E-3</v>
      </c>
      <c r="I55" s="9">
        <f t="shared" si="8"/>
        <v>4.5211871706079846E-3</v>
      </c>
      <c r="J55" s="12">
        <f t="shared" si="9"/>
        <v>87</v>
      </c>
      <c r="L55" s="5" t="s">
        <v>52</v>
      </c>
      <c r="M55" s="6">
        <v>52755.568136457347</v>
      </c>
      <c r="N55" s="9">
        <f t="shared" si="12"/>
        <v>3.215403949925707E-3</v>
      </c>
      <c r="O55" s="12">
        <f t="shared" si="13"/>
        <v>53</v>
      </c>
      <c r="Q55" s="7" t="s">
        <v>31</v>
      </c>
      <c r="R55" s="7">
        <v>0.52042351135019072</v>
      </c>
      <c r="S55" s="9">
        <f t="shared" si="14"/>
        <v>7.131920865640619E-3</v>
      </c>
      <c r="T55" s="7">
        <f t="shared" si="10"/>
        <v>17</v>
      </c>
      <c r="V55" s="5" t="s">
        <v>55</v>
      </c>
      <c r="W55" s="5">
        <v>4.3326922514473057E-3</v>
      </c>
      <c r="X55" s="9">
        <f t="shared" si="15"/>
        <v>4.3326922514473048E-3</v>
      </c>
      <c r="Y55" s="12">
        <f t="shared" si="16"/>
        <v>53</v>
      </c>
      <c r="Z55" s="5">
        <f t="shared" si="11"/>
        <v>60</v>
      </c>
      <c r="AC55" s="5" t="s">
        <v>38</v>
      </c>
      <c r="AD55" s="5">
        <v>5.9104736300809981E-3</v>
      </c>
      <c r="AE55" s="9">
        <f t="shared" si="17"/>
        <v>5.9104736300809963E-3</v>
      </c>
      <c r="AF55" s="12">
        <f t="shared" si="18"/>
        <v>53</v>
      </c>
    </row>
    <row r="56" spans="1:32" x14ac:dyDescent="0.25">
      <c r="A56" s="5" t="s">
        <v>94</v>
      </c>
      <c r="B56" s="5">
        <v>4.6567025646250702E-3</v>
      </c>
      <c r="C56" s="9">
        <f>B56/SUM($H$3:$H$139)</f>
        <v>4.6567025646250702E-3</v>
      </c>
      <c r="D56" s="12">
        <f t="shared" si="7"/>
        <v>54</v>
      </c>
      <c r="E56" s="14"/>
      <c r="F56" s="14"/>
      <c r="G56" s="5" t="s">
        <v>104</v>
      </c>
      <c r="H56" s="5">
        <v>4.3994171579153406E-3</v>
      </c>
      <c r="I56" s="9">
        <f t="shared" si="8"/>
        <v>4.3994171579153406E-3</v>
      </c>
      <c r="J56" s="12">
        <f t="shared" si="9"/>
        <v>65</v>
      </c>
      <c r="L56" s="5" t="s">
        <v>53</v>
      </c>
      <c r="M56" s="6">
        <v>40857.612779920753</v>
      </c>
      <c r="N56" s="9">
        <f t="shared" si="12"/>
        <v>2.4902343801374949E-3</v>
      </c>
      <c r="O56" s="12">
        <f t="shared" si="13"/>
        <v>54</v>
      </c>
      <c r="Q56" s="7" t="s">
        <v>71</v>
      </c>
      <c r="R56" s="7">
        <v>0.51703404154877619</v>
      </c>
      <c r="S56" s="9">
        <f t="shared" si="14"/>
        <v>7.0854713300739971E-3</v>
      </c>
      <c r="T56" s="7">
        <f t="shared" si="10"/>
        <v>42</v>
      </c>
      <c r="V56" s="5" t="s">
        <v>92</v>
      </c>
      <c r="W56" s="5">
        <v>4.2194443744731514E-3</v>
      </c>
      <c r="X56" s="9">
        <f t="shared" si="15"/>
        <v>4.2194443744731506E-3</v>
      </c>
      <c r="Y56" s="12">
        <f t="shared" si="16"/>
        <v>54</v>
      </c>
      <c r="Z56" s="5">
        <f t="shared" si="11"/>
        <v>48</v>
      </c>
      <c r="AC56" s="5" t="s">
        <v>9</v>
      </c>
      <c r="AD56" s="5">
        <v>5.8764932799620041E-3</v>
      </c>
      <c r="AE56" s="9">
        <f t="shared" si="17"/>
        <v>5.8764932799620024E-3</v>
      </c>
      <c r="AF56" s="12">
        <f t="shared" si="18"/>
        <v>54</v>
      </c>
    </row>
    <row r="57" spans="1:32" x14ac:dyDescent="0.25">
      <c r="A57" s="5" t="s">
        <v>80</v>
      </c>
      <c r="B57" s="5">
        <v>4.6463830613296866E-3</v>
      </c>
      <c r="C57" s="9">
        <f>B57/SUM($H$3:$H$139)</f>
        <v>4.6463830613296866E-3</v>
      </c>
      <c r="D57" s="12">
        <f t="shared" si="7"/>
        <v>55</v>
      </c>
      <c r="E57" s="14"/>
      <c r="F57" s="14"/>
      <c r="G57" s="5" t="s">
        <v>112</v>
      </c>
      <c r="H57" s="5">
        <v>4.3829302217232588E-3</v>
      </c>
      <c r="I57" s="9">
        <f t="shared" si="8"/>
        <v>4.3829302217232588E-3</v>
      </c>
      <c r="J57" s="12">
        <f t="shared" si="9"/>
        <v>77</v>
      </c>
      <c r="L57" s="5" t="s">
        <v>54</v>
      </c>
      <c r="M57" s="6">
        <v>31515.86322583025</v>
      </c>
      <c r="N57" s="9">
        <f t="shared" si="12"/>
        <v>1.9208632317168307E-3</v>
      </c>
      <c r="O57" s="12">
        <f t="shared" si="13"/>
        <v>55</v>
      </c>
      <c r="Q57" s="7" t="s">
        <v>38</v>
      </c>
      <c r="R57" s="7">
        <v>0.51696296213342041</v>
      </c>
      <c r="S57" s="9">
        <f t="shared" si="14"/>
        <v>7.0844972527034757E-3</v>
      </c>
      <c r="T57" s="7">
        <f t="shared" si="10"/>
        <v>32</v>
      </c>
      <c r="V57" s="5" t="s">
        <v>87</v>
      </c>
      <c r="W57" s="5">
        <v>4.0916395112425416E-3</v>
      </c>
      <c r="X57" s="9">
        <f t="shared" si="15"/>
        <v>4.0916395112425407E-3</v>
      </c>
      <c r="Y57" s="12">
        <f t="shared" si="16"/>
        <v>55</v>
      </c>
      <c r="Z57" s="5">
        <f t="shared" si="11"/>
        <v>33</v>
      </c>
      <c r="AC57" s="5" t="s">
        <v>8</v>
      </c>
      <c r="AD57" s="5">
        <v>5.8229010548697061E-3</v>
      </c>
      <c r="AE57" s="9">
        <f t="shared" si="17"/>
        <v>5.8229010548697053E-3</v>
      </c>
      <c r="AF57" s="12">
        <f t="shared" si="18"/>
        <v>55</v>
      </c>
    </row>
    <row r="58" spans="1:32" x14ac:dyDescent="0.25">
      <c r="A58" s="5" t="s">
        <v>45</v>
      </c>
      <c r="B58" s="5">
        <v>4.6432261071220936E-3</v>
      </c>
      <c r="C58" s="9">
        <f>B58/SUM($H$3:$H$139)</f>
        <v>4.6432261071220936E-3</v>
      </c>
      <c r="D58" s="12">
        <f t="shared" si="7"/>
        <v>56</v>
      </c>
      <c r="E58" s="14"/>
      <c r="F58" s="14"/>
      <c r="G58" s="5" t="s">
        <v>121</v>
      </c>
      <c r="H58" s="5">
        <v>4.362956615488604E-3</v>
      </c>
      <c r="I58" s="9">
        <f t="shared" si="8"/>
        <v>4.362956615488604E-3</v>
      </c>
      <c r="J58" s="12">
        <f t="shared" si="9"/>
        <v>45</v>
      </c>
      <c r="L58" s="5" t="s">
        <v>55</v>
      </c>
      <c r="M58" s="6">
        <v>27600.574665736171</v>
      </c>
      <c r="N58" s="9">
        <f t="shared" si="12"/>
        <v>1.682229950985929E-3</v>
      </c>
      <c r="O58" s="12">
        <f t="shared" si="13"/>
        <v>56</v>
      </c>
      <c r="Q58" s="7" t="s">
        <v>54</v>
      </c>
      <c r="R58" s="7">
        <v>0.49879770202982138</v>
      </c>
      <c r="S58" s="9">
        <f t="shared" si="14"/>
        <v>6.8355592344603467E-3</v>
      </c>
      <c r="T58" s="7">
        <f t="shared" si="10"/>
        <v>68</v>
      </c>
      <c r="V58" s="5" t="s">
        <v>79</v>
      </c>
      <c r="W58" s="5">
        <v>4.0648490389939814E-3</v>
      </c>
      <c r="X58" s="9">
        <f t="shared" si="15"/>
        <v>4.0648490389939805E-3</v>
      </c>
      <c r="Y58" s="12">
        <f t="shared" si="16"/>
        <v>56</v>
      </c>
      <c r="Z58" s="5">
        <f t="shared" si="11"/>
        <v>84</v>
      </c>
      <c r="AC58" s="5" t="s">
        <v>112</v>
      </c>
      <c r="AD58" s="5">
        <v>5.7845041901860121E-3</v>
      </c>
      <c r="AE58" s="9">
        <f t="shared" si="17"/>
        <v>5.7845041901860112E-3</v>
      </c>
      <c r="AF58" s="12">
        <f t="shared" si="18"/>
        <v>56</v>
      </c>
    </row>
    <row r="59" spans="1:32" x14ac:dyDescent="0.25">
      <c r="A59" s="5" t="s">
        <v>122</v>
      </c>
      <c r="B59" s="5">
        <v>4.5709867231914182E-3</v>
      </c>
      <c r="C59" s="9">
        <f>B59/SUM($H$3:$H$139)</f>
        <v>4.5709867231914182E-3</v>
      </c>
      <c r="D59" s="12">
        <f t="shared" si="7"/>
        <v>57</v>
      </c>
      <c r="E59" s="14"/>
      <c r="F59" s="14"/>
      <c r="G59" s="5" t="s">
        <v>58</v>
      </c>
      <c r="H59" s="5">
        <v>4.2765401791412354E-3</v>
      </c>
      <c r="I59" s="9">
        <f t="shared" si="8"/>
        <v>4.2765401791412354E-3</v>
      </c>
      <c r="J59" s="12">
        <f t="shared" si="9"/>
        <v>75</v>
      </c>
      <c r="L59" s="5" t="s">
        <v>56</v>
      </c>
      <c r="M59" s="6">
        <v>25041.442875221899</v>
      </c>
      <c r="N59" s="9">
        <f t="shared" si="12"/>
        <v>1.5262531933038612E-3</v>
      </c>
      <c r="O59" s="12">
        <f t="shared" si="13"/>
        <v>57</v>
      </c>
      <c r="Q59" s="7" t="s">
        <v>24</v>
      </c>
      <c r="R59" s="7">
        <v>0.4945092018336037</v>
      </c>
      <c r="S59" s="9">
        <f t="shared" si="14"/>
        <v>6.7767893223317456E-3</v>
      </c>
      <c r="T59" s="7">
        <f t="shared" si="10"/>
        <v>39</v>
      </c>
      <c r="V59" s="5" t="s">
        <v>57</v>
      </c>
      <c r="W59" s="5">
        <v>4.0636929242862671E-3</v>
      </c>
      <c r="X59" s="9">
        <f t="shared" si="15"/>
        <v>4.0636929242862663E-3</v>
      </c>
      <c r="Y59" s="12">
        <f t="shared" si="16"/>
        <v>57</v>
      </c>
      <c r="Z59" s="5">
        <f t="shared" si="11"/>
        <v>30</v>
      </c>
      <c r="AC59" s="5" t="s">
        <v>47</v>
      </c>
      <c r="AD59" s="5">
        <v>5.7045205979531777E-3</v>
      </c>
      <c r="AE59" s="9">
        <f t="shared" si="17"/>
        <v>5.7045205979531768E-3</v>
      </c>
      <c r="AF59" s="12">
        <f t="shared" si="18"/>
        <v>57</v>
      </c>
    </row>
    <row r="60" spans="1:32" x14ac:dyDescent="0.25">
      <c r="A60" s="5" t="s">
        <v>63</v>
      </c>
      <c r="B60" s="5">
        <v>4.5330915464765406E-3</v>
      </c>
      <c r="C60" s="9">
        <f>B60/SUM($H$3:$H$139)</f>
        <v>4.5330915464765406E-3</v>
      </c>
      <c r="D60" s="12">
        <f t="shared" si="7"/>
        <v>58</v>
      </c>
      <c r="E60" s="14"/>
      <c r="F60" s="14"/>
      <c r="G60" s="5" t="s">
        <v>55</v>
      </c>
      <c r="H60" s="5">
        <v>3.842588862018128E-3</v>
      </c>
      <c r="I60" s="9">
        <f t="shared" si="8"/>
        <v>3.842588862018128E-3</v>
      </c>
      <c r="J60" s="12">
        <f t="shared" si="9"/>
        <v>60</v>
      </c>
      <c r="L60" s="5" t="s">
        <v>57</v>
      </c>
      <c r="M60" s="6">
        <v>22422.874974101429</v>
      </c>
      <c r="N60" s="9">
        <f t="shared" si="12"/>
        <v>1.3666538586775535E-3</v>
      </c>
      <c r="O60" s="12">
        <f t="shared" si="13"/>
        <v>58</v>
      </c>
      <c r="Q60" s="7" t="s">
        <v>105</v>
      </c>
      <c r="R60" s="7">
        <v>0.49363979110887268</v>
      </c>
      <c r="S60" s="9">
        <f t="shared" si="14"/>
        <v>6.7648748558380356E-3</v>
      </c>
      <c r="T60" s="7">
        <f t="shared" si="10"/>
        <v>70</v>
      </c>
      <c r="V60" s="5" t="s">
        <v>107</v>
      </c>
      <c r="W60" s="5">
        <v>4.0526290274398528E-3</v>
      </c>
      <c r="X60" s="9">
        <f t="shared" si="15"/>
        <v>4.0526290274398519E-3</v>
      </c>
      <c r="Y60" s="12">
        <f t="shared" si="16"/>
        <v>58</v>
      </c>
      <c r="Z60" s="5">
        <f t="shared" si="11"/>
        <v>64</v>
      </c>
      <c r="AC60" s="5" t="s">
        <v>16</v>
      </c>
      <c r="AD60" s="5">
        <v>5.6911324652941112E-3</v>
      </c>
      <c r="AE60" s="9">
        <f t="shared" si="17"/>
        <v>5.6911324652941103E-3</v>
      </c>
      <c r="AF60" s="12">
        <f t="shared" si="18"/>
        <v>58</v>
      </c>
    </row>
    <row r="61" spans="1:32" x14ac:dyDescent="0.25">
      <c r="A61" s="5" t="s">
        <v>32</v>
      </c>
      <c r="B61" s="5">
        <v>4.4650965386782478E-3</v>
      </c>
      <c r="C61" s="9">
        <f>B61/SUM($H$3:$H$139)</f>
        <v>4.4650965386782478E-3</v>
      </c>
      <c r="D61" s="12">
        <f t="shared" si="7"/>
        <v>59</v>
      </c>
      <c r="E61" s="14"/>
      <c r="F61" s="14"/>
      <c r="G61" s="5" t="s">
        <v>92</v>
      </c>
      <c r="H61" s="5">
        <v>3.8283771219223368E-3</v>
      </c>
      <c r="I61" s="9">
        <f t="shared" si="8"/>
        <v>3.8283771219223368E-3</v>
      </c>
      <c r="J61" s="12">
        <f t="shared" si="9"/>
        <v>48</v>
      </c>
      <c r="L61" s="5" t="s">
        <v>58</v>
      </c>
      <c r="M61" s="6">
        <v>2743.207693904988</v>
      </c>
      <c r="N61" s="9">
        <f t="shared" si="12"/>
        <v>1.6719601676231719E-4</v>
      </c>
      <c r="O61" s="12">
        <f t="shared" si="13"/>
        <v>59</v>
      </c>
      <c r="Q61" s="7" t="s">
        <v>58</v>
      </c>
      <c r="R61" s="7">
        <v>0.49283147729502458</v>
      </c>
      <c r="S61" s="9">
        <f t="shared" si="14"/>
        <v>6.7537976657625664E-3</v>
      </c>
      <c r="T61" s="7">
        <f t="shared" si="10"/>
        <v>75</v>
      </c>
      <c r="V61" s="5" t="s">
        <v>103</v>
      </c>
      <c r="W61" s="5">
        <v>4.0182231445867484E-3</v>
      </c>
      <c r="X61" s="9">
        <f t="shared" si="15"/>
        <v>4.0182231445867475E-3</v>
      </c>
      <c r="Y61" s="12">
        <f t="shared" si="16"/>
        <v>59</v>
      </c>
      <c r="Z61" s="5">
        <f t="shared" si="11"/>
        <v>76</v>
      </c>
      <c r="AC61" s="5" t="s">
        <v>34</v>
      </c>
      <c r="AD61" s="5">
        <v>5.6258016026239886E-3</v>
      </c>
      <c r="AE61" s="9">
        <f t="shared" si="17"/>
        <v>5.6258016026239878E-3</v>
      </c>
      <c r="AF61" s="12">
        <f t="shared" si="18"/>
        <v>59</v>
      </c>
    </row>
    <row r="62" spans="1:32" x14ac:dyDescent="0.25">
      <c r="A62" s="5" t="s">
        <v>55</v>
      </c>
      <c r="B62" s="5">
        <v>4.413996850464506E-3</v>
      </c>
      <c r="C62" s="9">
        <f>B62/SUM($H$3:$H$139)</f>
        <v>4.413996850464506E-3</v>
      </c>
      <c r="D62" s="12">
        <f t="shared" si="7"/>
        <v>60</v>
      </c>
      <c r="E62" s="14"/>
      <c r="F62" s="14"/>
      <c r="G62" s="5" t="s">
        <v>79</v>
      </c>
      <c r="H62" s="5">
        <v>3.793197750925687E-3</v>
      </c>
      <c r="I62" s="9">
        <f t="shared" si="8"/>
        <v>3.793197750925687E-3</v>
      </c>
      <c r="J62" s="12">
        <f t="shared" si="9"/>
        <v>84</v>
      </c>
      <c r="L62" s="5" t="s">
        <v>59</v>
      </c>
      <c r="M62" s="6">
        <v>-1.439735427964479</v>
      </c>
      <c r="N62" s="9">
        <f t="shared" si="12"/>
        <v>-8.7750566346868916E-8</v>
      </c>
      <c r="O62" s="12">
        <f t="shared" si="13"/>
        <v>60</v>
      </c>
      <c r="Q62" s="7" t="s">
        <v>123</v>
      </c>
      <c r="R62" s="7">
        <v>0.49199551346388409</v>
      </c>
      <c r="S62" s="9">
        <f t="shared" si="14"/>
        <v>6.7423415578808073E-3</v>
      </c>
      <c r="T62" s="7">
        <f t="shared" si="10"/>
        <v>126</v>
      </c>
      <c r="V62" s="5" t="s">
        <v>61</v>
      </c>
      <c r="W62" s="5">
        <v>4.0096041987642576E-3</v>
      </c>
      <c r="X62" s="9">
        <f t="shared" si="15"/>
        <v>4.0096041987642567E-3</v>
      </c>
      <c r="Y62" s="12">
        <f t="shared" si="16"/>
        <v>60</v>
      </c>
      <c r="Z62" s="5">
        <f t="shared" si="11"/>
        <v>80</v>
      </c>
      <c r="AC62" s="5" t="s">
        <v>74</v>
      </c>
      <c r="AD62" s="5">
        <v>5.5638156120352443E-3</v>
      </c>
      <c r="AE62" s="9">
        <f t="shared" si="17"/>
        <v>5.5638156120352434E-3</v>
      </c>
      <c r="AF62" s="12">
        <f t="shared" si="18"/>
        <v>60</v>
      </c>
    </row>
    <row r="63" spans="1:32" x14ac:dyDescent="0.25">
      <c r="A63" s="5" t="s">
        <v>110</v>
      </c>
      <c r="B63" s="5">
        <v>4.3800437198682771E-3</v>
      </c>
      <c r="C63" s="9">
        <f>B63/SUM($H$3:$H$139)</f>
        <v>4.3800437198682771E-3</v>
      </c>
      <c r="D63" s="12">
        <f t="shared" si="7"/>
        <v>61</v>
      </c>
      <c r="E63" s="14"/>
      <c r="F63" s="14"/>
      <c r="G63" s="5" t="s">
        <v>93</v>
      </c>
      <c r="H63" s="5">
        <v>3.750793681468181E-3</v>
      </c>
      <c r="I63" s="9">
        <f t="shared" si="8"/>
        <v>3.750793681468181E-3</v>
      </c>
      <c r="J63" s="12">
        <f t="shared" si="9"/>
        <v>62</v>
      </c>
      <c r="L63" s="5" t="s">
        <v>60</v>
      </c>
      <c r="M63" s="6">
        <v>-4227.7059353144141</v>
      </c>
      <c r="N63" s="9">
        <f t="shared" si="12"/>
        <v>-2.5767483592201488E-4</v>
      </c>
      <c r="O63" s="12">
        <f t="shared" si="13"/>
        <v>61</v>
      </c>
      <c r="Q63" s="7" t="s">
        <v>53</v>
      </c>
      <c r="R63" s="7">
        <v>0.48496277774019941</v>
      </c>
      <c r="S63" s="9">
        <f t="shared" si="14"/>
        <v>6.6459644466312492E-3</v>
      </c>
      <c r="T63" s="7">
        <f t="shared" si="10"/>
        <v>41</v>
      </c>
      <c r="V63" s="5" t="s">
        <v>38</v>
      </c>
      <c r="W63" s="5">
        <v>4.0092851458207136E-3</v>
      </c>
      <c r="X63" s="9">
        <f t="shared" si="15"/>
        <v>4.0092851458207127E-3</v>
      </c>
      <c r="Y63" s="12">
        <f t="shared" si="16"/>
        <v>61</v>
      </c>
      <c r="Z63" s="5">
        <f t="shared" si="11"/>
        <v>32</v>
      </c>
      <c r="AC63" s="5" t="s">
        <v>58</v>
      </c>
      <c r="AD63" s="5">
        <v>5.5497073484487916E-3</v>
      </c>
      <c r="AE63" s="9">
        <f t="shared" si="17"/>
        <v>5.5497073484487907E-3</v>
      </c>
      <c r="AF63" s="12">
        <f t="shared" si="18"/>
        <v>61</v>
      </c>
    </row>
    <row r="64" spans="1:32" x14ac:dyDescent="0.25">
      <c r="A64" s="5" t="s">
        <v>93</v>
      </c>
      <c r="B64" s="5">
        <v>4.2645760179027253E-3</v>
      </c>
      <c r="C64" s="9">
        <f>B64/SUM($H$3:$H$139)</f>
        <v>4.2645760179027253E-3</v>
      </c>
      <c r="D64" s="12">
        <f t="shared" si="7"/>
        <v>62</v>
      </c>
      <c r="E64" s="14"/>
      <c r="F64" s="14"/>
      <c r="G64" s="5" t="s">
        <v>122</v>
      </c>
      <c r="H64" s="5">
        <v>3.6632002079160348E-3</v>
      </c>
      <c r="I64" s="9">
        <f t="shared" si="8"/>
        <v>3.6632002079160348E-3</v>
      </c>
      <c r="J64" s="12">
        <f t="shared" si="9"/>
        <v>57</v>
      </c>
      <c r="L64" s="5" t="s">
        <v>61</v>
      </c>
      <c r="M64" s="6">
        <v>-27140.813315353331</v>
      </c>
      <c r="N64" s="9">
        <f t="shared" si="12"/>
        <v>-1.6542079143694274E-3</v>
      </c>
      <c r="O64" s="12">
        <f t="shared" si="13"/>
        <v>62</v>
      </c>
      <c r="Q64" s="7" t="s">
        <v>93</v>
      </c>
      <c r="R64" s="7">
        <v>0.47958934669967263</v>
      </c>
      <c r="S64" s="9">
        <f t="shared" si="14"/>
        <v>6.5723265649402611E-3</v>
      </c>
      <c r="T64" s="7">
        <f t="shared" si="10"/>
        <v>62</v>
      </c>
      <c r="V64" s="5" t="s">
        <v>27</v>
      </c>
      <c r="W64" s="5">
        <v>4.0056227613339077E-3</v>
      </c>
      <c r="X64" s="9">
        <f t="shared" si="15"/>
        <v>4.0056227613339069E-3</v>
      </c>
      <c r="Y64" s="12">
        <f t="shared" si="16"/>
        <v>62</v>
      </c>
      <c r="Z64" s="5">
        <f t="shared" si="11"/>
        <v>111</v>
      </c>
      <c r="AC64" s="5" t="s">
        <v>42</v>
      </c>
      <c r="AD64" s="5">
        <v>5.5020119326329711E-3</v>
      </c>
      <c r="AE64" s="9">
        <f t="shared" si="17"/>
        <v>5.5020119326329702E-3</v>
      </c>
      <c r="AF64" s="12">
        <f t="shared" si="18"/>
        <v>62</v>
      </c>
    </row>
    <row r="65" spans="1:32" x14ac:dyDescent="0.25">
      <c r="A65" s="5" t="s">
        <v>59</v>
      </c>
      <c r="B65" s="5">
        <v>4.2438492569776337E-3</v>
      </c>
      <c r="C65" s="9">
        <f>B65/SUM($H$3:$H$139)</f>
        <v>4.2438492569776337E-3</v>
      </c>
      <c r="D65" s="12">
        <f t="shared" si="7"/>
        <v>63</v>
      </c>
      <c r="E65" s="14"/>
      <c r="F65" s="14"/>
      <c r="G65" s="5" t="s">
        <v>50</v>
      </c>
      <c r="H65" s="5">
        <v>3.6584191097588691E-3</v>
      </c>
      <c r="I65" s="9">
        <f t="shared" si="8"/>
        <v>3.6584191097588691E-3</v>
      </c>
      <c r="J65" s="12">
        <f t="shared" si="9"/>
        <v>129</v>
      </c>
      <c r="L65" s="5" t="s">
        <v>62</v>
      </c>
      <c r="M65" s="6">
        <v>-45392.437670383399</v>
      </c>
      <c r="N65" s="9">
        <f t="shared" si="12"/>
        <v>-2.7666278373607986E-3</v>
      </c>
      <c r="O65" s="12">
        <f t="shared" si="13"/>
        <v>63</v>
      </c>
      <c r="Q65" s="7" t="s">
        <v>119</v>
      </c>
      <c r="R65" s="7">
        <v>0.47859641612728249</v>
      </c>
      <c r="S65" s="9">
        <f t="shared" si="14"/>
        <v>6.5587193736567828E-3</v>
      </c>
      <c r="T65" s="7">
        <f t="shared" si="10"/>
        <v>97</v>
      </c>
      <c r="V65" s="5" t="s">
        <v>86</v>
      </c>
      <c r="W65" s="5">
        <v>3.9995647114653811E-3</v>
      </c>
      <c r="X65" s="9">
        <f t="shared" si="15"/>
        <v>3.9995647114653803E-3</v>
      </c>
      <c r="Y65" s="12">
        <f t="shared" si="16"/>
        <v>63</v>
      </c>
      <c r="Z65" s="5">
        <f t="shared" si="11"/>
        <v>134</v>
      </c>
      <c r="AC65" s="5" t="s">
        <v>65</v>
      </c>
      <c r="AD65" s="5">
        <v>5.4015532016506483E-3</v>
      </c>
      <c r="AE65" s="9">
        <f t="shared" si="17"/>
        <v>5.4015532016506475E-3</v>
      </c>
      <c r="AF65" s="12">
        <f t="shared" si="18"/>
        <v>63</v>
      </c>
    </row>
    <row r="66" spans="1:32" x14ac:dyDescent="0.25">
      <c r="A66" s="5" t="s">
        <v>107</v>
      </c>
      <c r="B66" s="5">
        <v>4.2228562438647553E-3</v>
      </c>
      <c r="C66" s="9">
        <f>B66/SUM($H$3:$H$139)</f>
        <v>4.2228562438647553E-3</v>
      </c>
      <c r="D66" s="12">
        <f t="shared" si="7"/>
        <v>64</v>
      </c>
      <c r="E66" s="14"/>
      <c r="F66" s="14"/>
      <c r="G66" s="5" t="s">
        <v>60</v>
      </c>
      <c r="H66" s="5">
        <v>3.53073489415699E-3</v>
      </c>
      <c r="I66" s="9">
        <f t="shared" si="8"/>
        <v>3.53073489415699E-3</v>
      </c>
      <c r="J66" s="12">
        <f t="shared" si="9"/>
        <v>122</v>
      </c>
      <c r="L66" s="5" t="s">
        <v>63</v>
      </c>
      <c r="M66" s="6">
        <v>-45480.799089990927</v>
      </c>
      <c r="N66" s="9">
        <f t="shared" si="12"/>
        <v>-2.7720133856102684E-3</v>
      </c>
      <c r="O66" s="12">
        <f t="shared" si="13"/>
        <v>64</v>
      </c>
      <c r="Q66" s="7" t="s">
        <v>29</v>
      </c>
      <c r="R66" s="7">
        <v>0.47530843153540681</v>
      </c>
      <c r="S66" s="9">
        <f t="shared" si="14"/>
        <v>6.513660598629757E-3</v>
      </c>
      <c r="T66" s="7">
        <f t="shared" si="10"/>
        <v>44</v>
      </c>
      <c r="V66" s="5" t="s">
        <v>67</v>
      </c>
      <c r="W66" s="5">
        <v>3.995843054108314E-3</v>
      </c>
      <c r="X66" s="9">
        <f t="shared" si="15"/>
        <v>3.9958430541083131E-3</v>
      </c>
      <c r="Y66" s="12">
        <f t="shared" si="16"/>
        <v>64</v>
      </c>
      <c r="Z66" s="5">
        <f t="shared" si="11"/>
        <v>87</v>
      </c>
      <c r="AC66" s="5" t="s">
        <v>7</v>
      </c>
      <c r="AD66" s="5">
        <v>5.3431707290742224E-3</v>
      </c>
      <c r="AE66" s="9">
        <f t="shared" si="17"/>
        <v>5.3431707290742215E-3</v>
      </c>
      <c r="AF66" s="12">
        <f t="shared" si="18"/>
        <v>64</v>
      </c>
    </row>
    <row r="67" spans="1:32" x14ac:dyDescent="0.25">
      <c r="A67" s="5" t="s">
        <v>104</v>
      </c>
      <c r="B67" s="5">
        <v>4.1610469650054998E-3</v>
      </c>
      <c r="C67" s="9">
        <f>B67/SUM($H$3:$H$139)</f>
        <v>4.1610469650054998E-3</v>
      </c>
      <c r="D67" s="12">
        <f t="shared" ref="D67:D130" si="19">_xlfn.RANK.EQ(C67,C:C)</f>
        <v>65</v>
      </c>
      <c r="E67" s="14"/>
      <c r="F67" s="14"/>
      <c r="G67" s="5" t="s">
        <v>57</v>
      </c>
      <c r="H67" s="5">
        <v>3.5284662198852481E-3</v>
      </c>
      <c r="I67" s="9">
        <f t="shared" si="8"/>
        <v>3.5284662198852481E-3</v>
      </c>
      <c r="J67" s="12">
        <f t="shared" si="9"/>
        <v>30</v>
      </c>
      <c r="L67" s="5" t="s">
        <v>64</v>
      </c>
      <c r="M67" s="6">
        <v>-48610.866952157812</v>
      </c>
      <c r="N67" s="9">
        <f t="shared" ref="N67:N98" si="20">M67/SUM($M$3:$M$139)</f>
        <v>-2.9627881781689289E-3</v>
      </c>
      <c r="O67" s="12">
        <f t="shared" ref="O67:O98" si="21">_xlfn.RANK.EQ(N67,N:N)</f>
        <v>65</v>
      </c>
      <c r="Q67" s="7" t="s">
        <v>14</v>
      </c>
      <c r="R67" s="7">
        <v>0.47466897092610327</v>
      </c>
      <c r="S67" s="9">
        <f t="shared" ref="S67:S98" si="22">R67/SUM($R$3:$R$139)</f>
        <v>6.5048973848955902E-3</v>
      </c>
      <c r="T67" s="7">
        <f t="shared" si="10"/>
        <v>19</v>
      </c>
      <c r="V67" s="5" t="s">
        <v>76</v>
      </c>
      <c r="W67" s="5">
        <v>3.9425714434764064E-3</v>
      </c>
      <c r="X67" s="9">
        <f t="shared" ref="X67:X98" si="23">W67/SUM($W$3:$W$139)</f>
        <v>3.9425714434764055E-3</v>
      </c>
      <c r="Y67" s="12">
        <f t="shared" ref="Y67:Y98" si="24">_xlfn.RANK.EQ(X67,X:X)</f>
        <v>65</v>
      </c>
      <c r="Z67" s="5">
        <f t="shared" si="11"/>
        <v>81</v>
      </c>
      <c r="AC67" s="5" t="s">
        <v>18</v>
      </c>
      <c r="AD67" s="5">
        <v>5.2968343987347313E-3</v>
      </c>
      <c r="AE67" s="9">
        <f t="shared" ref="AE67:AE98" si="25">AD67/SUM($W$3:$W$139)</f>
        <v>5.2968343987347304E-3</v>
      </c>
      <c r="AF67" s="12">
        <f t="shared" ref="AF67:AF98" si="26">_xlfn.RANK.EQ(AE67,AE:AE)</f>
        <v>65</v>
      </c>
    </row>
    <row r="68" spans="1:32" x14ac:dyDescent="0.25">
      <c r="A68" s="5" t="s">
        <v>34</v>
      </c>
      <c r="B68" s="5">
        <v>4.1514856835534568E-3</v>
      </c>
      <c r="C68" s="9">
        <f>B68/SUM($H$3:$H$139)</f>
        <v>4.1514856835534568E-3</v>
      </c>
      <c r="D68" s="12">
        <f t="shared" si="19"/>
        <v>66</v>
      </c>
      <c r="E68" s="14"/>
      <c r="F68" s="14"/>
      <c r="G68" s="5" t="s">
        <v>105</v>
      </c>
      <c r="H68" s="5">
        <v>3.522652275087967E-3</v>
      </c>
      <c r="I68" s="9">
        <f t="shared" ref="I68:I131" si="27">H68/SUM($H$3:$H$139)</f>
        <v>3.522652275087967E-3</v>
      </c>
      <c r="J68" s="12">
        <f t="shared" ref="J68:J131" si="28">VLOOKUP(G68,A:D,4,0)</f>
        <v>70</v>
      </c>
      <c r="L68" s="5" t="s">
        <v>65</v>
      </c>
      <c r="M68" s="6">
        <v>-55746.101068587282</v>
      </c>
      <c r="N68" s="9">
        <f t="shared" si="20"/>
        <v>-3.3976742152649294E-3</v>
      </c>
      <c r="O68" s="12">
        <f t="shared" si="21"/>
        <v>66</v>
      </c>
      <c r="Q68" s="7" t="s">
        <v>37</v>
      </c>
      <c r="R68" s="7">
        <v>0.4719351588242906</v>
      </c>
      <c r="S68" s="9">
        <f t="shared" si="22"/>
        <v>6.4674330291421877E-3</v>
      </c>
      <c r="T68" s="7">
        <f t="shared" ref="T68:T131" si="29">VLOOKUP(Q68,A:D,4,0)</f>
        <v>20</v>
      </c>
      <c r="V68" s="5" t="s">
        <v>50</v>
      </c>
      <c r="W68" s="5">
        <v>3.9250335195557748E-3</v>
      </c>
      <c r="X68" s="9">
        <f t="shared" si="23"/>
        <v>3.9250335195557739E-3</v>
      </c>
      <c r="Y68" s="12">
        <f t="shared" si="24"/>
        <v>66</v>
      </c>
      <c r="Z68" s="5">
        <f t="shared" ref="Z68:Z131" si="30">VLOOKUP(V68,A:D,4,0)</f>
        <v>129</v>
      </c>
      <c r="AC68" s="5" t="s">
        <v>26</v>
      </c>
      <c r="AD68" s="5">
        <v>5.2774753631589103E-3</v>
      </c>
      <c r="AE68" s="9">
        <f t="shared" si="25"/>
        <v>5.2774753631589094E-3</v>
      </c>
      <c r="AF68" s="12">
        <f t="shared" si="26"/>
        <v>66</v>
      </c>
    </row>
    <row r="69" spans="1:32" x14ac:dyDescent="0.25">
      <c r="A69" s="5" t="s">
        <v>111</v>
      </c>
      <c r="B69" s="5">
        <v>3.9099824040447536E-3</v>
      </c>
      <c r="C69" s="9">
        <f>B69/SUM($H$3:$H$139)</f>
        <v>3.9099824040447536E-3</v>
      </c>
      <c r="D69" s="12">
        <f t="shared" si="19"/>
        <v>67</v>
      </c>
      <c r="E69" s="14"/>
      <c r="F69" s="14"/>
      <c r="G69" s="5" t="s">
        <v>89</v>
      </c>
      <c r="H69" s="5">
        <v>3.3813329728629628E-3</v>
      </c>
      <c r="I69" s="9">
        <f t="shared" si="27"/>
        <v>3.3813329728629628E-3</v>
      </c>
      <c r="J69" s="12">
        <f t="shared" si="28"/>
        <v>135</v>
      </c>
      <c r="L69" s="5" t="s">
        <v>66</v>
      </c>
      <c r="M69" s="6">
        <v>-58815.244387556188</v>
      </c>
      <c r="N69" s="9">
        <f t="shared" si="20"/>
        <v>-3.5847357122651097E-3</v>
      </c>
      <c r="O69" s="12">
        <f t="shared" si="21"/>
        <v>67</v>
      </c>
      <c r="Q69" s="7" t="s">
        <v>48</v>
      </c>
      <c r="R69" s="7">
        <v>0.46972021532122549</v>
      </c>
      <c r="S69" s="9">
        <f t="shared" si="22"/>
        <v>6.437079285621373E-3</v>
      </c>
      <c r="T69" s="7">
        <f t="shared" si="29"/>
        <v>22</v>
      </c>
      <c r="V69" s="5" t="s">
        <v>73</v>
      </c>
      <c r="W69" s="5">
        <v>3.8395253827835959E-3</v>
      </c>
      <c r="X69" s="9">
        <f t="shared" si="23"/>
        <v>3.8395253827835951E-3</v>
      </c>
      <c r="Y69" s="12">
        <f t="shared" si="24"/>
        <v>67</v>
      </c>
      <c r="Z69" s="5">
        <f t="shared" si="30"/>
        <v>34</v>
      </c>
      <c r="AC69" s="5" t="s">
        <v>88</v>
      </c>
      <c r="AD69" s="5">
        <v>5.2544308346153543E-3</v>
      </c>
      <c r="AE69" s="9">
        <f t="shared" si="25"/>
        <v>5.2544308346153534E-3</v>
      </c>
      <c r="AF69" s="12">
        <f t="shared" si="26"/>
        <v>67</v>
      </c>
    </row>
    <row r="70" spans="1:32" x14ac:dyDescent="0.25">
      <c r="A70" s="5" t="s">
        <v>54</v>
      </c>
      <c r="B70" s="5">
        <v>3.87583836885239E-3</v>
      </c>
      <c r="C70" s="9">
        <f>B70/SUM($H$3:$H$139)</f>
        <v>3.87583836885239E-3</v>
      </c>
      <c r="D70" s="12">
        <f t="shared" si="19"/>
        <v>68</v>
      </c>
      <c r="E70" s="14"/>
      <c r="F70" s="14"/>
      <c r="G70" s="5" t="s">
        <v>128</v>
      </c>
      <c r="H70" s="5">
        <v>3.379712655877839E-3</v>
      </c>
      <c r="I70" s="9">
        <f t="shared" si="27"/>
        <v>3.379712655877839E-3</v>
      </c>
      <c r="J70" s="12">
        <f t="shared" si="28"/>
        <v>79</v>
      </c>
      <c r="L70" s="5" t="s">
        <v>67</v>
      </c>
      <c r="M70" s="6">
        <v>-60259.753617269693</v>
      </c>
      <c r="N70" s="9">
        <f t="shared" si="20"/>
        <v>-3.6727772374916226E-3</v>
      </c>
      <c r="O70" s="12">
        <f t="shared" si="21"/>
        <v>68</v>
      </c>
      <c r="Q70" s="7" t="s">
        <v>57</v>
      </c>
      <c r="R70" s="7">
        <v>0.46559196746237203</v>
      </c>
      <c r="S70" s="9">
        <f t="shared" si="22"/>
        <v>6.3805054829376559E-3</v>
      </c>
      <c r="T70" s="7">
        <f t="shared" si="29"/>
        <v>30</v>
      </c>
      <c r="V70" s="5" t="s">
        <v>78</v>
      </c>
      <c r="W70" s="5">
        <v>3.7889043189928131E-3</v>
      </c>
      <c r="X70" s="9">
        <f t="shared" si="23"/>
        <v>3.7889043189928123E-3</v>
      </c>
      <c r="Y70" s="12">
        <f t="shared" si="24"/>
        <v>68</v>
      </c>
      <c r="Z70" s="5">
        <f t="shared" si="30"/>
        <v>91</v>
      </c>
      <c r="AC70" s="5" t="s">
        <v>104</v>
      </c>
      <c r="AD70" s="5">
        <v>5.2542713677872143E-3</v>
      </c>
      <c r="AE70" s="9">
        <f t="shared" si="25"/>
        <v>5.2542713677872135E-3</v>
      </c>
      <c r="AF70" s="12">
        <f t="shared" si="26"/>
        <v>68</v>
      </c>
    </row>
    <row r="71" spans="1:32" x14ac:dyDescent="0.25">
      <c r="A71" s="5" t="s">
        <v>88</v>
      </c>
      <c r="B71" s="5">
        <v>3.829922357331999E-3</v>
      </c>
      <c r="C71" s="9">
        <f>B71/SUM($H$3:$H$139)</f>
        <v>3.829922357331999E-3</v>
      </c>
      <c r="D71" s="12">
        <f t="shared" si="19"/>
        <v>69</v>
      </c>
      <c r="E71" s="14"/>
      <c r="F71" s="14"/>
      <c r="G71" s="5" t="s">
        <v>33</v>
      </c>
      <c r="H71" s="5">
        <v>3.2144434034642958E-3</v>
      </c>
      <c r="I71" s="9">
        <f t="shared" si="27"/>
        <v>3.2144434034642958E-3</v>
      </c>
      <c r="J71" s="12">
        <f t="shared" si="28"/>
        <v>53</v>
      </c>
      <c r="L71" s="5" t="s">
        <v>68</v>
      </c>
      <c r="M71" s="6">
        <v>-61104.89853561949</v>
      </c>
      <c r="N71" s="9">
        <f t="shared" si="20"/>
        <v>-3.7242880524579699E-3</v>
      </c>
      <c r="O71" s="12">
        <f t="shared" si="21"/>
        <v>69</v>
      </c>
      <c r="Q71" s="7" t="s">
        <v>33</v>
      </c>
      <c r="R71" s="7">
        <v>0.46169436091246752</v>
      </c>
      <c r="S71" s="9">
        <f t="shared" si="22"/>
        <v>6.3270924051787285E-3</v>
      </c>
      <c r="T71" s="7">
        <f t="shared" si="29"/>
        <v>53</v>
      </c>
      <c r="V71" s="5" t="s">
        <v>112</v>
      </c>
      <c r="W71" s="5">
        <v>3.650697016711309E-3</v>
      </c>
      <c r="X71" s="9">
        <f t="shared" si="23"/>
        <v>3.6506970167113082E-3</v>
      </c>
      <c r="Y71" s="12">
        <f t="shared" si="24"/>
        <v>69</v>
      </c>
      <c r="Z71" s="5">
        <f t="shared" si="30"/>
        <v>77</v>
      </c>
      <c r="AC71" s="5" t="s">
        <v>52</v>
      </c>
      <c r="AD71" s="5">
        <v>5.2133650131312012E-3</v>
      </c>
      <c r="AE71" s="9">
        <f t="shared" si="25"/>
        <v>5.2133650131312003E-3</v>
      </c>
      <c r="AF71" s="12">
        <f t="shared" si="26"/>
        <v>69</v>
      </c>
    </row>
    <row r="72" spans="1:32" x14ac:dyDescent="0.25">
      <c r="A72" s="5" t="s">
        <v>105</v>
      </c>
      <c r="B72" s="5">
        <v>3.7746671295232539E-3</v>
      </c>
      <c r="C72" s="9">
        <f>B72/SUM($H$3:$H$139)</f>
        <v>3.7746671295232539E-3</v>
      </c>
      <c r="D72" s="12">
        <f t="shared" si="19"/>
        <v>70</v>
      </c>
      <c r="E72" s="14"/>
      <c r="F72" s="14"/>
      <c r="G72" s="5" t="s">
        <v>103</v>
      </c>
      <c r="H72" s="5">
        <v>3.1239367870607129E-3</v>
      </c>
      <c r="I72" s="9">
        <f t="shared" si="27"/>
        <v>3.1239367870607129E-3</v>
      </c>
      <c r="J72" s="12">
        <f t="shared" si="28"/>
        <v>76</v>
      </c>
      <c r="L72" s="5" t="s">
        <v>69</v>
      </c>
      <c r="M72" s="6">
        <v>-62605.403747185723</v>
      </c>
      <c r="N72" s="9">
        <f t="shared" si="20"/>
        <v>-3.8157424819065268E-3</v>
      </c>
      <c r="O72" s="12">
        <f t="shared" si="21"/>
        <v>70</v>
      </c>
      <c r="Q72" s="7" t="s">
        <v>49</v>
      </c>
      <c r="R72" s="7">
        <v>0.4602986213784524</v>
      </c>
      <c r="S72" s="9">
        <f t="shared" si="22"/>
        <v>6.3079650911958985E-3</v>
      </c>
      <c r="T72" s="7">
        <f t="shared" si="29"/>
        <v>89</v>
      </c>
      <c r="V72" s="5" t="s">
        <v>91</v>
      </c>
      <c r="W72" s="5">
        <v>3.6252288345268108E-3</v>
      </c>
      <c r="X72" s="9">
        <f t="shared" si="23"/>
        <v>3.6252288345268099E-3</v>
      </c>
      <c r="Y72" s="12">
        <f t="shared" si="24"/>
        <v>70</v>
      </c>
      <c r="Z72" s="5">
        <f t="shared" si="30"/>
        <v>131</v>
      </c>
      <c r="AC72" s="5" t="s">
        <v>67</v>
      </c>
      <c r="AD72" s="5">
        <v>5.1988612255220498E-3</v>
      </c>
      <c r="AE72" s="9">
        <f t="shared" si="25"/>
        <v>5.1988612255220489E-3</v>
      </c>
      <c r="AF72" s="12">
        <f t="shared" si="26"/>
        <v>70</v>
      </c>
    </row>
    <row r="73" spans="1:32" x14ac:dyDescent="0.25">
      <c r="A73" s="5" t="s">
        <v>127</v>
      </c>
      <c r="B73" s="5">
        <v>3.652711606350762E-3</v>
      </c>
      <c r="C73" s="9">
        <f>B73/SUM($H$3:$H$139)</f>
        <v>3.652711606350762E-3</v>
      </c>
      <c r="D73" s="12">
        <f t="shared" si="19"/>
        <v>71</v>
      </c>
      <c r="E73" s="14"/>
      <c r="F73" s="14"/>
      <c r="G73" s="5" t="s">
        <v>59</v>
      </c>
      <c r="H73" s="5">
        <v>3.0578576283934521E-3</v>
      </c>
      <c r="I73" s="9">
        <f t="shared" si="27"/>
        <v>3.0578576283934521E-3</v>
      </c>
      <c r="J73" s="12">
        <f t="shared" si="28"/>
        <v>63</v>
      </c>
      <c r="L73" s="5" t="s">
        <v>70</v>
      </c>
      <c r="M73" s="6">
        <v>-62755.661464359488</v>
      </c>
      <c r="N73" s="9">
        <f t="shared" si="20"/>
        <v>-3.8249005532603915E-3</v>
      </c>
      <c r="O73" s="12">
        <f t="shared" si="21"/>
        <v>71</v>
      </c>
      <c r="Q73" s="7" t="s">
        <v>39</v>
      </c>
      <c r="R73" s="7">
        <v>0.45374768508606228</v>
      </c>
      <c r="S73" s="9">
        <f t="shared" si="22"/>
        <v>6.2181905936679787E-3</v>
      </c>
      <c r="T73" s="7">
        <f t="shared" si="29"/>
        <v>92</v>
      </c>
      <c r="V73" s="5" t="s">
        <v>122</v>
      </c>
      <c r="W73" s="5">
        <v>3.6201709608103261E-3</v>
      </c>
      <c r="X73" s="9">
        <f t="shared" si="23"/>
        <v>3.6201709608103252E-3</v>
      </c>
      <c r="Y73" s="12">
        <f t="shared" si="24"/>
        <v>71</v>
      </c>
      <c r="Z73" s="5">
        <f t="shared" si="30"/>
        <v>57</v>
      </c>
      <c r="AC73" s="5" t="s">
        <v>45</v>
      </c>
      <c r="AD73" s="5">
        <v>5.1763763905449357E-3</v>
      </c>
      <c r="AE73" s="9">
        <f t="shared" si="25"/>
        <v>5.1763763905449348E-3</v>
      </c>
      <c r="AF73" s="12">
        <f t="shared" si="26"/>
        <v>71</v>
      </c>
    </row>
    <row r="74" spans="1:32" x14ac:dyDescent="0.25">
      <c r="A74" s="5" t="s">
        <v>113</v>
      </c>
      <c r="B74" s="5">
        <v>3.594240948068443E-3</v>
      </c>
      <c r="C74" s="9">
        <f>B74/SUM($H$3:$H$139)</f>
        <v>3.594240948068443E-3</v>
      </c>
      <c r="D74" s="12">
        <f t="shared" si="19"/>
        <v>72</v>
      </c>
      <c r="E74" s="14"/>
      <c r="F74" s="14"/>
      <c r="G74" s="5" t="s">
        <v>44</v>
      </c>
      <c r="H74" s="5">
        <v>2.9631949016398372E-3</v>
      </c>
      <c r="I74" s="9">
        <f t="shared" si="27"/>
        <v>2.9631949016398372E-3</v>
      </c>
      <c r="J74" s="12">
        <f t="shared" si="28"/>
        <v>100</v>
      </c>
      <c r="L74" s="5" t="s">
        <v>71</v>
      </c>
      <c r="M74" s="6">
        <v>-67370.128954295607</v>
      </c>
      <c r="N74" s="9">
        <f t="shared" si="20"/>
        <v>-4.106148154566969E-3</v>
      </c>
      <c r="O74" s="12">
        <f t="shared" si="21"/>
        <v>72</v>
      </c>
      <c r="Q74" s="7" t="s">
        <v>84</v>
      </c>
      <c r="R74" s="7">
        <v>0.4508440275795873</v>
      </c>
      <c r="S74" s="9">
        <f t="shared" si="22"/>
        <v>6.1783986643921922E-3</v>
      </c>
      <c r="T74" s="7">
        <f t="shared" si="29"/>
        <v>98</v>
      </c>
      <c r="V74" s="5" t="s">
        <v>100</v>
      </c>
      <c r="W74" s="5">
        <v>3.6141500282323778E-3</v>
      </c>
      <c r="X74" s="9">
        <f t="shared" si="23"/>
        <v>3.6141500282323769E-3</v>
      </c>
      <c r="Y74" s="12">
        <f t="shared" si="24"/>
        <v>72</v>
      </c>
      <c r="Z74" s="5">
        <f t="shared" si="30"/>
        <v>103</v>
      </c>
      <c r="AC74" s="5" t="s">
        <v>17</v>
      </c>
      <c r="AD74" s="5">
        <v>4.9979568865715484E-3</v>
      </c>
      <c r="AE74" s="9">
        <f t="shared" si="25"/>
        <v>4.9979568865715475E-3</v>
      </c>
      <c r="AF74" s="12">
        <f t="shared" si="26"/>
        <v>72</v>
      </c>
    </row>
    <row r="75" spans="1:32" x14ac:dyDescent="0.25">
      <c r="A75" s="5" t="s">
        <v>102</v>
      </c>
      <c r="B75" s="5">
        <v>3.512932680858818E-3</v>
      </c>
      <c r="C75" s="9">
        <f>B75/SUM($H$3:$H$139)</f>
        <v>3.512932680858818E-3</v>
      </c>
      <c r="D75" s="12">
        <f t="shared" si="19"/>
        <v>73</v>
      </c>
      <c r="E75" s="14"/>
      <c r="F75" s="14"/>
      <c r="G75" s="5" t="s">
        <v>98</v>
      </c>
      <c r="H75" s="5">
        <v>2.9092196003714572E-3</v>
      </c>
      <c r="I75" s="9">
        <f t="shared" si="27"/>
        <v>2.9092196003714572E-3</v>
      </c>
      <c r="J75" s="12">
        <f t="shared" si="28"/>
        <v>83</v>
      </c>
      <c r="L75" s="5" t="s">
        <v>72</v>
      </c>
      <c r="M75" s="6">
        <v>-69102.164103907649</v>
      </c>
      <c r="N75" s="9">
        <f t="shared" si="20"/>
        <v>-4.2117141233964104E-3</v>
      </c>
      <c r="O75" s="12">
        <f t="shared" si="21"/>
        <v>73</v>
      </c>
      <c r="Q75" s="7" t="s">
        <v>44</v>
      </c>
      <c r="R75" s="7">
        <v>0.4508058634710545</v>
      </c>
      <c r="S75" s="9">
        <f t="shared" si="22"/>
        <v>6.1778756607306987E-3</v>
      </c>
      <c r="T75" s="7">
        <f t="shared" si="29"/>
        <v>100</v>
      </c>
      <c r="V75" s="5" t="s">
        <v>108</v>
      </c>
      <c r="W75" s="5">
        <v>3.604974443546381E-3</v>
      </c>
      <c r="X75" s="9">
        <f t="shared" si="23"/>
        <v>3.6049744435463801E-3</v>
      </c>
      <c r="Y75" s="12">
        <f t="shared" si="24"/>
        <v>73</v>
      </c>
      <c r="Z75" s="5">
        <f t="shared" si="30"/>
        <v>109</v>
      </c>
      <c r="AC75" s="5" t="s">
        <v>21</v>
      </c>
      <c r="AD75" s="5">
        <v>4.9852773297828657E-3</v>
      </c>
      <c r="AE75" s="9">
        <f t="shared" si="25"/>
        <v>4.9852773297828648E-3</v>
      </c>
      <c r="AF75" s="12">
        <f t="shared" si="26"/>
        <v>73</v>
      </c>
    </row>
    <row r="76" spans="1:32" x14ac:dyDescent="0.25">
      <c r="A76" s="5" t="s">
        <v>131</v>
      </c>
      <c r="B76" s="5">
        <v>3.4667519064269618E-3</v>
      </c>
      <c r="C76" s="9">
        <f>B76/SUM($H$3:$H$139)</f>
        <v>3.4667519064269618E-3</v>
      </c>
      <c r="D76" s="12">
        <f t="shared" si="19"/>
        <v>74</v>
      </c>
      <c r="E76" s="14"/>
      <c r="F76" s="14"/>
      <c r="G76" s="5" t="s">
        <v>94</v>
      </c>
      <c r="H76" s="5">
        <v>2.8915470618987812E-3</v>
      </c>
      <c r="I76" s="9">
        <f t="shared" si="27"/>
        <v>2.8915470618987812E-3</v>
      </c>
      <c r="J76" s="12">
        <f t="shared" si="28"/>
        <v>54</v>
      </c>
      <c r="L76" s="5" t="s">
        <v>73</v>
      </c>
      <c r="M76" s="6">
        <v>-83587.84445524546</v>
      </c>
      <c r="N76" s="9">
        <f t="shared" si="20"/>
        <v>-5.094603180691294E-3</v>
      </c>
      <c r="O76" s="12">
        <f t="shared" si="21"/>
        <v>74</v>
      </c>
      <c r="Q76" s="7" t="s">
        <v>78</v>
      </c>
      <c r="R76" s="7">
        <v>0.44655218147094988</v>
      </c>
      <c r="S76" s="9">
        <f t="shared" si="22"/>
        <v>6.1195828996414856E-3</v>
      </c>
      <c r="T76" s="7">
        <f t="shared" si="29"/>
        <v>91</v>
      </c>
      <c r="V76" s="5" t="s">
        <v>60</v>
      </c>
      <c r="W76" s="5">
        <v>3.6018346534845689E-3</v>
      </c>
      <c r="X76" s="9">
        <f t="shared" si="23"/>
        <v>3.601834653484568E-3</v>
      </c>
      <c r="Y76" s="12">
        <f t="shared" si="24"/>
        <v>74</v>
      </c>
      <c r="Z76" s="5">
        <f t="shared" si="30"/>
        <v>122</v>
      </c>
      <c r="AC76" s="5" t="s">
        <v>1</v>
      </c>
      <c r="AD76" s="5">
        <v>4.9620546901594344E-3</v>
      </c>
      <c r="AE76" s="9">
        <f t="shared" si="25"/>
        <v>4.9620546901594335E-3</v>
      </c>
      <c r="AF76" s="12">
        <f t="shared" si="26"/>
        <v>74</v>
      </c>
    </row>
    <row r="77" spans="1:32" x14ac:dyDescent="0.25">
      <c r="A77" s="5" t="s">
        <v>58</v>
      </c>
      <c r="B77" s="5">
        <v>3.4269547839551242E-3</v>
      </c>
      <c r="C77" s="9">
        <f>B77/SUM($H$3:$H$139)</f>
        <v>3.4269547839551242E-3</v>
      </c>
      <c r="D77" s="12">
        <f t="shared" si="19"/>
        <v>75</v>
      </c>
      <c r="E77" s="14"/>
      <c r="F77" s="14"/>
      <c r="G77" s="5" t="s">
        <v>131</v>
      </c>
      <c r="H77" s="5">
        <v>2.8469867070919021E-3</v>
      </c>
      <c r="I77" s="9">
        <f t="shared" si="27"/>
        <v>2.8469867070919021E-3</v>
      </c>
      <c r="J77" s="12">
        <f t="shared" si="28"/>
        <v>74</v>
      </c>
      <c r="L77" s="5" t="s">
        <v>74</v>
      </c>
      <c r="M77" s="6">
        <v>-87612.359365571028</v>
      </c>
      <c r="N77" s="9">
        <f t="shared" si="20"/>
        <v>-5.3398937082375815E-3</v>
      </c>
      <c r="O77" s="12">
        <f t="shared" si="21"/>
        <v>75</v>
      </c>
      <c r="Q77" s="7" t="s">
        <v>130</v>
      </c>
      <c r="R77" s="7">
        <v>0.44450467822535777</v>
      </c>
      <c r="S77" s="9">
        <f t="shared" si="22"/>
        <v>6.0915237693346704E-3</v>
      </c>
      <c r="T77" s="7">
        <f t="shared" si="29"/>
        <v>113</v>
      </c>
      <c r="V77" s="5" t="s">
        <v>132</v>
      </c>
      <c r="W77" s="5">
        <v>3.6001026627872769E-3</v>
      </c>
      <c r="X77" s="9">
        <f t="shared" si="23"/>
        <v>3.600102662787276E-3</v>
      </c>
      <c r="Y77" s="12">
        <f t="shared" si="24"/>
        <v>75</v>
      </c>
      <c r="Z77" s="5">
        <f t="shared" si="30"/>
        <v>124</v>
      </c>
      <c r="AC77" s="5" t="s">
        <v>39</v>
      </c>
      <c r="AD77" s="5">
        <v>4.9571380148955152E-3</v>
      </c>
      <c r="AE77" s="9">
        <f t="shared" si="25"/>
        <v>4.9571380148955143E-3</v>
      </c>
      <c r="AF77" s="12">
        <f t="shared" si="26"/>
        <v>75</v>
      </c>
    </row>
    <row r="78" spans="1:32" x14ac:dyDescent="0.25">
      <c r="A78" s="5" t="s">
        <v>103</v>
      </c>
      <c r="B78" s="5">
        <v>3.374790028003327E-3</v>
      </c>
      <c r="C78" s="9">
        <f>B78/SUM($H$3:$H$139)</f>
        <v>3.374790028003327E-3</v>
      </c>
      <c r="D78" s="12">
        <f t="shared" si="19"/>
        <v>76</v>
      </c>
      <c r="E78" s="14"/>
      <c r="F78" s="14"/>
      <c r="G78" s="5" t="s">
        <v>63</v>
      </c>
      <c r="H78" s="5">
        <v>2.8119306617065409E-3</v>
      </c>
      <c r="I78" s="9">
        <f t="shared" si="27"/>
        <v>2.8119306617065409E-3</v>
      </c>
      <c r="J78" s="12">
        <f t="shared" si="28"/>
        <v>58</v>
      </c>
      <c r="L78" s="5" t="s">
        <v>75</v>
      </c>
      <c r="M78" s="6">
        <v>-98895.996663803468</v>
      </c>
      <c r="N78" s="9">
        <f t="shared" si="20"/>
        <v>-6.027621150474961E-3</v>
      </c>
      <c r="O78" s="12">
        <f t="shared" si="21"/>
        <v>76</v>
      </c>
      <c r="Q78" s="7" t="s">
        <v>125</v>
      </c>
      <c r="R78" s="7">
        <v>0.44314879544584201</v>
      </c>
      <c r="S78" s="9">
        <f t="shared" si="22"/>
        <v>6.0729426551542152E-3</v>
      </c>
      <c r="T78" s="7">
        <f t="shared" si="29"/>
        <v>50</v>
      </c>
      <c r="V78" s="5" t="s">
        <v>53</v>
      </c>
      <c r="W78" s="5">
        <v>3.5925371593646949E-3</v>
      </c>
      <c r="X78" s="9">
        <f t="shared" si="23"/>
        <v>3.592537159364694E-3</v>
      </c>
      <c r="Y78" s="12">
        <f t="shared" si="24"/>
        <v>76</v>
      </c>
      <c r="Z78" s="5">
        <f t="shared" si="30"/>
        <v>41</v>
      </c>
      <c r="AC78" s="5" t="s">
        <v>53</v>
      </c>
      <c r="AD78" s="5">
        <v>4.9153204980062534E-3</v>
      </c>
      <c r="AE78" s="9">
        <f t="shared" si="25"/>
        <v>4.9153204980062525E-3</v>
      </c>
      <c r="AF78" s="12">
        <f t="shared" si="26"/>
        <v>76</v>
      </c>
    </row>
    <row r="79" spans="1:32" x14ac:dyDescent="0.25">
      <c r="A79" s="5" t="s">
        <v>112</v>
      </c>
      <c r="B79" s="5">
        <v>3.3724763547900161E-3</v>
      </c>
      <c r="C79" s="9">
        <f>B79/SUM($H$3:$H$139)</f>
        <v>3.3724763547900161E-3</v>
      </c>
      <c r="D79" s="12">
        <f t="shared" si="19"/>
        <v>77</v>
      </c>
      <c r="E79" s="14"/>
      <c r="F79" s="14"/>
      <c r="G79" s="5" t="s">
        <v>34</v>
      </c>
      <c r="H79" s="5">
        <v>2.7807461961726139E-3</v>
      </c>
      <c r="I79" s="9">
        <f t="shared" si="27"/>
        <v>2.7807461961726139E-3</v>
      </c>
      <c r="J79" s="12">
        <f t="shared" si="28"/>
        <v>66</v>
      </c>
      <c r="L79" s="5" t="s">
        <v>76</v>
      </c>
      <c r="M79" s="6">
        <v>-105180.0740691848</v>
      </c>
      <c r="N79" s="9">
        <f t="shared" si="20"/>
        <v>-6.4106299593013139E-3</v>
      </c>
      <c r="O79" s="12">
        <f t="shared" si="21"/>
        <v>77</v>
      </c>
      <c r="Q79" s="7" t="s">
        <v>43</v>
      </c>
      <c r="R79" s="7">
        <v>0.44077653389336452</v>
      </c>
      <c r="S79" s="9">
        <f t="shared" si="22"/>
        <v>6.0404330138795984E-3</v>
      </c>
      <c r="T79" s="7">
        <f t="shared" si="29"/>
        <v>88</v>
      </c>
      <c r="V79" s="5" t="s">
        <v>119</v>
      </c>
      <c r="W79" s="5">
        <v>3.5062490785047751E-3</v>
      </c>
      <c r="X79" s="9">
        <f t="shared" si="23"/>
        <v>3.5062490785047742E-3</v>
      </c>
      <c r="Y79" s="12">
        <f t="shared" si="24"/>
        <v>77</v>
      </c>
      <c r="Z79" s="5">
        <f t="shared" si="30"/>
        <v>97</v>
      </c>
      <c r="AC79" s="5" t="s">
        <v>81</v>
      </c>
      <c r="AD79" s="5">
        <v>4.8888367548971454E-3</v>
      </c>
      <c r="AE79" s="9">
        <f t="shared" si="25"/>
        <v>4.8888367548971445E-3</v>
      </c>
      <c r="AF79" s="12">
        <f t="shared" si="26"/>
        <v>77</v>
      </c>
    </row>
    <row r="80" spans="1:32" x14ac:dyDescent="0.25">
      <c r="A80" s="5" t="s">
        <v>30</v>
      </c>
      <c r="B80" s="5">
        <v>3.372382856425923E-3</v>
      </c>
      <c r="C80" s="9">
        <f>B80/SUM($H$3:$H$139)</f>
        <v>3.372382856425923E-3</v>
      </c>
      <c r="D80" s="12">
        <f t="shared" si="19"/>
        <v>78</v>
      </c>
      <c r="E80" s="14"/>
      <c r="F80" s="14"/>
      <c r="G80" s="5" t="s">
        <v>101</v>
      </c>
      <c r="H80" s="5">
        <v>2.7600798787262978E-3</v>
      </c>
      <c r="I80" s="9">
        <f t="shared" si="27"/>
        <v>2.7600798787262978E-3</v>
      </c>
      <c r="J80" s="12">
        <f t="shared" si="28"/>
        <v>104</v>
      </c>
      <c r="L80" s="5" t="s">
        <v>77</v>
      </c>
      <c r="M80" s="6">
        <v>-107935.6432078629</v>
      </c>
      <c r="N80" s="9">
        <f t="shared" si="20"/>
        <v>-6.5785793948922831E-3</v>
      </c>
      <c r="O80" s="12">
        <f t="shared" si="21"/>
        <v>78</v>
      </c>
      <c r="Q80" s="7" t="s">
        <v>112</v>
      </c>
      <c r="R80" s="7">
        <v>0.44028071019328913</v>
      </c>
      <c r="S80" s="9">
        <f t="shared" si="22"/>
        <v>6.0336382105797386E-3</v>
      </c>
      <c r="T80" s="7">
        <f t="shared" si="29"/>
        <v>77</v>
      </c>
      <c r="V80" s="5" t="s">
        <v>54</v>
      </c>
      <c r="W80" s="5">
        <v>3.3885167309426162E-3</v>
      </c>
      <c r="X80" s="9">
        <f t="shared" si="23"/>
        <v>3.3885167309426153E-3</v>
      </c>
      <c r="Y80" s="12">
        <f t="shared" si="24"/>
        <v>78</v>
      </c>
      <c r="Z80" s="5">
        <f t="shared" si="30"/>
        <v>68</v>
      </c>
      <c r="AC80" s="5" t="s">
        <v>50</v>
      </c>
      <c r="AD80" s="5">
        <v>4.8038424770636924E-3</v>
      </c>
      <c r="AE80" s="9">
        <f t="shared" si="25"/>
        <v>4.8038424770636915E-3</v>
      </c>
      <c r="AF80" s="12">
        <f t="shared" si="26"/>
        <v>78</v>
      </c>
    </row>
    <row r="81" spans="1:32" x14ac:dyDescent="0.25">
      <c r="A81" s="5" t="s">
        <v>128</v>
      </c>
      <c r="B81" s="5">
        <v>3.3525512904971949E-3</v>
      </c>
      <c r="C81" s="9">
        <f>B81/SUM($H$3:$H$139)</f>
        <v>3.3525512904971949E-3</v>
      </c>
      <c r="D81" s="12">
        <f t="shared" si="19"/>
        <v>79</v>
      </c>
      <c r="E81" s="14"/>
      <c r="F81" s="14"/>
      <c r="G81" s="5" t="s">
        <v>113</v>
      </c>
      <c r="H81" s="5">
        <v>2.6401495863106099E-3</v>
      </c>
      <c r="I81" s="9">
        <f t="shared" si="27"/>
        <v>2.6401495863106099E-3</v>
      </c>
      <c r="J81" s="12">
        <f t="shared" si="28"/>
        <v>72</v>
      </c>
      <c r="L81" s="5" t="s">
        <v>78</v>
      </c>
      <c r="M81" s="6">
        <v>-112906.0350958249</v>
      </c>
      <c r="N81" s="9">
        <f t="shared" si="20"/>
        <v>-6.8815202649042074E-3</v>
      </c>
      <c r="O81" s="12">
        <f t="shared" si="21"/>
        <v>79</v>
      </c>
      <c r="Q81" s="7" t="s">
        <v>32</v>
      </c>
      <c r="R81" s="7">
        <v>0.41663500353736488</v>
      </c>
      <c r="S81" s="9">
        <f t="shared" si="22"/>
        <v>5.7095957624499752E-3</v>
      </c>
      <c r="T81" s="7">
        <f t="shared" si="29"/>
        <v>59</v>
      </c>
      <c r="V81" s="5" t="s">
        <v>101</v>
      </c>
      <c r="W81" s="5">
        <v>3.384871936812014E-3</v>
      </c>
      <c r="X81" s="9">
        <f t="shared" si="23"/>
        <v>3.3848719368120132E-3</v>
      </c>
      <c r="Y81" s="12">
        <f t="shared" si="24"/>
        <v>79</v>
      </c>
      <c r="Z81" s="5">
        <f t="shared" si="30"/>
        <v>104</v>
      </c>
      <c r="AC81" s="5" t="s">
        <v>99</v>
      </c>
      <c r="AD81" s="5">
        <v>4.7205253332935453E-3</v>
      </c>
      <c r="AE81" s="9">
        <f t="shared" si="25"/>
        <v>4.7205253332935444E-3</v>
      </c>
      <c r="AF81" s="12">
        <f t="shared" si="26"/>
        <v>79</v>
      </c>
    </row>
    <row r="82" spans="1:32" x14ac:dyDescent="0.25">
      <c r="A82" s="5" t="s">
        <v>61</v>
      </c>
      <c r="B82" s="5">
        <v>3.30687785063778E-3</v>
      </c>
      <c r="C82" s="9">
        <f>B82/SUM($H$3:$H$139)</f>
        <v>3.30687785063778E-3</v>
      </c>
      <c r="D82" s="12">
        <f t="shared" si="19"/>
        <v>80</v>
      </c>
      <c r="E82" s="14"/>
      <c r="F82" s="14"/>
      <c r="G82" s="5" t="s">
        <v>111</v>
      </c>
      <c r="H82" s="5">
        <v>2.5906215534276808E-3</v>
      </c>
      <c r="I82" s="9">
        <f t="shared" si="27"/>
        <v>2.5906215534276808E-3</v>
      </c>
      <c r="J82" s="12">
        <f t="shared" si="28"/>
        <v>67</v>
      </c>
      <c r="L82" s="5" t="s">
        <v>79</v>
      </c>
      <c r="M82" s="6">
        <v>-113355.8715415625</v>
      </c>
      <c r="N82" s="9">
        <f t="shared" si="20"/>
        <v>-6.9089373875992743E-3</v>
      </c>
      <c r="O82" s="12">
        <f t="shared" si="21"/>
        <v>80</v>
      </c>
      <c r="Q82" s="7" t="s">
        <v>104</v>
      </c>
      <c r="R82" s="7">
        <v>0.4152307587855375</v>
      </c>
      <c r="S82" s="9">
        <f t="shared" si="22"/>
        <v>5.6903518923564793E-3</v>
      </c>
      <c r="T82" s="7">
        <f t="shared" si="29"/>
        <v>65</v>
      </c>
      <c r="V82" s="5" t="s">
        <v>49</v>
      </c>
      <c r="W82" s="5">
        <v>3.3682434789729611E-3</v>
      </c>
      <c r="X82" s="9">
        <f t="shared" si="23"/>
        <v>3.3682434789729602E-3</v>
      </c>
      <c r="Y82" s="12">
        <f t="shared" si="24"/>
        <v>80</v>
      </c>
      <c r="Z82" s="5">
        <f t="shared" si="30"/>
        <v>89</v>
      </c>
      <c r="AC82" s="5" t="s">
        <v>113</v>
      </c>
      <c r="AD82" s="5">
        <v>4.7119934736390709E-3</v>
      </c>
      <c r="AE82" s="9">
        <f t="shared" si="25"/>
        <v>4.7119934736390701E-3</v>
      </c>
      <c r="AF82" s="12">
        <f t="shared" si="26"/>
        <v>80</v>
      </c>
    </row>
    <row r="83" spans="1:32" x14ac:dyDescent="0.25">
      <c r="A83" s="5" t="s">
        <v>76</v>
      </c>
      <c r="B83" s="5">
        <v>3.2355721511832421E-3</v>
      </c>
      <c r="C83" s="9">
        <f>B83/SUM($H$3:$H$139)</f>
        <v>3.2355721511832421E-3</v>
      </c>
      <c r="D83" s="12">
        <f t="shared" si="19"/>
        <v>81</v>
      </c>
      <c r="E83" s="14"/>
      <c r="F83" s="14"/>
      <c r="G83" s="5" t="s">
        <v>88</v>
      </c>
      <c r="H83" s="5">
        <v>2.5600531637181719E-3</v>
      </c>
      <c r="I83" s="9">
        <f t="shared" si="27"/>
        <v>2.5600531637181719E-3</v>
      </c>
      <c r="J83" s="12">
        <f t="shared" si="28"/>
        <v>69</v>
      </c>
      <c r="L83" s="5" t="s">
        <v>80</v>
      </c>
      <c r="M83" s="6">
        <v>-122243.0045918704</v>
      </c>
      <c r="N83" s="9">
        <f t="shared" si="20"/>
        <v>-7.4506000731296707E-3</v>
      </c>
      <c r="O83" s="12">
        <f t="shared" si="21"/>
        <v>81</v>
      </c>
      <c r="Q83" s="7" t="s">
        <v>97</v>
      </c>
      <c r="R83" s="7">
        <v>0.41513368560248798</v>
      </c>
      <c r="S83" s="9">
        <f t="shared" si="22"/>
        <v>5.6890215945421306E-3</v>
      </c>
      <c r="T83" s="7">
        <f t="shared" si="29"/>
        <v>123</v>
      </c>
      <c r="V83" s="5" t="s">
        <v>113</v>
      </c>
      <c r="W83" s="5">
        <v>3.355792574524927E-3</v>
      </c>
      <c r="X83" s="9">
        <f t="shared" si="23"/>
        <v>3.3557925745249261E-3</v>
      </c>
      <c r="Y83" s="12">
        <f t="shared" si="24"/>
        <v>81</v>
      </c>
      <c r="Z83" s="5">
        <f t="shared" si="30"/>
        <v>72</v>
      </c>
      <c r="AC83" s="5" t="s">
        <v>57</v>
      </c>
      <c r="AD83" s="5">
        <v>4.6980389065681026E-3</v>
      </c>
      <c r="AE83" s="9">
        <f t="shared" si="25"/>
        <v>4.6980389065681017E-3</v>
      </c>
      <c r="AF83" s="12">
        <f t="shared" si="26"/>
        <v>81</v>
      </c>
    </row>
    <row r="84" spans="1:32" x14ac:dyDescent="0.25">
      <c r="A84" s="5" t="s">
        <v>124</v>
      </c>
      <c r="B84" s="5">
        <v>3.115478766984136E-3</v>
      </c>
      <c r="C84" s="9">
        <f>B84/SUM($H$3:$H$139)</f>
        <v>3.115478766984136E-3</v>
      </c>
      <c r="D84" s="12">
        <f t="shared" si="19"/>
        <v>82</v>
      </c>
      <c r="E84" s="14"/>
      <c r="F84" s="14"/>
      <c r="G84" s="5" t="s">
        <v>84</v>
      </c>
      <c r="H84" s="5">
        <v>2.5418153711056421E-3</v>
      </c>
      <c r="I84" s="9">
        <f t="shared" si="27"/>
        <v>2.5418153711056421E-3</v>
      </c>
      <c r="J84" s="12">
        <f t="shared" si="28"/>
        <v>98</v>
      </c>
      <c r="L84" s="5" t="s">
        <v>81</v>
      </c>
      <c r="M84" s="6">
        <v>-123206.5111339954</v>
      </c>
      <c r="N84" s="9">
        <f t="shared" si="20"/>
        <v>-7.5093249215345739E-3</v>
      </c>
      <c r="O84" s="12">
        <f t="shared" si="21"/>
        <v>82</v>
      </c>
      <c r="Q84" s="7" t="s">
        <v>81</v>
      </c>
      <c r="R84" s="7">
        <v>0.40606999910491781</v>
      </c>
      <c r="S84" s="9">
        <f t="shared" si="22"/>
        <v>5.5648121892369409E-3</v>
      </c>
      <c r="T84" s="7">
        <f t="shared" si="29"/>
        <v>102</v>
      </c>
      <c r="V84" s="5" t="s">
        <v>104</v>
      </c>
      <c r="W84" s="5">
        <v>3.332879383301852E-3</v>
      </c>
      <c r="X84" s="9">
        <f t="shared" si="23"/>
        <v>3.3328793833018512E-3</v>
      </c>
      <c r="Y84" s="12">
        <f t="shared" si="24"/>
        <v>82</v>
      </c>
      <c r="Z84" s="5">
        <f t="shared" si="30"/>
        <v>65</v>
      </c>
      <c r="AC84" s="5" t="s">
        <v>10</v>
      </c>
      <c r="AD84" s="5">
        <v>4.6378052509917942E-3</v>
      </c>
      <c r="AE84" s="9">
        <f t="shared" si="25"/>
        <v>4.6378052509917934E-3</v>
      </c>
      <c r="AF84" s="12">
        <f t="shared" si="26"/>
        <v>82</v>
      </c>
    </row>
    <row r="85" spans="1:32" x14ac:dyDescent="0.25">
      <c r="A85" s="5" t="s">
        <v>98</v>
      </c>
      <c r="B85" s="5">
        <v>3.084323495707776E-3</v>
      </c>
      <c r="C85" s="9">
        <f>B85/SUM($H$3:$H$139)</f>
        <v>3.084323495707776E-3</v>
      </c>
      <c r="D85" s="12">
        <f t="shared" si="19"/>
        <v>83</v>
      </c>
      <c r="E85" s="14"/>
      <c r="F85" s="14"/>
      <c r="G85" s="5" t="s">
        <v>129</v>
      </c>
      <c r="H85" s="5">
        <v>2.5379202269353988E-3</v>
      </c>
      <c r="I85" s="9">
        <f t="shared" si="27"/>
        <v>2.5379202269353988E-3</v>
      </c>
      <c r="J85" s="12">
        <f t="shared" si="28"/>
        <v>93</v>
      </c>
      <c r="L85" s="5" t="s">
        <v>82</v>
      </c>
      <c r="M85" s="6">
        <v>-133459.16725326591</v>
      </c>
      <c r="N85" s="9">
        <f t="shared" si="20"/>
        <v>-8.1342149975519827E-3</v>
      </c>
      <c r="O85" s="12">
        <f t="shared" si="21"/>
        <v>83</v>
      </c>
      <c r="Q85" s="7" t="s">
        <v>47</v>
      </c>
      <c r="R85" s="7">
        <v>0.39622432988194378</v>
      </c>
      <c r="S85" s="9">
        <f t="shared" si="22"/>
        <v>5.4298864369677E-3</v>
      </c>
      <c r="T85" s="7">
        <f t="shared" si="29"/>
        <v>52</v>
      </c>
      <c r="V85" s="5" t="s">
        <v>97</v>
      </c>
      <c r="W85" s="5">
        <v>3.332794620419684E-3</v>
      </c>
      <c r="X85" s="9">
        <f t="shared" si="23"/>
        <v>3.3327946204196831E-3</v>
      </c>
      <c r="Y85" s="12">
        <f t="shared" si="24"/>
        <v>83</v>
      </c>
      <c r="Z85" s="5">
        <f t="shared" si="30"/>
        <v>123</v>
      </c>
      <c r="AC85" s="5" t="s">
        <v>29</v>
      </c>
      <c r="AD85" s="5">
        <v>4.6324616310565829E-3</v>
      </c>
      <c r="AE85" s="9">
        <f t="shared" si="25"/>
        <v>4.632461631056582E-3</v>
      </c>
      <c r="AF85" s="12">
        <f t="shared" si="26"/>
        <v>83</v>
      </c>
    </row>
    <row r="86" spans="1:32" x14ac:dyDescent="0.25">
      <c r="A86" s="5" t="s">
        <v>79</v>
      </c>
      <c r="B86" s="5">
        <v>3.0713645353856712E-3</v>
      </c>
      <c r="C86" s="9">
        <f>B86/SUM($H$3:$H$139)</f>
        <v>3.0713645353856712E-3</v>
      </c>
      <c r="D86" s="12">
        <f t="shared" si="19"/>
        <v>84</v>
      </c>
      <c r="E86" s="14"/>
      <c r="F86" s="14"/>
      <c r="G86" s="5" t="s">
        <v>106</v>
      </c>
      <c r="H86" s="5">
        <v>2.525872099570834E-3</v>
      </c>
      <c r="I86" s="9">
        <f t="shared" si="27"/>
        <v>2.525872099570834E-3</v>
      </c>
      <c r="J86" s="12">
        <f t="shared" si="28"/>
        <v>94</v>
      </c>
      <c r="L86" s="5" t="s">
        <v>83</v>
      </c>
      <c r="M86" s="6">
        <v>-133912.6648492729</v>
      </c>
      <c r="N86" s="9">
        <f t="shared" si="20"/>
        <v>-8.161855264029844E-3</v>
      </c>
      <c r="O86" s="12">
        <f t="shared" si="21"/>
        <v>84</v>
      </c>
      <c r="Q86" s="7" t="s">
        <v>109</v>
      </c>
      <c r="R86" s="7">
        <v>0.39550964703610081</v>
      </c>
      <c r="S86" s="9">
        <f t="shared" si="22"/>
        <v>5.4200923723464476E-3</v>
      </c>
      <c r="T86" s="7">
        <f t="shared" si="29"/>
        <v>128</v>
      </c>
      <c r="V86" s="5" t="s">
        <v>105</v>
      </c>
      <c r="W86" s="5">
        <v>3.326318627328022E-3</v>
      </c>
      <c r="X86" s="9">
        <f t="shared" si="23"/>
        <v>3.3263186273280211E-3</v>
      </c>
      <c r="Y86" s="12">
        <f t="shared" si="24"/>
        <v>84</v>
      </c>
      <c r="Z86" s="5">
        <f t="shared" si="30"/>
        <v>70</v>
      </c>
      <c r="AC86" s="5" t="s">
        <v>109</v>
      </c>
      <c r="AD86" s="5">
        <v>4.4440930453450598E-3</v>
      </c>
      <c r="AE86" s="9">
        <f t="shared" si="25"/>
        <v>4.444093045345059E-3</v>
      </c>
      <c r="AF86" s="12">
        <f t="shared" si="26"/>
        <v>84</v>
      </c>
    </row>
    <row r="87" spans="1:32" x14ac:dyDescent="0.25">
      <c r="A87" s="5" t="s">
        <v>120</v>
      </c>
      <c r="B87" s="5">
        <v>3.0711466291103349E-3</v>
      </c>
      <c r="C87" s="9">
        <f>B87/SUM($H$3:$H$139)</f>
        <v>3.0711466291103349E-3</v>
      </c>
      <c r="D87" s="12">
        <f t="shared" si="19"/>
        <v>85</v>
      </c>
      <c r="E87" s="14"/>
      <c r="F87" s="14"/>
      <c r="G87" s="5" t="s">
        <v>54</v>
      </c>
      <c r="H87" s="5">
        <v>2.4373604020048339E-3</v>
      </c>
      <c r="I87" s="9">
        <f t="shared" si="27"/>
        <v>2.4373604020048339E-3</v>
      </c>
      <c r="J87" s="12">
        <f t="shared" si="28"/>
        <v>68</v>
      </c>
      <c r="L87" s="5" t="s">
        <v>84</v>
      </c>
      <c r="M87" s="6">
        <v>-136693.71990460731</v>
      </c>
      <c r="N87" s="9">
        <f t="shared" si="20"/>
        <v>-8.3313580430872738E-3</v>
      </c>
      <c r="O87" s="12">
        <f t="shared" si="21"/>
        <v>85</v>
      </c>
      <c r="Q87" s="7" t="s">
        <v>94</v>
      </c>
      <c r="R87" s="7">
        <v>0.38011127947632739</v>
      </c>
      <c r="S87" s="9">
        <f t="shared" si="22"/>
        <v>5.209072046590154E-3</v>
      </c>
      <c r="T87" s="7">
        <f t="shared" si="29"/>
        <v>54</v>
      </c>
      <c r="V87" s="5" t="s">
        <v>36</v>
      </c>
      <c r="W87" s="5">
        <v>3.3218811569208028E-3</v>
      </c>
      <c r="X87" s="9">
        <f t="shared" si="23"/>
        <v>3.3218811569208019E-3</v>
      </c>
      <c r="Y87" s="12">
        <f t="shared" si="24"/>
        <v>85</v>
      </c>
      <c r="Z87" s="5">
        <f t="shared" si="30"/>
        <v>114</v>
      </c>
      <c r="AC87" s="5" t="s">
        <v>114</v>
      </c>
      <c r="AD87" s="5">
        <v>4.4053119678036396E-3</v>
      </c>
      <c r="AE87" s="9">
        <f t="shared" si="25"/>
        <v>4.4053119678036387E-3</v>
      </c>
      <c r="AF87" s="12">
        <f t="shared" si="26"/>
        <v>85</v>
      </c>
    </row>
    <row r="88" spans="1:32" x14ac:dyDescent="0.25">
      <c r="A88" s="5" t="s">
        <v>114</v>
      </c>
      <c r="B88" s="5">
        <v>3.0551553957968271E-3</v>
      </c>
      <c r="C88" s="9">
        <f>B88/SUM($H$3:$H$139)</f>
        <v>3.0551553957968271E-3</v>
      </c>
      <c r="D88" s="12">
        <f t="shared" si="19"/>
        <v>86</v>
      </c>
      <c r="E88" s="14"/>
      <c r="F88" s="14"/>
      <c r="G88" s="5" t="s">
        <v>76</v>
      </c>
      <c r="H88" s="5">
        <v>2.434585387420459E-3</v>
      </c>
      <c r="I88" s="9">
        <f t="shared" si="27"/>
        <v>2.434585387420459E-3</v>
      </c>
      <c r="J88" s="12">
        <f t="shared" si="28"/>
        <v>81</v>
      </c>
      <c r="L88" s="5" t="s">
        <v>85</v>
      </c>
      <c r="M88" s="6">
        <v>-136933.5348649935</v>
      </c>
      <c r="N88" s="9">
        <f t="shared" si="20"/>
        <v>-8.3459745470529315E-3</v>
      </c>
      <c r="O88" s="12">
        <f t="shared" si="21"/>
        <v>86</v>
      </c>
      <c r="Q88" s="7" t="s">
        <v>98</v>
      </c>
      <c r="R88" s="7">
        <v>0.37736970625214789</v>
      </c>
      <c r="S88" s="9">
        <f t="shared" si="22"/>
        <v>5.1715013318630659E-3</v>
      </c>
      <c r="T88" s="7">
        <f t="shared" si="29"/>
        <v>83</v>
      </c>
      <c r="V88" s="5" t="s">
        <v>59</v>
      </c>
      <c r="W88" s="5">
        <v>3.321446683782515E-3</v>
      </c>
      <c r="X88" s="9">
        <f t="shared" si="23"/>
        <v>3.3214466837825142E-3</v>
      </c>
      <c r="Y88" s="12">
        <f t="shared" si="24"/>
        <v>86</v>
      </c>
      <c r="Z88" s="5">
        <f t="shared" si="30"/>
        <v>63</v>
      </c>
      <c r="AC88" s="5" t="s">
        <v>111</v>
      </c>
      <c r="AD88" s="5">
        <v>4.3986674838832002E-3</v>
      </c>
      <c r="AE88" s="9">
        <f t="shared" si="25"/>
        <v>4.3986674838831993E-3</v>
      </c>
      <c r="AF88" s="12">
        <f t="shared" si="26"/>
        <v>86</v>
      </c>
    </row>
    <row r="89" spans="1:32" x14ac:dyDescent="0.25">
      <c r="A89" s="5" t="s">
        <v>67</v>
      </c>
      <c r="B89" s="5">
        <v>3.0375726094799909E-3</v>
      </c>
      <c r="C89" s="9">
        <f>B89/SUM($H$3:$H$139)</f>
        <v>3.0375726094799909E-3</v>
      </c>
      <c r="D89" s="12">
        <f t="shared" si="19"/>
        <v>87</v>
      </c>
      <c r="E89" s="14"/>
      <c r="F89" s="14"/>
      <c r="G89" s="5" t="s">
        <v>114</v>
      </c>
      <c r="H89" s="5">
        <v>2.4194831058855148E-3</v>
      </c>
      <c r="I89" s="9">
        <f t="shared" si="27"/>
        <v>2.4194831058855148E-3</v>
      </c>
      <c r="J89" s="12">
        <f t="shared" si="28"/>
        <v>86</v>
      </c>
      <c r="L89" s="5" t="s">
        <v>86</v>
      </c>
      <c r="M89" s="6">
        <v>-147218.2763154601</v>
      </c>
      <c r="N89" s="9">
        <f t="shared" si="20"/>
        <v>-8.9728201948574855E-3</v>
      </c>
      <c r="O89" s="12">
        <f t="shared" si="21"/>
        <v>87</v>
      </c>
      <c r="Q89" s="7" t="s">
        <v>88</v>
      </c>
      <c r="R89" s="7">
        <v>0.37324260878068299</v>
      </c>
      <c r="S89" s="9">
        <f t="shared" si="22"/>
        <v>5.1149432941700549E-3</v>
      </c>
      <c r="T89" s="7">
        <f t="shared" si="29"/>
        <v>69</v>
      </c>
      <c r="V89" s="5" t="s">
        <v>71</v>
      </c>
      <c r="W89" s="5">
        <v>3.3019886858684749E-3</v>
      </c>
      <c r="X89" s="9">
        <f t="shared" si="23"/>
        <v>3.3019886858684741E-3</v>
      </c>
      <c r="Y89" s="12">
        <f t="shared" si="24"/>
        <v>87</v>
      </c>
      <c r="Z89" s="5">
        <f t="shared" si="30"/>
        <v>42</v>
      </c>
      <c r="AC89" s="5" t="s">
        <v>80</v>
      </c>
      <c r="AD89" s="5">
        <v>4.3863693153487811E-3</v>
      </c>
      <c r="AE89" s="9">
        <f t="shared" si="25"/>
        <v>4.3863693153487803E-3</v>
      </c>
      <c r="AF89" s="12">
        <f t="shared" si="26"/>
        <v>87</v>
      </c>
    </row>
    <row r="90" spans="1:32" x14ac:dyDescent="0.25">
      <c r="A90" s="5" t="s">
        <v>43</v>
      </c>
      <c r="B90" s="5">
        <v>2.98107289301312E-3</v>
      </c>
      <c r="C90" s="9">
        <f>B90/SUM($H$3:$H$139)</f>
        <v>2.98107289301312E-3</v>
      </c>
      <c r="D90" s="12">
        <f t="shared" si="19"/>
        <v>88</v>
      </c>
      <c r="E90" s="14"/>
      <c r="F90" s="14"/>
      <c r="G90" s="5" t="s">
        <v>120</v>
      </c>
      <c r="H90" s="5">
        <v>2.408494840120358E-3</v>
      </c>
      <c r="I90" s="9">
        <f t="shared" si="27"/>
        <v>2.408494840120358E-3</v>
      </c>
      <c r="J90" s="12">
        <f t="shared" si="28"/>
        <v>85</v>
      </c>
      <c r="L90" s="5" t="s">
        <v>87</v>
      </c>
      <c r="M90" s="6">
        <v>-155573.1481602687</v>
      </c>
      <c r="N90" s="9">
        <f t="shared" si="20"/>
        <v>-9.4820420434675434E-3</v>
      </c>
      <c r="O90" s="12">
        <f t="shared" si="21"/>
        <v>88</v>
      </c>
      <c r="Q90" s="7" t="s">
        <v>45</v>
      </c>
      <c r="R90" s="7">
        <v>0.37210407202964318</v>
      </c>
      <c r="S90" s="9">
        <f t="shared" si="22"/>
        <v>5.0993407054438595E-3</v>
      </c>
      <c r="T90" s="7">
        <f t="shared" si="29"/>
        <v>56</v>
      </c>
      <c r="V90" s="5" t="s">
        <v>111</v>
      </c>
      <c r="W90" s="5">
        <v>3.2793667126260959E-3</v>
      </c>
      <c r="X90" s="9">
        <f t="shared" si="23"/>
        <v>3.279366712626095E-3</v>
      </c>
      <c r="Y90" s="12">
        <f t="shared" si="24"/>
        <v>88</v>
      </c>
      <c r="Z90" s="5">
        <f t="shared" si="30"/>
        <v>67</v>
      </c>
      <c r="AC90" s="5" t="s">
        <v>84</v>
      </c>
      <c r="AD90" s="5">
        <v>4.3580396167544914E-3</v>
      </c>
      <c r="AE90" s="9">
        <f t="shared" si="25"/>
        <v>4.3580396167544905E-3</v>
      </c>
      <c r="AF90" s="12">
        <f t="shared" si="26"/>
        <v>88</v>
      </c>
    </row>
    <row r="91" spans="1:32" x14ac:dyDescent="0.25">
      <c r="A91" s="5" t="s">
        <v>49</v>
      </c>
      <c r="B91" s="5">
        <v>2.9423984154233729E-3</v>
      </c>
      <c r="C91" s="9">
        <f>B91/SUM($H$3:$H$139)</f>
        <v>2.9423984154233729E-3</v>
      </c>
      <c r="D91" s="12">
        <f t="shared" si="19"/>
        <v>89</v>
      </c>
      <c r="E91" s="14"/>
      <c r="F91" s="14"/>
      <c r="G91" s="5" t="s">
        <v>49</v>
      </c>
      <c r="H91" s="5">
        <v>2.3813383947104642E-3</v>
      </c>
      <c r="I91" s="9">
        <f t="shared" si="27"/>
        <v>2.3813383947104642E-3</v>
      </c>
      <c r="J91" s="12">
        <f t="shared" si="28"/>
        <v>89</v>
      </c>
      <c r="L91" s="5" t="s">
        <v>88</v>
      </c>
      <c r="M91" s="6">
        <v>-156630.4789067744</v>
      </c>
      <c r="N91" s="9">
        <f t="shared" si="20"/>
        <v>-9.5464853918909472E-3</v>
      </c>
      <c r="O91" s="12">
        <f t="shared" si="21"/>
        <v>89</v>
      </c>
      <c r="Q91" s="7" t="s">
        <v>83</v>
      </c>
      <c r="R91" s="7">
        <v>0.36620945019006212</v>
      </c>
      <c r="S91" s="9">
        <f t="shared" si="22"/>
        <v>5.0185603879218856E-3</v>
      </c>
      <c r="T91" s="7">
        <f t="shared" si="29"/>
        <v>136</v>
      </c>
      <c r="V91" s="5" t="s">
        <v>68</v>
      </c>
      <c r="W91" s="5">
        <v>3.2740442236808809E-3</v>
      </c>
      <c r="X91" s="9">
        <f t="shared" si="23"/>
        <v>3.2740442236808801E-3</v>
      </c>
      <c r="Y91" s="12">
        <f t="shared" si="24"/>
        <v>89</v>
      </c>
      <c r="Z91" s="5">
        <f t="shared" si="30"/>
        <v>31</v>
      </c>
      <c r="AC91" s="5" t="s">
        <v>48</v>
      </c>
      <c r="AD91" s="5">
        <v>4.3431142726777974E-3</v>
      </c>
      <c r="AE91" s="9">
        <f t="shared" si="25"/>
        <v>4.3431142726777965E-3</v>
      </c>
      <c r="AF91" s="12">
        <f t="shared" si="26"/>
        <v>89</v>
      </c>
    </row>
    <row r="92" spans="1:32" x14ac:dyDescent="0.25">
      <c r="A92" s="5" t="s">
        <v>52</v>
      </c>
      <c r="B92" s="5">
        <v>2.8260969196000131E-3</v>
      </c>
      <c r="C92" s="9">
        <f>B92/SUM($H$3:$H$139)</f>
        <v>2.8260969196000131E-3</v>
      </c>
      <c r="D92" s="12">
        <f t="shared" si="19"/>
        <v>90</v>
      </c>
      <c r="E92" s="14"/>
      <c r="F92" s="14"/>
      <c r="G92" s="5" t="s">
        <v>70</v>
      </c>
      <c r="H92" s="5">
        <v>2.1060842784408592E-3</v>
      </c>
      <c r="I92" s="9">
        <f t="shared" si="27"/>
        <v>2.1060842784408592E-3</v>
      </c>
      <c r="J92" s="12">
        <f t="shared" si="28"/>
        <v>132</v>
      </c>
      <c r="L92" s="5" t="s">
        <v>89</v>
      </c>
      <c r="M92" s="6">
        <v>-159623.7538371362</v>
      </c>
      <c r="N92" s="9">
        <f t="shared" si="20"/>
        <v>-9.7289227795313189E-3</v>
      </c>
      <c r="O92" s="12">
        <f t="shared" si="21"/>
        <v>90</v>
      </c>
      <c r="Q92" s="7" t="s">
        <v>92</v>
      </c>
      <c r="R92" s="7">
        <v>0.36423797599671293</v>
      </c>
      <c r="S92" s="9">
        <f t="shared" si="22"/>
        <v>4.9915431651620205E-3</v>
      </c>
      <c r="T92" s="7">
        <f t="shared" si="29"/>
        <v>48</v>
      </c>
      <c r="V92" s="5" t="s">
        <v>89</v>
      </c>
      <c r="W92" s="5">
        <v>3.2716255768640229E-3</v>
      </c>
      <c r="X92" s="9">
        <f t="shared" si="23"/>
        <v>3.2716255768640221E-3</v>
      </c>
      <c r="Y92" s="12">
        <f t="shared" si="24"/>
        <v>90</v>
      </c>
      <c r="Z92" s="5">
        <f t="shared" si="30"/>
        <v>135</v>
      </c>
      <c r="AC92" s="5" t="s">
        <v>51</v>
      </c>
      <c r="AD92" s="5">
        <v>4.3378565205958661E-3</v>
      </c>
      <c r="AE92" s="9">
        <f t="shared" si="25"/>
        <v>4.3378565205958652E-3</v>
      </c>
      <c r="AF92" s="12">
        <f t="shared" si="26"/>
        <v>90</v>
      </c>
    </row>
    <row r="93" spans="1:32" x14ac:dyDescent="0.25">
      <c r="A93" s="5" t="s">
        <v>78</v>
      </c>
      <c r="B93" s="5">
        <v>2.7546559272244109E-3</v>
      </c>
      <c r="C93" s="9">
        <f>B93/SUM($H$3:$H$139)</f>
        <v>2.7546559272244109E-3</v>
      </c>
      <c r="D93" s="12">
        <f t="shared" si="19"/>
        <v>91</v>
      </c>
      <c r="E93" s="14"/>
      <c r="F93" s="14"/>
      <c r="G93" s="5" t="s">
        <v>108</v>
      </c>
      <c r="H93" s="5">
        <v>2.0920526846987188E-3</v>
      </c>
      <c r="I93" s="9">
        <f t="shared" si="27"/>
        <v>2.0920526846987188E-3</v>
      </c>
      <c r="J93" s="12">
        <f t="shared" si="28"/>
        <v>109</v>
      </c>
      <c r="L93" s="5" t="s">
        <v>90</v>
      </c>
      <c r="M93" s="6">
        <v>-161475.48941441649</v>
      </c>
      <c r="N93" s="9">
        <f t="shared" si="20"/>
        <v>-9.8417843806803042E-3</v>
      </c>
      <c r="O93" s="12">
        <f t="shared" si="21"/>
        <v>91</v>
      </c>
      <c r="Q93" s="7" t="s">
        <v>66</v>
      </c>
      <c r="R93" s="7">
        <v>0.36230610037121991</v>
      </c>
      <c r="S93" s="9">
        <f t="shared" si="22"/>
        <v>4.9650686039963837E-3</v>
      </c>
      <c r="T93" s="7">
        <f t="shared" si="29"/>
        <v>119</v>
      </c>
      <c r="V93" s="5" t="s">
        <v>102</v>
      </c>
      <c r="W93" s="5">
        <v>3.212828396011949E-3</v>
      </c>
      <c r="X93" s="9">
        <f t="shared" si="23"/>
        <v>3.2128283960119481E-3</v>
      </c>
      <c r="Y93" s="12">
        <f t="shared" si="24"/>
        <v>91</v>
      </c>
      <c r="Z93" s="5">
        <f t="shared" si="30"/>
        <v>73</v>
      </c>
      <c r="AC93" s="5" t="s">
        <v>97</v>
      </c>
      <c r="AD93" s="5">
        <v>4.3110079600003799E-3</v>
      </c>
      <c r="AE93" s="9">
        <f t="shared" si="25"/>
        <v>4.3110079600003791E-3</v>
      </c>
      <c r="AF93" s="12">
        <f t="shared" si="26"/>
        <v>91</v>
      </c>
    </row>
    <row r="94" spans="1:32" x14ac:dyDescent="0.25">
      <c r="A94" s="5" t="s">
        <v>39</v>
      </c>
      <c r="B94" s="5">
        <v>2.7082305143613611E-3</v>
      </c>
      <c r="C94" s="9">
        <f>B94/SUM($H$3:$H$139)</f>
        <v>2.7082305143613611E-3</v>
      </c>
      <c r="D94" s="12">
        <f t="shared" si="19"/>
        <v>92</v>
      </c>
      <c r="E94" s="14"/>
      <c r="F94" s="14"/>
      <c r="G94" s="5" t="s">
        <v>99</v>
      </c>
      <c r="H94" s="5">
        <v>2.0867527301627838E-3</v>
      </c>
      <c r="I94" s="9">
        <f t="shared" si="27"/>
        <v>2.0867527301627838E-3</v>
      </c>
      <c r="J94" s="12">
        <f t="shared" si="28"/>
        <v>107</v>
      </c>
      <c r="L94" s="5" t="s">
        <v>91</v>
      </c>
      <c r="M94" s="6">
        <v>-164250.72456693009</v>
      </c>
      <c r="N94" s="9">
        <f t="shared" si="20"/>
        <v>-1.001093244194814E-2</v>
      </c>
      <c r="O94" s="12">
        <f t="shared" si="21"/>
        <v>92</v>
      </c>
      <c r="Q94" s="7" t="s">
        <v>101</v>
      </c>
      <c r="R94" s="7">
        <v>0.36222965948828317</v>
      </c>
      <c r="S94" s="9">
        <f t="shared" si="22"/>
        <v>4.964021052692274E-3</v>
      </c>
      <c r="T94" s="7">
        <f t="shared" si="29"/>
        <v>104</v>
      </c>
      <c r="V94" s="5" t="s">
        <v>82</v>
      </c>
      <c r="W94" s="5">
        <v>3.2047828960834581E-3</v>
      </c>
      <c r="X94" s="9">
        <f t="shared" si="23"/>
        <v>3.2047828960834572E-3</v>
      </c>
      <c r="Y94" s="12">
        <f t="shared" si="24"/>
        <v>92</v>
      </c>
      <c r="Z94" s="5">
        <f t="shared" si="30"/>
        <v>121</v>
      </c>
      <c r="AC94" s="5" t="s">
        <v>128</v>
      </c>
      <c r="AD94" s="5">
        <v>4.2584940248682297E-3</v>
      </c>
      <c r="AE94" s="9">
        <f t="shared" si="25"/>
        <v>4.2584940248682288E-3</v>
      </c>
      <c r="AF94" s="12">
        <f t="shared" si="26"/>
        <v>92</v>
      </c>
    </row>
    <row r="95" spans="1:32" x14ac:dyDescent="0.25">
      <c r="A95" s="5" t="s">
        <v>129</v>
      </c>
      <c r="B95" s="5">
        <v>2.5270362316840338E-3</v>
      </c>
      <c r="C95" s="9">
        <f>B95/SUM($H$3:$H$139)</f>
        <v>2.5270362316840338E-3</v>
      </c>
      <c r="D95" s="12">
        <f t="shared" si="19"/>
        <v>93</v>
      </c>
      <c r="E95" s="14"/>
      <c r="F95" s="14"/>
      <c r="G95" s="5" t="s">
        <v>52</v>
      </c>
      <c r="H95" s="5">
        <v>2.0084676605653289E-3</v>
      </c>
      <c r="I95" s="9">
        <f t="shared" si="27"/>
        <v>2.0084676605653289E-3</v>
      </c>
      <c r="J95" s="12">
        <f t="shared" si="28"/>
        <v>90</v>
      </c>
      <c r="L95" s="5" t="s">
        <v>92</v>
      </c>
      <c r="M95" s="6">
        <v>-165388.00787017689</v>
      </c>
      <c r="N95" s="9">
        <f t="shared" si="20"/>
        <v>-1.0080248826068686E-2</v>
      </c>
      <c r="O95" s="12">
        <f t="shared" si="21"/>
        <v>93</v>
      </c>
      <c r="Q95" s="7" t="s">
        <v>136</v>
      </c>
      <c r="R95" s="7">
        <v>0.36100828428661341</v>
      </c>
      <c r="S95" s="9">
        <f t="shared" si="22"/>
        <v>4.9472832399386464E-3</v>
      </c>
      <c r="T95" s="7">
        <f t="shared" si="29"/>
        <v>105</v>
      </c>
      <c r="V95" s="5" t="s">
        <v>63</v>
      </c>
      <c r="W95" s="5">
        <v>3.1806790738692511E-3</v>
      </c>
      <c r="X95" s="9">
        <f t="shared" si="23"/>
        <v>3.1806790738692502E-3</v>
      </c>
      <c r="Y95" s="12">
        <f t="shared" si="24"/>
        <v>93</v>
      </c>
      <c r="Z95" s="5">
        <f t="shared" si="30"/>
        <v>58</v>
      </c>
      <c r="AC95" s="5" t="s">
        <v>77</v>
      </c>
      <c r="AD95" s="5">
        <v>4.2520773235573163E-3</v>
      </c>
      <c r="AE95" s="9">
        <f t="shared" si="25"/>
        <v>4.2520773235573154E-3</v>
      </c>
      <c r="AF95" s="12">
        <f t="shared" si="26"/>
        <v>93</v>
      </c>
    </row>
    <row r="96" spans="1:32" x14ac:dyDescent="0.25">
      <c r="A96" s="5" t="s">
        <v>106</v>
      </c>
      <c r="B96" s="5">
        <v>2.4459967088308822E-3</v>
      </c>
      <c r="C96" s="9">
        <f>B96/SUM($H$3:$H$139)</f>
        <v>2.4459967088308822E-3</v>
      </c>
      <c r="D96" s="12">
        <f t="shared" si="19"/>
        <v>94</v>
      </c>
      <c r="E96" s="14"/>
      <c r="F96" s="14"/>
      <c r="G96" s="5" t="s">
        <v>80</v>
      </c>
      <c r="H96" s="5">
        <v>2.0070769642248272E-3</v>
      </c>
      <c r="I96" s="9">
        <f t="shared" si="27"/>
        <v>2.0070769642248272E-3</v>
      </c>
      <c r="J96" s="12">
        <f t="shared" si="28"/>
        <v>55</v>
      </c>
      <c r="L96" s="5" t="s">
        <v>93</v>
      </c>
      <c r="M96" s="6">
        <v>-171310.48329177691</v>
      </c>
      <c r="N96" s="9">
        <f t="shared" si="20"/>
        <v>-1.0441218322495938E-2</v>
      </c>
      <c r="O96" s="12">
        <f t="shared" si="21"/>
        <v>94</v>
      </c>
      <c r="Q96" s="7" t="s">
        <v>72</v>
      </c>
      <c r="R96" s="7">
        <v>0.3598187441548511</v>
      </c>
      <c r="S96" s="9">
        <f t="shared" si="22"/>
        <v>4.9309816972504189E-3</v>
      </c>
      <c r="T96" s="7">
        <f t="shared" si="29"/>
        <v>95</v>
      </c>
      <c r="V96" s="5" t="s">
        <v>118</v>
      </c>
      <c r="W96" s="5">
        <v>3.1207594872773542E-3</v>
      </c>
      <c r="X96" s="9">
        <f t="shared" si="23"/>
        <v>3.1207594872773533E-3</v>
      </c>
      <c r="Y96" s="12">
        <f t="shared" si="24"/>
        <v>94</v>
      </c>
      <c r="Z96" s="5">
        <f t="shared" si="30"/>
        <v>127</v>
      </c>
      <c r="AC96" s="5" t="s">
        <v>44</v>
      </c>
      <c r="AD96" s="5">
        <v>4.2366737490272697E-3</v>
      </c>
      <c r="AE96" s="9">
        <f t="shared" si="25"/>
        <v>4.2366737490272689E-3</v>
      </c>
      <c r="AF96" s="12">
        <f t="shared" si="26"/>
        <v>94</v>
      </c>
    </row>
    <row r="97" spans="1:32" x14ac:dyDescent="0.25">
      <c r="A97" s="5" t="s">
        <v>72</v>
      </c>
      <c r="B97" s="5">
        <v>2.4128310379458039E-3</v>
      </c>
      <c r="C97" s="9">
        <f>B97/SUM($H$3:$H$139)</f>
        <v>2.4128310379458039E-3</v>
      </c>
      <c r="D97" s="12">
        <f t="shared" si="19"/>
        <v>95</v>
      </c>
      <c r="E97" s="14"/>
      <c r="F97" s="14"/>
      <c r="G97" s="5" t="s">
        <v>43</v>
      </c>
      <c r="H97" s="5">
        <v>2.0040997312738571E-3</v>
      </c>
      <c r="I97" s="9">
        <f t="shared" si="27"/>
        <v>2.0040997312738571E-3</v>
      </c>
      <c r="J97" s="12">
        <f t="shared" si="28"/>
        <v>88</v>
      </c>
      <c r="L97" s="5" t="s">
        <v>94</v>
      </c>
      <c r="M97" s="6">
        <v>-180660.31745121081</v>
      </c>
      <c r="N97" s="9">
        <f t="shared" si="20"/>
        <v>-1.1011082220267487E-2</v>
      </c>
      <c r="O97" s="12">
        <f t="shared" si="21"/>
        <v>95</v>
      </c>
      <c r="Q97" s="7" t="s">
        <v>67</v>
      </c>
      <c r="R97" s="7">
        <v>0.35115896166617572</v>
      </c>
      <c r="S97" s="9">
        <f t="shared" si="22"/>
        <v>4.8123074212503584E-3</v>
      </c>
      <c r="T97" s="7">
        <f t="shared" si="29"/>
        <v>87</v>
      </c>
      <c r="V97" s="5" t="s">
        <v>96</v>
      </c>
      <c r="W97" s="5">
        <v>3.1182119869904369E-3</v>
      </c>
      <c r="X97" s="9">
        <f t="shared" si="23"/>
        <v>3.1182119869904361E-3</v>
      </c>
      <c r="Y97" s="12">
        <f t="shared" si="24"/>
        <v>95</v>
      </c>
      <c r="Z97" s="5">
        <f t="shared" si="30"/>
        <v>99</v>
      </c>
      <c r="AC97" s="5" t="s">
        <v>90</v>
      </c>
      <c r="AD97" s="5">
        <v>4.2235030657810967E-3</v>
      </c>
      <c r="AE97" s="9">
        <f t="shared" si="25"/>
        <v>4.2235030657810958E-3</v>
      </c>
      <c r="AF97" s="12">
        <f t="shared" si="26"/>
        <v>95</v>
      </c>
    </row>
    <row r="98" spans="1:32" x14ac:dyDescent="0.25">
      <c r="A98" s="5" t="s">
        <v>85</v>
      </c>
      <c r="B98" s="5">
        <v>2.412202169291452E-3</v>
      </c>
      <c r="C98" s="9">
        <f>B98/SUM($H$3:$H$139)</f>
        <v>2.412202169291452E-3</v>
      </c>
      <c r="D98" s="12">
        <f t="shared" si="19"/>
        <v>96</v>
      </c>
      <c r="E98" s="14"/>
      <c r="F98" s="14"/>
      <c r="G98" s="5" t="s">
        <v>135</v>
      </c>
      <c r="H98" s="5">
        <v>1.87286953453333E-3</v>
      </c>
      <c r="I98" s="9">
        <f t="shared" si="27"/>
        <v>1.87286953453333E-3</v>
      </c>
      <c r="J98" s="12">
        <f t="shared" si="28"/>
        <v>137</v>
      </c>
      <c r="L98" s="5" t="s">
        <v>95</v>
      </c>
      <c r="M98" s="6">
        <v>-181364.37692162831</v>
      </c>
      <c r="N98" s="9">
        <f t="shared" si="20"/>
        <v>-1.1053994005357306E-2</v>
      </c>
      <c r="O98" s="12">
        <f t="shared" si="21"/>
        <v>96</v>
      </c>
      <c r="Q98" s="7" t="s">
        <v>127</v>
      </c>
      <c r="R98" s="7">
        <v>0.34843041112600193</v>
      </c>
      <c r="S98" s="9">
        <f t="shared" si="22"/>
        <v>4.774915170312399E-3</v>
      </c>
      <c r="T98" s="7">
        <f t="shared" si="29"/>
        <v>71</v>
      </c>
      <c r="V98" s="5" t="s">
        <v>95</v>
      </c>
      <c r="W98" s="5">
        <v>3.0883102430484689E-3</v>
      </c>
      <c r="X98" s="9">
        <f t="shared" si="23"/>
        <v>3.088310243048468E-3</v>
      </c>
      <c r="Y98" s="12">
        <f t="shared" si="24"/>
        <v>96</v>
      </c>
      <c r="Z98" s="5">
        <f t="shared" si="30"/>
        <v>106</v>
      </c>
      <c r="AC98" s="5" t="s">
        <v>78</v>
      </c>
      <c r="AD98" s="5">
        <v>4.2026570509143138E-3</v>
      </c>
      <c r="AE98" s="9">
        <f t="shared" si="25"/>
        <v>4.202657050914313E-3</v>
      </c>
      <c r="AF98" s="12">
        <f t="shared" si="26"/>
        <v>96</v>
      </c>
    </row>
    <row r="99" spans="1:32" x14ac:dyDescent="0.25">
      <c r="A99" s="5" t="s">
        <v>119</v>
      </c>
      <c r="B99" s="5">
        <v>2.40052512024873E-3</v>
      </c>
      <c r="C99" s="9">
        <f>B99/SUM($H$3:$H$139)</f>
        <v>2.40052512024873E-3</v>
      </c>
      <c r="D99" s="12">
        <f t="shared" si="19"/>
        <v>97</v>
      </c>
      <c r="E99" s="14"/>
      <c r="F99" s="14"/>
      <c r="G99" s="5" t="s">
        <v>83</v>
      </c>
      <c r="H99" s="5">
        <v>1.7930892670589131E-3</v>
      </c>
      <c r="I99" s="9">
        <f t="shared" si="27"/>
        <v>1.7930892670589131E-3</v>
      </c>
      <c r="J99" s="12">
        <f t="shared" si="28"/>
        <v>136</v>
      </c>
      <c r="L99" s="5" t="s">
        <v>96</v>
      </c>
      <c r="M99" s="6">
        <v>-187113.724501677</v>
      </c>
      <c r="N99" s="9">
        <f t="shared" ref="N99:N130" si="31">M99/SUM($M$3:$M$139)</f>
        <v>-1.1404411517127198E-2</v>
      </c>
      <c r="O99" s="12">
        <f t="shared" ref="O99:O130" si="32">_xlfn.RANK.EQ(N99,N:N)</f>
        <v>97</v>
      </c>
      <c r="Q99" s="7" t="s">
        <v>96</v>
      </c>
      <c r="R99" s="7">
        <v>0.34519140363422002</v>
      </c>
      <c r="S99" s="9">
        <f t="shared" ref="S99:S130" si="33">R99/SUM($R$3:$R$139)</f>
        <v>4.7305275809533514E-3</v>
      </c>
      <c r="T99" s="7">
        <f t="shared" si="29"/>
        <v>99</v>
      </c>
      <c r="V99" s="5" t="s">
        <v>106</v>
      </c>
      <c r="W99" s="5">
        <v>3.0868099609649671E-3</v>
      </c>
      <c r="X99" s="9">
        <f t="shared" ref="X99:X130" si="34">W99/SUM($W$3:$W$139)</f>
        <v>3.0868099609649663E-3</v>
      </c>
      <c r="Y99" s="12">
        <f t="shared" ref="Y99:Y130" si="35">_xlfn.RANK.EQ(X99,X:X)</f>
        <v>97</v>
      </c>
      <c r="Z99" s="5">
        <f t="shared" si="30"/>
        <v>94</v>
      </c>
      <c r="AC99" s="5" t="s">
        <v>89</v>
      </c>
      <c r="AD99" s="5">
        <v>4.2011749974670007E-3</v>
      </c>
      <c r="AE99" s="9">
        <f t="shared" ref="AE99:AE130" si="36">AD99/SUM($W$3:$W$139)</f>
        <v>4.2011749974669998E-3</v>
      </c>
      <c r="AF99" s="12">
        <f t="shared" ref="AF99:AF130" si="37">_xlfn.RANK.EQ(AE99,AE:AE)</f>
        <v>97</v>
      </c>
    </row>
    <row r="100" spans="1:32" x14ac:dyDescent="0.25">
      <c r="A100" s="5" t="s">
        <v>84</v>
      </c>
      <c r="B100" s="5">
        <v>2.3883680977718181E-3</v>
      </c>
      <c r="C100" s="9">
        <f>B100/SUM($H$3:$H$139)</f>
        <v>2.3883680977718181E-3</v>
      </c>
      <c r="D100" s="12">
        <f t="shared" si="19"/>
        <v>98</v>
      </c>
      <c r="E100" s="14"/>
      <c r="F100" s="14"/>
      <c r="G100" s="5" t="s">
        <v>27</v>
      </c>
      <c r="H100" s="5">
        <v>1.65690153890283E-3</v>
      </c>
      <c r="I100" s="9">
        <f t="shared" si="27"/>
        <v>1.65690153890283E-3</v>
      </c>
      <c r="J100" s="12">
        <f t="shared" si="28"/>
        <v>111</v>
      </c>
      <c r="L100" s="5" t="s">
        <v>97</v>
      </c>
      <c r="M100" s="6">
        <v>-187176.45192974989</v>
      </c>
      <c r="N100" s="9">
        <f t="shared" si="31"/>
        <v>-1.1408234696880898E-2</v>
      </c>
      <c r="O100" s="12">
        <f t="shared" si="32"/>
        <v>98</v>
      </c>
      <c r="Q100" s="7" t="s">
        <v>26</v>
      </c>
      <c r="R100" s="7">
        <v>0.34049858762668639</v>
      </c>
      <c r="S100" s="9">
        <f t="shared" si="33"/>
        <v>4.666216896149912E-3</v>
      </c>
      <c r="T100" s="7">
        <f t="shared" si="29"/>
        <v>27</v>
      </c>
      <c r="V100" s="5" t="s">
        <v>84</v>
      </c>
      <c r="W100" s="5">
        <v>3.085486756211531E-3</v>
      </c>
      <c r="X100" s="9">
        <f t="shared" si="34"/>
        <v>3.0854867562115302E-3</v>
      </c>
      <c r="Y100" s="12">
        <f t="shared" si="35"/>
        <v>98</v>
      </c>
      <c r="Z100" s="5">
        <f t="shared" si="30"/>
        <v>98</v>
      </c>
      <c r="AC100" s="5" t="s">
        <v>92</v>
      </c>
      <c r="AD100" s="5">
        <v>4.1778645067795644E-3</v>
      </c>
      <c r="AE100" s="9">
        <f t="shared" si="36"/>
        <v>4.1778645067795635E-3</v>
      </c>
      <c r="AF100" s="12">
        <f t="shared" si="37"/>
        <v>98</v>
      </c>
    </row>
    <row r="101" spans="1:32" x14ac:dyDescent="0.25">
      <c r="A101" s="5" t="s">
        <v>96</v>
      </c>
      <c r="B101" s="5">
        <v>2.24465655242692E-3</v>
      </c>
      <c r="C101" s="9">
        <f>B101/SUM($H$3:$H$139)</f>
        <v>2.24465655242692E-3</v>
      </c>
      <c r="D101" s="12">
        <f t="shared" si="19"/>
        <v>99</v>
      </c>
      <c r="E101" s="14"/>
      <c r="F101" s="14"/>
      <c r="G101" s="5" t="s">
        <v>86</v>
      </c>
      <c r="H101" s="5">
        <v>1.596935540912323E-3</v>
      </c>
      <c r="I101" s="9">
        <f t="shared" si="27"/>
        <v>1.596935540912323E-3</v>
      </c>
      <c r="J101" s="12">
        <f t="shared" si="28"/>
        <v>134</v>
      </c>
      <c r="L101" s="5" t="s">
        <v>98</v>
      </c>
      <c r="M101" s="6">
        <v>-200325.12111970261</v>
      </c>
      <c r="N101" s="9">
        <f t="shared" si="31"/>
        <v>-1.2209634138552791E-2</v>
      </c>
      <c r="O101" s="12">
        <f t="shared" si="32"/>
        <v>99</v>
      </c>
      <c r="Q101" s="7" t="s">
        <v>50</v>
      </c>
      <c r="R101" s="7">
        <v>0.33421139140575079</v>
      </c>
      <c r="S101" s="9">
        <f t="shared" si="33"/>
        <v>4.5800567113455501E-3</v>
      </c>
      <c r="T101" s="7">
        <f t="shared" si="29"/>
        <v>129</v>
      </c>
      <c r="V101" s="5" t="s">
        <v>69</v>
      </c>
      <c r="W101" s="5">
        <v>3.0654604785654749E-3</v>
      </c>
      <c r="X101" s="9">
        <f t="shared" si="34"/>
        <v>3.065460478565474E-3</v>
      </c>
      <c r="Y101" s="12">
        <f t="shared" si="35"/>
        <v>99</v>
      </c>
      <c r="Z101" s="5">
        <f t="shared" si="30"/>
        <v>49</v>
      </c>
      <c r="AC101" s="5" t="s">
        <v>14</v>
      </c>
      <c r="AD101" s="5">
        <v>4.1034102442108053E-3</v>
      </c>
      <c r="AE101" s="9">
        <f t="shared" si="36"/>
        <v>4.1034102442108044E-3</v>
      </c>
      <c r="AF101" s="12">
        <f t="shared" si="37"/>
        <v>99</v>
      </c>
    </row>
    <row r="102" spans="1:32" x14ac:dyDescent="0.25">
      <c r="A102" s="5" t="s">
        <v>44</v>
      </c>
      <c r="B102" s="5">
        <v>2.2077095337351658E-3</v>
      </c>
      <c r="C102" s="9">
        <f>B102/SUM($H$3:$H$139)</f>
        <v>2.2077095337351658E-3</v>
      </c>
      <c r="D102" s="12">
        <f t="shared" si="19"/>
        <v>100</v>
      </c>
      <c r="E102" s="14"/>
      <c r="F102" s="14"/>
      <c r="G102" s="5" t="s">
        <v>97</v>
      </c>
      <c r="H102" s="5">
        <v>1.5126515233509349E-3</v>
      </c>
      <c r="I102" s="9">
        <f t="shared" si="27"/>
        <v>1.5126515233509349E-3</v>
      </c>
      <c r="J102" s="12">
        <f t="shared" si="28"/>
        <v>123</v>
      </c>
      <c r="L102" s="5" t="s">
        <v>99</v>
      </c>
      <c r="M102" s="6">
        <v>-202058.9612131367</v>
      </c>
      <c r="N102" s="9">
        <f t="shared" si="31"/>
        <v>-1.231531011706841E-2</v>
      </c>
      <c r="O102" s="12">
        <f t="shared" si="32"/>
        <v>100</v>
      </c>
      <c r="Q102" s="7" t="s">
        <v>16</v>
      </c>
      <c r="R102" s="7">
        <v>0.33221501127169067</v>
      </c>
      <c r="S102" s="9">
        <f t="shared" si="33"/>
        <v>4.5526981758003083E-3</v>
      </c>
      <c r="T102" s="7">
        <f t="shared" si="29"/>
        <v>43</v>
      </c>
      <c r="V102" s="5" t="s">
        <v>80</v>
      </c>
      <c r="W102" s="5">
        <v>3.01442541828062E-3</v>
      </c>
      <c r="X102" s="9">
        <f t="shared" si="34"/>
        <v>3.0144254182806192E-3</v>
      </c>
      <c r="Y102" s="12">
        <f t="shared" si="35"/>
        <v>100</v>
      </c>
      <c r="Z102" s="5">
        <f t="shared" si="30"/>
        <v>55</v>
      </c>
      <c r="AC102" s="5" t="s">
        <v>64</v>
      </c>
      <c r="AD102" s="5">
        <v>4.0798707881649788E-3</v>
      </c>
      <c r="AE102" s="9">
        <f t="shared" si="36"/>
        <v>4.0798707881649779E-3</v>
      </c>
      <c r="AF102" s="12">
        <f t="shared" si="37"/>
        <v>100</v>
      </c>
    </row>
    <row r="103" spans="1:32" x14ac:dyDescent="0.25">
      <c r="A103" s="5" t="s">
        <v>116</v>
      </c>
      <c r="B103" s="5">
        <v>2.1388705838487109E-3</v>
      </c>
      <c r="C103" s="9">
        <f>B103/SUM($H$3:$H$139)</f>
        <v>2.1388705838487109E-3</v>
      </c>
      <c r="D103" s="12">
        <f t="shared" si="19"/>
        <v>101</v>
      </c>
      <c r="E103" s="14"/>
      <c r="F103" s="14"/>
      <c r="G103" s="5" t="s">
        <v>32</v>
      </c>
      <c r="H103" s="5">
        <v>1.4580428841604279E-3</v>
      </c>
      <c r="I103" s="9">
        <f t="shared" si="27"/>
        <v>1.4580428841604279E-3</v>
      </c>
      <c r="J103" s="12">
        <f t="shared" si="28"/>
        <v>59</v>
      </c>
      <c r="L103" s="5" t="s">
        <v>100</v>
      </c>
      <c r="M103" s="6">
        <v>-203865.07981910059</v>
      </c>
      <c r="N103" s="9">
        <f t="shared" si="31"/>
        <v>-1.2425391405258297E-2</v>
      </c>
      <c r="O103" s="12">
        <f t="shared" si="32"/>
        <v>101</v>
      </c>
      <c r="Q103" s="7" t="s">
        <v>102</v>
      </c>
      <c r="R103" s="7">
        <v>0.33121029968124382</v>
      </c>
      <c r="S103" s="9">
        <f t="shared" si="33"/>
        <v>4.5389295366063008E-3</v>
      </c>
      <c r="T103" s="7">
        <f t="shared" si="29"/>
        <v>73</v>
      </c>
      <c r="V103" s="5" t="s">
        <v>99</v>
      </c>
      <c r="W103" s="5">
        <v>2.9893340953079141E-3</v>
      </c>
      <c r="X103" s="9">
        <f t="shared" si="34"/>
        <v>2.9893340953079132E-3</v>
      </c>
      <c r="Y103" s="12">
        <f t="shared" si="35"/>
        <v>101</v>
      </c>
      <c r="Z103" s="5">
        <f t="shared" si="30"/>
        <v>107</v>
      </c>
      <c r="AC103" s="5" t="s">
        <v>70</v>
      </c>
      <c r="AD103" s="5">
        <v>4.0726815380804342E-3</v>
      </c>
      <c r="AE103" s="9">
        <f t="shared" si="36"/>
        <v>4.0726815380804334E-3</v>
      </c>
      <c r="AF103" s="12">
        <f t="shared" si="37"/>
        <v>101</v>
      </c>
    </row>
    <row r="104" spans="1:32" x14ac:dyDescent="0.25">
      <c r="A104" s="5" t="s">
        <v>81</v>
      </c>
      <c r="B104" s="5">
        <v>2.1269081391774229E-3</v>
      </c>
      <c r="C104" s="9">
        <f>B104/SUM($H$3:$H$139)</f>
        <v>2.1269081391774229E-3</v>
      </c>
      <c r="D104" s="12">
        <f t="shared" si="19"/>
        <v>102</v>
      </c>
      <c r="E104" s="14"/>
      <c r="F104" s="14"/>
      <c r="G104" s="5" t="s">
        <v>119</v>
      </c>
      <c r="H104" s="5">
        <v>1.3594719884871161E-3</v>
      </c>
      <c r="I104" s="9">
        <f t="shared" si="27"/>
        <v>1.3594719884871161E-3</v>
      </c>
      <c r="J104" s="12">
        <f t="shared" si="28"/>
        <v>97</v>
      </c>
      <c r="L104" s="5" t="s">
        <v>101</v>
      </c>
      <c r="M104" s="6">
        <v>-205352.16021179469</v>
      </c>
      <c r="N104" s="9">
        <f t="shared" si="31"/>
        <v>-1.2516027604192933E-2</v>
      </c>
      <c r="O104" s="12">
        <f t="shared" si="32"/>
        <v>102</v>
      </c>
      <c r="Q104" s="7" t="s">
        <v>90</v>
      </c>
      <c r="R104" s="7">
        <v>0.33043913890158189</v>
      </c>
      <c r="S104" s="9">
        <f t="shared" si="33"/>
        <v>4.5283614943574689E-3</v>
      </c>
      <c r="T104" s="7">
        <f t="shared" si="29"/>
        <v>110</v>
      </c>
      <c r="V104" s="5" t="s">
        <v>75</v>
      </c>
      <c r="W104" s="5">
        <v>2.9191578733012212E-3</v>
      </c>
      <c r="X104" s="9">
        <f t="shared" si="34"/>
        <v>2.9191578733012207E-3</v>
      </c>
      <c r="Y104" s="12">
        <f t="shared" si="35"/>
        <v>102</v>
      </c>
      <c r="Z104" s="5">
        <f t="shared" si="30"/>
        <v>125</v>
      </c>
      <c r="AC104" s="5" t="s">
        <v>98</v>
      </c>
      <c r="AD104" s="5">
        <v>4.0501441131144348E-3</v>
      </c>
      <c r="AE104" s="9">
        <f t="shared" si="36"/>
        <v>4.0501441131144339E-3</v>
      </c>
      <c r="AF104" s="12">
        <f t="shared" si="37"/>
        <v>102</v>
      </c>
    </row>
    <row r="105" spans="1:32" x14ac:dyDescent="0.25">
      <c r="A105" s="5" t="s">
        <v>100</v>
      </c>
      <c r="B105" s="5">
        <v>2.097627184182159E-3</v>
      </c>
      <c r="C105" s="9">
        <f>B105/SUM($H$3:$H$139)</f>
        <v>2.097627184182159E-3</v>
      </c>
      <c r="D105" s="12">
        <f t="shared" si="19"/>
        <v>103</v>
      </c>
      <c r="E105" s="14"/>
      <c r="F105" s="14"/>
      <c r="G105" s="5" t="s">
        <v>30</v>
      </c>
      <c r="H105" s="5">
        <v>1.3059378789891029E-3</v>
      </c>
      <c r="I105" s="9">
        <f t="shared" si="27"/>
        <v>1.3059378789891029E-3</v>
      </c>
      <c r="J105" s="12">
        <f t="shared" si="28"/>
        <v>78</v>
      </c>
      <c r="L105" s="5" t="s">
        <v>102</v>
      </c>
      <c r="M105" s="6">
        <v>-213699.53748364281</v>
      </c>
      <c r="N105" s="9">
        <f t="shared" si="31"/>
        <v>-1.3024792665389806E-2</v>
      </c>
      <c r="O105" s="12">
        <f t="shared" si="32"/>
        <v>103</v>
      </c>
      <c r="Q105" s="7" t="s">
        <v>99</v>
      </c>
      <c r="R105" s="7">
        <v>0.32917298282164859</v>
      </c>
      <c r="S105" s="9">
        <f t="shared" si="33"/>
        <v>4.5110100012586913E-3</v>
      </c>
      <c r="T105" s="7">
        <f t="shared" si="29"/>
        <v>107</v>
      </c>
      <c r="V105" s="5" t="s">
        <v>117</v>
      </c>
      <c r="W105" s="5">
        <v>2.9061378402610439E-3</v>
      </c>
      <c r="X105" s="9">
        <f t="shared" si="34"/>
        <v>2.9061378402610435E-3</v>
      </c>
      <c r="Y105" s="12">
        <f t="shared" si="35"/>
        <v>103</v>
      </c>
      <c r="Z105" s="5">
        <f t="shared" si="30"/>
        <v>108</v>
      </c>
      <c r="AC105" s="5" t="s">
        <v>133</v>
      </c>
      <c r="AD105" s="5">
        <v>3.9976239579226644E-3</v>
      </c>
      <c r="AE105" s="9">
        <f t="shared" si="36"/>
        <v>3.9976239579226636E-3</v>
      </c>
      <c r="AF105" s="12">
        <f t="shared" si="37"/>
        <v>103</v>
      </c>
    </row>
    <row r="106" spans="1:32" x14ac:dyDescent="0.25">
      <c r="A106" s="5" t="s">
        <v>101</v>
      </c>
      <c r="B106" s="5">
        <v>2.0372140112422041E-3</v>
      </c>
      <c r="C106" s="9">
        <f>B106/SUM($H$3:$H$139)</f>
        <v>2.0372140112422041E-3</v>
      </c>
      <c r="D106" s="12">
        <f t="shared" si="19"/>
        <v>104</v>
      </c>
      <c r="E106" s="14"/>
      <c r="F106" s="14"/>
      <c r="G106" s="5" t="s">
        <v>96</v>
      </c>
      <c r="H106" s="5">
        <v>1.2901585929312449E-3</v>
      </c>
      <c r="I106" s="9">
        <f t="shared" si="27"/>
        <v>1.2901585929312449E-3</v>
      </c>
      <c r="J106" s="12">
        <f t="shared" si="28"/>
        <v>99</v>
      </c>
      <c r="L106" s="5" t="s">
        <v>103</v>
      </c>
      <c r="M106" s="6">
        <v>-217412.28606953699</v>
      </c>
      <c r="N106" s="9">
        <f t="shared" si="31"/>
        <v>-1.3251081318699093E-2</v>
      </c>
      <c r="O106" s="12">
        <f t="shared" si="32"/>
        <v>104</v>
      </c>
      <c r="Q106" s="7" t="s">
        <v>34</v>
      </c>
      <c r="R106" s="7">
        <v>0.32835637958616182</v>
      </c>
      <c r="S106" s="9">
        <f t="shared" si="33"/>
        <v>4.49981921235869E-3</v>
      </c>
      <c r="T106" s="7">
        <f t="shared" si="29"/>
        <v>66</v>
      </c>
      <c r="V106" s="5" t="s">
        <v>98</v>
      </c>
      <c r="W106" s="5">
        <v>2.9023827390810661E-3</v>
      </c>
      <c r="X106" s="9">
        <f t="shared" si="34"/>
        <v>2.9023827390810657E-3</v>
      </c>
      <c r="Y106" s="12">
        <f t="shared" si="35"/>
        <v>104</v>
      </c>
      <c r="Z106" s="5">
        <f t="shared" si="30"/>
        <v>83</v>
      </c>
      <c r="AC106" s="5" t="s">
        <v>83</v>
      </c>
      <c r="AD106" s="5">
        <v>3.9146395199075633E-3</v>
      </c>
      <c r="AE106" s="9">
        <f t="shared" si="36"/>
        <v>3.9146395199075625E-3</v>
      </c>
      <c r="AF106" s="12">
        <f t="shared" si="37"/>
        <v>104</v>
      </c>
    </row>
    <row r="107" spans="1:32" x14ac:dyDescent="0.25">
      <c r="A107" s="5" t="s">
        <v>136</v>
      </c>
      <c r="B107" s="5">
        <v>1.9995002334106979E-3</v>
      </c>
      <c r="C107" s="9">
        <f>B107/SUM($H$3:$H$139)</f>
        <v>1.9995002334106979E-3</v>
      </c>
      <c r="D107" s="12">
        <f t="shared" si="19"/>
        <v>105</v>
      </c>
      <c r="E107" s="14"/>
      <c r="F107" s="14"/>
      <c r="G107" s="5" t="s">
        <v>36</v>
      </c>
      <c r="H107" s="5">
        <v>1.27321982827617E-3</v>
      </c>
      <c r="I107" s="9">
        <f t="shared" si="27"/>
        <v>1.27321982827617E-3</v>
      </c>
      <c r="J107" s="12">
        <f t="shared" si="28"/>
        <v>114</v>
      </c>
      <c r="L107" s="5" t="s">
        <v>104</v>
      </c>
      <c r="M107" s="6">
        <v>-239432.08160265861</v>
      </c>
      <c r="N107" s="9">
        <f t="shared" si="31"/>
        <v>-1.459316785164322E-2</v>
      </c>
      <c r="O107" s="12">
        <f t="shared" si="32"/>
        <v>105</v>
      </c>
      <c r="Q107" s="7" t="s">
        <v>121</v>
      </c>
      <c r="R107" s="7">
        <v>0.32373588760584321</v>
      </c>
      <c r="S107" s="9">
        <f t="shared" si="33"/>
        <v>4.436499661175335E-3</v>
      </c>
      <c r="T107" s="7">
        <f t="shared" si="29"/>
        <v>45</v>
      </c>
      <c r="V107" s="5" t="s">
        <v>51</v>
      </c>
      <c r="W107" s="5">
        <v>2.8761589883873309E-3</v>
      </c>
      <c r="X107" s="9">
        <f t="shared" si="34"/>
        <v>2.8761589883873305E-3</v>
      </c>
      <c r="Y107" s="12">
        <f t="shared" si="35"/>
        <v>105</v>
      </c>
      <c r="Z107" s="5">
        <f t="shared" si="30"/>
        <v>115</v>
      </c>
      <c r="AC107" s="5" t="s">
        <v>100</v>
      </c>
      <c r="AD107" s="5">
        <v>3.875823698072768E-3</v>
      </c>
      <c r="AE107" s="9">
        <f t="shared" si="36"/>
        <v>3.8758236980727672E-3</v>
      </c>
      <c r="AF107" s="12">
        <f t="shared" si="37"/>
        <v>105</v>
      </c>
    </row>
    <row r="108" spans="1:32" x14ac:dyDescent="0.25">
      <c r="A108" s="5" t="s">
        <v>95</v>
      </c>
      <c r="B108" s="5">
        <v>1.9464061891388651E-3</v>
      </c>
      <c r="C108" s="9">
        <f>B108/SUM($H$3:$H$139)</f>
        <v>1.9464061891388651E-3</v>
      </c>
      <c r="D108" s="12">
        <f t="shared" si="19"/>
        <v>106</v>
      </c>
      <c r="E108" s="14"/>
      <c r="F108" s="14"/>
      <c r="G108" s="5" t="s">
        <v>123</v>
      </c>
      <c r="H108" s="5">
        <v>1.103171688181769E-3</v>
      </c>
      <c r="I108" s="9">
        <f t="shared" si="27"/>
        <v>1.103171688181769E-3</v>
      </c>
      <c r="J108" s="12">
        <f t="shared" si="28"/>
        <v>126</v>
      </c>
      <c r="L108" s="5" t="s">
        <v>105</v>
      </c>
      <c r="M108" s="6">
        <v>-245566.48508364579</v>
      </c>
      <c r="N108" s="9">
        <f t="shared" si="31"/>
        <v>-1.4967054170755254E-2</v>
      </c>
      <c r="O108" s="12">
        <f t="shared" si="32"/>
        <v>106</v>
      </c>
      <c r="Q108" s="7" t="s">
        <v>63</v>
      </c>
      <c r="R108" s="7">
        <v>0.31799699332462622</v>
      </c>
      <c r="S108" s="9">
        <f t="shared" si="33"/>
        <v>4.3578534452045591E-3</v>
      </c>
      <c r="T108" s="7">
        <f t="shared" si="29"/>
        <v>58</v>
      </c>
      <c r="V108" s="5" t="s">
        <v>70</v>
      </c>
      <c r="W108" s="5">
        <v>2.8739187853817211E-3</v>
      </c>
      <c r="X108" s="9">
        <f t="shared" si="34"/>
        <v>2.8739187853817206E-3</v>
      </c>
      <c r="Y108" s="12">
        <f t="shared" si="35"/>
        <v>106</v>
      </c>
      <c r="Z108" s="5">
        <f t="shared" si="30"/>
        <v>132</v>
      </c>
      <c r="AC108" s="5" t="s">
        <v>120</v>
      </c>
      <c r="AD108" s="5">
        <v>3.87159706875551E-3</v>
      </c>
      <c r="AE108" s="9">
        <f t="shared" si="36"/>
        <v>3.8715970687555092E-3</v>
      </c>
      <c r="AF108" s="12">
        <f t="shared" si="37"/>
        <v>106</v>
      </c>
    </row>
    <row r="109" spans="1:32" x14ac:dyDescent="0.25">
      <c r="A109" s="5" t="s">
        <v>99</v>
      </c>
      <c r="B109" s="5">
        <v>1.9133790019715501E-3</v>
      </c>
      <c r="C109" s="9">
        <f>B109/SUM($H$3:$H$139)</f>
        <v>1.9133790019715501E-3</v>
      </c>
      <c r="D109" s="12">
        <f t="shared" si="19"/>
        <v>107</v>
      </c>
      <c r="E109" s="14"/>
      <c r="F109" s="14"/>
      <c r="G109" s="5" t="s">
        <v>62</v>
      </c>
      <c r="H109" s="5">
        <v>1.0873313853464741E-3</v>
      </c>
      <c r="I109" s="9">
        <f t="shared" si="27"/>
        <v>1.0873313853464741E-3</v>
      </c>
      <c r="J109" s="12">
        <f t="shared" si="28"/>
        <v>112</v>
      </c>
      <c r="L109" s="5" t="s">
        <v>106</v>
      </c>
      <c r="M109" s="6">
        <v>-246071.99041712371</v>
      </c>
      <c r="N109" s="9">
        <f t="shared" si="31"/>
        <v>-1.4997864261583376E-2</v>
      </c>
      <c r="O109" s="12">
        <f t="shared" si="32"/>
        <v>107</v>
      </c>
      <c r="Q109" s="7" t="s">
        <v>75</v>
      </c>
      <c r="R109" s="7">
        <v>0.31749950306491281</v>
      </c>
      <c r="S109" s="9">
        <f t="shared" si="33"/>
        <v>4.3510358032527226E-3</v>
      </c>
      <c r="T109" s="7">
        <f t="shared" si="29"/>
        <v>125</v>
      </c>
      <c r="V109" s="5" t="s">
        <v>115</v>
      </c>
      <c r="W109" s="5">
        <v>2.865635755734969E-3</v>
      </c>
      <c r="X109" s="9">
        <f t="shared" si="34"/>
        <v>2.8656357557349686E-3</v>
      </c>
      <c r="Y109" s="12">
        <f t="shared" si="35"/>
        <v>107</v>
      </c>
      <c r="Z109" s="5">
        <f t="shared" si="30"/>
        <v>130</v>
      </c>
      <c r="AC109" s="5" t="s">
        <v>121</v>
      </c>
      <c r="AD109" s="5">
        <v>3.844443955607207E-3</v>
      </c>
      <c r="AE109" s="9">
        <f t="shared" si="36"/>
        <v>3.8444439556072061E-3</v>
      </c>
      <c r="AF109" s="12">
        <f t="shared" si="37"/>
        <v>107</v>
      </c>
    </row>
    <row r="110" spans="1:32" x14ac:dyDescent="0.25">
      <c r="A110" s="5" t="s">
        <v>117</v>
      </c>
      <c r="B110" s="5">
        <v>1.726801369601129E-3</v>
      </c>
      <c r="C110" s="9">
        <f>B110/SUM($H$3:$H$139)</f>
        <v>1.726801369601129E-3</v>
      </c>
      <c r="D110" s="12">
        <f t="shared" si="19"/>
        <v>108</v>
      </c>
      <c r="E110" s="14"/>
      <c r="F110" s="14"/>
      <c r="G110" s="5" t="s">
        <v>72</v>
      </c>
      <c r="H110" s="5">
        <v>1.0293089830303961E-3</v>
      </c>
      <c r="I110" s="9">
        <f t="shared" si="27"/>
        <v>1.0293089830303961E-3</v>
      </c>
      <c r="J110" s="12">
        <f t="shared" si="28"/>
        <v>95</v>
      </c>
      <c r="L110" s="5" t="s">
        <v>107</v>
      </c>
      <c r="M110" s="6">
        <v>-248552.27300271759</v>
      </c>
      <c r="N110" s="9">
        <f t="shared" si="31"/>
        <v>-1.5149035231859388E-2</v>
      </c>
      <c r="O110" s="12">
        <f t="shared" si="32"/>
        <v>108</v>
      </c>
      <c r="Q110" s="7" t="s">
        <v>110</v>
      </c>
      <c r="R110" s="7">
        <v>0.30732198914631492</v>
      </c>
      <c r="S110" s="9">
        <f t="shared" si="33"/>
        <v>4.2115624276396939E-3</v>
      </c>
      <c r="T110" s="7">
        <f t="shared" si="29"/>
        <v>61</v>
      </c>
      <c r="V110" s="5" t="s">
        <v>114</v>
      </c>
      <c r="W110" s="5">
        <v>2.8534623402374682E-3</v>
      </c>
      <c r="X110" s="9">
        <f t="shared" si="34"/>
        <v>2.8534623402374677E-3</v>
      </c>
      <c r="Y110" s="12">
        <f t="shared" si="35"/>
        <v>108</v>
      </c>
      <c r="Z110" s="5">
        <f t="shared" si="30"/>
        <v>86</v>
      </c>
      <c r="AC110" s="5" t="s">
        <v>116</v>
      </c>
      <c r="AD110" s="5">
        <v>3.8142783064634119E-3</v>
      </c>
      <c r="AE110" s="9">
        <f t="shared" si="36"/>
        <v>3.814278306463411E-3</v>
      </c>
      <c r="AF110" s="12">
        <f t="shared" si="37"/>
        <v>108</v>
      </c>
    </row>
    <row r="111" spans="1:32" x14ac:dyDescent="0.25">
      <c r="A111" s="5" t="s">
        <v>108</v>
      </c>
      <c r="B111" s="5">
        <v>1.6489895463179759E-3</v>
      </c>
      <c r="C111" s="9">
        <f>B111/SUM($H$3:$H$139)</f>
        <v>1.6489895463179759E-3</v>
      </c>
      <c r="D111" s="12">
        <f t="shared" si="19"/>
        <v>109</v>
      </c>
      <c r="E111" s="14"/>
      <c r="F111" s="14"/>
      <c r="G111" s="5" t="s">
        <v>95</v>
      </c>
      <c r="H111" s="5">
        <v>9.1663673754532058E-4</v>
      </c>
      <c r="I111" s="9">
        <f t="shared" si="27"/>
        <v>9.1663673754532058E-4</v>
      </c>
      <c r="J111" s="12">
        <f t="shared" si="28"/>
        <v>106</v>
      </c>
      <c r="L111" s="5" t="s">
        <v>108</v>
      </c>
      <c r="M111" s="6">
        <v>-251780.9564835405</v>
      </c>
      <c r="N111" s="9">
        <f t="shared" si="31"/>
        <v>-1.5345820556783671E-2</v>
      </c>
      <c r="O111" s="12">
        <f t="shared" si="32"/>
        <v>109</v>
      </c>
      <c r="Q111" s="7" t="s">
        <v>62</v>
      </c>
      <c r="R111" s="7">
        <v>0.29788915734388599</v>
      </c>
      <c r="S111" s="9">
        <f t="shared" si="33"/>
        <v>4.0822942287851022E-3</v>
      </c>
      <c r="T111" s="7">
        <f t="shared" si="29"/>
        <v>112</v>
      </c>
      <c r="V111" s="5" t="s">
        <v>129</v>
      </c>
      <c r="W111" s="5">
        <v>2.8413248846182481E-3</v>
      </c>
      <c r="X111" s="9">
        <f t="shared" si="34"/>
        <v>2.8413248846182477E-3</v>
      </c>
      <c r="Y111" s="12">
        <f t="shared" si="35"/>
        <v>109</v>
      </c>
      <c r="Z111" s="5">
        <f t="shared" si="30"/>
        <v>93</v>
      </c>
      <c r="AC111" s="5" t="s">
        <v>134</v>
      </c>
      <c r="AD111" s="5">
        <v>3.7894017930895441E-3</v>
      </c>
      <c r="AE111" s="9">
        <f t="shared" si="36"/>
        <v>3.7894017930895432E-3</v>
      </c>
      <c r="AF111" s="12">
        <f t="shared" si="37"/>
        <v>109</v>
      </c>
    </row>
    <row r="112" spans="1:32" x14ac:dyDescent="0.25">
      <c r="A112" s="5" t="s">
        <v>90</v>
      </c>
      <c r="B112" s="5">
        <v>1.6230047140549479E-3</v>
      </c>
      <c r="C112" s="9">
        <f>B112/SUM($H$3:$H$139)</f>
        <v>1.6230047140549479E-3</v>
      </c>
      <c r="D112" s="12">
        <f t="shared" si="19"/>
        <v>110</v>
      </c>
      <c r="E112" s="14"/>
      <c r="F112" s="14"/>
      <c r="G112" s="5" t="s">
        <v>82</v>
      </c>
      <c r="H112" s="5">
        <v>9.1627015897564727E-4</v>
      </c>
      <c r="I112" s="9">
        <f t="shared" si="27"/>
        <v>9.1627015897564727E-4</v>
      </c>
      <c r="J112" s="12">
        <f t="shared" si="28"/>
        <v>121</v>
      </c>
      <c r="L112" s="5" t="s">
        <v>109</v>
      </c>
      <c r="M112" s="6">
        <v>-265560.12118230492</v>
      </c>
      <c r="N112" s="9">
        <f t="shared" si="31"/>
        <v>-1.6185648126917751E-2</v>
      </c>
      <c r="O112" s="12">
        <f t="shared" si="32"/>
        <v>110</v>
      </c>
      <c r="Q112" s="7" t="s">
        <v>27</v>
      </c>
      <c r="R112" s="7">
        <v>0.29370823872017982</v>
      </c>
      <c r="S112" s="9">
        <f t="shared" si="33"/>
        <v>4.0249986221884762E-3</v>
      </c>
      <c r="T112" s="7">
        <f t="shared" si="29"/>
        <v>111</v>
      </c>
      <c r="V112" s="5" t="s">
        <v>125</v>
      </c>
      <c r="W112" s="5">
        <v>2.8383886673532489E-3</v>
      </c>
      <c r="X112" s="9">
        <f t="shared" si="34"/>
        <v>2.8383886673532485E-3</v>
      </c>
      <c r="Y112" s="12">
        <f t="shared" si="35"/>
        <v>110</v>
      </c>
      <c r="Z112" s="5">
        <f t="shared" si="30"/>
        <v>50</v>
      </c>
      <c r="AC112" s="5" t="s">
        <v>110</v>
      </c>
      <c r="AD112" s="5">
        <v>3.7775120492881619E-3</v>
      </c>
      <c r="AE112" s="9">
        <f t="shared" si="36"/>
        <v>3.777512049288161E-3</v>
      </c>
      <c r="AF112" s="12">
        <f t="shared" si="37"/>
        <v>110</v>
      </c>
    </row>
    <row r="113" spans="1:32" x14ac:dyDescent="0.25">
      <c r="A113" s="5" t="s">
        <v>27</v>
      </c>
      <c r="B113" s="5">
        <v>1.5739696408436431E-3</v>
      </c>
      <c r="C113" s="9">
        <f>B113/SUM($H$3:$H$139)</f>
        <v>1.5739696408436431E-3</v>
      </c>
      <c r="D113" s="12">
        <f t="shared" si="19"/>
        <v>111</v>
      </c>
      <c r="E113" s="14"/>
      <c r="F113" s="14"/>
      <c r="G113" s="5" t="s">
        <v>65</v>
      </c>
      <c r="H113" s="5">
        <v>8.3405173286684418E-4</v>
      </c>
      <c r="I113" s="9">
        <f t="shared" si="27"/>
        <v>8.3405173286684418E-4</v>
      </c>
      <c r="J113" s="12">
        <f t="shared" si="28"/>
        <v>133</v>
      </c>
      <c r="L113" s="5" t="s">
        <v>110</v>
      </c>
      <c r="M113" s="6">
        <v>-272109.89862398797</v>
      </c>
      <c r="N113" s="9">
        <f t="shared" si="31"/>
        <v>-1.6584851111570438E-2</v>
      </c>
      <c r="O113" s="12">
        <f t="shared" si="32"/>
        <v>111</v>
      </c>
      <c r="Q113" s="7" t="s">
        <v>89</v>
      </c>
      <c r="R113" s="7">
        <v>0.29077301811109452</v>
      </c>
      <c r="S113" s="9">
        <f t="shared" si="33"/>
        <v>3.9847741499065012E-3</v>
      </c>
      <c r="T113" s="7">
        <f t="shared" si="29"/>
        <v>135</v>
      </c>
      <c r="V113" s="5" t="s">
        <v>110</v>
      </c>
      <c r="W113" s="5">
        <v>2.8169163308919549E-3</v>
      </c>
      <c r="X113" s="9">
        <f t="shared" si="34"/>
        <v>2.8169163308919545E-3</v>
      </c>
      <c r="Y113" s="12">
        <f t="shared" si="35"/>
        <v>111</v>
      </c>
      <c r="Z113" s="5">
        <f t="shared" si="30"/>
        <v>61</v>
      </c>
      <c r="AC113" s="5" t="s">
        <v>11</v>
      </c>
      <c r="AD113" s="5">
        <v>3.754054629379687E-3</v>
      </c>
      <c r="AE113" s="9">
        <f t="shared" si="36"/>
        <v>3.7540546293796861E-3</v>
      </c>
      <c r="AF113" s="12">
        <f t="shared" si="37"/>
        <v>111</v>
      </c>
    </row>
    <row r="114" spans="1:32" x14ac:dyDescent="0.25">
      <c r="A114" s="5" t="s">
        <v>62</v>
      </c>
      <c r="B114" s="5">
        <v>1.572704965768101E-3</v>
      </c>
      <c r="C114" s="9">
        <f>B114/SUM($H$3:$H$139)</f>
        <v>1.572704965768101E-3</v>
      </c>
      <c r="D114" s="12">
        <f t="shared" si="19"/>
        <v>112</v>
      </c>
      <c r="E114" s="14"/>
      <c r="F114" s="14"/>
      <c r="G114" s="5" t="s">
        <v>39</v>
      </c>
      <c r="H114" s="5">
        <v>8.1530176521586338E-4</v>
      </c>
      <c r="I114" s="9">
        <f t="shared" si="27"/>
        <v>8.1530176521586338E-4</v>
      </c>
      <c r="J114" s="12">
        <f t="shared" si="28"/>
        <v>92</v>
      </c>
      <c r="L114" s="5" t="s">
        <v>111</v>
      </c>
      <c r="M114" s="6">
        <v>-272819.89454956958</v>
      </c>
      <c r="N114" s="9">
        <f t="shared" si="31"/>
        <v>-1.6628124718209292E-2</v>
      </c>
      <c r="O114" s="12">
        <f t="shared" si="32"/>
        <v>112</v>
      </c>
      <c r="Q114" s="7" t="s">
        <v>95</v>
      </c>
      <c r="R114" s="7">
        <v>0.29069478616572952</v>
      </c>
      <c r="S114" s="9">
        <f t="shared" si="33"/>
        <v>3.9837020537553097E-3</v>
      </c>
      <c r="T114" s="7">
        <f t="shared" si="29"/>
        <v>106</v>
      </c>
      <c r="V114" s="5" t="s">
        <v>88</v>
      </c>
      <c r="W114" s="5">
        <v>2.7895407278801191E-3</v>
      </c>
      <c r="X114" s="9">
        <f t="shared" si="34"/>
        <v>2.7895407278801187E-3</v>
      </c>
      <c r="Y114" s="12">
        <f t="shared" si="35"/>
        <v>112</v>
      </c>
      <c r="Z114" s="5">
        <f t="shared" si="30"/>
        <v>69</v>
      </c>
      <c r="AC114" s="5" t="s">
        <v>63</v>
      </c>
      <c r="AD114" s="5">
        <v>3.7427051270718919E-3</v>
      </c>
      <c r="AE114" s="9">
        <f t="shared" si="36"/>
        <v>3.742705127071891E-3</v>
      </c>
      <c r="AF114" s="12">
        <f t="shared" si="37"/>
        <v>112</v>
      </c>
    </row>
    <row r="115" spans="1:32" x14ac:dyDescent="0.25">
      <c r="A115" s="5" t="s">
        <v>130</v>
      </c>
      <c r="B115" s="5">
        <v>1.524403629538168E-3</v>
      </c>
      <c r="C115" s="9">
        <f>B115/SUM($H$3:$H$139)</f>
        <v>1.524403629538168E-3</v>
      </c>
      <c r="D115" s="12">
        <f t="shared" si="19"/>
        <v>113</v>
      </c>
      <c r="E115" s="14"/>
      <c r="F115" s="14"/>
      <c r="G115" s="5" t="s">
        <v>110</v>
      </c>
      <c r="H115" s="5">
        <v>8.1450309205069579E-4</v>
      </c>
      <c r="I115" s="9">
        <f t="shared" si="27"/>
        <v>8.1450309205069579E-4</v>
      </c>
      <c r="J115" s="12">
        <f t="shared" si="28"/>
        <v>61</v>
      </c>
      <c r="L115" s="5" t="s">
        <v>112</v>
      </c>
      <c r="M115" s="6">
        <v>-281165.44710056047</v>
      </c>
      <c r="N115" s="9">
        <f t="shared" si="31"/>
        <v>-1.7136778564327659E-2</v>
      </c>
      <c r="O115" s="12">
        <f t="shared" si="32"/>
        <v>113</v>
      </c>
      <c r="Q115" s="7" t="s">
        <v>64</v>
      </c>
      <c r="R115" s="7">
        <v>0.28213348676144701</v>
      </c>
      <c r="S115" s="9">
        <f t="shared" si="33"/>
        <v>3.8663773969580244E-3</v>
      </c>
      <c r="T115" s="7">
        <f t="shared" si="29"/>
        <v>117</v>
      </c>
      <c r="V115" s="5" t="s">
        <v>120</v>
      </c>
      <c r="W115" s="5">
        <v>2.758719256188705E-3</v>
      </c>
      <c r="X115" s="9">
        <f t="shared" si="34"/>
        <v>2.7587192561887046E-3</v>
      </c>
      <c r="Y115" s="12">
        <f t="shared" si="35"/>
        <v>113</v>
      </c>
      <c r="Z115" s="5">
        <f t="shared" si="30"/>
        <v>85</v>
      </c>
      <c r="AC115" s="5" t="s">
        <v>75</v>
      </c>
      <c r="AD115" s="5">
        <v>3.7042327370481781E-3</v>
      </c>
      <c r="AE115" s="9">
        <f t="shared" si="36"/>
        <v>3.7042327370481773E-3</v>
      </c>
      <c r="AF115" s="12">
        <f t="shared" si="37"/>
        <v>113</v>
      </c>
    </row>
    <row r="116" spans="1:32" x14ac:dyDescent="0.25">
      <c r="A116" s="5" t="s">
        <v>36</v>
      </c>
      <c r="B116" s="5">
        <v>1.4615696285071871E-3</v>
      </c>
      <c r="C116" s="9">
        <f>B116/SUM($H$3:$H$139)</f>
        <v>1.4615696285071871E-3</v>
      </c>
      <c r="D116" s="12">
        <f t="shared" si="19"/>
        <v>114</v>
      </c>
      <c r="E116" s="14"/>
      <c r="F116" s="14"/>
      <c r="G116" s="5" t="s">
        <v>115</v>
      </c>
      <c r="H116" s="5">
        <v>7.1466389641925017E-4</v>
      </c>
      <c r="I116" s="9">
        <f t="shared" si="27"/>
        <v>7.1466389641925017E-4</v>
      </c>
      <c r="J116" s="12">
        <f t="shared" si="28"/>
        <v>130</v>
      </c>
      <c r="L116" s="5" t="s">
        <v>113</v>
      </c>
      <c r="M116" s="6">
        <v>-284965.65218581911</v>
      </c>
      <c r="N116" s="9">
        <f t="shared" si="31"/>
        <v>-1.7368397611819714E-2</v>
      </c>
      <c r="O116" s="12">
        <f t="shared" si="32"/>
        <v>114</v>
      </c>
      <c r="Q116" s="7" t="s">
        <v>100</v>
      </c>
      <c r="R116" s="7">
        <v>0.28078811943266291</v>
      </c>
      <c r="S116" s="9">
        <f t="shared" si="33"/>
        <v>3.8479403872633375E-3</v>
      </c>
      <c r="T116" s="7">
        <f t="shared" si="29"/>
        <v>103</v>
      </c>
      <c r="V116" s="5" t="s">
        <v>44</v>
      </c>
      <c r="W116" s="5">
        <v>2.7551970333684239E-3</v>
      </c>
      <c r="X116" s="9">
        <f t="shared" si="34"/>
        <v>2.7551970333684235E-3</v>
      </c>
      <c r="Y116" s="12">
        <f t="shared" si="35"/>
        <v>114</v>
      </c>
      <c r="Z116" s="5">
        <f t="shared" si="30"/>
        <v>100</v>
      </c>
      <c r="AC116" s="5" t="s">
        <v>27</v>
      </c>
      <c r="AD116" s="5">
        <v>3.6705573734151899E-3</v>
      </c>
      <c r="AE116" s="9">
        <f t="shared" si="36"/>
        <v>3.670557373415189E-3</v>
      </c>
      <c r="AF116" s="12">
        <f t="shared" si="37"/>
        <v>114</v>
      </c>
    </row>
    <row r="117" spans="1:32" x14ac:dyDescent="0.25">
      <c r="A117" s="5" t="s">
        <v>51</v>
      </c>
      <c r="B117" s="5">
        <v>1.428975347583533E-3</v>
      </c>
      <c r="C117" s="9">
        <f>B117/SUM($H$3:$H$139)</f>
        <v>1.428975347583533E-3</v>
      </c>
      <c r="D117" s="12">
        <f t="shared" si="19"/>
        <v>115</v>
      </c>
      <c r="E117" s="14"/>
      <c r="F117" s="14"/>
      <c r="G117" s="5" t="s">
        <v>66</v>
      </c>
      <c r="H117" s="5">
        <v>6.8736621524453857E-4</v>
      </c>
      <c r="I117" s="9">
        <f t="shared" si="27"/>
        <v>6.8736621524453857E-4</v>
      </c>
      <c r="J117" s="12">
        <f t="shared" si="28"/>
        <v>119</v>
      </c>
      <c r="L117" s="5" t="s">
        <v>114</v>
      </c>
      <c r="M117" s="6">
        <v>-292539.71751808922</v>
      </c>
      <c r="N117" s="9">
        <f t="shared" si="31"/>
        <v>-1.783003001284672E-2</v>
      </c>
      <c r="O117" s="12">
        <f t="shared" si="32"/>
        <v>115</v>
      </c>
      <c r="Q117" s="7" t="s">
        <v>118</v>
      </c>
      <c r="R117" s="7">
        <v>0.27912721145665659</v>
      </c>
      <c r="S117" s="9">
        <f t="shared" si="33"/>
        <v>3.8251791860653816E-3</v>
      </c>
      <c r="T117" s="7">
        <f t="shared" si="29"/>
        <v>127</v>
      </c>
      <c r="V117" s="5" t="s">
        <v>52</v>
      </c>
      <c r="W117" s="5">
        <v>2.74100545143329E-3</v>
      </c>
      <c r="X117" s="9">
        <f t="shared" si="34"/>
        <v>2.7410054514332895E-3</v>
      </c>
      <c r="Y117" s="12">
        <f t="shared" si="35"/>
        <v>115</v>
      </c>
      <c r="Z117" s="5">
        <f t="shared" si="30"/>
        <v>90</v>
      </c>
      <c r="AC117" s="5" t="s">
        <v>123</v>
      </c>
      <c r="AD117" s="5">
        <v>3.6334705689885379E-3</v>
      </c>
      <c r="AE117" s="9">
        <f t="shared" si="36"/>
        <v>3.633470568988537E-3</v>
      </c>
      <c r="AF117" s="12">
        <f t="shared" si="37"/>
        <v>115</v>
      </c>
    </row>
    <row r="118" spans="1:32" x14ac:dyDescent="0.25">
      <c r="A118" s="5" t="s">
        <v>133</v>
      </c>
      <c r="B118" s="5">
        <v>1.404665781496251E-3</v>
      </c>
      <c r="C118" s="9">
        <f>B118/SUM($H$3:$H$139)</f>
        <v>1.404665781496251E-3</v>
      </c>
      <c r="D118" s="12">
        <f t="shared" si="19"/>
        <v>116</v>
      </c>
      <c r="E118" s="14"/>
      <c r="F118" s="14"/>
      <c r="G118" s="5" t="s">
        <v>91</v>
      </c>
      <c r="H118" s="5">
        <v>6.6644594264502627E-4</v>
      </c>
      <c r="I118" s="9">
        <f t="shared" si="27"/>
        <v>6.6644594264502627E-4</v>
      </c>
      <c r="J118" s="12">
        <f t="shared" si="28"/>
        <v>131</v>
      </c>
      <c r="L118" s="5" t="s">
        <v>115</v>
      </c>
      <c r="M118" s="6">
        <v>-314952.85218727548</v>
      </c>
      <c r="N118" s="9">
        <f t="shared" si="31"/>
        <v>-1.919609020878868E-2</v>
      </c>
      <c r="O118" s="12">
        <f t="shared" si="32"/>
        <v>116</v>
      </c>
      <c r="Q118" s="7" t="s">
        <v>113</v>
      </c>
      <c r="R118" s="7">
        <v>0.27285784463267038</v>
      </c>
      <c r="S118" s="9">
        <f t="shared" si="33"/>
        <v>3.7392633365866761E-3</v>
      </c>
      <c r="T118" s="7">
        <f t="shared" si="29"/>
        <v>72</v>
      </c>
      <c r="V118" s="5" t="s">
        <v>83</v>
      </c>
      <c r="W118" s="5">
        <v>2.7341931108298711E-3</v>
      </c>
      <c r="X118" s="9">
        <f t="shared" si="34"/>
        <v>2.7341931108298707E-3</v>
      </c>
      <c r="Y118" s="12">
        <f t="shared" si="35"/>
        <v>116</v>
      </c>
      <c r="Z118" s="5">
        <f t="shared" si="30"/>
        <v>136</v>
      </c>
      <c r="AC118" s="5" t="s">
        <v>49</v>
      </c>
      <c r="AD118" s="5">
        <v>3.6228395764997651E-3</v>
      </c>
      <c r="AE118" s="9">
        <f t="shared" si="36"/>
        <v>3.6228395764997643E-3</v>
      </c>
      <c r="AF118" s="12">
        <f t="shared" si="37"/>
        <v>116</v>
      </c>
    </row>
    <row r="119" spans="1:32" x14ac:dyDescent="0.25">
      <c r="A119" s="5" t="s">
        <v>64</v>
      </c>
      <c r="B119" s="5">
        <v>1.351105239599304E-3</v>
      </c>
      <c r="C119" s="9">
        <f>B119/SUM($H$3:$H$139)</f>
        <v>1.351105239599304E-3</v>
      </c>
      <c r="D119" s="12">
        <f t="shared" si="19"/>
        <v>117</v>
      </c>
      <c r="E119" s="14"/>
      <c r="F119" s="14"/>
      <c r="G119" s="5" t="s">
        <v>100</v>
      </c>
      <c r="H119" s="5">
        <v>6.4915343441244706E-4</v>
      </c>
      <c r="I119" s="9">
        <f t="shared" si="27"/>
        <v>6.4915343441244706E-4</v>
      </c>
      <c r="J119" s="12">
        <f t="shared" si="28"/>
        <v>103</v>
      </c>
      <c r="L119" s="5" t="s">
        <v>116</v>
      </c>
      <c r="M119" s="6">
        <v>-319150.24302027258</v>
      </c>
      <c r="N119" s="9">
        <f t="shared" si="31"/>
        <v>-1.9451917366765471E-2</v>
      </c>
      <c r="O119" s="12">
        <f t="shared" si="32"/>
        <v>117</v>
      </c>
      <c r="Q119" s="7" t="s">
        <v>133</v>
      </c>
      <c r="R119" s="7">
        <v>0.2728002001315229</v>
      </c>
      <c r="S119" s="9">
        <f t="shared" si="33"/>
        <v>3.7384733722373394E-3</v>
      </c>
      <c r="T119" s="7">
        <f t="shared" si="29"/>
        <v>116</v>
      </c>
      <c r="V119" s="5" t="s">
        <v>85</v>
      </c>
      <c r="W119" s="5">
        <v>2.6841559192422081E-3</v>
      </c>
      <c r="X119" s="9">
        <f t="shared" si="34"/>
        <v>2.6841559192422077E-3</v>
      </c>
      <c r="Y119" s="12">
        <f t="shared" si="35"/>
        <v>117</v>
      </c>
      <c r="Z119" s="5">
        <f t="shared" si="30"/>
        <v>96</v>
      </c>
      <c r="AC119" s="5" t="s">
        <v>66</v>
      </c>
      <c r="AD119" s="5">
        <v>3.6075963235189909E-3</v>
      </c>
      <c r="AE119" s="9">
        <f t="shared" si="36"/>
        <v>3.60759632351899E-3</v>
      </c>
      <c r="AF119" s="12">
        <f t="shared" si="37"/>
        <v>117</v>
      </c>
    </row>
    <row r="120" spans="1:32" x14ac:dyDescent="0.25">
      <c r="A120" s="5" t="s">
        <v>126</v>
      </c>
      <c r="B120" s="5">
        <v>1.311689122880906E-3</v>
      </c>
      <c r="C120" s="9">
        <f>B120/SUM($H$3:$H$139)</f>
        <v>1.311689122880906E-3</v>
      </c>
      <c r="D120" s="12">
        <f t="shared" si="19"/>
        <v>118</v>
      </c>
      <c r="E120" s="14"/>
      <c r="F120" s="14"/>
      <c r="G120" s="5" t="s">
        <v>90</v>
      </c>
      <c r="H120" s="5">
        <v>6.0525474185418036E-4</v>
      </c>
      <c r="I120" s="9">
        <f t="shared" si="27"/>
        <v>6.0525474185418036E-4</v>
      </c>
      <c r="J120" s="12">
        <f t="shared" si="28"/>
        <v>110</v>
      </c>
      <c r="L120" s="5" t="s">
        <v>117</v>
      </c>
      <c r="M120" s="6">
        <v>-319164.02525457449</v>
      </c>
      <c r="N120" s="9">
        <f t="shared" si="31"/>
        <v>-1.9452757381425129E-2</v>
      </c>
      <c r="O120" s="12">
        <f t="shared" si="32"/>
        <v>118</v>
      </c>
      <c r="Q120" s="7" t="s">
        <v>70</v>
      </c>
      <c r="R120" s="7">
        <v>0.26973799956034727</v>
      </c>
      <c r="S120" s="9">
        <f t="shared" si="33"/>
        <v>3.6965087575109913E-3</v>
      </c>
      <c r="T120" s="7">
        <f t="shared" si="29"/>
        <v>132</v>
      </c>
      <c r="V120" s="5" t="s">
        <v>109</v>
      </c>
      <c r="W120" s="5">
        <v>2.683560350273432E-3</v>
      </c>
      <c r="X120" s="9">
        <f t="shared" si="34"/>
        <v>2.6835603502734316E-3</v>
      </c>
      <c r="Y120" s="12">
        <f t="shared" si="35"/>
        <v>118</v>
      </c>
      <c r="Z120" s="5">
        <f t="shared" si="30"/>
        <v>128</v>
      </c>
      <c r="AC120" s="5" t="s">
        <v>115</v>
      </c>
      <c r="AD120" s="5">
        <v>3.5805992913664798E-3</v>
      </c>
      <c r="AE120" s="9">
        <f t="shared" si="36"/>
        <v>3.580599291366479E-3</v>
      </c>
      <c r="AF120" s="12">
        <f t="shared" si="37"/>
        <v>118</v>
      </c>
    </row>
    <row r="121" spans="1:32" x14ac:dyDescent="0.25">
      <c r="A121" s="5" t="s">
        <v>66</v>
      </c>
      <c r="B121" s="5">
        <v>1.3011419739177681E-3</v>
      </c>
      <c r="C121" s="9">
        <f>B121/SUM($H$3:$H$139)</f>
        <v>1.3011419739177681E-3</v>
      </c>
      <c r="D121" s="12">
        <f t="shared" si="19"/>
        <v>119</v>
      </c>
      <c r="E121" s="14"/>
      <c r="F121" s="14"/>
      <c r="G121" s="5" t="s">
        <v>127</v>
      </c>
      <c r="H121" s="5">
        <v>5.6048469918119589E-4</v>
      </c>
      <c r="I121" s="9">
        <f t="shared" si="27"/>
        <v>5.6048469918119589E-4</v>
      </c>
      <c r="J121" s="12">
        <f t="shared" si="28"/>
        <v>71</v>
      </c>
      <c r="L121" s="5" t="s">
        <v>118</v>
      </c>
      <c r="M121" s="6">
        <v>-324370.78939312708</v>
      </c>
      <c r="N121" s="9">
        <f t="shared" si="31"/>
        <v>-1.9770104925368341E-2</v>
      </c>
      <c r="O121" s="12">
        <f t="shared" si="32"/>
        <v>119</v>
      </c>
      <c r="Q121" s="7" t="s">
        <v>115</v>
      </c>
      <c r="R121" s="7">
        <v>0.26548769354572471</v>
      </c>
      <c r="S121" s="9">
        <f t="shared" si="33"/>
        <v>3.638262261167272E-3</v>
      </c>
      <c r="T121" s="7">
        <f t="shared" si="29"/>
        <v>130</v>
      </c>
      <c r="V121" s="5" t="s">
        <v>72</v>
      </c>
      <c r="W121" s="5">
        <v>2.675537136117579E-3</v>
      </c>
      <c r="X121" s="9">
        <f t="shared" si="34"/>
        <v>2.6755371361175785E-3</v>
      </c>
      <c r="Y121" s="12">
        <f t="shared" si="35"/>
        <v>119</v>
      </c>
      <c r="Z121" s="5">
        <f t="shared" si="30"/>
        <v>95</v>
      </c>
      <c r="AC121" s="5" t="s">
        <v>96</v>
      </c>
      <c r="AD121" s="5">
        <v>3.4747328121516909E-3</v>
      </c>
      <c r="AE121" s="9">
        <f t="shared" si="36"/>
        <v>3.47473281215169E-3</v>
      </c>
      <c r="AF121" s="12">
        <f t="shared" si="37"/>
        <v>119</v>
      </c>
    </row>
    <row r="122" spans="1:32" x14ac:dyDescent="0.25">
      <c r="A122" s="5" t="s">
        <v>74</v>
      </c>
      <c r="B122" s="5">
        <v>1.281663801368225E-3</v>
      </c>
      <c r="C122" s="9">
        <f>B122/SUM($H$3:$H$139)</f>
        <v>1.281663801368225E-3</v>
      </c>
      <c r="D122" s="12">
        <f t="shared" si="19"/>
        <v>120</v>
      </c>
      <c r="E122" s="14"/>
      <c r="F122" s="14"/>
      <c r="G122" s="5" t="s">
        <v>109</v>
      </c>
      <c r="H122" s="5">
        <v>5.5870932203475195E-4</v>
      </c>
      <c r="I122" s="9">
        <f t="shared" si="27"/>
        <v>5.5870932203475195E-4</v>
      </c>
      <c r="J122" s="12">
        <f t="shared" si="28"/>
        <v>128</v>
      </c>
      <c r="L122" s="5" t="s">
        <v>119</v>
      </c>
      <c r="M122" s="6">
        <v>-333573.13587130001</v>
      </c>
      <c r="N122" s="9">
        <f t="shared" si="31"/>
        <v>-2.0330979582958354E-2</v>
      </c>
      <c r="O122" s="12">
        <f t="shared" si="32"/>
        <v>120</v>
      </c>
      <c r="Q122" s="7" t="s">
        <v>69</v>
      </c>
      <c r="R122" s="7">
        <v>0.25811948077372332</v>
      </c>
      <c r="S122" s="9">
        <f t="shared" si="33"/>
        <v>3.5372877485539168E-3</v>
      </c>
      <c r="T122" s="7">
        <f t="shared" si="29"/>
        <v>49</v>
      </c>
      <c r="V122" s="5" t="s">
        <v>121</v>
      </c>
      <c r="W122" s="5">
        <v>2.6495893047053321E-3</v>
      </c>
      <c r="X122" s="9">
        <f t="shared" si="34"/>
        <v>2.6495893047053317E-3</v>
      </c>
      <c r="Y122" s="12">
        <f t="shared" si="35"/>
        <v>120</v>
      </c>
      <c r="Z122" s="5">
        <f t="shared" si="30"/>
        <v>45</v>
      </c>
      <c r="AC122" s="5" t="s">
        <v>91</v>
      </c>
      <c r="AD122" s="5">
        <v>3.422453085984779E-3</v>
      </c>
      <c r="AE122" s="9">
        <f t="shared" si="36"/>
        <v>3.4224530859847781E-3</v>
      </c>
      <c r="AF122" s="12">
        <f t="shared" si="37"/>
        <v>120</v>
      </c>
    </row>
    <row r="123" spans="1:32" x14ac:dyDescent="0.25">
      <c r="A123" s="5" t="s">
        <v>82</v>
      </c>
      <c r="B123" s="5">
        <v>1.279267628356438E-3</v>
      </c>
      <c r="C123" s="9">
        <f>B123/SUM($H$3:$H$139)</f>
        <v>1.279267628356438E-3</v>
      </c>
      <c r="D123" s="12">
        <f t="shared" si="19"/>
        <v>121</v>
      </c>
      <c r="E123" s="14"/>
      <c r="F123" s="14"/>
      <c r="G123" s="5" t="s">
        <v>74</v>
      </c>
      <c r="H123" s="5">
        <v>5.0347876728227853E-4</v>
      </c>
      <c r="I123" s="9">
        <f t="shared" si="27"/>
        <v>5.0347876728227853E-4</v>
      </c>
      <c r="J123" s="12">
        <f t="shared" si="28"/>
        <v>120</v>
      </c>
      <c r="L123" s="5" t="s">
        <v>120</v>
      </c>
      <c r="M123" s="6">
        <v>-334143.69083796651</v>
      </c>
      <c r="N123" s="9">
        <f t="shared" si="31"/>
        <v>-2.0365754389832274E-2</v>
      </c>
      <c r="O123" s="12">
        <f t="shared" si="32"/>
        <v>121</v>
      </c>
      <c r="Q123" s="7" t="s">
        <v>114</v>
      </c>
      <c r="R123" s="7">
        <v>0.2413425836619007</v>
      </c>
      <c r="S123" s="9">
        <f t="shared" si="33"/>
        <v>3.3073759556333997E-3</v>
      </c>
      <c r="T123" s="7">
        <f t="shared" si="29"/>
        <v>86</v>
      </c>
      <c r="V123" s="5" t="s">
        <v>126</v>
      </c>
      <c r="W123" s="5">
        <v>2.6101167099478852E-3</v>
      </c>
      <c r="X123" s="9">
        <f t="shared" si="34"/>
        <v>2.6101167099478848E-3</v>
      </c>
      <c r="Y123" s="12">
        <f t="shared" si="35"/>
        <v>121</v>
      </c>
      <c r="Z123" s="5">
        <f t="shared" si="30"/>
        <v>118</v>
      </c>
      <c r="AC123" s="5" t="s">
        <v>118</v>
      </c>
      <c r="AD123" s="5">
        <v>3.418151938535926E-3</v>
      </c>
      <c r="AE123" s="9">
        <f t="shared" si="36"/>
        <v>3.4181519385359251E-3</v>
      </c>
      <c r="AF123" s="12">
        <f t="shared" si="37"/>
        <v>121</v>
      </c>
    </row>
    <row r="124" spans="1:32" x14ac:dyDescent="0.25">
      <c r="A124" s="5" t="s">
        <v>60</v>
      </c>
      <c r="B124" s="5">
        <v>1.1334130524698501E-3</v>
      </c>
      <c r="C124" s="9">
        <f>B124/SUM($H$3:$H$139)</f>
        <v>1.1334130524698501E-3</v>
      </c>
      <c r="D124" s="12">
        <f t="shared" si="19"/>
        <v>122</v>
      </c>
      <c r="E124" s="14"/>
      <c r="F124" s="14"/>
      <c r="G124" s="5" t="s">
        <v>124</v>
      </c>
      <c r="H124" s="5">
        <v>4.6719644632538742E-4</v>
      </c>
      <c r="I124" s="9">
        <f t="shared" si="27"/>
        <v>4.6719644632538742E-4</v>
      </c>
      <c r="J124" s="12">
        <f t="shared" si="28"/>
        <v>82</v>
      </c>
      <c r="L124" s="5" t="s">
        <v>121</v>
      </c>
      <c r="M124" s="6">
        <v>-376997.98978143069</v>
      </c>
      <c r="N124" s="9">
        <f t="shared" si="31"/>
        <v>-2.29776849776651E-2</v>
      </c>
      <c r="O124" s="12">
        <f t="shared" si="32"/>
        <v>122</v>
      </c>
      <c r="Q124" s="7" t="s">
        <v>120</v>
      </c>
      <c r="R124" s="7">
        <v>0.24108077475053721</v>
      </c>
      <c r="S124" s="9">
        <f t="shared" si="33"/>
        <v>3.3037881076652714E-3</v>
      </c>
      <c r="T124" s="7">
        <f t="shared" si="29"/>
        <v>85</v>
      </c>
      <c r="V124" s="5" t="s">
        <v>124</v>
      </c>
      <c r="W124" s="5">
        <v>2.5545774694234252E-3</v>
      </c>
      <c r="X124" s="9">
        <f t="shared" si="34"/>
        <v>2.5545774694234248E-3</v>
      </c>
      <c r="Y124" s="12">
        <f t="shared" si="35"/>
        <v>122</v>
      </c>
      <c r="Z124" s="5">
        <f t="shared" si="30"/>
        <v>82</v>
      </c>
      <c r="AC124" s="5" t="s">
        <v>43</v>
      </c>
      <c r="AD124" s="5">
        <v>3.3937461162550611E-3</v>
      </c>
      <c r="AE124" s="9">
        <f t="shared" si="36"/>
        <v>3.3937461162550603E-3</v>
      </c>
      <c r="AF124" s="12">
        <f t="shared" si="37"/>
        <v>122</v>
      </c>
    </row>
    <row r="125" spans="1:32" x14ac:dyDescent="0.25">
      <c r="A125" s="5" t="s">
        <v>97</v>
      </c>
      <c r="B125" s="5">
        <v>1.120547602580688E-3</v>
      </c>
      <c r="C125" s="9">
        <f>B125/SUM($H$3:$H$139)</f>
        <v>1.120547602580688E-3</v>
      </c>
      <c r="D125" s="12">
        <f t="shared" si="19"/>
        <v>123</v>
      </c>
      <c r="E125" s="14"/>
      <c r="F125" s="14"/>
      <c r="G125" s="5" t="s">
        <v>78</v>
      </c>
      <c r="H125" s="5">
        <v>4.6623814106657238E-4</v>
      </c>
      <c r="I125" s="9">
        <f t="shared" si="27"/>
        <v>4.6623814106657238E-4</v>
      </c>
      <c r="J125" s="12">
        <f t="shared" si="28"/>
        <v>91</v>
      </c>
      <c r="L125" s="5" t="s">
        <v>122</v>
      </c>
      <c r="M125" s="6">
        <v>-379594.59263667627</v>
      </c>
      <c r="N125" s="9">
        <f t="shared" si="31"/>
        <v>-2.3135945562700395E-2</v>
      </c>
      <c r="O125" s="12">
        <f t="shared" si="32"/>
        <v>123</v>
      </c>
      <c r="Q125" s="7" t="s">
        <v>124</v>
      </c>
      <c r="R125" s="7">
        <v>0.22364549503584319</v>
      </c>
      <c r="S125" s="9">
        <f t="shared" si="33"/>
        <v>3.064853792663053E-3</v>
      </c>
      <c r="T125" s="7">
        <f t="shared" si="29"/>
        <v>82</v>
      </c>
      <c r="V125" s="5" t="s">
        <v>134</v>
      </c>
      <c r="W125" s="5">
        <v>2.5340215973195801E-3</v>
      </c>
      <c r="X125" s="9">
        <f t="shared" si="34"/>
        <v>2.5340215973195797E-3</v>
      </c>
      <c r="Y125" s="12">
        <f t="shared" si="35"/>
        <v>123</v>
      </c>
      <c r="Z125" s="5">
        <f t="shared" si="30"/>
        <v>46</v>
      </c>
      <c r="AC125" s="5" t="s">
        <v>69</v>
      </c>
      <c r="AD125" s="5">
        <v>3.3578994184724422E-3</v>
      </c>
      <c r="AE125" s="9">
        <f t="shared" si="36"/>
        <v>3.3578994184724413E-3</v>
      </c>
      <c r="AF125" s="12">
        <f t="shared" si="37"/>
        <v>123</v>
      </c>
    </row>
    <row r="126" spans="1:32" x14ac:dyDescent="0.25">
      <c r="A126" s="5" t="s">
        <v>132</v>
      </c>
      <c r="B126" s="5">
        <v>1.042015124184425E-3</v>
      </c>
      <c r="C126" s="9">
        <f>B126/SUM($H$3:$H$139)</f>
        <v>1.042015124184425E-3</v>
      </c>
      <c r="D126" s="12">
        <f t="shared" si="19"/>
        <v>124</v>
      </c>
      <c r="E126" s="14"/>
      <c r="F126" s="14"/>
      <c r="G126" s="5" t="s">
        <v>85</v>
      </c>
      <c r="H126" s="5">
        <v>4.3569656428272299E-4</v>
      </c>
      <c r="I126" s="9">
        <f t="shared" si="27"/>
        <v>4.3569656428272299E-4</v>
      </c>
      <c r="J126" s="12">
        <f t="shared" si="28"/>
        <v>96</v>
      </c>
      <c r="L126" s="5" t="s">
        <v>123</v>
      </c>
      <c r="M126" s="6">
        <v>-379735.09277266631</v>
      </c>
      <c r="N126" s="9">
        <f t="shared" si="31"/>
        <v>-2.3144508918345789E-2</v>
      </c>
      <c r="O126" s="12">
        <f t="shared" si="32"/>
        <v>124</v>
      </c>
      <c r="Q126" s="7" t="s">
        <v>82</v>
      </c>
      <c r="R126" s="7">
        <v>0.216639817834028</v>
      </c>
      <c r="S126" s="9">
        <f t="shared" si="33"/>
        <v>2.9688474933243824E-3</v>
      </c>
      <c r="T126" s="7">
        <f t="shared" si="29"/>
        <v>121</v>
      </c>
      <c r="V126" s="5" t="s">
        <v>64</v>
      </c>
      <c r="W126" s="5">
        <v>2.4756264038182179E-3</v>
      </c>
      <c r="X126" s="9">
        <f t="shared" si="34"/>
        <v>2.4756264038182174E-3</v>
      </c>
      <c r="Y126" s="12">
        <f t="shared" si="35"/>
        <v>124</v>
      </c>
      <c r="Z126" s="5">
        <f t="shared" si="30"/>
        <v>117</v>
      </c>
      <c r="AC126" s="5" t="s">
        <v>82</v>
      </c>
      <c r="AD126" s="5">
        <v>3.3527016692342761E-3</v>
      </c>
      <c r="AE126" s="9">
        <f t="shared" si="36"/>
        <v>3.3527016692342752E-3</v>
      </c>
      <c r="AF126" s="12">
        <f t="shared" si="37"/>
        <v>124</v>
      </c>
    </row>
    <row r="127" spans="1:32" x14ac:dyDescent="0.25">
      <c r="A127" s="5" t="s">
        <v>75</v>
      </c>
      <c r="B127" s="5">
        <v>1.0343845472763199E-3</v>
      </c>
      <c r="C127" s="9">
        <f>B127/SUM($H$3:$H$139)</f>
        <v>1.0343845472763199E-3</v>
      </c>
      <c r="D127" s="12">
        <f t="shared" si="19"/>
        <v>125</v>
      </c>
      <c r="E127" s="14"/>
      <c r="F127" s="14"/>
      <c r="G127" s="5" t="s">
        <v>132</v>
      </c>
      <c r="H127" s="5">
        <v>4.12350252627256E-4</v>
      </c>
      <c r="I127" s="9">
        <f t="shared" si="27"/>
        <v>4.12350252627256E-4</v>
      </c>
      <c r="J127" s="12">
        <f t="shared" si="28"/>
        <v>124</v>
      </c>
      <c r="L127" s="5" t="s">
        <v>124</v>
      </c>
      <c r="M127" s="6">
        <v>-381372.12664495368</v>
      </c>
      <c r="N127" s="9">
        <f t="shared" si="31"/>
        <v>-2.3244284645630157E-2</v>
      </c>
      <c r="O127" s="12">
        <f t="shared" si="32"/>
        <v>125</v>
      </c>
      <c r="Q127" s="7" t="s">
        <v>111</v>
      </c>
      <c r="R127" s="7">
        <v>0.20884684481663329</v>
      </c>
      <c r="S127" s="9">
        <f t="shared" si="33"/>
        <v>2.8620520360554797E-3</v>
      </c>
      <c r="T127" s="7">
        <f t="shared" si="29"/>
        <v>67</v>
      </c>
      <c r="V127" s="5" t="s">
        <v>62</v>
      </c>
      <c r="W127" s="5">
        <v>2.4386743866803961E-3</v>
      </c>
      <c r="X127" s="9">
        <f t="shared" si="34"/>
        <v>2.4386743866803957E-3</v>
      </c>
      <c r="Y127" s="12">
        <f t="shared" si="35"/>
        <v>125</v>
      </c>
      <c r="Z127" s="5">
        <f t="shared" si="30"/>
        <v>112</v>
      </c>
      <c r="AC127" s="5" t="s">
        <v>101</v>
      </c>
      <c r="AD127" s="5">
        <v>3.305111002585159E-3</v>
      </c>
      <c r="AE127" s="9">
        <f t="shared" si="36"/>
        <v>3.3051110025851581E-3</v>
      </c>
      <c r="AF127" s="12">
        <f t="shared" si="37"/>
        <v>125</v>
      </c>
    </row>
    <row r="128" spans="1:32" x14ac:dyDescent="0.25">
      <c r="A128" s="5" t="s">
        <v>123</v>
      </c>
      <c r="B128" s="5">
        <v>1.0329497481469511E-3</v>
      </c>
      <c r="C128" s="9">
        <f>B128/SUM($H$3:$H$139)</f>
        <v>1.0329497481469511E-3</v>
      </c>
      <c r="D128" s="12">
        <f t="shared" si="19"/>
        <v>126</v>
      </c>
      <c r="E128" s="14"/>
      <c r="F128" s="14"/>
      <c r="G128" s="5" t="s">
        <v>118</v>
      </c>
      <c r="H128" s="5">
        <v>3.1476637573437727E-4</v>
      </c>
      <c r="I128" s="9">
        <f t="shared" si="27"/>
        <v>3.1476637573437727E-4</v>
      </c>
      <c r="J128" s="12">
        <f t="shared" si="28"/>
        <v>127</v>
      </c>
      <c r="L128" s="5" t="s">
        <v>125</v>
      </c>
      <c r="M128" s="6">
        <v>-381862.12070549099</v>
      </c>
      <c r="N128" s="9">
        <f t="shared" si="31"/>
        <v>-2.327414933846441E-2</v>
      </c>
      <c r="O128" s="12">
        <f t="shared" si="32"/>
        <v>126</v>
      </c>
      <c r="Q128" s="7" t="s">
        <v>77</v>
      </c>
      <c r="R128" s="7">
        <v>0.2069837352437516</v>
      </c>
      <c r="S128" s="9">
        <f t="shared" si="33"/>
        <v>2.8365198497725492E-3</v>
      </c>
      <c r="T128" s="7">
        <f t="shared" si="29"/>
        <v>24</v>
      </c>
      <c r="V128" s="5" t="s">
        <v>135</v>
      </c>
      <c r="W128" s="5">
        <v>2.3211285559006302E-3</v>
      </c>
      <c r="X128" s="9">
        <f t="shared" si="34"/>
        <v>2.3211285559006298E-3</v>
      </c>
      <c r="Y128" s="12">
        <f t="shared" si="35"/>
        <v>126</v>
      </c>
      <c r="Z128" s="5">
        <f t="shared" si="30"/>
        <v>137</v>
      </c>
      <c r="AC128" s="5" t="s">
        <v>130</v>
      </c>
      <c r="AD128" s="5">
        <v>3.2906109517520741E-3</v>
      </c>
      <c r="AE128" s="9">
        <f t="shared" si="36"/>
        <v>3.2906109517520732E-3</v>
      </c>
      <c r="AF128" s="12">
        <f t="shared" si="37"/>
        <v>126</v>
      </c>
    </row>
    <row r="129" spans="1:32" x14ac:dyDescent="0.25">
      <c r="A129" s="5" t="s">
        <v>118</v>
      </c>
      <c r="B129" s="5">
        <v>1.002520788404826E-3</v>
      </c>
      <c r="C129" s="9">
        <f>B129/SUM($H$3:$H$139)</f>
        <v>1.002520788404826E-3</v>
      </c>
      <c r="D129" s="12">
        <f t="shared" si="19"/>
        <v>127</v>
      </c>
      <c r="E129" s="14"/>
      <c r="F129" s="14"/>
      <c r="G129" s="5" t="s">
        <v>133</v>
      </c>
      <c r="H129" s="5">
        <v>3.0836703563729383E-4</v>
      </c>
      <c r="I129" s="9">
        <f t="shared" si="27"/>
        <v>3.0836703563729383E-4</v>
      </c>
      <c r="J129" s="12">
        <f t="shared" si="28"/>
        <v>116</v>
      </c>
      <c r="L129" s="5" t="s">
        <v>126</v>
      </c>
      <c r="M129" s="6">
        <v>-387418.89454290707</v>
      </c>
      <c r="N129" s="9">
        <f t="shared" si="31"/>
        <v>-2.3612829655572477E-2</v>
      </c>
      <c r="O129" s="12">
        <f t="shared" si="32"/>
        <v>127</v>
      </c>
      <c r="Q129" s="7" t="s">
        <v>126</v>
      </c>
      <c r="R129" s="7">
        <v>0.2061718521553027</v>
      </c>
      <c r="S129" s="9">
        <f t="shared" si="33"/>
        <v>2.8253937461037372E-3</v>
      </c>
      <c r="T129" s="7">
        <f t="shared" si="29"/>
        <v>118</v>
      </c>
      <c r="V129" s="5" t="s">
        <v>65</v>
      </c>
      <c r="W129" s="5">
        <v>2.2901659172097398E-3</v>
      </c>
      <c r="X129" s="9">
        <f t="shared" si="34"/>
        <v>2.2901659172097394E-3</v>
      </c>
      <c r="Y129" s="12">
        <f t="shared" si="35"/>
        <v>127</v>
      </c>
      <c r="Z129" s="5">
        <f t="shared" si="30"/>
        <v>133</v>
      </c>
      <c r="AC129" s="5" t="s">
        <v>102</v>
      </c>
      <c r="AD129" s="5">
        <v>3.24886082802203E-3</v>
      </c>
      <c r="AE129" s="9">
        <f t="shared" si="36"/>
        <v>3.2488608280220291E-3</v>
      </c>
      <c r="AF129" s="12">
        <f t="shared" si="37"/>
        <v>127</v>
      </c>
    </row>
    <row r="130" spans="1:32" x14ac:dyDescent="0.25">
      <c r="A130" s="5" t="s">
        <v>109</v>
      </c>
      <c r="B130" s="5">
        <v>7.1068151660848929E-4</v>
      </c>
      <c r="C130" s="9">
        <f>B130/SUM($H$3:$H$139)</f>
        <v>7.1068151660848929E-4</v>
      </c>
      <c r="D130" s="12">
        <f t="shared" si="19"/>
        <v>128</v>
      </c>
      <c r="E130" s="14"/>
      <c r="F130" s="14"/>
      <c r="G130" s="5" t="s">
        <v>130</v>
      </c>
      <c r="H130" s="5">
        <v>2.9634081047782811E-4</v>
      </c>
      <c r="I130" s="9">
        <f t="shared" si="27"/>
        <v>2.9634081047782811E-4</v>
      </c>
      <c r="J130" s="12">
        <f t="shared" si="28"/>
        <v>113</v>
      </c>
      <c r="L130" s="5" t="s">
        <v>127</v>
      </c>
      <c r="M130" s="6">
        <v>-407838.13569725689</v>
      </c>
      <c r="N130" s="9">
        <f t="shared" si="31"/>
        <v>-2.4857363853220696E-2</v>
      </c>
      <c r="O130" s="12">
        <f t="shared" si="32"/>
        <v>128</v>
      </c>
      <c r="Q130" s="7" t="s">
        <v>135</v>
      </c>
      <c r="R130" s="7">
        <v>0.19534563996188359</v>
      </c>
      <c r="S130" s="9">
        <f t="shared" si="33"/>
        <v>2.6770305631303544E-3</v>
      </c>
      <c r="T130" s="7">
        <f t="shared" si="29"/>
        <v>137</v>
      </c>
      <c r="V130" s="5" t="s">
        <v>130</v>
      </c>
      <c r="W130" s="5">
        <v>2.210093671979523E-3</v>
      </c>
      <c r="X130" s="9">
        <f t="shared" si="34"/>
        <v>2.2100936719795226E-3</v>
      </c>
      <c r="Y130" s="12">
        <f t="shared" si="35"/>
        <v>128</v>
      </c>
      <c r="Z130" s="5">
        <f t="shared" si="30"/>
        <v>113</v>
      </c>
      <c r="AC130" s="5" t="s">
        <v>32</v>
      </c>
      <c r="AD130" s="5">
        <v>3.2449700914881038E-3</v>
      </c>
      <c r="AE130" s="9">
        <f t="shared" si="36"/>
        <v>3.2449700914881029E-3</v>
      </c>
      <c r="AF130" s="12">
        <f t="shared" si="37"/>
        <v>128</v>
      </c>
    </row>
    <row r="131" spans="1:32" x14ac:dyDescent="0.25">
      <c r="A131" s="5" t="s">
        <v>50</v>
      </c>
      <c r="B131" s="5">
        <v>6.9296632222122501E-4</v>
      </c>
      <c r="C131" s="9">
        <f>B131/SUM($H$3:$H$139)</f>
        <v>6.9296632222122501E-4</v>
      </c>
      <c r="D131" s="12">
        <f t="shared" ref="D131:D139" si="38">_xlfn.RANK.EQ(C131,C:C)</f>
        <v>129</v>
      </c>
      <c r="E131" s="14"/>
      <c r="F131" s="14"/>
      <c r="G131" s="5" t="s">
        <v>51</v>
      </c>
      <c r="H131" s="5">
        <v>2.2818124959189819E-4</v>
      </c>
      <c r="I131" s="9">
        <f t="shared" si="27"/>
        <v>2.2818124959189819E-4</v>
      </c>
      <c r="J131" s="12">
        <f t="shared" si="28"/>
        <v>115</v>
      </c>
      <c r="L131" s="5" t="s">
        <v>128</v>
      </c>
      <c r="M131" s="6">
        <v>-420973.13921323692</v>
      </c>
      <c r="N131" s="9">
        <f t="shared" ref="N131:N139" si="39">M131/SUM($M$3:$M$139)</f>
        <v>-2.5657930384479104E-2</v>
      </c>
      <c r="O131" s="12">
        <f t="shared" ref="O131:O139" si="40">_xlfn.RANK.EQ(N131,N:N)</f>
        <v>129</v>
      </c>
      <c r="Q131" s="7" t="s">
        <v>51</v>
      </c>
      <c r="R131" s="7">
        <v>0.19484791970668169</v>
      </c>
      <c r="S131" s="9">
        <f t="shared" ref="S131:S139" si="41">R131/SUM($R$3:$R$139)</f>
        <v>2.6702097693039628E-3</v>
      </c>
      <c r="T131" s="7">
        <f t="shared" si="29"/>
        <v>115</v>
      </c>
      <c r="V131" s="5" t="s">
        <v>116</v>
      </c>
      <c r="W131" s="5">
        <v>2.194655277179759E-3</v>
      </c>
      <c r="X131" s="9">
        <f t="shared" ref="X131:X139" si="42">W131/SUM($W$3:$W$139)</f>
        <v>2.1946552771797585E-3</v>
      </c>
      <c r="Y131" s="12">
        <f t="shared" ref="Y131:Y139" si="43">_xlfn.RANK.EQ(X131,X:X)</f>
        <v>129</v>
      </c>
      <c r="Z131" s="5">
        <f t="shared" si="30"/>
        <v>101</v>
      </c>
      <c r="AC131" s="5" t="s">
        <v>124</v>
      </c>
      <c r="AD131" s="5">
        <v>3.163189123517751E-3</v>
      </c>
      <c r="AE131" s="9">
        <f t="shared" ref="AE131:AE139" si="44">AD131/SUM($W$3:$W$139)</f>
        <v>3.1631891235177501E-3</v>
      </c>
      <c r="AF131" s="12">
        <f t="shared" ref="AF131:AF139" si="45">_xlfn.RANK.EQ(AE131,AE:AE)</f>
        <v>129</v>
      </c>
    </row>
    <row r="132" spans="1:32" x14ac:dyDescent="0.25">
      <c r="A132" s="5" t="s">
        <v>115</v>
      </c>
      <c r="B132" s="5">
        <v>6.8972762075430202E-4</v>
      </c>
      <c r="C132" s="9">
        <f>B132/SUM($H$3:$H$139)</f>
        <v>6.8972762075430202E-4</v>
      </c>
      <c r="D132" s="12">
        <f t="shared" si="38"/>
        <v>130</v>
      </c>
      <c r="E132" s="14"/>
      <c r="F132" s="14"/>
      <c r="G132" s="5" t="s">
        <v>102</v>
      </c>
      <c r="H132" s="5">
        <v>1.6454096606326131E-4</v>
      </c>
      <c r="I132" s="9">
        <f t="shared" ref="I132:I139" si="46">H132/SUM($H$3:$H$139)</f>
        <v>1.6454096606326131E-4</v>
      </c>
      <c r="J132" s="12">
        <f t="shared" ref="J132:J139" si="47">VLOOKUP(G132,A:D,4,0)</f>
        <v>73</v>
      </c>
      <c r="L132" s="5" t="s">
        <v>129</v>
      </c>
      <c r="M132" s="6">
        <v>-475499.96661960601</v>
      </c>
      <c r="N132" s="9">
        <f t="shared" si="39"/>
        <v>-2.8981290977731736E-2</v>
      </c>
      <c r="O132" s="12">
        <f t="shared" si="40"/>
        <v>130</v>
      </c>
      <c r="Q132" s="7" t="s">
        <v>80</v>
      </c>
      <c r="R132" s="7">
        <v>0.17868188048370931</v>
      </c>
      <c r="S132" s="9">
        <f t="shared" si="41"/>
        <v>2.4486692163993499E-3</v>
      </c>
      <c r="T132" s="7">
        <f t="shared" ref="T132:T139" si="48">VLOOKUP(Q132,A:D,4,0)</f>
        <v>55</v>
      </c>
      <c r="V132" s="5" t="s">
        <v>133</v>
      </c>
      <c r="W132" s="5">
        <v>2.173809407680769E-3</v>
      </c>
      <c r="X132" s="9">
        <f t="shared" si="42"/>
        <v>2.1738094076807686E-3</v>
      </c>
      <c r="Y132" s="12">
        <f t="shared" si="43"/>
        <v>130</v>
      </c>
      <c r="Z132" s="5">
        <f t="shared" ref="Z132:Z139" si="49">VLOOKUP(V132,A:D,4,0)</f>
        <v>116</v>
      </c>
      <c r="AC132" s="5" t="s">
        <v>54</v>
      </c>
      <c r="AD132" s="5">
        <v>3.134343124592368E-3</v>
      </c>
      <c r="AE132" s="9">
        <f t="shared" si="44"/>
        <v>3.1343431245923672E-3</v>
      </c>
      <c r="AF132" s="12">
        <f t="shared" si="45"/>
        <v>130</v>
      </c>
    </row>
    <row r="133" spans="1:32" x14ac:dyDescent="0.25">
      <c r="A133" s="5" t="s">
        <v>91</v>
      </c>
      <c r="B133" s="5">
        <v>6.7163678024177557E-4</v>
      </c>
      <c r="C133" s="9">
        <f>B133/SUM($H$3:$H$139)</f>
        <v>6.7163678024177557E-4</v>
      </c>
      <c r="D133" s="12">
        <f t="shared" si="38"/>
        <v>131</v>
      </c>
      <c r="E133" s="14"/>
      <c r="F133" s="14"/>
      <c r="G133" s="5" t="s">
        <v>64</v>
      </c>
      <c r="H133" s="5">
        <v>1.5355681957425271E-4</v>
      </c>
      <c r="I133" s="9">
        <f t="shared" si="46"/>
        <v>1.5355681957425271E-4</v>
      </c>
      <c r="J133" s="12">
        <f t="shared" si="47"/>
        <v>117</v>
      </c>
      <c r="L133" s="5" t="s">
        <v>130</v>
      </c>
      <c r="M133" s="6">
        <v>-484620.23562829912</v>
      </c>
      <c r="N133" s="9">
        <f t="shared" si="39"/>
        <v>-2.9537163088123645E-2</v>
      </c>
      <c r="O133" s="12">
        <f t="shared" si="40"/>
        <v>131</v>
      </c>
      <c r="Q133" s="7" t="s">
        <v>42</v>
      </c>
      <c r="R133" s="7">
        <v>0.16701505234035341</v>
      </c>
      <c r="S133" s="9">
        <f t="shared" si="41"/>
        <v>2.2887861725768861E-3</v>
      </c>
      <c r="T133" s="7">
        <f t="shared" si="48"/>
        <v>51</v>
      </c>
      <c r="V133" s="5" t="s">
        <v>66</v>
      </c>
      <c r="W133" s="5">
        <v>2.1087383590912261E-3</v>
      </c>
      <c r="X133" s="9">
        <f t="shared" si="42"/>
        <v>2.1087383590912257E-3</v>
      </c>
      <c r="Y133" s="12">
        <f t="shared" si="43"/>
        <v>131</v>
      </c>
      <c r="Z133" s="5">
        <f t="shared" si="49"/>
        <v>119</v>
      </c>
      <c r="AC133" s="5" t="s">
        <v>72</v>
      </c>
      <c r="AD133" s="5">
        <v>3.1280613352975498E-3</v>
      </c>
      <c r="AE133" s="9">
        <f t="shared" si="44"/>
        <v>3.128061335297549E-3</v>
      </c>
      <c r="AF133" s="12">
        <f t="shared" si="45"/>
        <v>131</v>
      </c>
    </row>
    <row r="134" spans="1:32" x14ac:dyDescent="0.25">
      <c r="A134" s="5" t="s">
        <v>70</v>
      </c>
      <c r="B134" s="5">
        <v>5.5133600210896419E-4</v>
      </c>
      <c r="C134" s="9">
        <f>B134/SUM($H$3:$H$139)</f>
        <v>5.5133600210896419E-4</v>
      </c>
      <c r="D134" s="12">
        <f t="shared" si="38"/>
        <v>132</v>
      </c>
      <c r="E134" s="14"/>
      <c r="F134" s="14"/>
      <c r="G134" s="5" t="s">
        <v>117</v>
      </c>
      <c r="H134" s="5">
        <v>8.5229601145295469E-5</v>
      </c>
      <c r="I134" s="9">
        <f t="shared" si="46"/>
        <v>8.5229601145295469E-5</v>
      </c>
      <c r="J134" s="12">
        <f t="shared" si="47"/>
        <v>108</v>
      </c>
      <c r="L134" s="5" t="s">
        <v>131</v>
      </c>
      <c r="M134" s="6">
        <v>-489632.01891813352</v>
      </c>
      <c r="N134" s="9">
        <f t="shared" si="39"/>
        <v>-2.9842626726475949E-2</v>
      </c>
      <c r="O134" s="12">
        <f t="shared" si="40"/>
        <v>132</v>
      </c>
      <c r="Q134" s="7" t="s">
        <v>122</v>
      </c>
      <c r="R134" s="7">
        <v>0.1606220566581685</v>
      </c>
      <c r="S134" s="9">
        <f t="shared" si="41"/>
        <v>2.2011761044202138E-3</v>
      </c>
      <c r="T134" s="7">
        <f t="shared" si="48"/>
        <v>57</v>
      </c>
      <c r="V134" s="5" t="s">
        <v>74</v>
      </c>
      <c r="W134" s="5">
        <v>1.95833991758861E-3</v>
      </c>
      <c r="X134" s="9">
        <f t="shared" si="42"/>
        <v>1.9583399175886096E-3</v>
      </c>
      <c r="Y134" s="12">
        <f t="shared" si="43"/>
        <v>132</v>
      </c>
      <c r="Z134" s="5">
        <f t="shared" si="49"/>
        <v>120</v>
      </c>
      <c r="AC134" s="5" t="s">
        <v>135</v>
      </c>
      <c r="AD134" s="5">
        <v>3.0826720535256152E-3</v>
      </c>
      <c r="AE134" s="9">
        <f t="shared" si="44"/>
        <v>3.0826720535256143E-3</v>
      </c>
      <c r="AF134" s="12">
        <f t="shared" si="45"/>
        <v>132</v>
      </c>
    </row>
    <row r="135" spans="1:32" x14ac:dyDescent="0.25">
      <c r="A135" s="5" t="s">
        <v>65</v>
      </c>
      <c r="B135" s="5">
        <v>2.7489698538308118E-4</v>
      </c>
      <c r="C135" s="9">
        <f>B135/SUM($H$3:$H$139)</f>
        <v>2.7489698538308118E-4</v>
      </c>
      <c r="D135" s="12">
        <f t="shared" si="38"/>
        <v>133</v>
      </c>
      <c r="E135" s="14"/>
      <c r="F135" s="14"/>
      <c r="G135" s="5" t="s">
        <v>81</v>
      </c>
      <c r="H135" s="5">
        <v>6.7971259459257888E-5</v>
      </c>
      <c r="I135" s="9">
        <f t="shared" si="46"/>
        <v>6.7971259459257888E-5</v>
      </c>
      <c r="J135" s="12">
        <f t="shared" si="47"/>
        <v>102</v>
      </c>
      <c r="L135" s="5" t="s">
        <v>132</v>
      </c>
      <c r="M135" s="6">
        <v>-493261.40532974253</v>
      </c>
      <c r="N135" s="9">
        <f t="shared" si="39"/>
        <v>-3.0063834530996394E-2</v>
      </c>
      <c r="O135" s="12">
        <f t="shared" si="40"/>
        <v>133</v>
      </c>
      <c r="Q135" s="7" t="s">
        <v>116</v>
      </c>
      <c r="R135" s="7">
        <v>0.12925263449174759</v>
      </c>
      <c r="S135" s="9">
        <f t="shared" si="41"/>
        <v>1.7712873088288025E-3</v>
      </c>
      <c r="T135" s="7">
        <f t="shared" si="48"/>
        <v>101</v>
      </c>
      <c r="V135" s="5" t="s">
        <v>81</v>
      </c>
      <c r="W135" s="5">
        <v>1.9549600824796572E-3</v>
      </c>
      <c r="X135" s="9">
        <f t="shared" si="42"/>
        <v>1.9549600824796567E-3</v>
      </c>
      <c r="Y135" s="12">
        <f t="shared" si="43"/>
        <v>133</v>
      </c>
      <c r="Z135" s="5">
        <f t="shared" si="49"/>
        <v>102</v>
      </c>
      <c r="AC135" s="5" t="s">
        <v>126</v>
      </c>
      <c r="AD135" s="5">
        <v>3.0690632390314781E-3</v>
      </c>
      <c r="AE135" s="9">
        <f t="shared" si="44"/>
        <v>3.0690632390314772E-3</v>
      </c>
      <c r="AF135" s="12">
        <f t="shared" si="45"/>
        <v>133</v>
      </c>
    </row>
    <row r="136" spans="1:32" x14ac:dyDescent="0.25">
      <c r="A136" s="5" t="s">
        <v>86</v>
      </c>
      <c r="B136" s="5">
        <v>2.144490005720484E-4</v>
      </c>
      <c r="C136" s="9">
        <f>B136/SUM($H$3:$H$139)</f>
        <v>2.144490005720484E-4</v>
      </c>
      <c r="D136" s="12">
        <f t="shared" si="38"/>
        <v>134</v>
      </c>
      <c r="E136" s="14"/>
      <c r="F136" s="14"/>
      <c r="G136" s="5" t="s">
        <v>136</v>
      </c>
      <c r="H136" s="5">
        <v>5.880111215513845E-5</v>
      </c>
      <c r="I136" s="9">
        <f t="shared" si="46"/>
        <v>5.880111215513845E-5</v>
      </c>
      <c r="J136" s="12">
        <f t="shared" si="47"/>
        <v>105</v>
      </c>
      <c r="L136" s="5" t="s">
        <v>133</v>
      </c>
      <c r="M136" s="6">
        <v>-496797.8284070284</v>
      </c>
      <c r="N136" s="9">
        <f t="shared" si="39"/>
        <v>-3.0279376304746249E-2</v>
      </c>
      <c r="O136" s="12">
        <f t="shared" si="40"/>
        <v>134</v>
      </c>
      <c r="Q136" s="7" t="s">
        <v>134</v>
      </c>
      <c r="R136" s="7">
        <v>8.355652350391185E-2</v>
      </c>
      <c r="S136" s="9">
        <f t="shared" si="41"/>
        <v>1.145064549239684E-3</v>
      </c>
      <c r="T136" s="7">
        <f t="shared" si="48"/>
        <v>46</v>
      </c>
      <c r="V136" s="5" t="s">
        <v>123</v>
      </c>
      <c r="W136" s="5">
        <v>1.9148459852075419E-3</v>
      </c>
      <c r="X136" s="9">
        <f t="shared" si="42"/>
        <v>1.9148459852075415E-3</v>
      </c>
      <c r="Y136" s="12">
        <f t="shared" si="43"/>
        <v>134</v>
      </c>
      <c r="Z136" s="5">
        <f t="shared" si="49"/>
        <v>126</v>
      </c>
      <c r="AC136" s="5" t="s">
        <v>136</v>
      </c>
      <c r="AD136" s="5">
        <v>3.045861601732246E-3</v>
      </c>
      <c r="AE136" s="9">
        <f t="shared" si="44"/>
        <v>3.0458616017322452E-3</v>
      </c>
      <c r="AF136" s="12">
        <f t="shared" si="45"/>
        <v>134</v>
      </c>
    </row>
    <row r="137" spans="1:32" x14ac:dyDescent="0.25">
      <c r="A137" s="5" t="s">
        <v>89</v>
      </c>
      <c r="B137" s="5">
        <v>2.055468263744102E-4</v>
      </c>
      <c r="C137" s="9">
        <f>B137/SUM($H$3:$H$139)</f>
        <v>2.055468263744102E-4</v>
      </c>
      <c r="D137" s="12">
        <f t="shared" si="38"/>
        <v>135</v>
      </c>
      <c r="E137" s="14"/>
      <c r="F137" s="14"/>
      <c r="G137" s="5" t="s">
        <v>116</v>
      </c>
      <c r="H137" s="5">
        <v>3.3885303457559297E-5</v>
      </c>
      <c r="I137" s="9">
        <f t="shared" si="46"/>
        <v>3.3885303457559297E-5</v>
      </c>
      <c r="J137" s="12">
        <f t="shared" si="47"/>
        <v>101</v>
      </c>
      <c r="L137" s="5" t="s">
        <v>134</v>
      </c>
      <c r="M137" s="6">
        <v>-501138.32797164191</v>
      </c>
      <c r="N137" s="9">
        <f t="shared" si="39"/>
        <v>-3.0543925809901978E-2</v>
      </c>
      <c r="O137" s="12">
        <f t="shared" si="40"/>
        <v>135</v>
      </c>
      <c r="Q137" s="7" t="s">
        <v>128</v>
      </c>
      <c r="R137" s="7">
        <v>5.6271711502257959E-2</v>
      </c>
      <c r="S137" s="9">
        <f t="shared" si="41"/>
        <v>7.711515422642246E-4</v>
      </c>
      <c r="T137" s="7">
        <f t="shared" si="48"/>
        <v>79</v>
      </c>
      <c r="V137" s="5" t="s">
        <v>131</v>
      </c>
      <c r="W137" s="5">
        <v>1.853132648091419E-3</v>
      </c>
      <c r="X137" s="9">
        <f t="shared" si="42"/>
        <v>1.8531326480914186E-3</v>
      </c>
      <c r="Y137" s="12">
        <f t="shared" si="43"/>
        <v>135</v>
      </c>
      <c r="Z137" s="5">
        <f t="shared" si="49"/>
        <v>74</v>
      </c>
      <c r="AC137" s="5" t="s">
        <v>62</v>
      </c>
      <c r="AD137" s="5">
        <v>2.9204033554890659E-3</v>
      </c>
      <c r="AE137" s="9">
        <f t="shared" si="44"/>
        <v>2.9204033554890655E-3</v>
      </c>
      <c r="AF137" s="12">
        <f t="shared" si="45"/>
        <v>135</v>
      </c>
    </row>
    <row r="138" spans="1:32" x14ac:dyDescent="0.25">
      <c r="A138" s="5" t="s">
        <v>83</v>
      </c>
      <c r="B138" s="5">
        <v>9.8786764463045423E-5</v>
      </c>
      <c r="C138" s="9">
        <f>B138/SUM($H$3:$H$139)</f>
        <v>9.8786764463045423E-5</v>
      </c>
      <c r="D138" s="12">
        <f t="shared" si="38"/>
        <v>136</v>
      </c>
      <c r="E138" s="14"/>
      <c r="F138" s="14"/>
      <c r="G138" s="5" t="s">
        <v>126</v>
      </c>
      <c r="H138" s="5">
        <v>6.9828138282131119E-6</v>
      </c>
      <c r="I138" s="9">
        <f t="shared" si="46"/>
        <v>6.9828138282131119E-6</v>
      </c>
      <c r="J138" s="12">
        <f t="shared" si="47"/>
        <v>118</v>
      </c>
      <c r="L138" s="5" t="s">
        <v>135</v>
      </c>
      <c r="M138" s="6">
        <v>-517022.17705942108</v>
      </c>
      <c r="N138" s="9">
        <f t="shared" si="39"/>
        <v>-3.1512031981458383E-2</v>
      </c>
      <c r="O138" s="12">
        <f t="shared" si="40"/>
        <v>136</v>
      </c>
      <c r="Q138" s="7" t="s">
        <v>91</v>
      </c>
      <c r="R138" s="7">
        <v>1.260244145556177E-2</v>
      </c>
      <c r="S138" s="9">
        <f t="shared" si="41"/>
        <v>1.7270475529007319E-4</v>
      </c>
      <c r="T138" s="7">
        <f t="shared" si="48"/>
        <v>131</v>
      </c>
      <c r="V138" s="5" t="s">
        <v>127</v>
      </c>
      <c r="W138" s="5">
        <v>1.7893179361351129E-3</v>
      </c>
      <c r="X138" s="9">
        <f t="shared" si="42"/>
        <v>1.7893179361351125E-3</v>
      </c>
      <c r="Y138" s="12">
        <f t="shared" si="43"/>
        <v>136</v>
      </c>
      <c r="Z138" s="5">
        <f t="shared" si="49"/>
        <v>71</v>
      </c>
      <c r="AC138" s="5" t="s">
        <v>95</v>
      </c>
      <c r="AD138" s="5">
        <v>2.8343832623677228E-3</v>
      </c>
      <c r="AE138" s="9">
        <f t="shared" si="44"/>
        <v>2.8343832623677224E-3</v>
      </c>
      <c r="AF138" s="12">
        <f t="shared" si="45"/>
        <v>136</v>
      </c>
    </row>
    <row r="139" spans="1:32" x14ac:dyDescent="0.25">
      <c r="A139" s="5" t="s">
        <v>135</v>
      </c>
      <c r="B139" s="5">
        <v>6.8497543096040218E-5</v>
      </c>
      <c r="C139" s="9">
        <f>B139/SUM($H$3:$H$139)</f>
        <v>6.8497543096040218E-5</v>
      </c>
      <c r="D139" s="12">
        <f t="shared" si="38"/>
        <v>137</v>
      </c>
      <c r="E139" s="14"/>
      <c r="F139" s="14"/>
      <c r="G139" s="5" t="s">
        <v>75</v>
      </c>
      <c r="H139" s="5">
        <v>2.9112661375579591E-6</v>
      </c>
      <c r="I139" s="9">
        <f t="shared" si="46"/>
        <v>2.9112661375579591E-6</v>
      </c>
      <c r="J139" s="12">
        <f t="shared" si="47"/>
        <v>125</v>
      </c>
      <c r="L139" s="5" t="s">
        <v>136</v>
      </c>
      <c r="M139" s="6">
        <v>-519950.41771241528</v>
      </c>
      <c r="N139" s="9">
        <f t="shared" si="39"/>
        <v>-3.1690505588976299E-2</v>
      </c>
      <c r="O139" s="12">
        <f t="shared" si="40"/>
        <v>137</v>
      </c>
      <c r="Q139" s="7" t="s">
        <v>74</v>
      </c>
      <c r="R139" s="7">
        <v>-1.9709923943638161E-2</v>
      </c>
      <c r="S139" s="9">
        <f t="shared" si="41"/>
        <v>-2.7010620152254029E-4</v>
      </c>
      <c r="T139" s="7">
        <f t="shared" si="48"/>
        <v>120</v>
      </c>
      <c r="V139" s="5" t="s">
        <v>136</v>
      </c>
      <c r="W139" s="5">
        <v>1.77282704530587E-3</v>
      </c>
      <c r="X139" s="9">
        <f t="shared" si="42"/>
        <v>1.7728270453058696E-3</v>
      </c>
      <c r="Y139" s="12">
        <f t="shared" si="43"/>
        <v>137</v>
      </c>
      <c r="Z139" s="5">
        <f t="shared" si="49"/>
        <v>105</v>
      </c>
      <c r="AC139" s="5" t="s">
        <v>127</v>
      </c>
      <c r="AD139" s="5">
        <v>2.5142002713929002E-3</v>
      </c>
      <c r="AE139" s="9">
        <f t="shared" si="44"/>
        <v>2.5142002713928998E-3</v>
      </c>
      <c r="AF139" s="12">
        <f t="shared" si="45"/>
        <v>137</v>
      </c>
    </row>
  </sheetData>
  <autoFilter ref="V2:Z2" xr:uid="{00000000-0001-0000-0000-000000000000}">
    <sortState xmlns:xlrd2="http://schemas.microsoft.com/office/spreadsheetml/2017/richdata2" ref="V3:Z139">
      <sortCondition descending="1" ref="W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FD7E-C06F-4E16-AD42-38BC05B745D3}">
  <dimension ref="A1:H13"/>
  <sheetViews>
    <sheetView workbookViewId="0">
      <selection activeCell="B15" sqref="B15"/>
    </sheetView>
  </sheetViews>
  <sheetFormatPr baseColWidth="10" defaultRowHeight="15" x14ac:dyDescent="0.25"/>
  <cols>
    <col min="1" max="1" width="17.140625" style="10" customWidth="1"/>
    <col min="2" max="2" width="11.42578125" style="10"/>
    <col min="3" max="3" width="19.140625" customWidth="1"/>
    <col min="6" max="8" width="27.140625" customWidth="1"/>
  </cols>
  <sheetData>
    <row r="1" spans="1:8" x14ac:dyDescent="0.25">
      <c r="A1" s="11" t="s">
        <v>138</v>
      </c>
      <c r="B1" s="11" t="s">
        <v>141</v>
      </c>
      <c r="C1" s="11" t="s">
        <v>140</v>
      </c>
      <c r="F1" s="8" t="s">
        <v>151</v>
      </c>
      <c r="G1" s="8" t="s">
        <v>153</v>
      </c>
      <c r="H1" s="8" t="s">
        <v>152</v>
      </c>
    </row>
    <row r="2" spans="1:8" s="2" customFormat="1" x14ac:dyDescent="0.25">
      <c r="A2" s="10" t="s">
        <v>154</v>
      </c>
      <c r="B2" s="4">
        <v>0</v>
      </c>
      <c r="C2" s="2">
        <f>B2/$F$2</f>
        <v>0</v>
      </c>
      <c r="F2" s="6">
        <v>2562355</v>
      </c>
      <c r="G2" s="6">
        <v>371575</v>
      </c>
      <c r="H2" s="6">
        <v>6454656</v>
      </c>
    </row>
    <row r="3" spans="1:8" x14ac:dyDescent="0.25">
      <c r="A3" s="10" t="s">
        <v>159</v>
      </c>
      <c r="B3" s="4">
        <v>393575</v>
      </c>
      <c r="C3" s="4">
        <v>1755899</v>
      </c>
      <c r="D3" s="2"/>
    </row>
    <row r="4" spans="1:8" x14ac:dyDescent="0.25">
      <c r="A4" s="10" t="s">
        <v>146</v>
      </c>
      <c r="B4" s="4">
        <v>821321</v>
      </c>
      <c r="C4" s="4">
        <v>1688416</v>
      </c>
      <c r="D4" s="2"/>
    </row>
    <row r="5" spans="1:8" x14ac:dyDescent="0.25">
      <c r="A5" s="10" t="s">
        <v>147</v>
      </c>
      <c r="B5" s="4">
        <v>1560565</v>
      </c>
      <c r="C5" s="4">
        <v>4955041</v>
      </c>
      <c r="D5" s="2"/>
    </row>
    <row r="6" spans="1:8" x14ac:dyDescent="0.25">
      <c r="A6" s="10" t="s">
        <v>139</v>
      </c>
      <c r="B6" s="4">
        <v>3675083.0484834998</v>
      </c>
      <c r="C6" s="4">
        <v>5886977</v>
      </c>
      <c r="D6" s="2"/>
    </row>
    <row r="7" spans="1:8" x14ac:dyDescent="0.25">
      <c r="A7" s="10" t="s">
        <v>143</v>
      </c>
      <c r="B7" s="4">
        <v>17794251</v>
      </c>
      <c r="C7" s="4">
        <v>901696606</v>
      </c>
      <c r="D7" s="2"/>
    </row>
    <row r="11" spans="1:8" x14ac:dyDescent="0.25">
      <c r="A11" s="10" t="s">
        <v>161</v>
      </c>
      <c r="B11" s="10">
        <v>10081</v>
      </c>
    </row>
    <row r="12" spans="1:8" x14ac:dyDescent="0.25">
      <c r="A12" s="10" t="s">
        <v>160</v>
      </c>
      <c r="B12" s="10">
        <v>593</v>
      </c>
      <c r="C12" s="4">
        <v>24547532</v>
      </c>
    </row>
    <row r="13" spans="1:8" x14ac:dyDescent="0.25">
      <c r="A13" s="10" t="s">
        <v>162</v>
      </c>
      <c r="B13" s="16">
        <f>B12/B11</f>
        <v>5.8823529411764705E-2</v>
      </c>
    </row>
  </sheetData>
  <autoFilter ref="A1:C1" xr:uid="{BA60FD7E-C06F-4E16-AD42-38BC05B745D3}"/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2023-03-28T00:37:51Z</dcterms:created>
  <dcterms:modified xsi:type="dcterms:W3CDTF">2023-03-29T20:09:47Z</dcterms:modified>
</cp:coreProperties>
</file>