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G\Documents\GitHub\Cryptocurrency\"/>
    </mc:Choice>
  </mc:AlternateContent>
  <xr:revisionPtr revIDLastSave="0" documentId="8_{44B60F98-6745-4A64-8D21-A617DA0A800D}" xr6:coauthVersionLast="47" xr6:coauthVersionMax="47" xr10:uidLastSave="{00000000-0000-0000-0000-000000000000}"/>
  <bookViews>
    <workbookView xWindow="-108" yWindow="-108" windowWidth="23256" windowHeight="12720" activeTab="4"/>
  </bookViews>
  <sheets>
    <sheet name="transactions_from" sheetId="2" r:id="rId1"/>
    <sheet name="traces_from" sheetId="1" r:id="rId2"/>
    <sheet name="transactions_to" sheetId="4" r:id="rId3"/>
    <sheet name="traces_to" sheetId="3" r:id="rId4"/>
    <sheet name="Balance" sheetId="5" r:id="rId5"/>
  </sheets>
  <definedNames>
    <definedName name="_xlnm._FilterDatabase" localSheetId="1" hidden="1">traces_from!$A$1:$T$17</definedName>
    <definedName name="_xlnm._FilterDatabase" localSheetId="3" hidden="1">traces_to!$A$1:$T$9</definedName>
    <definedName name="_xlnm._FilterDatabase" localSheetId="0" hidden="1">transactions_from!$A$1:$U$17</definedName>
    <definedName name="_xlnm._FilterDatabase" localSheetId="2" hidden="1">transactions_to!$A$1:$U$8</definedName>
  </definedNames>
  <calcPr calcId="0"/>
</workbook>
</file>

<file path=xl/calcChain.xml><?xml version="1.0" encoding="utf-8"?>
<calcChain xmlns="http://schemas.openxmlformats.org/spreadsheetml/2006/main">
  <c r="C5" i="5" l="1"/>
  <c r="C4" i="5"/>
  <c r="C3" i="5"/>
  <c r="C6" i="5" l="1"/>
</calcChain>
</file>

<file path=xl/sharedStrings.xml><?xml version="1.0" encoding="utf-8"?>
<sst xmlns="http://schemas.openxmlformats.org/spreadsheetml/2006/main" count="466" uniqueCount="171">
  <si>
    <t>transaction_hash</t>
  </si>
  <si>
    <t>transaction_index</t>
  </si>
  <si>
    <t>from_address</t>
  </si>
  <si>
    <t>to_address</t>
  </si>
  <si>
    <t>value</t>
  </si>
  <si>
    <t>input</t>
  </si>
  <si>
    <t>output</t>
  </si>
  <si>
    <t>trace_type</t>
  </si>
  <si>
    <t>call_type</t>
  </si>
  <si>
    <t>reward_type</t>
  </si>
  <si>
    <t>gas</t>
  </si>
  <si>
    <t>gas_used</t>
  </si>
  <si>
    <t>subtraces</t>
  </si>
  <si>
    <t>trace_address</t>
  </si>
  <si>
    <t>error</t>
  </si>
  <si>
    <t>status</t>
  </si>
  <si>
    <t>block_timestamp</t>
  </si>
  <si>
    <t>block_number</t>
  </si>
  <si>
    <t>block_hash</t>
  </si>
  <si>
    <t>trace_id</t>
  </si>
  <si>
    <t>0x5f754826878b60c0d6664fbde0ce5d5fc8bf181809ed5db4e67f40953b2470b6</t>
  </si>
  <si>
    <t>0x27acad1f267c6c29e86faeac5d463b0bcdd79cc8</t>
  </si>
  <si>
    <t>0x7a250d5630b4cf539739df2c5dacb4c659f2488d</t>
  </si>
  <si>
    <t>0x18cbafe50000000000000000000000000000000000000000010c15ec86f52f83738d11de000000000000000000000000000000000000000000000000107be4f5a60514e300000000000000000000000000000000000000000000000000000000000000a000000000000000000000000027acad1f267c6c29e86faeac5d463b0bcdd79cc8000000000000000000000000000000000000000000000000000000006096dc12000000000000000000000000000000000000000000000000000000000000000200000000000000000000000095ad61b0a150d79219dcf64e1e6cc01f0b64c4ce000000000000000000000000c02aaa39b223fe8d0a0e5c4f27ead9083c756cc2</t>
  </si>
  <si>
    <t>0x000000000000000000000000000000000000000000000000000000000000002000000000000000000000000000000000000000000000000000000000000000020000000000000000000000000000000000000000010c15ec86f52f83738d11de00000000000000000000000000000000000000000000000011101d8f7ba82f6f</t>
  </si>
  <si>
    <t>call</t>
  </si>
  <si>
    <t>2021-05-08T18:15:27Z</t>
  </si>
  <si>
    <t>0x5c34390621627beee27abf74e9ba5e2ac83744cd87c3acd35895a76d83589266</t>
  </si>
  <si>
    <t>call_0x5f754826878b60c0d6664fbde0ce5d5fc8bf181809ed5db4e67f40953b2470b6_</t>
  </si>
  <si>
    <t>0x12d2bd7c273646e58fee4d451537158fef76e6e62445c8c9873631feac564d79</t>
  </si>
  <si>
    <t>0xd4b188337684e217060de42493d68098462f28e3</t>
  </si>
  <si>
    <t>0x</t>
  </si>
  <si>
    <t>2021-06-16T11:54:45Z</t>
  </si>
  <si>
    <t>0xbc0dbfebc7c1fa3c56074e3998bafd54a14c030952a4d6e969bfeda04f06f1e6</t>
  </si>
  <si>
    <t>call_0x12d2bd7c273646e58fee4d451537158fef76e6e62445c8c9873631feac564d79_</t>
  </si>
  <si>
    <t>0x88c9a4d352556ece79a4480260c95f446d0566bc0a0cc8273a58a8350c2a9fe5</t>
  </si>
  <si>
    <t>0x27c70cd1946795b66be9d954418546998b546634</t>
  </si>
  <si>
    <t>0x095ea7b3000000000000000000000000a57d319b3cf3ad0e4d19770f71e63cf847263a0bffffffffffffffffffffffffffffffffffffffffffffffffffffffffffffffff</t>
  </si>
  <si>
    <t>0x0000000000000000000000000000000000000000000000000000000000000001</t>
  </si>
  <si>
    <t>2021-07-09T13:47:09Z</t>
  </si>
  <si>
    <t>0x95662fa8c97ec572d1a253706bf4eb322fc977ec9e2297ce7e9419faa52ecff9</t>
  </si>
  <si>
    <t>call_0x88c9a4d352556ece79a4480260c95f446d0566bc0a0cc8273a58a8350c2a9fe5_</t>
  </si>
  <si>
    <t>0x4824b46b589eeb62129c4b5e3a04e8b3878ac0db32bbd79f9783e3a562cfca1b</t>
  </si>
  <si>
    <t>0x95ad61b0a150d79219dcf64e1e6cc01f0b64c4ce</t>
  </si>
  <si>
    <t>0x095ea7b3000000000000000000000000b4a81261b16b92af0b9f7c4a83f1e885132d81e4ffffffffffffffffffffffffffffffffffffffffffffffffffffffffffffffff</t>
  </si>
  <si>
    <t>2021-07-09T13:45:52Z</t>
  </si>
  <si>
    <t>0xe2527e0b39304635c0d3c37cb5d8d967f95839593524987adb1fc786d7988a03</t>
  </si>
  <si>
    <t>call_0x4824b46b589eeb62129c4b5e3a04e8b3878ac0db32bbd79f9783e3a562cfca1b_</t>
  </si>
  <si>
    <t>0x3e0134d158534e2e8a538d9d4b6da2c08e1f74a5ff93ebecb97bc2ca67dc0dcd</t>
  </si>
  <si>
    <t>0xa9059cbb000000000000000000000000d4b188337684e217060de42493d68098462f28e3000000000000000000000000000000000000000000b1188494192168458d11de</t>
  </si>
  <si>
    <t>2021-05-30T21:38:09Z</t>
  </si>
  <si>
    <t>0x5fb82cf3a3889e9b302a303530182e13db66e770de750ceb0ef0802edcb54126</t>
  </si>
  <si>
    <t>call_0x3e0134d158534e2e8a538d9d4b6da2c08e1f74a5ff93ebecb97bc2ca67dc0dcd_</t>
  </si>
  <si>
    <t>0xbaf0df9ea45e61c14a4211ba76bed46175d8e7f98c7823140d93068a3e7a8fd6</t>
  </si>
  <si>
    <t>2021-05-26T01:20:56Z</t>
  </si>
  <si>
    <t>0x3f5401f3f019e26478d509fcec1ffb289ef6b15962c1fbadad4ebdef75e998d2</t>
  </si>
  <si>
    <t>call_0xbaf0df9ea45e61c14a4211ba76bed46175d8e7f98c7823140d93068a3e7a8fd6_</t>
  </si>
  <si>
    <t>0x87b96a3cbabd26eb7a244a54e7681feaf5341f9e2c0eb4ffb4519dbb6078edc6</t>
  </si>
  <si>
    <t>0x7be8076f4ea4a4ad08075c2508e481d6c946d12b</t>
  </si>
  <si>
    <t>0xab834bab0000000000000000000000007be8076f4ea4a4ad08075c2508e481d6c946d12b00000000000000000000000027acad1f267c6c29e86faeac5d463b0bcdd79cc8000000000000000000000000fd90c250fc5405861f679161ffb86f31357648b8000000000000000000000000000000000000000000000000000000000000000000000000000000000000000040a0f793ccfd9bc6f2532d06d022be0f978ecbf3000000000000000000000000000000000000000000000000000000000000000000000000000000000000000000000000000000000000000000000000000000000000000000000000000000007be8076f4ea4a4ad08075c2508e481d6c946d12b000000000000000000000000fd90c250fc5405861f679161ffb86f31357648b800000000000000000000000000000000000000000000000000000000000000000000000000000000000000005b3256965e7c3cf26e11fcaf296dfc8807c0107300000000000000000000000040a0f793ccfd9bc6f2532d06d022be0f978ecbf3000000000000000000000000000000000000000000000000000000000000000000000000000000000000000000000000000000000000000000000000000000000000000000000000000000000000000000000000000000000000000000000258000000000000000000000000000000000000000000000000000000000000000000000000000000000000000000000000000000000000000000000000000000000000000000000000000000000000000000000000000000000000000000000000000000000000000000000000000000000000000000000000030d98d59a96000000000000000000000000000000000000000000000000000000000000000000000000000000000000000000000000000000000000000000000000000061e4b90f00000000000000000000000000000000000000000000000000000000000000005c8a6ca201f5061f34ab0fae05e730fab690d2a2255d23ef8b94205a3cd79e9d0000000000000000000000000000000000000000000000000000000000000258000000000000000000000000000000000000000000000000000000000000000000000000000000000000000000000000000000000000000000000000000000000000000000000000000000000000000000000000000000000000000000000000000000000000000000000000000000000000000000000000030d98d59a96000000000000000000000000000000000000000000000000000000000000000000000000000000000000000000000000000000000000000000000000000061e4ae6e00000000000000000000000000000000000000000000000000000000620d4a8c1e02efc79ca34e38f6673f9a69e683925c938b2d3aefe23455fc828d677c7489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6a0000000000000000000000000000000000000000000000000000000000000074000000000000000000000000000000000000000000000000000000000000007e0000000000000000000000000000000000000000000000000000000000000088000000000000000000000000000000000000000000000000000000000000009200000000000000000000000000000000000000000000000000000000000000940000000000000000000000000000000000000000000000000000000000000001c000000000000000000000000000000000000000000000000000000000000001c1be2b98e7866bc160c1e9ad0a8bd2a11458aac9bd2a910fb4d342e0589e26da2730545bd8be4309b0ea063d7518c43c8fae355af931ea7c42add04ef05fb65d11be2b98e7866bc160c1e9ad0a8bd2a11458aac9bd2a910fb4d342e0589e26da2730545bd8be4309b0ea063d7518c43c8fae355af931ea7c42add04ef05fb65d10000000000000000000000000000000000000000000000000000000000000000000000000000000000000000000000000000000000000000000000000000006423b872dd000000000000000000000000000000000000000000000000000000000000000000000000000000000000000027acad1f267c6c29e86faeac5d463b0bcdd79cc80000000000000000000000000000000000000000000000000000000000000e3c00000000000000000000000000000000000000000000000000000000000000000000000000000000000000000000000000000000000000000000006423b872dd000000000000000000000000fd90c250fc5405861f679161ffb86f31357648b800000000000000000000000000000000000000000000000000000000000000000000000000000000000000000000000000000000000000000000000000000e3c00000000000000000000000000000000000000000000000000000000000000000000000000000000000000000000000000000000000000000000006400000000ffffffffffffffffffffffffffffffffffffffffffffffffffffffffffffffff00000000000000000000000000000000000000000000000000000000000000000000000000000000000000000000000000000000000000000000000000000000000000000000000000000000000000000000000000000000000000000000000000000000000000000000000000000000000000000000000000000064000000000000000000000000000000000000000000000000000000000000000000000000ffffffffffffffffffffffffffffffffffffffffffffffffffffffffffffffff00000000000000000000000000000000000000000000000000000000000000000000000000000000000000000000000000000000000000000000000000000000000000000000000000000000000000000000000000000000000000000000000000000000000000000000000000000000000000000000000000000000</t>
  </si>
  <si>
    <t>2022-01-17T00:34:09Z</t>
  </si>
  <si>
    <t>0xe25ee1a1fab0ac82593357875c5b137dfd18de38fad924afc2e9dec10d51efa0</t>
  </si>
  <si>
    <t>call_0x87b96a3cbabd26eb7a244a54e7681feaf5341f9e2c0eb4ffb4519dbb6078edc6_</t>
  </si>
  <si>
    <t>0x68ad975d864c99c9dfb2a8e0b10b0aab72b32f13f1779d2f48c9c200d0e84e4c</t>
  </si>
  <si>
    <t>0xb4a81261b16b92af0b9f7c4a83f1e885132d81e4</t>
  </si>
  <si>
    <t>0xa59f3e0c0000000000000000000000000000000000000000005afd67f2dc0e1b2e000000</t>
  </si>
  <si>
    <t>2021-08-01T21:05:32Z</t>
  </si>
  <si>
    <t>0xd0a31e72919e96a27e5287cf2a61a7040581777d57df0bad970c1c518ee4dca1</t>
  </si>
  <si>
    <t>call_0x68ad975d864c99c9dfb2a8e0b10b0aab72b32f13f1779d2f48c9c200d0e84e4c_</t>
  </si>
  <si>
    <t>0x4894b26d9eb7f6ac786816d874bc8be1b0ac08aab23c21935fe90c850bb91142</t>
  </si>
  <si>
    <t>0xa57d319b3cf3ad0e4d19770f71e63cf847263a0b</t>
  </si>
  <si>
    <t>0xa59f3e0c0000000000000000000000000000000000000000000000000409d0b4f89ac71e</t>
  </si>
  <si>
    <t>2021-08-01T21:46:01Z</t>
  </si>
  <si>
    <t>0x7c250b204e34806b1384ff66fe5c4a6eb26260a9147f8a7601cabf1510d812ac</t>
  </si>
  <si>
    <t>call_0x4894b26d9eb7f6ac786816d874bc8be1b0ac08aab23c21935fe90c850bb91142_</t>
  </si>
  <si>
    <t>0x8fc703bebde50e7dbefd3162bdfa65e6a0236bb2d8f57e46b02850ee627b485f</t>
  </si>
  <si>
    <t>0x7ff36ab500000000000000000000000000000000000000000212d83544c5ccb689ba9b7a000000000000000000000000000000000000000000000000000000000000008000000000000000000000000027acad1f267c6c29e86faeac5d463b0bcdd79cc8000000000000000000000000000000000000000000000000000000006074c8670000000000000000000000000000000000000000000000000000000000000002000000000000000000000000c02aaa39b223fe8d0a0e5c4f27ead9083c756cc200000000000000000000000095ad61b0a150d79219dcf64e1e6cc01f0b64c4ce</t>
  </si>
  <si>
    <t>0x0000000000000000000000000000000000000000000000000000000000000020000000000000000000000000000000000000000000000000000000000000000200000000000000000000000000000000000000000000000000d9da137813a700000000000000000000000000000000000000000002182bd90dea5f06e71a23bc</t>
  </si>
  <si>
    <t>2021-04-12T21:53:43Z</t>
  </si>
  <si>
    <t>0x4677091fdbe8822d65021b9be373f0e126e812dbbb041ea8b1cc127e88a8a789</t>
  </si>
  <si>
    <t>call_0x8fc703bebde50e7dbefd3162bdfa65e6a0236bb2d8f57e46b02850ee627b485f_</t>
  </si>
  <si>
    <t>0x6d26149a82c5df1b1fb6de385e30dce901ef9caa981d099dea10d3945d68ec19</t>
  </si>
  <si>
    <t>0x095ea7b30000000000000000000000007a250d5630b4cf539739df2c5dacb4c659f2488dffffffffffffffffffffffffffffffffffffffffffffffffffffffffffffffff</t>
  </si>
  <si>
    <t>2021-04-12T21:50:41Z</t>
  </si>
  <si>
    <t>0x9a9f674c777d154a7e6dec3896eeb5ef2474014ed569eab0f9b61186f31477f0</t>
  </si>
  <si>
    <t>call_0x6d26149a82c5df1b1fb6de385e30dce901ef9caa981d099dea10d3945d68ec19_</t>
  </si>
  <si>
    <t>0xa6b522b5ac0e9a8bcbdc62f5c6e6c9bbfc7a8319dcf7356b387ae1e3b0911db2</t>
  </si>
  <si>
    <t>0xa5409ec958c83c3f309868babaca7c86dcb077c1</t>
  </si>
  <si>
    <t>0xddd81f82</t>
  </si>
  <si>
    <t>0x000000000000000000000000250fe1c347b56e6925bdd0393cc5ec7c57f3b27a</t>
  </si>
  <si>
    <t>2022-02-14T00:01:37Z</t>
  </si>
  <si>
    <t>0x28aa51014fb0ba36e310375583cdf290e171951dd453bde5d2882684543cb30d</t>
  </si>
  <si>
    <t>call_0xa6b522b5ac0e9a8bcbdc62f5c6e6c9bbfc7a8319dcf7356b387ae1e3b0911db2_</t>
  </si>
  <si>
    <t>0x10ad9a34871001b2620c04479d7b9421b048380a402c2242189e74483f2b6211</t>
  </si>
  <si>
    <t>0x40a0f793ccfd9bc6f2532d06d022be0f978ecbf3</t>
  </si>
  <si>
    <t>0xa22cb465000000000000000000000000250fe1c347b56e6925bdd0393cc5ec7c57f3b27a0000000000000000000000000000000000000000000000000000000000000001</t>
  </si>
  <si>
    <t>2022-02-14T00:02:09Z</t>
  </si>
  <si>
    <t>0xa5cff68eacb06da60671d6aef823bc29222f146e55f1c8b4f4d05402f58035a6</t>
  </si>
  <si>
    <t>call_0x10ad9a34871001b2620c04479d7b9421b048380a402c2242189e74483f2b6211_</t>
  </si>
  <si>
    <t>0xc2815daa71812a3ead343a197be1e2b5cefe6a668b2f5f9b69c8806094201ba1</t>
  </si>
  <si>
    <t>0x7ff36ab500000000000000000000000000000000000000000000000003093d7eaa0671d9000000000000000000000000000000000000000000000000000000000000008000000000000000000000000027acad1f267c6c29e86faeac5d463b0bcdd79cc8000000000000000000000000000000000000000000000000000000006099754c0000000000000000000000000000000000000000000000000000000000000002000000000000000000000000c02aaa39b223fe8d0a0e5c4f27ead9083c756cc200000000000000000000000027c70cd1946795b66be9d954418546998b546634</t>
  </si>
  <si>
    <t>Reverted</t>
  </si>
  <si>
    <t>2021-05-10T17:43:38Z</t>
  </si>
  <si>
    <t>0xa10b04094cc87439190ed212726ffd0715fed0ce6bb557b48277b0c2897c1bbf</t>
  </si>
  <si>
    <t>call_0xc2815daa71812a3ead343a197be1e2b5cefe6a668b2f5f9b69c8806094201ba1_</t>
  </si>
  <si>
    <t>0xf903981ea5e2ff8d1d7991b5ed7a0b394bfe0db72e8713452b06d7c74ef3e493</t>
  </si>
  <si>
    <t>0x7ff36ab50000000000000000000000000000000000000000000000000301d0b2e1e82d9b000000000000000000000000000000000000000000000000000000000000008000000000000000000000000027acad1f267c6c29e86faeac5d463b0bcdd79cc800000000000000000000000000000000000000000000000000000000609976c50000000000000000000000000000000000000000000000000000000000000002000000000000000000000000c02aaa39b223fe8d0a0e5c4f27ead9083c756cc200000000000000000000000027c70cd1946795b66be9d954418546998b546634</t>
  </si>
  <si>
    <t>0x00000000000000000000000000000000000000000000000000000000000000200000000000000000000000000000000000000000000000000000000000000002000000000000000000000000000000000000000000000000058d15e1762800000000000000000000000000000000000000000000000000000305c17c37638613</t>
  </si>
  <si>
    <t>2021-05-10T17:49:37Z</t>
  </si>
  <si>
    <t>0x11a0dfa66e56d73ce1da52be443145ca840e343cfcc3200dc0f7d97afd981097</t>
  </si>
  <si>
    <t>call_0xf903981ea5e2ff8d1d7991b5ed7a0b394bfe0db72e8713452b06d7c74ef3e493_</t>
  </si>
  <si>
    <t>0x00bc29c1915cbceeffb0f8c882e5debfc7797537ab543a6c76c3bc75c32b56bd</t>
  </si>
  <si>
    <t>0xe592427a0aece92de3edee1f18e0157c05861564</t>
  </si>
  <si>
    <t>0x414bf389000000000000000000000000c02aaa39b223fe8d0a0e5c4f27ead9083c756cc200000000000000000000000027c70cd1946795b66be9d954418546998b546634000000000000000000000000000000000000000000000000000000000000271000000000000000000000000027acad1f267c6c29e86faeac5d463b0bcdd79cc8000000000000000000000000000000000000000000000000000000006098afcd000000000000000000000000000000000000000000000000011c37937e0800000000000000000000000000000000000000000000000000000102c4006ebdfbf10000000000000000000000000000000000000000000000000000000000000000</t>
  </si>
  <si>
    <t>0x00000000000000000000000000000000000000000000000001040f38c137410b</t>
  </si>
  <si>
    <t>2021-05-10T03:41:21Z</t>
  </si>
  <si>
    <t>0x4774769cfff540a179821cda6e73599ff1884e6ba55c7bc627f18fb0cd4808cb</t>
  </si>
  <si>
    <t>call_0x00bc29c1915cbceeffb0f8c882e5debfc7797537ab543a6c76c3bc75c32b56bd_</t>
  </si>
  <si>
    <t>hash</t>
  </si>
  <si>
    <t>nonce</t>
  </si>
  <si>
    <t>gas_price</t>
  </si>
  <si>
    <t>receipt_cumulative_gas_used</t>
  </si>
  <si>
    <t>receipt_gas_used</t>
  </si>
  <si>
    <t>receipt_contract_address</t>
  </si>
  <si>
    <t>receipt_root</t>
  </si>
  <si>
    <t>receipt_status</t>
  </si>
  <si>
    <t>max_fee_per_gas</t>
  </si>
  <si>
    <t>max_priority_fee_per_gas</t>
  </si>
  <si>
    <t>transaction_type</t>
  </si>
  <si>
    <t>receipt_effective_gas_price</t>
  </si>
  <si>
    <t>0xa7a8e9a7c472b1e824b900a59463634ffab6fa5a7106b36b11a170854a9b14ce</t>
  </si>
  <si>
    <t>0xdbd79ae13494209eb93914c86c63b943277241ee</t>
  </si>
  <si>
    <t>2021-04-12T21:45:49Z</t>
  </si>
  <si>
    <t>0xbad0097eba203cc26c380650e252c6dbf0918d179a852b25fa1e0a6e867bafc2</t>
  </si>
  <si>
    <t>call_0xa7a8e9a7c472b1e824b900a59463634ffab6fa5a7106b36b11a170854a9b14ce_</t>
  </si>
  <si>
    <t>0x87068764d786e83d43a98921973ff5ab6ef72f8d51770fae68541c779c940e6b</t>
  </si>
  <si>
    <t>0x2e4d3e23f795662e797efc174643ce41a3f86836</t>
  </si>
  <si>
    <t>2021-05-08T18:12:32Z</t>
  </si>
  <si>
    <t>0xc425d416ec2faa1463bbd20431bb206c1c7855a842a7abb23199d06bcf55da99</t>
  </si>
  <si>
    <t>call_0x87068764d786e83d43a98921973ff5ab6ef72f8d51770fae68541c779c940e6b_</t>
  </si>
  <si>
    <t>call_0x5f754826878b60c0d6664fbde0ce5d5fc8bf181809ed5db4e67f40953b2470b6_4</t>
  </si>
  <si>
    <t>0x1a6d499bc2aeb79e21d8c99e66857b3a52578e189fc4b297cee58fef09c566a2</t>
  </si>
  <si>
    <t>0x564286362092d8e7936f0549571a803b203aaced</t>
  </si>
  <si>
    <t>2021-05-08T19:18:37Z</t>
  </si>
  <si>
    <t>0x848c2884d3e96656aa5cabf39c7d1665eb7de79acfd27821c25d708334aaef89</t>
  </si>
  <si>
    <t>call_0x1a6d499bc2aeb79e21d8c99e66857b3a52578e189fc4b297cee58fef09c566a2_</t>
  </si>
  <si>
    <t>0x2d9b5bc5ed3e59bd0f2e02fed312a2f6a2746b40e7801a7bc66016dc83935820</t>
  </si>
  <si>
    <t>0xdfd5293d8e347dfe59e90efd55b2956a1343963d</t>
  </si>
  <si>
    <t>2021-07-09T06:29:05Z</t>
  </si>
  <si>
    <t>0x6c7e1c3a69ac5a9665cf45a031035bebeebee8a4421838368c768fb36d89c2a5</t>
  </si>
  <si>
    <t>call_0x2d9b5bc5ed3e59bd0f2e02fed312a2f6a2746b40e7801a7bc66016dc83935820_</t>
  </si>
  <si>
    <t>0xfadbe0ad4e417fefe5da4ecb4513df3cd5ab1d6d79cc75afaa0afe1386fd18ca</t>
  </si>
  <si>
    <t>0x9696f59e4d72e237be84ffd425dcad154bf96976</t>
  </si>
  <si>
    <t>2021-05-30T21:33:40Z</t>
  </si>
  <si>
    <t>0x2ad0f9bb664fb4569ee257ab7485307a84a1b962840c41ca02e079321c3d1db2</t>
  </si>
  <si>
    <t>call_0xfadbe0ad4e417fefe5da4ecb4513df3cd5ab1d6d79cc75afaa0afe1386fd18ca_</t>
  </si>
  <si>
    <t>0x4f5a13cc2b1227bb20d070705eae30679ee7a3062e6aacd0e37cdbf1551efda5</t>
  </si>
  <si>
    <t>0x56eddb7aa87536c09ccc2793473599fd21a8b17f</t>
  </si>
  <si>
    <t>2022-01-17T00:32:27Z</t>
  </si>
  <si>
    <t>0xb8582fc965064393d240ec73f55a4f3f194a94dd80b323f0176798f772921b7a</t>
  </si>
  <si>
    <t>call_0x4f5a13cc2b1227bb20d070705eae30679ee7a3062e6aacd0e37cdbf1551efda5_</t>
  </si>
  <si>
    <t>0xc6c1743eaa5934f677f2a7aa1ce9c9ac8a5d41e25b0a1add8d3b5a439823083f</t>
  </si>
  <si>
    <t>2022-01-16T10:37:04Z</t>
  </si>
  <si>
    <t>0x2ced790d9d681776bc72597b200a95e05bc675b162148798ec81bc290af3dc00</t>
  </si>
  <si>
    <t>call_0xc6c1743eaa5934f677f2a7aa1ce9c9ac8a5d41e25b0a1add8d3b5a439823083f_</t>
  </si>
  <si>
    <t>balance</t>
  </si>
  <si>
    <t>traces to</t>
  </si>
  <si>
    <t>traces from</t>
  </si>
  <si>
    <t>fees from</t>
  </si>
  <si>
    <t>BALANCE</t>
  </si>
  <si>
    <t>If address has mined eth, add fees from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</si>
</sst>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9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7" fontId="0" fillId="0" borderId="0" xfId="1" applyNumberFormat="1" applyFont="1"/>
    <xf numFmtId="0" fontId="16" fillId="0" borderId="10" xfId="0" applyFont="1" applyBorder="1" applyAlignment="1">
      <alignment horizontal="center"/>
    </xf>
    <xf numFmtId="169" fontId="16" fillId="0" borderId="0" xfId="1" applyNumberFormat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A6" sqref="A6"/>
    </sheetView>
  </sheetViews>
  <sheetFormatPr defaultRowHeight="14.4" x14ac:dyDescent="0.3"/>
  <cols>
    <col min="1" max="1" width="67.88671875" bestFit="1" customWidth="1"/>
    <col min="2" max="2" width="8.21875" bestFit="1" customWidth="1"/>
    <col min="3" max="3" width="17.88671875" bestFit="1" customWidth="1"/>
    <col min="4" max="4" width="42.33203125" bestFit="1" customWidth="1"/>
    <col min="5" max="5" width="43.5546875" bestFit="1" customWidth="1"/>
    <col min="6" max="6" width="12" bestFit="1" customWidth="1"/>
    <col min="7" max="7" width="14.5546875" customWidth="1"/>
    <col min="8" max="8" width="16.5546875" customWidth="1"/>
    <col min="10" max="10" width="27.6640625" bestFit="1" customWidth="1"/>
    <col min="11" max="11" width="17.44140625" bestFit="1" customWidth="1"/>
    <col min="12" max="12" width="24.33203125" bestFit="1" customWidth="1"/>
    <col min="13" max="13" width="13.44140625" bestFit="1" customWidth="1"/>
    <col min="14" max="14" width="14.77734375" bestFit="1" customWidth="1"/>
    <col min="15" max="15" width="19.5546875" bestFit="1" customWidth="1"/>
    <col min="16" max="16" width="14.77734375" bestFit="1" customWidth="1"/>
    <col min="17" max="17" width="67.5546875" bestFit="1" customWidth="1"/>
    <col min="18" max="18" width="17.77734375" bestFit="1" customWidth="1"/>
    <col min="19" max="19" width="24.88671875" bestFit="1" customWidth="1"/>
    <col min="20" max="20" width="17.109375" bestFit="1" customWidth="1"/>
    <col min="21" max="21" width="23.88671875" bestFit="1" customWidth="1"/>
  </cols>
  <sheetData>
    <row r="1" spans="1:21" x14ac:dyDescent="0.3">
      <c r="A1" t="s">
        <v>118</v>
      </c>
      <c r="B1" t="s">
        <v>119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120</v>
      </c>
      <c r="I1" t="s">
        <v>5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16</v>
      </c>
      <c r="P1" t="s">
        <v>17</v>
      </c>
      <c r="Q1" t="s">
        <v>18</v>
      </c>
      <c r="R1" t="s">
        <v>126</v>
      </c>
      <c r="S1" t="s">
        <v>127</v>
      </c>
      <c r="T1" t="s">
        <v>128</v>
      </c>
      <c r="U1" t="s">
        <v>129</v>
      </c>
    </row>
    <row r="2" spans="1:21" x14ac:dyDescent="0.3">
      <c r="A2" t="s">
        <v>81</v>
      </c>
      <c r="B2">
        <v>0</v>
      </c>
      <c r="C2">
        <v>147</v>
      </c>
      <c r="D2" t="s">
        <v>21</v>
      </c>
      <c r="E2" t="s">
        <v>43</v>
      </c>
      <c r="F2">
        <v>0</v>
      </c>
      <c r="G2">
        <v>66676</v>
      </c>
      <c r="H2">
        <v>97900000000</v>
      </c>
      <c r="I2" t="s">
        <v>82</v>
      </c>
      <c r="J2">
        <v>12340791</v>
      </c>
      <c r="K2">
        <v>44451</v>
      </c>
      <c r="N2">
        <v>1</v>
      </c>
      <c r="O2" t="s">
        <v>83</v>
      </c>
      <c r="P2">
        <v>12227810</v>
      </c>
      <c r="Q2" t="s">
        <v>84</v>
      </c>
      <c r="U2">
        <v>97900000000</v>
      </c>
    </row>
    <row r="3" spans="1:21" x14ac:dyDescent="0.3">
      <c r="A3" t="s">
        <v>75</v>
      </c>
      <c r="B3">
        <v>1</v>
      </c>
      <c r="C3">
        <v>150</v>
      </c>
      <c r="D3" t="s">
        <v>21</v>
      </c>
      <c r="E3" t="s">
        <v>22</v>
      </c>
      <c r="F3">
        <v>6.13198471E+16</v>
      </c>
      <c r="G3">
        <v>244000</v>
      </c>
      <c r="H3">
        <v>111100000000</v>
      </c>
      <c r="I3" t="s">
        <v>76</v>
      </c>
      <c r="J3">
        <v>11036133</v>
      </c>
      <c r="K3">
        <v>112708</v>
      </c>
      <c r="N3">
        <v>1</v>
      </c>
      <c r="O3" t="s">
        <v>78</v>
      </c>
      <c r="P3">
        <v>12227823</v>
      </c>
      <c r="Q3" t="s">
        <v>79</v>
      </c>
      <c r="U3">
        <v>111100000000</v>
      </c>
    </row>
    <row r="4" spans="1:21" x14ac:dyDescent="0.3">
      <c r="A4" t="s">
        <v>20</v>
      </c>
      <c r="B4">
        <v>2</v>
      </c>
      <c r="C4">
        <v>165</v>
      </c>
      <c r="D4" t="s">
        <v>21</v>
      </c>
      <c r="E4" t="s">
        <v>22</v>
      </c>
      <c r="F4">
        <v>0</v>
      </c>
      <c r="G4">
        <v>198370</v>
      </c>
      <c r="H4">
        <v>231000000000</v>
      </c>
      <c r="I4" t="s">
        <v>23</v>
      </c>
      <c r="J4">
        <v>7189120</v>
      </c>
      <c r="K4">
        <v>107665</v>
      </c>
      <c r="N4">
        <v>1</v>
      </c>
      <c r="O4" t="s">
        <v>26</v>
      </c>
      <c r="P4">
        <v>12395229</v>
      </c>
      <c r="Q4" t="s">
        <v>27</v>
      </c>
      <c r="U4">
        <v>231000000000</v>
      </c>
    </row>
    <row r="5" spans="1:21" x14ac:dyDescent="0.3">
      <c r="A5" t="s">
        <v>111</v>
      </c>
      <c r="B5">
        <v>3</v>
      </c>
      <c r="C5">
        <v>63</v>
      </c>
      <c r="D5" t="s">
        <v>21</v>
      </c>
      <c r="E5" t="s">
        <v>112</v>
      </c>
      <c r="F5">
        <v>8E+16</v>
      </c>
      <c r="G5">
        <v>171992</v>
      </c>
      <c r="H5">
        <v>126500001604</v>
      </c>
      <c r="I5" t="s">
        <v>113</v>
      </c>
      <c r="J5">
        <v>4784018</v>
      </c>
      <c r="K5">
        <v>132792</v>
      </c>
      <c r="N5">
        <v>1</v>
      </c>
      <c r="O5" t="s">
        <v>115</v>
      </c>
      <c r="P5">
        <v>12404262</v>
      </c>
      <c r="Q5" t="s">
        <v>116</v>
      </c>
      <c r="U5">
        <v>126500001604</v>
      </c>
    </row>
    <row r="6" spans="1:21" x14ac:dyDescent="0.3">
      <c r="A6" t="s">
        <v>99</v>
      </c>
      <c r="B6">
        <v>4</v>
      </c>
      <c r="C6">
        <v>224</v>
      </c>
      <c r="D6" t="s">
        <v>21</v>
      </c>
      <c r="E6" t="s">
        <v>22</v>
      </c>
      <c r="F6">
        <v>4E+17</v>
      </c>
      <c r="G6">
        <v>133987</v>
      </c>
      <c r="H6">
        <v>342100000000</v>
      </c>
      <c r="I6" t="s">
        <v>100</v>
      </c>
      <c r="J6">
        <v>11716558</v>
      </c>
      <c r="K6">
        <v>31453</v>
      </c>
      <c r="N6">
        <v>0</v>
      </c>
      <c r="O6" t="s">
        <v>102</v>
      </c>
      <c r="P6">
        <v>12408054</v>
      </c>
      <c r="Q6" t="s">
        <v>103</v>
      </c>
      <c r="U6">
        <v>342100000000</v>
      </c>
    </row>
    <row r="7" spans="1:21" x14ac:dyDescent="0.3">
      <c r="A7" t="s">
        <v>105</v>
      </c>
      <c r="B7">
        <v>5</v>
      </c>
      <c r="C7">
        <v>124</v>
      </c>
      <c r="D7" t="s">
        <v>21</v>
      </c>
      <c r="E7" t="s">
        <v>22</v>
      </c>
      <c r="F7">
        <v>4E+17</v>
      </c>
      <c r="G7">
        <v>145626</v>
      </c>
      <c r="H7">
        <v>335500000000</v>
      </c>
      <c r="I7" t="s">
        <v>106</v>
      </c>
      <c r="J7">
        <v>6108614</v>
      </c>
      <c r="K7">
        <v>96677</v>
      </c>
      <c r="N7">
        <v>1</v>
      </c>
      <c r="O7" t="s">
        <v>108</v>
      </c>
      <c r="P7">
        <v>12408086</v>
      </c>
      <c r="Q7" t="s">
        <v>109</v>
      </c>
      <c r="U7">
        <v>335500000000</v>
      </c>
    </row>
    <row r="8" spans="1:21" x14ac:dyDescent="0.3">
      <c r="A8" t="s">
        <v>53</v>
      </c>
      <c r="B8">
        <v>6</v>
      </c>
      <c r="C8">
        <v>74</v>
      </c>
      <c r="D8" t="s">
        <v>21</v>
      </c>
      <c r="E8" t="s">
        <v>30</v>
      </c>
      <c r="F8">
        <v>8.0091007355129498E+17</v>
      </c>
      <c r="G8">
        <v>21000</v>
      </c>
      <c r="H8">
        <v>30800000000</v>
      </c>
      <c r="I8" t="s">
        <v>31</v>
      </c>
      <c r="J8">
        <v>4831105</v>
      </c>
      <c r="K8">
        <v>21000</v>
      </c>
      <c r="N8">
        <v>1</v>
      </c>
      <c r="O8" t="s">
        <v>54</v>
      </c>
      <c r="P8">
        <v>12506947</v>
      </c>
      <c r="Q8" t="s">
        <v>55</v>
      </c>
      <c r="U8">
        <v>30800000000</v>
      </c>
    </row>
    <row r="9" spans="1:21" x14ac:dyDescent="0.3">
      <c r="A9" t="s">
        <v>48</v>
      </c>
      <c r="B9">
        <v>7</v>
      </c>
      <c r="C9">
        <v>124</v>
      </c>
      <c r="D9" t="s">
        <v>21</v>
      </c>
      <c r="E9" t="s">
        <v>43</v>
      </c>
      <c r="F9">
        <v>0</v>
      </c>
      <c r="G9">
        <v>77878</v>
      </c>
      <c r="H9">
        <v>19800000000</v>
      </c>
      <c r="I9" t="s">
        <v>49</v>
      </c>
      <c r="J9">
        <v>9161903</v>
      </c>
      <c r="K9">
        <v>51919</v>
      </c>
      <c r="N9">
        <v>1</v>
      </c>
      <c r="O9" t="s">
        <v>50</v>
      </c>
      <c r="P9">
        <v>12538172</v>
      </c>
      <c r="Q9" t="s">
        <v>51</v>
      </c>
      <c r="U9">
        <v>19800000000</v>
      </c>
    </row>
    <row r="10" spans="1:21" x14ac:dyDescent="0.3">
      <c r="A10" t="s">
        <v>29</v>
      </c>
      <c r="B10">
        <v>8</v>
      </c>
      <c r="C10">
        <v>152</v>
      </c>
      <c r="D10" t="s">
        <v>21</v>
      </c>
      <c r="E10" t="s">
        <v>30</v>
      </c>
      <c r="F10">
        <v>9.07331538E+16</v>
      </c>
      <c r="G10">
        <v>21000</v>
      </c>
      <c r="H10">
        <v>12100000000</v>
      </c>
      <c r="I10" t="s">
        <v>31</v>
      </c>
      <c r="J10">
        <v>9221404</v>
      </c>
      <c r="K10">
        <v>21000</v>
      </c>
      <c r="N10">
        <v>1</v>
      </c>
      <c r="O10" t="s">
        <v>32</v>
      </c>
      <c r="P10">
        <v>12645348</v>
      </c>
      <c r="Q10" t="s">
        <v>33</v>
      </c>
      <c r="U10">
        <v>12100000000</v>
      </c>
    </row>
    <row r="11" spans="1:21" x14ac:dyDescent="0.3">
      <c r="A11" t="s">
        <v>42</v>
      </c>
      <c r="B11">
        <v>9</v>
      </c>
      <c r="C11">
        <v>141</v>
      </c>
      <c r="D11" t="s">
        <v>21</v>
      </c>
      <c r="E11" t="s">
        <v>43</v>
      </c>
      <c r="F11">
        <v>0</v>
      </c>
      <c r="G11">
        <v>46551</v>
      </c>
      <c r="H11">
        <v>34100000000</v>
      </c>
      <c r="I11" t="s">
        <v>44</v>
      </c>
      <c r="J11">
        <v>9465614</v>
      </c>
      <c r="K11">
        <v>46551</v>
      </c>
      <c r="N11">
        <v>1</v>
      </c>
      <c r="O11" t="s">
        <v>45</v>
      </c>
      <c r="P11">
        <v>12793482</v>
      </c>
      <c r="Q11" t="s">
        <v>46</v>
      </c>
      <c r="U11">
        <v>34100000000</v>
      </c>
    </row>
    <row r="12" spans="1:21" x14ac:dyDescent="0.3">
      <c r="A12" t="s">
        <v>35</v>
      </c>
      <c r="B12">
        <v>10</v>
      </c>
      <c r="C12">
        <v>99</v>
      </c>
      <c r="D12" t="s">
        <v>21</v>
      </c>
      <c r="E12" t="s">
        <v>36</v>
      </c>
      <c r="F12">
        <v>0</v>
      </c>
      <c r="G12">
        <v>48608</v>
      </c>
      <c r="H12">
        <v>34100000000</v>
      </c>
      <c r="I12" t="s">
        <v>37</v>
      </c>
      <c r="J12">
        <v>7079223</v>
      </c>
      <c r="K12">
        <v>48608</v>
      </c>
      <c r="N12">
        <v>1</v>
      </c>
      <c r="O12" t="s">
        <v>39</v>
      </c>
      <c r="P12">
        <v>12793485</v>
      </c>
      <c r="Q12" t="s">
        <v>40</v>
      </c>
      <c r="U12">
        <v>34100000000</v>
      </c>
    </row>
    <row r="13" spans="1:21" x14ac:dyDescent="0.3">
      <c r="A13" t="s">
        <v>63</v>
      </c>
      <c r="B13">
        <v>11</v>
      </c>
      <c r="C13">
        <v>107</v>
      </c>
      <c r="D13" t="s">
        <v>21</v>
      </c>
      <c r="E13" t="s">
        <v>64</v>
      </c>
      <c r="F13">
        <v>0</v>
      </c>
      <c r="G13">
        <v>76019</v>
      </c>
      <c r="H13">
        <v>39600000000</v>
      </c>
      <c r="I13" t="s">
        <v>65</v>
      </c>
      <c r="J13">
        <v>10465952</v>
      </c>
      <c r="K13">
        <v>60811</v>
      </c>
      <c r="N13">
        <v>1</v>
      </c>
      <c r="O13" t="s">
        <v>66</v>
      </c>
      <c r="P13">
        <v>12941923</v>
      </c>
      <c r="Q13" t="s">
        <v>67</v>
      </c>
      <c r="U13">
        <v>39600000000</v>
      </c>
    </row>
    <row r="14" spans="1:21" x14ac:dyDescent="0.3">
      <c r="A14" t="s">
        <v>69</v>
      </c>
      <c r="B14">
        <v>12</v>
      </c>
      <c r="C14">
        <v>47</v>
      </c>
      <c r="D14" t="s">
        <v>21</v>
      </c>
      <c r="E14" t="s">
        <v>70</v>
      </c>
      <c r="F14">
        <v>0</v>
      </c>
      <c r="G14">
        <v>78998</v>
      </c>
      <c r="H14">
        <v>36300000000</v>
      </c>
      <c r="I14" t="s">
        <v>71</v>
      </c>
      <c r="J14">
        <v>6324358</v>
      </c>
      <c r="K14">
        <v>63779</v>
      </c>
      <c r="N14">
        <v>1</v>
      </c>
      <c r="O14" t="s">
        <v>72</v>
      </c>
      <c r="P14">
        <v>12942112</v>
      </c>
      <c r="Q14" t="s">
        <v>73</v>
      </c>
      <c r="U14">
        <v>36300000000</v>
      </c>
    </row>
    <row r="15" spans="1:21" x14ac:dyDescent="0.3">
      <c r="A15" t="s">
        <v>57</v>
      </c>
      <c r="B15">
        <v>13</v>
      </c>
      <c r="C15">
        <v>275</v>
      </c>
      <c r="D15" t="s">
        <v>21</v>
      </c>
      <c r="E15" t="s">
        <v>58</v>
      </c>
      <c r="F15">
        <v>2.2E+17</v>
      </c>
      <c r="G15">
        <v>257822</v>
      </c>
      <c r="H15">
        <v>105503075141</v>
      </c>
      <c r="I15" t="s">
        <v>59</v>
      </c>
      <c r="J15">
        <v>19804946</v>
      </c>
      <c r="K15">
        <v>188583</v>
      </c>
      <c r="N15">
        <v>1</v>
      </c>
      <c r="O15" t="s">
        <v>60</v>
      </c>
      <c r="P15">
        <v>14019865</v>
      </c>
      <c r="Q15" t="s">
        <v>61</v>
      </c>
      <c r="R15">
        <v>132734010410</v>
      </c>
      <c r="S15">
        <v>1500000000</v>
      </c>
      <c r="T15">
        <v>2</v>
      </c>
      <c r="U15">
        <v>105503075141</v>
      </c>
    </row>
    <row r="16" spans="1:21" x14ac:dyDescent="0.3">
      <c r="A16" t="s">
        <v>86</v>
      </c>
      <c r="B16">
        <v>14</v>
      </c>
      <c r="C16">
        <v>128</v>
      </c>
      <c r="D16" t="s">
        <v>21</v>
      </c>
      <c r="E16" t="s">
        <v>87</v>
      </c>
      <c r="F16">
        <v>0</v>
      </c>
      <c r="G16">
        <v>516883</v>
      </c>
      <c r="H16">
        <v>54624764242</v>
      </c>
      <c r="I16" t="s">
        <v>88</v>
      </c>
      <c r="J16">
        <v>11269012</v>
      </c>
      <c r="K16">
        <v>397602</v>
      </c>
      <c r="N16">
        <v>1</v>
      </c>
      <c r="O16" t="s">
        <v>90</v>
      </c>
      <c r="P16">
        <v>14200896</v>
      </c>
      <c r="Q16" t="s">
        <v>91</v>
      </c>
      <c r="R16">
        <v>73510880888</v>
      </c>
      <c r="S16">
        <v>1000000000</v>
      </c>
      <c r="T16">
        <v>2</v>
      </c>
      <c r="U16">
        <v>54624764242</v>
      </c>
    </row>
    <row r="17" spans="1:21" x14ac:dyDescent="0.3">
      <c r="A17" t="s">
        <v>93</v>
      </c>
      <c r="B17">
        <v>15</v>
      </c>
      <c r="C17">
        <v>208</v>
      </c>
      <c r="D17" t="s">
        <v>21</v>
      </c>
      <c r="E17" t="s">
        <v>94</v>
      </c>
      <c r="F17">
        <v>0</v>
      </c>
      <c r="G17">
        <v>46225</v>
      </c>
      <c r="H17">
        <v>58910793969</v>
      </c>
      <c r="I17" t="s">
        <v>95</v>
      </c>
      <c r="J17">
        <v>21995570</v>
      </c>
      <c r="K17">
        <v>46225</v>
      </c>
      <c r="N17">
        <v>1</v>
      </c>
      <c r="O17" t="s">
        <v>96</v>
      </c>
      <c r="P17">
        <v>14200898</v>
      </c>
      <c r="Q17" t="s">
        <v>97</v>
      </c>
      <c r="R17">
        <v>65349717090</v>
      </c>
      <c r="S17">
        <v>1000000000</v>
      </c>
      <c r="T17">
        <v>2</v>
      </c>
      <c r="U17">
        <v>58910793969</v>
      </c>
    </row>
  </sheetData>
  <autoFilter ref="A1:U17">
    <sortState xmlns:xlrd2="http://schemas.microsoft.com/office/spreadsheetml/2017/richdata2" ref="A2:U17">
      <sortCondition ref="O1:O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opLeftCell="F1" zoomScale="90" zoomScaleNormal="90" workbookViewId="0">
      <selection activeCell="L1" sqref="L1"/>
    </sheetView>
  </sheetViews>
  <sheetFormatPr defaultRowHeight="14.4" x14ac:dyDescent="0.3"/>
  <cols>
    <col min="1" max="1" width="74.44140625" bestFit="1" customWidth="1"/>
    <col min="2" max="2" width="16.5546875" bestFit="1" customWidth="1"/>
    <col min="3" max="3" width="44.88671875" bestFit="1" customWidth="1"/>
    <col min="5" max="5" width="13.109375" customWidth="1"/>
    <col min="17" max="17" width="21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81</v>
      </c>
      <c r="B2">
        <v>147</v>
      </c>
      <c r="C2" t="s">
        <v>21</v>
      </c>
      <c r="D2" t="s">
        <v>43</v>
      </c>
      <c r="E2">
        <v>0</v>
      </c>
      <c r="F2" t="s">
        <v>82</v>
      </c>
      <c r="G2" t="s">
        <v>38</v>
      </c>
      <c r="H2" t="s">
        <v>25</v>
      </c>
      <c r="I2" t="s">
        <v>25</v>
      </c>
      <c r="K2">
        <v>44732</v>
      </c>
      <c r="L2">
        <v>22507</v>
      </c>
      <c r="M2">
        <v>0</v>
      </c>
      <c r="P2">
        <v>1</v>
      </c>
      <c r="Q2" t="s">
        <v>83</v>
      </c>
      <c r="R2">
        <v>12227810</v>
      </c>
      <c r="S2" t="s">
        <v>84</v>
      </c>
      <c r="T2" t="s">
        <v>85</v>
      </c>
    </row>
    <row r="3" spans="1:20" x14ac:dyDescent="0.3">
      <c r="A3" t="s">
        <v>75</v>
      </c>
      <c r="B3">
        <v>150</v>
      </c>
      <c r="C3" t="s">
        <v>21</v>
      </c>
      <c r="D3" t="s">
        <v>22</v>
      </c>
      <c r="E3">
        <v>6.13198471E+16</v>
      </c>
      <c r="F3" t="s">
        <v>76</v>
      </c>
      <c r="G3" t="s">
        <v>77</v>
      </c>
      <c r="H3" t="s">
        <v>25</v>
      </c>
      <c r="I3" t="s">
        <v>25</v>
      </c>
      <c r="K3">
        <v>221104</v>
      </c>
      <c r="L3">
        <v>113212</v>
      </c>
      <c r="M3">
        <v>4</v>
      </c>
      <c r="P3">
        <v>1</v>
      </c>
      <c r="Q3" t="s">
        <v>78</v>
      </c>
      <c r="R3">
        <v>12227823</v>
      </c>
      <c r="S3" t="s">
        <v>79</v>
      </c>
      <c r="T3" t="s">
        <v>80</v>
      </c>
    </row>
    <row r="4" spans="1:20" x14ac:dyDescent="0.3">
      <c r="A4" t="s">
        <v>20</v>
      </c>
      <c r="B4">
        <v>165</v>
      </c>
      <c r="C4" t="s">
        <v>21</v>
      </c>
      <c r="D4" t="s">
        <v>22</v>
      </c>
      <c r="E4">
        <v>0</v>
      </c>
      <c r="F4" t="s">
        <v>23</v>
      </c>
      <c r="G4" t="s">
        <v>24</v>
      </c>
      <c r="H4" t="s">
        <v>25</v>
      </c>
      <c r="I4" t="s">
        <v>25</v>
      </c>
      <c r="K4">
        <v>175250</v>
      </c>
      <c r="L4">
        <v>107245</v>
      </c>
      <c r="M4">
        <v>5</v>
      </c>
      <c r="P4">
        <v>1</v>
      </c>
      <c r="Q4" t="s">
        <v>26</v>
      </c>
      <c r="R4">
        <v>12395229</v>
      </c>
      <c r="S4" t="s">
        <v>27</v>
      </c>
      <c r="T4" t="s">
        <v>28</v>
      </c>
    </row>
    <row r="5" spans="1:20" x14ac:dyDescent="0.3">
      <c r="A5" t="s">
        <v>111</v>
      </c>
      <c r="B5">
        <v>63</v>
      </c>
      <c r="C5" t="s">
        <v>21</v>
      </c>
      <c r="D5" t="s">
        <v>112</v>
      </c>
      <c r="E5">
        <v>8E+16</v>
      </c>
      <c r="F5" t="s">
        <v>113</v>
      </c>
      <c r="G5" t="s">
        <v>114</v>
      </c>
      <c r="H5" t="s">
        <v>25</v>
      </c>
      <c r="I5" t="s">
        <v>25</v>
      </c>
      <c r="K5">
        <v>148956</v>
      </c>
      <c r="L5">
        <v>129656</v>
      </c>
      <c r="M5">
        <v>1</v>
      </c>
      <c r="P5">
        <v>1</v>
      </c>
      <c r="Q5" t="s">
        <v>115</v>
      </c>
      <c r="R5">
        <v>12404262</v>
      </c>
      <c r="S5" t="s">
        <v>116</v>
      </c>
      <c r="T5" t="s">
        <v>117</v>
      </c>
    </row>
    <row r="6" spans="1:20" x14ac:dyDescent="0.3">
      <c r="A6" t="s">
        <v>99</v>
      </c>
      <c r="B6">
        <v>224</v>
      </c>
      <c r="C6" t="s">
        <v>21</v>
      </c>
      <c r="D6" t="s">
        <v>22</v>
      </c>
      <c r="E6">
        <v>4E+17</v>
      </c>
      <c r="F6" t="s">
        <v>100</v>
      </c>
      <c r="H6" t="s">
        <v>25</v>
      </c>
      <c r="I6" t="s">
        <v>25</v>
      </c>
      <c r="K6">
        <v>111139</v>
      </c>
      <c r="M6">
        <v>1</v>
      </c>
      <c r="O6" t="s">
        <v>101</v>
      </c>
      <c r="P6">
        <v>0</v>
      </c>
      <c r="Q6" t="s">
        <v>102</v>
      </c>
      <c r="R6">
        <v>12408054</v>
      </c>
      <c r="S6" t="s">
        <v>103</v>
      </c>
      <c r="T6" t="s">
        <v>104</v>
      </c>
    </row>
    <row r="7" spans="1:20" x14ac:dyDescent="0.3">
      <c r="A7" t="s">
        <v>105</v>
      </c>
      <c r="B7">
        <v>124</v>
      </c>
      <c r="C7" t="s">
        <v>21</v>
      </c>
      <c r="D7" t="s">
        <v>22</v>
      </c>
      <c r="E7">
        <v>4E+17</v>
      </c>
      <c r="F7" t="s">
        <v>106</v>
      </c>
      <c r="G7" t="s">
        <v>107</v>
      </c>
      <c r="H7" t="s">
        <v>25</v>
      </c>
      <c r="I7" t="s">
        <v>25</v>
      </c>
      <c r="K7">
        <v>122778</v>
      </c>
      <c r="L7">
        <v>96529</v>
      </c>
      <c r="M7">
        <v>4</v>
      </c>
      <c r="P7">
        <v>1</v>
      </c>
      <c r="Q7" t="s">
        <v>108</v>
      </c>
      <c r="R7">
        <v>12408086</v>
      </c>
      <c r="S7" t="s">
        <v>109</v>
      </c>
      <c r="T7" t="s">
        <v>110</v>
      </c>
    </row>
    <row r="8" spans="1:20" x14ac:dyDescent="0.3">
      <c r="A8" t="s">
        <v>53</v>
      </c>
      <c r="B8">
        <v>74</v>
      </c>
      <c r="C8" t="s">
        <v>21</v>
      </c>
      <c r="D8" t="s">
        <v>30</v>
      </c>
      <c r="E8">
        <v>8.0091007355129498E+17</v>
      </c>
      <c r="F8" t="s">
        <v>31</v>
      </c>
      <c r="G8" t="s">
        <v>31</v>
      </c>
      <c r="H8" t="s">
        <v>25</v>
      </c>
      <c r="I8" t="s">
        <v>25</v>
      </c>
      <c r="K8">
        <v>0</v>
      </c>
      <c r="L8">
        <v>0</v>
      </c>
      <c r="M8">
        <v>0</v>
      </c>
      <c r="P8">
        <v>1</v>
      </c>
      <c r="Q8" t="s">
        <v>54</v>
      </c>
      <c r="R8">
        <v>12506947</v>
      </c>
      <c r="S8" t="s">
        <v>55</v>
      </c>
      <c r="T8" t="s">
        <v>56</v>
      </c>
    </row>
    <row r="9" spans="1:20" x14ac:dyDescent="0.3">
      <c r="A9" t="s">
        <v>48</v>
      </c>
      <c r="B9">
        <v>124</v>
      </c>
      <c r="C9" t="s">
        <v>21</v>
      </c>
      <c r="D9" t="s">
        <v>43</v>
      </c>
      <c r="E9">
        <v>0</v>
      </c>
      <c r="F9" t="s">
        <v>49</v>
      </c>
      <c r="G9" t="s">
        <v>38</v>
      </c>
      <c r="H9" t="s">
        <v>25</v>
      </c>
      <c r="I9" t="s">
        <v>25</v>
      </c>
      <c r="K9">
        <v>56186</v>
      </c>
      <c r="L9">
        <v>30227</v>
      </c>
      <c r="M9">
        <v>0</v>
      </c>
      <c r="P9">
        <v>1</v>
      </c>
      <c r="Q9" t="s">
        <v>50</v>
      </c>
      <c r="R9">
        <v>12538172</v>
      </c>
      <c r="S9" t="s">
        <v>51</v>
      </c>
      <c r="T9" t="s">
        <v>52</v>
      </c>
    </row>
    <row r="10" spans="1:20" x14ac:dyDescent="0.3">
      <c r="A10" t="s">
        <v>29</v>
      </c>
      <c r="B10">
        <v>152</v>
      </c>
      <c r="C10" t="s">
        <v>21</v>
      </c>
      <c r="D10" t="s">
        <v>30</v>
      </c>
      <c r="E10">
        <v>9.07331538E+16</v>
      </c>
      <c r="F10" t="s">
        <v>31</v>
      </c>
      <c r="G10" t="s">
        <v>31</v>
      </c>
      <c r="H10" t="s">
        <v>25</v>
      </c>
      <c r="I10" t="s">
        <v>25</v>
      </c>
      <c r="K10">
        <v>0</v>
      </c>
      <c r="L10">
        <v>0</v>
      </c>
      <c r="M10">
        <v>0</v>
      </c>
      <c r="P10">
        <v>1</v>
      </c>
      <c r="Q10" t="s">
        <v>32</v>
      </c>
      <c r="R10">
        <v>12645348</v>
      </c>
      <c r="S10" t="s">
        <v>33</v>
      </c>
      <c r="T10" t="s">
        <v>34</v>
      </c>
    </row>
    <row r="11" spans="1:20" x14ac:dyDescent="0.3">
      <c r="A11" t="s">
        <v>42</v>
      </c>
      <c r="B11">
        <v>141</v>
      </c>
      <c r="C11" t="s">
        <v>21</v>
      </c>
      <c r="D11" t="s">
        <v>43</v>
      </c>
      <c r="E11">
        <v>0</v>
      </c>
      <c r="F11" t="s">
        <v>44</v>
      </c>
      <c r="G11" t="s">
        <v>38</v>
      </c>
      <c r="H11" t="s">
        <v>25</v>
      </c>
      <c r="I11" t="s">
        <v>25</v>
      </c>
      <c r="K11">
        <v>24607</v>
      </c>
      <c r="L11">
        <v>24607</v>
      </c>
      <c r="M11">
        <v>0</v>
      </c>
      <c r="P11">
        <v>1</v>
      </c>
      <c r="Q11" t="s">
        <v>45</v>
      </c>
      <c r="R11">
        <v>12793482</v>
      </c>
      <c r="S11" t="s">
        <v>46</v>
      </c>
      <c r="T11" t="s">
        <v>47</v>
      </c>
    </row>
    <row r="12" spans="1:20" x14ac:dyDescent="0.3">
      <c r="A12" t="s">
        <v>35</v>
      </c>
      <c r="B12">
        <v>99</v>
      </c>
      <c r="C12" t="s">
        <v>21</v>
      </c>
      <c r="D12" t="s">
        <v>36</v>
      </c>
      <c r="E12">
        <v>0</v>
      </c>
      <c r="F12" t="s">
        <v>37</v>
      </c>
      <c r="G12" t="s">
        <v>38</v>
      </c>
      <c r="H12" t="s">
        <v>25</v>
      </c>
      <c r="I12" t="s">
        <v>25</v>
      </c>
      <c r="K12">
        <v>26664</v>
      </c>
      <c r="L12">
        <v>26664</v>
      </c>
      <c r="M12">
        <v>0</v>
      </c>
      <c r="P12">
        <v>1</v>
      </c>
      <c r="Q12" t="s">
        <v>39</v>
      </c>
      <c r="R12">
        <v>12793485</v>
      </c>
      <c r="S12" t="s">
        <v>40</v>
      </c>
      <c r="T12" t="s">
        <v>41</v>
      </c>
    </row>
    <row r="13" spans="1:20" x14ac:dyDescent="0.3">
      <c r="A13" t="s">
        <v>63</v>
      </c>
      <c r="B13">
        <v>107</v>
      </c>
      <c r="C13" t="s">
        <v>21</v>
      </c>
      <c r="D13" t="s">
        <v>64</v>
      </c>
      <c r="E13">
        <v>0</v>
      </c>
      <c r="F13" t="s">
        <v>65</v>
      </c>
      <c r="G13" t="s">
        <v>31</v>
      </c>
      <c r="H13" t="s">
        <v>25</v>
      </c>
      <c r="I13" t="s">
        <v>25</v>
      </c>
      <c r="K13">
        <v>54731</v>
      </c>
      <c r="L13">
        <v>54523</v>
      </c>
      <c r="M13">
        <v>2</v>
      </c>
      <c r="P13">
        <v>1</v>
      </c>
      <c r="Q13" t="s">
        <v>66</v>
      </c>
      <c r="R13">
        <v>12941923</v>
      </c>
      <c r="S13" t="s">
        <v>67</v>
      </c>
      <c r="T13" t="s">
        <v>68</v>
      </c>
    </row>
    <row r="14" spans="1:20" x14ac:dyDescent="0.3">
      <c r="A14" t="s">
        <v>69</v>
      </c>
      <c r="B14">
        <v>47</v>
      </c>
      <c r="C14" t="s">
        <v>21</v>
      </c>
      <c r="D14" t="s">
        <v>70</v>
      </c>
      <c r="E14">
        <v>0</v>
      </c>
      <c r="F14" t="s">
        <v>71</v>
      </c>
      <c r="G14" t="s">
        <v>31</v>
      </c>
      <c r="H14" t="s">
        <v>25</v>
      </c>
      <c r="I14" t="s">
        <v>25</v>
      </c>
      <c r="K14">
        <v>57710</v>
      </c>
      <c r="L14">
        <v>57491</v>
      </c>
      <c r="M14">
        <v>2</v>
      </c>
      <c r="P14">
        <v>1</v>
      </c>
      <c r="Q14" t="s">
        <v>72</v>
      </c>
      <c r="R14">
        <v>12942112</v>
      </c>
      <c r="S14" t="s">
        <v>73</v>
      </c>
      <c r="T14" t="s">
        <v>74</v>
      </c>
    </row>
    <row r="15" spans="1:20" x14ac:dyDescent="0.3">
      <c r="A15" t="s">
        <v>57</v>
      </c>
      <c r="B15">
        <v>275</v>
      </c>
      <c r="C15" t="s">
        <v>21</v>
      </c>
      <c r="D15" t="s">
        <v>58</v>
      </c>
      <c r="E15">
        <v>2.2E+17</v>
      </c>
      <c r="F15" t="s">
        <v>59</v>
      </c>
      <c r="G15" t="s">
        <v>31</v>
      </c>
      <c r="H15" t="s">
        <v>25</v>
      </c>
      <c r="I15" t="s">
        <v>25</v>
      </c>
      <c r="K15">
        <v>220954</v>
      </c>
      <c r="L15">
        <v>159315</v>
      </c>
      <c r="M15">
        <v>6</v>
      </c>
      <c r="P15">
        <v>1</v>
      </c>
      <c r="Q15" t="s">
        <v>60</v>
      </c>
      <c r="R15">
        <v>14019865</v>
      </c>
      <c r="S15" t="s">
        <v>61</v>
      </c>
      <c r="T15" t="s">
        <v>62</v>
      </c>
    </row>
    <row r="16" spans="1:20" x14ac:dyDescent="0.3">
      <c r="A16" t="s">
        <v>86</v>
      </c>
      <c r="B16">
        <v>128</v>
      </c>
      <c r="C16" t="s">
        <v>21</v>
      </c>
      <c r="D16" t="s">
        <v>87</v>
      </c>
      <c r="E16">
        <v>0</v>
      </c>
      <c r="F16" t="s">
        <v>88</v>
      </c>
      <c r="G16" t="s">
        <v>89</v>
      </c>
      <c r="H16" t="s">
        <v>25</v>
      </c>
      <c r="I16" t="s">
        <v>25</v>
      </c>
      <c r="K16">
        <v>495819</v>
      </c>
      <c r="L16">
        <v>376538</v>
      </c>
      <c r="M16">
        <v>1</v>
      </c>
      <c r="P16">
        <v>1</v>
      </c>
      <c r="Q16" t="s">
        <v>90</v>
      </c>
      <c r="R16">
        <v>14200896</v>
      </c>
      <c r="S16" t="s">
        <v>91</v>
      </c>
      <c r="T16" t="s">
        <v>92</v>
      </c>
    </row>
    <row r="17" spans="1:20" x14ac:dyDescent="0.3">
      <c r="A17" t="s">
        <v>93</v>
      </c>
      <c r="B17">
        <v>208</v>
      </c>
      <c r="C17" t="s">
        <v>21</v>
      </c>
      <c r="D17" t="s">
        <v>94</v>
      </c>
      <c r="E17">
        <v>0</v>
      </c>
      <c r="F17" t="s">
        <v>95</v>
      </c>
      <c r="G17" t="s">
        <v>31</v>
      </c>
      <c r="H17" t="s">
        <v>25</v>
      </c>
      <c r="I17" t="s">
        <v>25</v>
      </c>
      <c r="K17">
        <v>24653</v>
      </c>
      <c r="L17">
        <v>24653</v>
      </c>
      <c r="M17">
        <v>0</v>
      </c>
      <c r="P17">
        <v>1</v>
      </c>
      <c r="Q17" t="s">
        <v>96</v>
      </c>
      <c r="R17">
        <v>14200898</v>
      </c>
      <c r="S17" t="s">
        <v>97</v>
      </c>
      <c r="T17" t="s">
        <v>98</v>
      </c>
    </row>
  </sheetData>
  <autoFilter ref="A1:T17">
    <sortState xmlns:xlrd2="http://schemas.microsoft.com/office/spreadsheetml/2017/richdata2" ref="A2:T17">
      <sortCondition ref="Q1:Q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B32" sqref="B32"/>
    </sheetView>
  </sheetViews>
  <sheetFormatPr defaultRowHeight="14.4" x14ac:dyDescent="0.3"/>
  <cols>
    <col min="3" max="3" width="17.88671875" bestFit="1" customWidth="1"/>
    <col min="5" max="5" width="42.33203125" bestFit="1" customWidth="1"/>
    <col min="6" max="6" width="26.33203125" style="2" bestFit="1" customWidth="1"/>
    <col min="15" max="15" width="19.5546875" bestFit="1" customWidth="1"/>
  </cols>
  <sheetData>
    <row r="1" spans="1:21" x14ac:dyDescent="0.3">
      <c r="A1" t="s">
        <v>118</v>
      </c>
      <c r="B1" t="s">
        <v>119</v>
      </c>
      <c r="C1" t="s">
        <v>1</v>
      </c>
      <c r="D1" t="s">
        <v>2</v>
      </c>
      <c r="E1" t="s">
        <v>3</v>
      </c>
      <c r="F1" s="2" t="s">
        <v>4</v>
      </c>
      <c r="G1" t="s">
        <v>10</v>
      </c>
      <c r="H1" t="s">
        <v>120</v>
      </c>
      <c r="I1" t="s">
        <v>5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16</v>
      </c>
      <c r="P1" t="s">
        <v>17</v>
      </c>
      <c r="Q1" t="s">
        <v>18</v>
      </c>
      <c r="R1" t="s">
        <v>126</v>
      </c>
      <c r="S1" t="s">
        <v>127</v>
      </c>
      <c r="T1" t="s">
        <v>128</v>
      </c>
      <c r="U1" t="s">
        <v>129</v>
      </c>
    </row>
    <row r="2" spans="1:21" x14ac:dyDescent="0.3">
      <c r="A2" t="s">
        <v>130</v>
      </c>
      <c r="B2">
        <v>0</v>
      </c>
      <c r="C2">
        <v>45</v>
      </c>
      <c r="D2" t="s">
        <v>131</v>
      </c>
      <c r="E2" t="s">
        <v>21</v>
      </c>
      <c r="F2" s="2">
        <v>9.278E+16</v>
      </c>
      <c r="G2">
        <v>21000</v>
      </c>
      <c r="H2">
        <v>127000000000</v>
      </c>
      <c r="I2" t="s">
        <v>31</v>
      </c>
      <c r="J2">
        <v>2633642</v>
      </c>
      <c r="K2">
        <v>21000</v>
      </c>
      <c r="N2">
        <v>1</v>
      </c>
      <c r="O2" t="s">
        <v>132</v>
      </c>
      <c r="P2">
        <v>12227792</v>
      </c>
      <c r="Q2" t="s">
        <v>133</v>
      </c>
      <c r="U2">
        <v>127000000000</v>
      </c>
    </row>
    <row r="3" spans="1:21" x14ac:dyDescent="0.3">
      <c r="A3" t="s">
        <v>135</v>
      </c>
      <c r="B3">
        <v>7223</v>
      </c>
      <c r="C3">
        <v>8</v>
      </c>
      <c r="D3" t="s">
        <v>136</v>
      </c>
      <c r="E3" t="s">
        <v>21</v>
      </c>
      <c r="F3" s="2">
        <v>5.731914E+16</v>
      </c>
      <c r="G3">
        <v>50000</v>
      </c>
      <c r="H3">
        <v>328800000000</v>
      </c>
      <c r="I3" t="s">
        <v>31</v>
      </c>
      <c r="J3">
        <v>404942</v>
      </c>
      <c r="K3">
        <v>21000</v>
      </c>
      <c r="N3">
        <v>1</v>
      </c>
      <c r="O3" t="s">
        <v>137</v>
      </c>
      <c r="P3">
        <v>12395215</v>
      </c>
      <c r="Q3" t="s">
        <v>138</v>
      </c>
      <c r="U3">
        <v>328800000000</v>
      </c>
    </row>
    <row r="4" spans="1:21" x14ac:dyDescent="0.3">
      <c r="A4" t="s">
        <v>141</v>
      </c>
      <c r="B4">
        <v>4711794</v>
      </c>
      <c r="C4">
        <v>51</v>
      </c>
      <c r="D4" t="s">
        <v>142</v>
      </c>
      <c r="E4" t="s">
        <v>21</v>
      </c>
      <c r="F4" s="2">
        <v>6.5E+16</v>
      </c>
      <c r="G4">
        <v>207128</v>
      </c>
      <c r="H4">
        <v>252000000000</v>
      </c>
      <c r="I4" t="s">
        <v>31</v>
      </c>
      <c r="J4">
        <v>2895807</v>
      </c>
      <c r="K4">
        <v>21000</v>
      </c>
      <c r="N4">
        <v>1</v>
      </c>
      <c r="O4" t="s">
        <v>143</v>
      </c>
      <c r="P4">
        <v>12395519</v>
      </c>
      <c r="Q4" t="s">
        <v>144</v>
      </c>
      <c r="U4">
        <v>252000000000</v>
      </c>
    </row>
    <row r="5" spans="1:21" x14ac:dyDescent="0.3">
      <c r="A5" t="s">
        <v>151</v>
      </c>
      <c r="B5">
        <v>36564</v>
      </c>
      <c r="C5">
        <v>71</v>
      </c>
      <c r="D5" t="s">
        <v>152</v>
      </c>
      <c r="E5" t="s">
        <v>21</v>
      </c>
      <c r="F5" s="2">
        <v>9.201525E+16</v>
      </c>
      <c r="G5">
        <v>207128</v>
      </c>
      <c r="H5">
        <v>36000000000</v>
      </c>
      <c r="I5" t="s">
        <v>31</v>
      </c>
      <c r="J5">
        <v>4413143</v>
      </c>
      <c r="K5">
        <v>21000</v>
      </c>
      <c r="N5">
        <v>1</v>
      </c>
      <c r="O5" t="s">
        <v>153</v>
      </c>
      <c r="P5">
        <v>12538157</v>
      </c>
      <c r="Q5" t="s">
        <v>154</v>
      </c>
      <c r="U5">
        <v>36000000000</v>
      </c>
    </row>
    <row r="6" spans="1:21" x14ac:dyDescent="0.3">
      <c r="A6" t="s">
        <v>146</v>
      </c>
      <c r="B6">
        <v>476596</v>
      </c>
      <c r="C6">
        <v>9</v>
      </c>
      <c r="D6" t="s">
        <v>147</v>
      </c>
      <c r="E6" t="s">
        <v>21</v>
      </c>
      <c r="F6" s="2">
        <v>2.36E+16</v>
      </c>
      <c r="G6">
        <v>207128</v>
      </c>
      <c r="H6">
        <v>120000000000</v>
      </c>
      <c r="I6" t="s">
        <v>31</v>
      </c>
      <c r="J6">
        <v>954551</v>
      </c>
      <c r="K6">
        <v>21000</v>
      </c>
      <c r="N6">
        <v>1</v>
      </c>
      <c r="O6" t="s">
        <v>148</v>
      </c>
      <c r="P6">
        <v>12791579</v>
      </c>
      <c r="Q6" t="s">
        <v>149</v>
      </c>
      <c r="U6">
        <v>120000000000</v>
      </c>
    </row>
    <row r="7" spans="1:21" x14ac:dyDescent="0.3">
      <c r="A7" t="s">
        <v>161</v>
      </c>
      <c r="B7">
        <v>2280810</v>
      </c>
      <c r="C7">
        <v>14</v>
      </c>
      <c r="D7" t="s">
        <v>157</v>
      </c>
      <c r="E7" t="s">
        <v>21</v>
      </c>
      <c r="F7" s="2">
        <v>1.8235459E+17</v>
      </c>
      <c r="G7">
        <v>207128</v>
      </c>
      <c r="H7">
        <v>140000000000</v>
      </c>
      <c r="I7" t="s">
        <v>31</v>
      </c>
      <c r="J7">
        <v>1394088</v>
      </c>
      <c r="K7">
        <v>21000</v>
      </c>
      <c r="N7">
        <v>1</v>
      </c>
      <c r="O7" t="s">
        <v>162</v>
      </c>
      <c r="P7">
        <v>14016014</v>
      </c>
      <c r="Q7" t="s">
        <v>163</v>
      </c>
      <c r="U7">
        <v>140000000000</v>
      </c>
    </row>
    <row r="8" spans="1:21" x14ac:dyDescent="0.3">
      <c r="A8" t="s">
        <v>156</v>
      </c>
      <c r="B8">
        <v>2284640</v>
      </c>
      <c r="C8">
        <v>112</v>
      </c>
      <c r="D8" t="s">
        <v>157</v>
      </c>
      <c r="E8" t="s">
        <v>21</v>
      </c>
      <c r="F8" s="2">
        <v>1.0953165E+17</v>
      </c>
      <c r="G8">
        <v>207128</v>
      </c>
      <c r="H8">
        <v>162000000000</v>
      </c>
      <c r="I8" t="s">
        <v>31</v>
      </c>
      <c r="J8">
        <v>5617023</v>
      </c>
      <c r="K8">
        <v>21000</v>
      </c>
      <c r="N8">
        <v>1</v>
      </c>
      <c r="O8" t="s">
        <v>158</v>
      </c>
      <c r="P8">
        <v>14019854</v>
      </c>
      <c r="Q8" t="s">
        <v>159</v>
      </c>
      <c r="U8">
        <v>162000000000</v>
      </c>
    </row>
  </sheetData>
  <autoFilter ref="A1:U8">
    <sortState xmlns:xlrd2="http://schemas.microsoft.com/office/spreadsheetml/2017/richdata2" ref="A2:U8">
      <sortCondition ref="O1:O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workbookViewId="0">
      <selection activeCell="A4" sqref="A4"/>
    </sheetView>
  </sheetViews>
  <sheetFormatPr defaultRowHeight="14.4" x14ac:dyDescent="0.3"/>
  <cols>
    <col min="1" max="1" width="67.21875" bestFit="1" customWidth="1"/>
    <col min="14" max="14" width="12.44140625" bestFit="1" customWidth="1"/>
    <col min="17" max="17" width="19.5546875" bestFit="1" customWidth="1"/>
    <col min="19" max="19" width="67.5546875" bestFit="1" customWidth="1"/>
  </cols>
  <sheetData>
    <row r="1" spans="1:2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130</v>
      </c>
      <c r="B2">
        <v>45</v>
      </c>
      <c r="C2" t="s">
        <v>131</v>
      </c>
      <c r="D2" t="s">
        <v>21</v>
      </c>
      <c r="E2">
        <v>9.278E+16</v>
      </c>
      <c r="F2" t="s">
        <v>31</v>
      </c>
      <c r="G2" t="s">
        <v>31</v>
      </c>
      <c r="H2" t="s">
        <v>25</v>
      </c>
      <c r="I2" t="s">
        <v>25</v>
      </c>
      <c r="K2">
        <v>0</v>
      </c>
      <c r="L2">
        <v>0</v>
      </c>
      <c r="M2">
        <v>0</v>
      </c>
      <c r="P2">
        <v>1</v>
      </c>
      <c r="Q2" t="s">
        <v>132</v>
      </c>
      <c r="R2">
        <v>12227792</v>
      </c>
      <c r="S2" t="s">
        <v>133</v>
      </c>
      <c r="T2" t="s">
        <v>134</v>
      </c>
    </row>
    <row r="3" spans="1:20" x14ac:dyDescent="0.3">
      <c r="A3" t="s">
        <v>135</v>
      </c>
      <c r="B3">
        <v>8</v>
      </c>
      <c r="C3" t="s">
        <v>136</v>
      </c>
      <c r="D3" t="s">
        <v>21</v>
      </c>
      <c r="E3">
        <v>5.731914E+16</v>
      </c>
      <c r="F3" t="s">
        <v>31</v>
      </c>
      <c r="G3" t="s">
        <v>31</v>
      </c>
      <c r="H3" t="s">
        <v>25</v>
      </c>
      <c r="I3" t="s">
        <v>25</v>
      </c>
      <c r="K3">
        <v>29000</v>
      </c>
      <c r="L3">
        <v>0</v>
      </c>
      <c r="M3">
        <v>0</v>
      </c>
      <c r="P3">
        <v>1</v>
      </c>
      <c r="Q3" t="s">
        <v>137</v>
      </c>
      <c r="R3">
        <v>12395215</v>
      </c>
      <c r="S3" t="s">
        <v>138</v>
      </c>
      <c r="T3" t="s">
        <v>139</v>
      </c>
    </row>
    <row r="4" spans="1:20" x14ac:dyDescent="0.3">
      <c r="A4" t="s">
        <v>20</v>
      </c>
      <c r="B4">
        <v>165</v>
      </c>
      <c r="C4" t="s">
        <v>22</v>
      </c>
      <c r="D4" t="s">
        <v>21</v>
      </c>
      <c r="E4">
        <v>1.22951520036429E+18</v>
      </c>
      <c r="F4" t="s">
        <v>31</v>
      </c>
      <c r="G4" t="s">
        <v>31</v>
      </c>
      <c r="H4" t="s">
        <v>25</v>
      </c>
      <c r="I4" t="s">
        <v>25</v>
      </c>
      <c r="K4">
        <v>67390</v>
      </c>
      <c r="L4">
        <v>0</v>
      </c>
      <c r="M4">
        <v>0</v>
      </c>
      <c r="N4">
        <v>4</v>
      </c>
      <c r="P4">
        <v>1</v>
      </c>
      <c r="Q4" t="s">
        <v>26</v>
      </c>
      <c r="R4">
        <v>12395229</v>
      </c>
      <c r="S4" t="s">
        <v>27</v>
      </c>
      <c r="T4" t="s">
        <v>140</v>
      </c>
    </row>
    <row r="5" spans="1:20" x14ac:dyDescent="0.3">
      <c r="A5" t="s">
        <v>141</v>
      </c>
      <c r="B5">
        <v>51</v>
      </c>
      <c r="C5" t="s">
        <v>142</v>
      </c>
      <c r="D5" t="s">
        <v>21</v>
      </c>
      <c r="E5">
        <v>6.5E+16</v>
      </c>
      <c r="F5" t="s">
        <v>31</v>
      </c>
      <c r="G5" t="s">
        <v>31</v>
      </c>
      <c r="H5" t="s">
        <v>25</v>
      </c>
      <c r="I5" t="s">
        <v>25</v>
      </c>
      <c r="K5">
        <v>186128</v>
      </c>
      <c r="L5">
        <v>0</v>
      </c>
      <c r="M5">
        <v>0</v>
      </c>
      <c r="P5">
        <v>1</v>
      </c>
      <c r="Q5" t="s">
        <v>143</v>
      </c>
      <c r="R5">
        <v>12395519</v>
      </c>
      <c r="S5" t="s">
        <v>144</v>
      </c>
      <c r="T5" t="s">
        <v>145</v>
      </c>
    </row>
    <row r="6" spans="1:20" x14ac:dyDescent="0.3">
      <c r="A6" t="s">
        <v>151</v>
      </c>
      <c r="B6">
        <v>71</v>
      </c>
      <c r="C6" t="s">
        <v>152</v>
      </c>
      <c r="D6" t="s">
        <v>21</v>
      </c>
      <c r="E6">
        <v>9.201525E+16</v>
      </c>
      <c r="F6" t="s">
        <v>31</v>
      </c>
      <c r="G6" t="s">
        <v>31</v>
      </c>
      <c r="H6" t="s">
        <v>25</v>
      </c>
      <c r="I6" t="s">
        <v>25</v>
      </c>
      <c r="K6">
        <v>186128</v>
      </c>
      <c r="L6">
        <v>0</v>
      </c>
      <c r="M6">
        <v>0</v>
      </c>
      <c r="P6">
        <v>1</v>
      </c>
      <c r="Q6" t="s">
        <v>153</v>
      </c>
      <c r="R6">
        <v>12538157</v>
      </c>
      <c r="S6" t="s">
        <v>154</v>
      </c>
      <c r="T6" t="s">
        <v>155</v>
      </c>
    </row>
    <row r="7" spans="1:20" x14ac:dyDescent="0.3">
      <c r="A7" t="s">
        <v>146</v>
      </c>
      <c r="B7">
        <v>9</v>
      </c>
      <c r="C7" t="s">
        <v>147</v>
      </c>
      <c r="D7" t="s">
        <v>21</v>
      </c>
      <c r="E7">
        <v>2.36E+16</v>
      </c>
      <c r="F7" t="s">
        <v>31</v>
      </c>
      <c r="G7" t="s">
        <v>31</v>
      </c>
      <c r="H7" t="s">
        <v>25</v>
      </c>
      <c r="I7" t="s">
        <v>25</v>
      </c>
      <c r="K7">
        <v>186128</v>
      </c>
      <c r="L7">
        <v>0</v>
      </c>
      <c r="M7">
        <v>0</v>
      </c>
      <c r="P7">
        <v>1</v>
      </c>
      <c r="Q7" t="s">
        <v>148</v>
      </c>
      <c r="R7">
        <v>12791579</v>
      </c>
      <c r="S7" t="s">
        <v>149</v>
      </c>
      <c r="T7" t="s">
        <v>150</v>
      </c>
    </row>
    <row r="8" spans="1:20" x14ac:dyDescent="0.3">
      <c r="A8" t="s">
        <v>161</v>
      </c>
      <c r="B8">
        <v>14</v>
      </c>
      <c r="C8" t="s">
        <v>157</v>
      </c>
      <c r="D8" t="s">
        <v>21</v>
      </c>
      <c r="E8">
        <v>1.8235459E+17</v>
      </c>
      <c r="F8" t="s">
        <v>31</v>
      </c>
      <c r="G8" t="s">
        <v>31</v>
      </c>
      <c r="H8" t="s">
        <v>25</v>
      </c>
      <c r="I8" t="s">
        <v>25</v>
      </c>
      <c r="K8">
        <v>186128</v>
      </c>
      <c r="L8">
        <v>0</v>
      </c>
      <c r="M8">
        <v>0</v>
      </c>
      <c r="P8">
        <v>1</v>
      </c>
      <c r="Q8" t="s">
        <v>162</v>
      </c>
      <c r="R8">
        <v>14016014</v>
      </c>
      <c r="S8" t="s">
        <v>163</v>
      </c>
      <c r="T8" t="s">
        <v>164</v>
      </c>
    </row>
    <row r="9" spans="1:20" x14ac:dyDescent="0.3">
      <c r="A9" t="s">
        <v>156</v>
      </c>
      <c r="B9">
        <v>112</v>
      </c>
      <c r="C9" t="s">
        <v>157</v>
      </c>
      <c r="D9" t="s">
        <v>21</v>
      </c>
      <c r="E9">
        <v>1.0953165E+17</v>
      </c>
      <c r="F9" t="s">
        <v>31</v>
      </c>
      <c r="G9" t="s">
        <v>31</v>
      </c>
      <c r="H9" t="s">
        <v>25</v>
      </c>
      <c r="I9" t="s">
        <v>25</v>
      </c>
      <c r="K9">
        <v>186128</v>
      </c>
      <c r="L9">
        <v>0</v>
      </c>
      <c r="M9">
        <v>0</v>
      </c>
      <c r="P9">
        <v>1</v>
      </c>
      <c r="Q9" t="s">
        <v>158</v>
      </c>
      <c r="R9">
        <v>14019854</v>
      </c>
      <c r="S9" t="s">
        <v>159</v>
      </c>
      <c r="T9" t="s">
        <v>160</v>
      </c>
    </row>
  </sheetData>
  <autoFilter ref="A1:T9">
    <sortState xmlns:xlrd2="http://schemas.microsoft.com/office/spreadsheetml/2017/richdata2" ref="A2:T9">
      <sortCondition ref="Q1:Q9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showGridLines="0" tabSelected="1" workbookViewId="0">
      <selection activeCell="C14" sqref="C14"/>
    </sheetView>
  </sheetViews>
  <sheetFormatPr defaultRowHeight="14.4" x14ac:dyDescent="0.3"/>
  <cols>
    <col min="2" max="2" width="12" bestFit="1" customWidth="1"/>
    <col min="3" max="3" width="28.33203125" bestFit="1" customWidth="1"/>
  </cols>
  <sheetData>
    <row r="2" spans="2:4" ht="15" thickBot="1" x14ac:dyDescent="0.35">
      <c r="B2" s="3" t="s">
        <v>169</v>
      </c>
      <c r="C2" s="3"/>
    </row>
    <row r="3" spans="2:4" ht="15" thickTop="1" x14ac:dyDescent="0.3">
      <c r="B3" t="s">
        <v>167</v>
      </c>
      <c r="C3" s="2">
        <f>SUM(traces_from!E2:E17)</f>
        <v>2.052963074451295E+18</v>
      </c>
    </row>
    <row r="4" spans="2:4" x14ac:dyDescent="0.3">
      <c r="B4" t="s">
        <v>166</v>
      </c>
      <c r="C4" s="2">
        <f>-SUM(traces_to!E2:E9)</f>
        <v>-1.85211583036429E+18</v>
      </c>
    </row>
    <row r="5" spans="2:4" x14ac:dyDescent="0.3">
      <c r="B5" t="s">
        <v>168</v>
      </c>
      <c r="C5" s="2">
        <f>-SUMPRODUCT(transactions_from!H2:H17,transactions_from!K2:K17)</f>
        <v>-1.5597288449567827E+17</v>
      </c>
      <c r="D5" s="5" t="s">
        <v>170</v>
      </c>
    </row>
    <row r="6" spans="2:4" x14ac:dyDescent="0.3">
      <c r="B6" s="1" t="s">
        <v>165</v>
      </c>
      <c r="C6" s="4">
        <f>SUM(C3:C5)*10^-18</f>
        <v>4.4874359591326657E-2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transactions_from</vt:lpstr>
      <vt:lpstr>traces_from</vt:lpstr>
      <vt:lpstr>transactions_to</vt:lpstr>
      <vt:lpstr>traces_to</vt:lpstr>
      <vt:lpstr>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Rodríguez</dc:creator>
  <cp:lastModifiedBy>Juan Camilo Rodríguez</cp:lastModifiedBy>
  <dcterms:created xsi:type="dcterms:W3CDTF">2022-06-20T15:12:34Z</dcterms:created>
  <dcterms:modified xsi:type="dcterms:W3CDTF">2022-06-20T15:12:34Z</dcterms:modified>
</cp:coreProperties>
</file>