
<file path=[Content_Types].xml><?xml version="1.0" encoding="utf-8"?>
<Types xmlns="http://schemas.openxmlformats.org/package/2006/content-types">
  <Default Extension="jfif" ContentType="image/jpeg"/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_\OneDrive\Escritorio\"/>
    </mc:Choice>
  </mc:AlternateContent>
  <bookViews>
    <workbookView xWindow="0" yWindow="0" windowWidth="19200" windowHeight="6930" tabRatio="596" activeTab="9"/>
  </bookViews>
  <sheets>
    <sheet name="Portada" sheetId="20" r:id="rId1"/>
    <sheet name="Dashboard" sheetId="13" r:id="rId2"/>
    <sheet name="pet_store_records_2020" sheetId="1" r:id="rId3"/>
    <sheet name="Validaciones" sheetId="6" r:id="rId4"/>
    <sheet name="Preguntas" sheetId="2" r:id="rId5"/>
    <sheet name="Respuestas" sheetId="8" r:id="rId6"/>
    <sheet name="TablaDinamica.Sales_Category" sheetId="11" r:id="rId7"/>
    <sheet name="TablaDinamica.Sales_Country" sheetId="12" r:id="rId8"/>
    <sheet name="TabladinamicaSalesPet" sheetId="16" r:id="rId9"/>
    <sheet name="TabladinamicaAVGPriceCategory" sheetId="19" r:id="rId10"/>
  </sheets>
  <definedNames>
    <definedName name="SegmentaciónDeDatos_country1">#N/A</definedName>
    <definedName name="SegmentaciónDeDatos_pet_size">#N/A</definedName>
  </definedNames>
  <calcPr calcId="162913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A48" i="8" l="1"/>
  <c r="A45" i="8"/>
  <c r="A42" i="8"/>
  <c r="A39" i="8"/>
  <c r="A36" i="8"/>
  <c r="A33" i="8"/>
  <c r="A30" i="8"/>
  <c r="A30" i="8" a="1"/>
  <c r="A27" i="8"/>
  <c r="A27" i="8" a="1"/>
  <c r="A24" i="8"/>
  <c r="A21" i="8"/>
  <c r="A18" i="8"/>
  <c r="A15" i="8"/>
  <c r="A12" i="8"/>
  <c r="A9" i="8"/>
  <c r="A6" i="8"/>
  <c r="L479" i="1"/>
  <c r="L193" i="1"/>
  <c r="L571" i="1"/>
  <c r="L774" i="1"/>
  <c r="L188" i="1"/>
  <c r="L157" i="1"/>
  <c r="L427" i="1"/>
  <c r="L676" i="1"/>
  <c r="L150" i="1"/>
  <c r="L156" i="1"/>
  <c r="L726" i="1"/>
  <c r="L463" i="1"/>
  <c r="L534" i="1"/>
  <c r="L166" i="1"/>
  <c r="L17" i="1"/>
  <c r="L841" i="1"/>
  <c r="L107" i="1"/>
  <c r="L858" i="1"/>
  <c r="L501" i="1"/>
  <c r="L708" i="1"/>
  <c r="L144" i="1"/>
  <c r="L836" i="1"/>
  <c r="L462" i="1"/>
  <c r="L428" i="1"/>
  <c r="L795" i="1"/>
  <c r="L322" i="1"/>
  <c r="L617" i="1"/>
  <c r="L710" i="1"/>
  <c r="L716" i="1"/>
  <c r="L351" i="1"/>
  <c r="L56" i="1"/>
  <c r="L822" i="1"/>
  <c r="L369" i="1"/>
  <c r="L587" i="1"/>
  <c r="L54" i="1"/>
  <c r="L751" i="1"/>
  <c r="L524" i="1"/>
  <c r="L336" i="1"/>
  <c r="L109" i="1"/>
  <c r="L242" i="1"/>
  <c r="L177" i="1"/>
  <c r="L868" i="1"/>
  <c r="L407" i="1"/>
  <c r="L531" i="1"/>
  <c r="L113" i="1"/>
  <c r="L564" i="1"/>
  <c r="L380" i="1"/>
  <c r="L271" i="1"/>
  <c r="L625" i="1"/>
  <c r="L315" i="1"/>
  <c r="L749" i="1"/>
  <c r="L346" i="1"/>
  <c r="L223" i="1"/>
  <c r="L536" i="1"/>
  <c r="L19" i="1"/>
  <c r="L430" i="1"/>
  <c r="L293" i="1"/>
  <c r="L645" i="1"/>
  <c r="L243" i="1"/>
  <c r="L490" i="1"/>
  <c r="L599" i="1"/>
  <c r="L78" i="1"/>
  <c r="L232" i="1"/>
  <c r="L64" i="1"/>
  <c r="L765" i="1"/>
  <c r="L13" i="1"/>
  <c r="L550" i="1"/>
  <c r="L511" i="1"/>
  <c r="L782" i="1"/>
  <c r="L711" i="1"/>
  <c r="L436" i="1"/>
  <c r="L224" i="1"/>
  <c r="L331" i="1"/>
  <c r="L552" i="1"/>
  <c r="L470" i="1"/>
  <c r="L775" i="1"/>
  <c r="L452" i="1"/>
  <c r="L772" i="1"/>
  <c r="L146" i="1"/>
  <c r="L176" i="1"/>
  <c r="L477" i="1"/>
  <c r="L753" i="1"/>
  <c r="L655" i="1"/>
  <c r="L667" i="1"/>
  <c r="L245" i="1"/>
  <c r="L103" i="1"/>
  <c r="L825" i="1"/>
  <c r="L91" i="1"/>
  <c r="L635" i="1"/>
  <c r="L377" i="1"/>
  <c r="L393" i="1"/>
  <c r="L105" i="1"/>
  <c r="L687" i="1"/>
  <c r="L212" i="1"/>
  <c r="L209" i="1"/>
  <c r="L623" i="1"/>
  <c r="L211" i="1"/>
  <c r="L476" i="1"/>
  <c r="L385" i="1"/>
  <c r="L473" i="1"/>
  <c r="L292" i="1"/>
  <c r="L829" i="1"/>
  <c r="L403" i="1"/>
  <c r="L41" i="1"/>
  <c r="L132" i="1"/>
  <c r="L603" i="1"/>
  <c r="L302" i="1"/>
  <c r="L111" i="1"/>
  <c r="L869" i="1"/>
  <c r="L823" i="1"/>
  <c r="L502" i="1"/>
  <c r="L382" i="1"/>
  <c r="L390" i="1"/>
  <c r="L682" i="1"/>
  <c r="L661" i="1"/>
  <c r="L648" i="1"/>
  <c r="L341" i="1"/>
  <c r="L75" i="1"/>
  <c r="L29" i="1"/>
  <c r="L187" i="1"/>
  <c r="L74" i="1"/>
  <c r="L797" i="1"/>
  <c r="L756" i="1"/>
  <c r="L160" i="1"/>
  <c r="L174" i="1"/>
  <c r="L658" i="1"/>
  <c r="L265" i="1"/>
  <c r="L288" i="1"/>
  <c r="L422" i="1"/>
  <c r="L494" i="1"/>
  <c r="L363" i="1"/>
  <c r="L787" i="1"/>
  <c r="L319" i="1"/>
  <c r="L148" i="1"/>
  <c r="L700" i="1"/>
  <c r="L520" i="1"/>
  <c r="L472" i="1"/>
  <c r="L760" i="1"/>
  <c r="L558" i="1"/>
  <c r="L537" i="1"/>
  <c r="L495" i="1"/>
  <c r="L279" i="1"/>
  <c r="L664" i="1"/>
  <c r="L317" i="1"/>
  <c r="L183" i="1"/>
  <c r="L562" i="1"/>
  <c r="L295" i="1"/>
  <c r="L329" i="1"/>
  <c r="L163" i="1"/>
  <c r="L647" i="1"/>
  <c r="L740" i="1"/>
  <c r="L857" i="1"/>
  <c r="L496" i="1"/>
  <c r="L568" i="1"/>
  <c r="L540" i="1"/>
  <c r="L734" i="1"/>
  <c r="L701" i="1"/>
  <c r="L861" i="1"/>
  <c r="L6" i="1"/>
  <c r="L576" i="1"/>
  <c r="L138" i="1"/>
  <c r="L284" i="1"/>
  <c r="L343" i="1"/>
  <c r="L124" i="1"/>
  <c r="L832" i="1"/>
  <c r="L11" i="1"/>
  <c r="L714" i="1"/>
  <c r="L521" i="1"/>
  <c r="L704" i="1"/>
  <c r="L143" i="1"/>
  <c r="L783" i="1"/>
  <c r="L86" i="1"/>
  <c r="L731" i="1"/>
  <c r="L387" i="1"/>
  <c r="L738" i="1"/>
  <c r="L291" i="1"/>
  <c r="L485" i="1"/>
  <c r="L548" i="1"/>
  <c r="L471" i="1"/>
  <c r="L776" i="1"/>
  <c r="L310" i="1"/>
  <c r="L801" i="1"/>
  <c r="L543" i="1"/>
  <c r="L402" i="1"/>
  <c r="L712" i="1"/>
  <c r="L763" i="1"/>
  <c r="L504" i="1"/>
  <c r="L464" i="1"/>
  <c r="L642" i="1"/>
  <c r="L368" i="1"/>
  <c r="L190" i="1"/>
  <c r="L662" i="1"/>
  <c r="L206" i="1"/>
  <c r="L465" i="1"/>
  <c r="L23" i="1"/>
  <c r="L181" i="1"/>
  <c r="L510" i="1"/>
  <c r="L386" i="1"/>
  <c r="L298" i="1"/>
  <c r="L643" i="1"/>
  <c r="L684" i="1"/>
  <c r="L208" i="1"/>
  <c r="L680" i="1"/>
  <c r="L461" i="1"/>
  <c r="L339" i="1"/>
  <c r="L438" i="1"/>
  <c r="L85" i="1"/>
  <c r="L574" i="1"/>
  <c r="L79" i="1"/>
  <c r="L311" i="1"/>
  <c r="L794" i="1"/>
  <c r="L20" i="1"/>
  <c r="L388" i="1"/>
  <c r="L234" i="1"/>
  <c r="L602" i="1"/>
  <c r="L419" i="1"/>
  <c r="L359" i="1"/>
  <c r="L845" i="1"/>
  <c r="L139" i="1"/>
  <c r="L180" i="1"/>
  <c r="L348" i="1"/>
  <c r="L367" i="1"/>
  <c r="L741" i="1"/>
  <c r="L37" i="1"/>
  <c r="L397" i="1"/>
  <c r="L18" i="1"/>
  <c r="L286" i="1"/>
  <c r="L197" i="1"/>
  <c r="L791" i="1"/>
  <c r="L487" i="1"/>
  <c r="L573" i="1"/>
  <c r="L681" i="1"/>
  <c r="L133" i="1"/>
  <c r="L814" i="1"/>
  <c r="L733" i="1"/>
  <c r="L110" i="1"/>
  <c r="L353" i="1"/>
  <c r="L249" i="1"/>
  <c r="L691" i="1"/>
  <c r="L426" i="1"/>
  <c r="L818" i="1"/>
  <c r="L771" i="1"/>
  <c r="L123" i="1"/>
  <c r="L632" i="1"/>
  <c r="L799" i="1"/>
  <c r="L878" i="1"/>
  <c r="L207" i="1"/>
  <c r="L81" i="1"/>
  <c r="L610" i="1"/>
  <c r="L58" i="1"/>
  <c r="L362" i="1"/>
  <c r="L581" i="1"/>
  <c r="L80" i="1"/>
  <c r="L598" i="1"/>
  <c r="L663" i="1"/>
  <c r="L247" i="1"/>
  <c r="L201" i="1"/>
  <c r="L97" i="1"/>
  <c r="L194" i="1"/>
  <c r="L732" i="1"/>
  <c r="L12" i="1"/>
  <c r="L454" i="1"/>
  <c r="L338" i="1"/>
  <c r="L266" i="1"/>
  <c r="L590" i="1"/>
  <c r="L7" i="1"/>
  <c r="L83" i="1"/>
  <c r="L589" i="1"/>
  <c r="L121" i="1"/>
  <c r="L120" i="1"/>
  <c r="L698" i="1"/>
  <c r="L515" i="1"/>
  <c r="L747" i="1"/>
  <c r="L405" i="1"/>
  <c r="L453" i="1"/>
  <c r="L709" i="1"/>
  <c r="L879" i="1"/>
  <c r="L693" i="1"/>
  <c r="L569" i="1"/>
  <c r="L767" i="1"/>
  <c r="L147" i="1"/>
  <c r="L268" i="1"/>
  <c r="L809" i="1"/>
  <c r="L59" i="1"/>
  <c r="L73" i="1"/>
  <c r="L637" i="1"/>
  <c r="L588" i="1"/>
  <c r="L435" i="1"/>
  <c r="L374" i="1"/>
  <c r="L856" i="1"/>
  <c r="L129" i="1"/>
  <c r="L503" i="1"/>
  <c r="L837" i="1"/>
  <c r="L459" i="1"/>
  <c r="L699" i="1"/>
  <c r="L500" i="1"/>
  <c r="L671" i="1"/>
  <c r="L547" i="1"/>
  <c r="L499" i="1"/>
  <c r="L863" i="1"/>
  <c r="L90" i="1"/>
  <c r="L3" i="1"/>
  <c r="L155" i="1"/>
  <c r="L686" i="1"/>
  <c r="L620" i="1"/>
  <c r="L210" i="1"/>
  <c r="L100" i="1"/>
  <c r="L106" i="1"/>
  <c r="L127" i="1"/>
  <c r="L626" i="1"/>
  <c r="L717" i="1"/>
  <c r="L280" i="1"/>
  <c r="L270" i="1"/>
  <c r="L57" i="1"/>
  <c r="L71" i="1"/>
  <c r="L748" i="1"/>
  <c r="L357" i="1"/>
  <c r="L563" i="1"/>
  <c r="L621" i="1"/>
  <c r="L5" i="1"/>
  <c r="L22" i="1"/>
  <c r="L694" i="1"/>
  <c r="L702" i="1"/>
  <c r="L507" i="1"/>
  <c r="L815" i="1"/>
  <c r="L785" i="1"/>
  <c r="L395" i="1"/>
  <c r="L802" i="1"/>
  <c r="L189" i="1"/>
  <c r="L549" i="1"/>
  <c r="L736" i="1"/>
  <c r="L644" i="1"/>
  <c r="L118" i="1"/>
  <c r="L533" i="1"/>
  <c r="L296" i="1"/>
  <c r="L514" i="1"/>
  <c r="L28" i="1"/>
  <c r="L254" i="1"/>
  <c r="L345" i="1"/>
  <c r="L248" i="1"/>
  <c r="L299" i="1"/>
  <c r="L361" i="1"/>
  <c r="L593" i="1"/>
  <c r="L750" i="1"/>
  <c r="L27" i="1"/>
  <c r="L653" i="1"/>
  <c r="L92" i="1"/>
  <c r="L87" i="1"/>
  <c r="L287" i="1"/>
  <c r="L600" i="1"/>
  <c r="L263" i="1"/>
  <c r="L161" i="1"/>
  <c r="L488" i="1"/>
  <c r="L706" i="1"/>
  <c r="L460" i="1"/>
  <c r="L601" i="1"/>
  <c r="L175" i="1"/>
  <c r="L131" i="1"/>
  <c r="L418" i="1"/>
  <c r="L9" i="1"/>
  <c r="L69" i="1"/>
  <c r="L784" i="1"/>
  <c r="L877" i="1"/>
  <c r="L441" i="1"/>
  <c r="L314" i="1"/>
  <c r="L250" i="1"/>
  <c r="L777" i="1"/>
  <c r="L221" i="1"/>
  <c r="L276" i="1"/>
  <c r="L624" i="1"/>
  <c r="L746" i="1"/>
  <c r="L334" i="1"/>
  <c r="L737" i="1"/>
  <c r="L89" i="1"/>
  <c r="L618" i="1"/>
  <c r="L546" i="1"/>
  <c r="L535" i="1"/>
  <c r="L364" i="1"/>
  <c r="L326" i="1"/>
  <c r="L95" i="1"/>
  <c r="L696" i="1"/>
  <c r="L578" i="1"/>
  <c r="L433" i="1"/>
  <c r="L381" i="1"/>
  <c r="L231" i="1"/>
  <c r="L275" i="1"/>
  <c r="L257" i="1"/>
  <c r="L373" i="1"/>
  <c r="L412" i="1"/>
  <c r="L723" i="1"/>
  <c r="L50" i="1"/>
  <c r="L577" i="1"/>
  <c r="L269" i="1"/>
  <c r="L135" i="1"/>
  <c r="L808" i="1"/>
  <c r="L274" i="1"/>
  <c r="L640" i="1"/>
  <c r="L608" i="1"/>
  <c r="L830" i="1"/>
  <c r="L24" i="1"/>
  <c r="L491" i="1"/>
  <c r="L140" i="1"/>
  <c r="L668" i="1"/>
  <c r="L255" i="1"/>
  <c r="L235" i="1"/>
  <c r="L415" i="1"/>
  <c r="L384" i="1"/>
  <c r="L63" i="1"/>
  <c r="L261" i="1"/>
  <c r="L665" i="1"/>
  <c r="L335" i="1"/>
  <c r="L824" i="1"/>
  <c r="L158" i="1"/>
  <c r="L15" i="1"/>
  <c r="L675" i="1"/>
  <c r="L833" i="1"/>
  <c r="L198" i="1"/>
  <c r="A54" i="8" s="1"/>
  <c r="L303" i="1"/>
  <c r="L383" i="1"/>
  <c r="L51" i="1"/>
  <c r="L831" i="1"/>
  <c r="L844" i="1"/>
  <c r="L580" i="1"/>
  <c r="L591" i="1"/>
  <c r="L122" i="1"/>
  <c r="L630" i="1"/>
  <c r="L376" i="1"/>
  <c r="L446" i="1"/>
  <c r="L420" i="1"/>
  <c r="L112" i="1"/>
  <c r="L757" i="1"/>
  <c r="L84" i="1"/>
  <c r="L186" i="1"/>
  <c r="L356" i="1"/>
  <c r="L486" i="1"/>
  <c r="L355" i="1"/>
  <c r="L215" i="1"/>
  <c r="L582" i="1"/>
  <c r="L715" i="1"/>
  <c r="L677" i="1"/>
  <c r="L834" i="1"/>
  <c r="L527" i="1"/>
  <c r="L466" i="1"/>
  <c r="L130" i="1"/>
  <c r="L570" i="1"/>
  <c r="L205" i="1"/>
  <c r="L425" i="1"/>
  <c r="L875" i="1"/>
  <c r="L612" i="1"/>
  <c r="L780" i="1"/>
  <c r="L821" i="1"/>
  <c r="L705" i="1"/>
  <c r="L638" i="1"/>
  <c r="L522" i="1"/>
  <c r="L440" i="1"/>
  <c r="L220" i="1"/>
  <c r="L344" i="1"/>
  <c r="L8" i="1"/>
  <c r="L544" i="1"/>
  <c r="L788" i="1"/>
  <c r="L26" i="1"/>
  <c r="L754" i="1"/>
  <c r="L31" i="1"/>
  <c r="L641" i="1"/>
  <c r="L766" i="1"/>
  <c r="L217" i="1"/>
  <c r="L178" i="1"/>
  <c r="L870" i="1"/>
  <c r="L798" i="1"/>
  <c r="L559" i="1"/>
  <c r="L773" i="1"/>
  <c r="L246" i="1"/>
  <c r="L347" i="1"/>
  <c r="L196" i="1"/>
  <c r="L804" i="1"/>
  <c r="L154" i="1"/>
  <c r="L669" i="1"/>
  <c r="L171" i="1"/>
  <c r="L810" i="1"/>
  <c r="L289" i="1"/>
  <c r="L358" i="1"/>
  <c r="L819" i="1"/>
  <c r="L838" i="1"/>
  <c r="L267" i="1"/>
  <c r="L396" i="1"/>
  <c r="L199" i="1"/>
  <c r="L719" i="1"/>
  <c r="L759" i="1"/>
  <c r="L230" i="1"/>
  <c r="L567" i="1"/>
  <c r="L793" i="1"/>
  <c r="L728" i="1"/>
  <c r="L528" i="1"/>
  <c r="L673" i="1"/>
  <c r="L560" i="1"/>
  <c r="L117" i="1"/>
  <c r="L508" i="1"/>
  <c r="L566" i="1"/>
  <c r="L445" i="1"/>
  <c r="L862" i="1"/>
  <c r="L204" i="1"/>
  <c r="L153" i="1"/>
  <c r="L650" i="1"/>
  <c r="L860" i="1"/>
  <c r="L792" i="1"/>
  <c r="L807" i="1"/>
  <c r="L692" i="1"/>
  <c r="L654" i="1"/>
  <c r="L332" i="1"/>
  <c r="L594" i="1"/>
  <c r="L652" i="1"/>
  <c r="L683" i="1"/>
  <c r="L517" i="1"/>
  <c r="L790" i="1"/>
  <c r="L313" i="1"/>
  <c r="L796" i="1"/>
  <c r="L262" i="1"/>
  <c r="L721" i="1"/>
  <c r="L282" i="1"/>
  <c r="L125" i="1"/>
  <c r="L14" i="1"/>
  <c r="L378" i="1"/>
  <c r="L203" i="1"/>
  <c r="L281" i="1"/>
  <c r="L333" i="1"/>
  <c r="L360" i="1"/>
  <c r="L442" i="1"/>
  <c r="L725" i="1"/>
  <c r="L366" i="1"/>
  <c r="L258" i="1"/>
  <c r="L660" i="1"/>
  <c r="L350" i="1"/>
  <c r="L806" i="1"/>
  <c r="L518" i="1"/>
  <c r="L68" i="1"/>
  <c r="L72" i="1"/>
  <c r="L532" i="1"/>
  <c r="L432" i="1"/>
  <c r="L615" i="1"/>
  <c r="L718" i="1"/>
  <c r="L849" i="1"/>
  <c r="L294" i="1"/>
  <c r="L424" i="1"/>
  <c r="L769" i="1"/>
  <c r="L159" i="1"/>
  <c r="L238" i="1"/>
  <c r="L512" i="1"/>
  <c r="L16" i="1"/>
  <c r="L789" i="1"/>
  <c r="L874" i="1"/>
  <c r="L651" i="1"/>
  <c r="L551" i="1"/>
  <c r="L744" i="1"/>
  <c r="L678" i="1"/>
  <c r="L847" i="1"/>
  <c r="L557" i="1"/>
  <c r="L200" i="1"/>
  <c r="L323" i="1"/>
  <c r="L636" i="1"/>
  <c r="L468" i="1"/>
  <c r="L848" i="1"/>
  <c r="L492" i="1"/>
  <c r="L614" i="1"/>
  <c r="L40" i="1"/>
  <c r="L616" i="1"/>
  <c r="L222" i="1"/>
  <c r="L595" i="1"/>
  <c r="L583" i="1"/>
  <c r="L272" i="1"/>
  <c r="L842" i="1"/>
  <c r="L880" i="1"/>
  <c r="L811" i="1"/>
  <c r="L670" i="1"/>
  <c r="L321" i="1"/>
  <c r="L398" i="1"/>
  <c r="L30" i="1"/>
  <c r="L328" i="1"/>
  <c r="L46" i="1"/>
  <c r="L685" i="1"/>
  <c r="L60" i="1"/>
  <c r="L48" i="1"/>
  <c r="L539" i="1"/>
  <c r="L165" i="1"/>
  <c r="L392" i="1"/>
  <c r="L354" i="1"/>
  <c r="L414" i="1"/>
  <c r="L597" i="1"/>
  <c r="L526" i="1"/>
  <c r="L35" i="1"/>
  <c r="L76" i="1"/>
  <c r="L481" i="1"/>
  <c r="L867" i="1"/>
  <c r="L585" i="1"/>
  <c r="L542" i="1"/>
  <c r="L325" i="1"/>
  <c r="L505" i="1"/>
  <c r="L846" i="1"/>
  <c r="L628" i="1"/>
  <c r="L77" i="1"/>
  <c r="L119" i="1"/>
  <c r="L853" i="1"/>
  <c r="L21" i="1"/>
  <c r="L152" i="1"/>
  <c r="L458" i="1"/>
  <c r="L679" i="1"/>
  <c r="L864" i="1"/>
  <c r="L724" i="1"/>
  <c r="L241" i="1"/>
  <c r="L656" i="1"/>
  <c r="L768" i="1"/>
  <c r="L592" i="1"/>
  <c r="L613" i="1"/>
  <c r="L168" i="1"/>
  <c r="L745" i="1"/>
  <c r="L98" i="1"/>
  <c r="L55" i="1"/>
  <c r="L108" i="1"/>
  <c r="L764" i="1"/>
  <c r="L349" i="1"/>
  <c r="L688" i="1"/>
  <c r="L421" i="1"/>
  <c r="L115" i="1"/>
  <c r="L713" i="1"/>
  <c r="L730" i="1"/>
  <c r="L324" i="1"/>
  <c r="L297" i="1"/>
  <c r="L32" i="1"/>
  <c r="L264" i="1"/>
  <c r="L586" i="1"/>
  <c r="L606" i="1"/>
  <c r="L556" i="1"/>
  <c r="L49" i="1"/>
  <c r="L142" i="1"/>
  <c r="L609" i="1"/>
  <c r="L94" i="1"/>
  <c r="L44" i="1"/>
  <c r="L605" i="1"/>
  <c r="L611" i="1"/>
  <c r="L431" i="1"/>
  <c r="L497" i="1"/>
  <c r="L855" i="1"/>
  <c r="L786" i="1"/>
  <c r="L529" i="1"/>
  <c r="L674" i="1"/>
  <c r="L52" i="1"/>
  <c r="L225" i="1"/>
  <c r="L525" i="1"/>
  <c r="L839" i="1"/>
  <c r="L36" i="1"/>
  <c r="L800" i="1"/>
  <c r="L631" i="1"/>
  <c r="L389" i="1"/>
  <c r="L523" i="1"/>
  <c r="L304" i="1"/>
  <c r="L872" i="1"/>
  <c r="L365" i="1"/>
  <c r="L330" i="1"/>
  <c r="L370" i="1"/>
  <c r="L47" i="1"/>
  <c r="L134" i="1"/>
  <c r="L659" i="1"/>
  <c r="L437" i="1"/>
  <c r="L237" i="1"/>
  <c r="L742" i="1"/>
  <c r="L735" i="1"/>
  <c r="L82" i="1"/>
  <c r="L513" i="1"/>
  <c r="L456" i="1"/>
  <c r="L469" i="1"/>
  <c r="L45" i="1"/>
  <c r="L423" i="1"/>
  <c r="L172" i="1"/>
  <c r="L195" i="1"/>
  <c r="L253" i="1"/>
  <c r="L871" i="1"/>
  <c r="L65" i="1"/>
  <c r="L813" i="1"/>
  <c r="L141" i="1"/>
  <c r="L259" i="1"/>
  <c r="L70" i="1"/>
  <c r="L649" i="1"/>
  <c r="L604" i="1"/>
  <c r="L451" i="1"/>
  <c r="L859" i="1"/>
  <c r="L516" i="1"/>
  <c r="L400" i="1"/>
  <c r="L619" i="1"/>
  <c r="L34" i="1"/>
  <c r="L720" i="1"/>
  <c r="L439" i="1"/>
  <c r="L572" i="1"/>
  <c r="L99" i="1"/>
  <c r="L729" i="1"/>
  <c r="L277" i="1"/>
  <c r="L379" i="1"/>
  <c r="L629" i="1"/>
  <c r="L93" i="1"/>
  <c r="L137" i="1"/>
  <c r="L448" i="1"/>
  <c r="L371" i="1"/>
  <c r="L444" i="1"/>
  <c r="L455" i="1"/>
  <c r="L480" i="1"/>
  <c r="L538" i="1"/>
  <c r="L327" i="1"/>
  <c r="L300" i="1"/>
  <c r="L443" i="1"/>
  <c r="L228" i="1"/>
  <c r="L164" i="1"/>
  <c r="L101" i="1"/>
  <c r="L306" i="1"/>
  <c r="L406" i="1"/>
  <c r="L411" i="1"/>
  <c r="L283" i="1"/>
  <c r="L167" i="1"/>
  <c r="L627" i="1"/>
  <c r="L755" i="1"/>
  <c r="L646" i="1"/>
  <c r="L179" i="1"/>
  <c r="L218" i="1"/>
  <c r="L213" i="1"/>
  <c r="L781" i="1"/>
  <c r="L399" i="1"/>
  <c r="L690" i="1"/>
  <c r="L805" i="1"/>
  <c r="L102" i="1"/>
  <c r="L596" i="1"/>
  <c r="L39" i="1"/>
  <c r="L182" i="1"/>
  <c r="L149" i="1"/>
  <c r="L352" i="1"/>
  <c r="L434" i="1"/>
  <c r="L53" i="1"/>
  <c r="L66" i="1"/>
  <c r="L707" i="1"/>
  <c r="L33" i="1"/>
  <c r="L252" i="1"/>
  <c r="L309" i="1"/>
  <c r="L541" i="1"/>
  <c r="L240" i="1"/>
  <c r="L394" i="1"/>
  <c r="L449" i="1"/>
  <c r="L316" i="1"/>
  <c r="L10" i="1"/>
  <c r="L555" i="1"/>
  <c r="L545" i="1"/>
  <c r="L803" i="1"/>
  <c r="L752" i="1"/>
  <c r="L42" i="1"/>
  <c r="L851" i="1"/>
  <c r="L835" i="1"/>
  <c r="L575" i="1"/>
  <c r="L727" i="1"/>
  <c r="L216" i="1"/>
  <c r="L251" i="1"/>
  <c r="L865" i="1"/>
  <c r="L410" i="1"/>
  <c r="L285" i="1"/>
  <c r="L450" i="1"/>
  <c r="L672" i="1"/>
  <c r="L519" i="1"/>
  <c r="L290" i="1"/>
  <c r="L404" i="1"/>
  <c r="L236" i="1"/>
  <c r="L828" i="1"/>
  <c r="L866" i="1"/>
  <c r="L758" i="1"/>
  <c r="L305" i="1"/>
  <c r="L475" i="1"/>
  <c r="L401" i="1"/>
  <c r="L227" i="1"/>
  <c r="L318" i="1"/>
  <c r="L417" i="1"/>
  <c r="L375" i="1"/>
  <c r="L639" i="1"/>
  <c r="L584" i="1"/>
  <c r="L307" i="1"/>
  <c r="L88" i="1"/>
  <c r="L114" i="1"/>
  <c r="L162" i="1"/>
  <c r="L191" i="1"/>
  <c r="L634" i="1"/>
  <c r="L509" i="1"/>
  <c r="L320" i="1"/>
  <c r="L214" i="1"/>
  <c r="L447" i="1"/>
  <c r="L506" i="1"/>
  <c r="L219" i="1"/>
  <c r="L409" i="1"/>
  <c r="L565" i="1"/>
  <c r="L244" i="1"/>
  <c r="L812" i="1"/>
  <c r="L657" i="1"/>
  <c r="L145" i="1"/>
  <c r="L233" i="1"/>
  <c r="L416" i="1"/>
  <c r="L408" i="1"/>
  <c r="L489" i="1"/>
  <c r="L62" i="1"/>
  <c r="L239" i="1"/>
  <c r="L826" i="1"/>
  <c r="L312" i="1"/>
  <c r="L2" i="1"/>
  <c r="L308" i="1"/>
  <c r="L739" i="1"/>
  <c r="L4" i="1"/>
  <c r="L61" i="1"/>
  <c r="L484" i="1"/>
  <c r="L340" i="1"/>
  <c r="L116" i="1"/>
  <c r="L128" i="1"/>
  <c r="L25" i="1"/>
  <c r="L184" i="1"/>
  <c r="L173" i="1"/>
  <c r="L852" i="1"/>
  <c r="L762" i="1"/>
  <c r="L561" i="1"/>
  <c r="L743" i="1"/>
  <c r="L498" i="1"/>
  <c r="L482" i="1"/>
  <c r="L873" i="1"/>
  <c r="L697" i="1"/>
  <c r="L301" i="1"/>
  <c r="L876" i="1"/>
  <c r="L779" i="1"/>
  <c r="L622" i="1"/>
  <c r="L530" i="1"/>
  <c r="L474" i="1"/>
  <c r="L467" i="1"/>
  <c r="L666" i="1"/>
  <c r="L38" i="1"/>
  <c r="L67" i="1"/>
  <c r="L854" i="1"/>
  <c r="L278" i="1"/>
  <c r="L104" i="1"/>
  <c r="L229" i="1"/>
  <c r="L342" i="1"/>
  <c r="L770" i="1"/>
  <c r="L827" i="1"/>
  <c r="L689" i="1"/>
  <c r="L43" i="1"/>
  <c r="L778" i="1"/>
  <c r="L169" i="1"/>
  <c r="L185" i="1"/>
  <c r="L820" i="1"/>
  <c r="L126" i="1"/>
  <c r="L817" i="1"/>
  <c r="L554" i="1"/>
  <c r="L226" i="1"/>
  <c r="L337" i="1"/>
  <c r="L483" i="1"/>
  <c r="L695" i="1"/>
  <c r="L843" i="1"/>
  <c r="L372" i="1"/>
  <c r="L722" i="1"/>
  <c r="L840" i="1"/>
  <c r="L493" i="1"/>
  <c r="L391" i="1"/>
  <c r="L136" i="1"/>
  <c r="L703" i="1"/>
  <c r="L96" i="1"/>
  <c r="L273" i="1"/>
  <c r="L761" i="1"/>
  <c r="L850" i="1"/>
  <c r="L633" i="1"/>
  <c r="L202" i="1"/>
  <c r="L151" i="1"/>
  <c r="L413" i="1"/>
  <c r="L816" i="1"/>
  <c r="L256" i="1"/>
  <c r="L170" i="1"/>
  <c r="L607" i="1"/>
  <c r="L553" i="1"/>
  <c r="L260" i="1"/>
  <c r="L192" i="1"/>
  <c r="L579" i="1"/>
  <c r="L478" i="1"/>
  <c r="L429" i="1"/>
  <c r="L457" i="1"/>
</calcChain>
</file>

<file path=xl/sharedStrings.xml><?xml version="1.0" encoding="utf-8"?>
<sst xmlns="http://schemas.openxmlformats.org/spreadsheetml/2006/main" count="4579" uniqueCount="995">
  <si>
    <t>product_id</t>
  </si>
  <si>
    <t>product_category</t>
  </si>
  <si>
    <t>sales</t>
  </si>
  <si>
    <t>price</t>
  </si>
  <si>
    <t>VAP</t>
  </si>
  <si>
    <t>vendor_id</t>
  </si>
  <si>
    <t>country</t>
  </si>
  <si>
    <t>pet_size</t>
  </si>
  <si>
    <t>pet_type</t>
  </si>
  <si>
    <t>rating</t>
  </si>
  <si>
    <t>re_buy</t>
  </si>
  <si>
    <t>Equipment</t>
  </si>
  <si>
    <t>VC_1605</t>
  </si>
  <si>
    <t>Vietnam</t>
  </si>
  <si>
    <t>small</t>
  </si>
  <si>
    <t>fish</t>
  </si>
  <si>
    <t>Toys</t>
  </si>
  <si>
    <t>VC_1132</t>
  </si>
  <si>
    <t>India</t>
  </si>
  <si>
    <t>cat</t>
  </si>
  <si>
    <t>VC_802</t>
  </si>
  <si>
    <t>hamster</t>
  </si>
  <si>
    <t>Snack</t>
  </si>
  <si>
    <t>VC_929</t>
  </si>
  <si>
    <t>large</t>
  </si>
  <si>
    <t>dog</t>
  </si>
  <si>
    <t>Supplements</t>
  </si>
  <si>
    <t>VC_749</t>
  </si>
  <si>
    <t>Bedding</t>
  </si>
  <si>
    <t>VC_1174</t>
  </si>
  <si>
    <t>VC_945</t>
  </si>
  <si>
    <t>extra_small</t>
  </si>
  <si>
    <t>VC_954</t>
  </si>
  <si>
    <t>VC_1262</t>
  </si>
  <si>
    <t>Belgium</t>
  </si>
  <si>
    <t>Medicine</t>
  </si>
  <si>
    <t>VC_803</t>
  </si>
  <si>
    <t>medium</t>
  </si>
  <si>
    <t>VC_1215</t>
  </si>
  <si>
    <t>VC_925</t>
  </si>
  <si>
    <t>Housing</t>
  </si>
  <si>
    <t>VC_1153</t>
  </si>
  <si>
    <t>Food</t>
  </si>
  <si>
    <t>VC_884</t>
  </si>
  <si>
    <t>VC_1178</t>
  </si>
  <si>
    <t>VC_1455</t>
  </si>
  <si>
    <t>Singapore</t>
  </si>
  <si>
    <t>VC_1342</t>
  </si>
  <si>
    <t>VC_1106</t>
  </si>
  <si>
    <t>extra_large</t>
  </si>
  <si>
    <t>VC_1302</t>
  </si>
  <si>
    <t>VC_906</t>
  </si>
  <si>
    <t>VC_1043</t>
  </si>
  <si>
    <t>Clothes</t>
  </si>
  <si>
    <t>VC_744</t>
  </si>
  <si>
    <t>Accessory</t>
  </si>
  <si>
    <t>VC_949</t>
  </si>
  <si>
    <t>VC_1126</t>
  </si>
  <si>
    <t>VC_836</t>
  </si>
  <si>
    <t>VC_1029</t>
  </si>
  <si>
    <t>VC_1180</t>
  </si>
  <si>
    <t>VC_1236</t>
  </si>
  <si>
    <t>VC_1021</t>
  </si>
  <si>
    <t>VC_881</t>
  </si>
  <si>
    <t>VC_1321</t>
  </si>
  <si>
    <t>Turkey</t>
  </si>
  <si>
    <t>VC_1590</t>
  </si>
  <si>
    <t>bird</t>
  </si>
  <si>
    <t>VC_1160</t>
  </si>
  <si>
    <t>VC_1140</t>
  </si>
  <si>
    <t>VC_1456</t>
  </si>
  <si>
    <t>VC_1078</t>
  </si>
  <si>
    <t>VC_773</t>
  </si>
  <si>
    <t>VC_1586</t>
  </si>
  <si>
    <t>VC_789</t>
  </si>
  <si>
    <t>VC_1503</t>
  </si>
  <si>
    <t>USA</t>
  </si>
  <si>
    <t>VC_1116</t>
  </si>
  <si>
    <t>VC_1042</t>
  </si>
  <si>
    <t>VC_1213</t>
  </si>
  <si>
    <t>VC_1071</t>
  </si>
  <si>
    <t>VC_1159</t>
  </si>
  <si>
    <t>VC_1378</t>
  </si>
  <si>
    <t>Grooming</t>
  </si>
  <si>
    <t>VC_838</t>
  </si>
  <si>
    <t>VC_1510</t>
  </si>
  <si>
    <t>VC_1478</t>
  </si>
  <si>
    <t>VC_1205</t>
  </si>
  <si>
    <t>VC_992</t>
  </si>
  <si>
    <t>VC_1041</t>
  </si>
  <si>
    <t>VC_1008</t>
  </si>
  <si>
    <t>VC_1016</t>
  </si>
  <si>
    <t>VC_1395</t>
  </si>
  <si>
    <t>VC_1430</t>
  </si>
  <si>
    <t>VC_1566</t>
  </si>
  <si>
    <t>VC_1613</t>
  </si>
  <si>
    <t>VC_1074</t>
  </si>
  <si>
    <t>VC_1006</t>
  </si>
  <si>
    <t>VC_1422</t>
  </si>
  <si>
    <t>VC_999</t>
  </si>
  <si>
    <t>VC_1096</t>
  </si>
  <si>
    <t>VC_1614</t>
  </si>
  <si>
    <t>Sri Lanka</t>
  </si>
  <si>
    <t>VC_1383</t>
  </si>
  <si>
    <t>VC_823</t>
  </si>
  <si>
    <t>rabbit</t>
  </si>
  <si>
    <t>VC_991</t>
  </si>
  <si>
    <t>VC_1164</t>
  </si>
  <si>
    <t>VC_1315</t>
  </si>
  <si>
    <t>VC_826</t>
  </si>
  <si>
    <t>VC_1065</t>
  </si>
  <si>
    <t>VC_1553</t>
  </si>
  <si>
    <t>VC_1047</t>
  </si>
  <si>
    <t>VC_1130</t>
  </si>
  <si>
    <t>VC_849</t>
  </si>
  <si>
    <t>VC_993</t>
  </si>
  <si>
    <t>VC_780</t>
  </si>
  <si>
    <t>VC_781</t>
  </si>
  <si>
    <t>VC_1560</t>
  </si>
  <si>
    <t>VC_1445</t>
  </si>
  <si>
    <t>VC_818</t>
  </si>
  <si>
    <t>VC_938</t>
  </si>
  <si>
    <t>VC_1517</t>
  </si>
  <si>
    <t>VC_845</t>
  </si>
  <si>
    <t>VC_819</t>
  </si>
  <si>
    <t>VC_1247</t>
  </si>
  <si>
    <t>VC_1090</t>
  </si>
  <si>
    <t>VC_756</t>
  </si>
  <si>
    <t>VC_997</t>
  </si>
  <si>
    <t>VC_754</t>
  </si>
  <si>
    <t>VC_1098</t>
  </si>
  <si>
    <t>VC_940</t>
  </si>
  <si>
    <t>VC_1146</t>
  </si>
  <si>
    <t>VC_1501</t>
  </si>
  <si>
    <t>VC_903</t>
  </si>
  <si>
    <t>VC_1063</t>
  </si>
  <si>
    <t>VC_858</t>
  </si>
  <si>
    <t>VC_1085</t>
  </si>
  <si>
    <t>VC_1194</t>
  </si>
  <si>
    <t>VC_1439</t>
  </si>
  <si>
    <t>Germany</t>
  </si>
  <si>
    <t>VC_1340</t>
  </si>
  <si>
    <t>VC_1004</t>
  </si>
  <si>
    <t>VC_1440</t>
  </si>
  <si>
    <t>VC_1404</t>
  </si>
  <si>
    <t>VC_1121</t>
  </si>
  <si>
    <t>VC_1376</t>
  </si>
  <si>
    <t>VC_1056</t>
  </si>
  <si>
    <t>VC_1250</t>
  </si>
  <si>
    <t>VC_1317</t>
  </si>
  <si>
    <t>VC_1556</t>
  </si>
  <si>
    <t>VC_1488</t>
  </si>
  <si>
    <t>VC_1542</t>
  </si>
  <si>
    <t>VC_1239</t>
  </si>
  <si>
    <t>VC_1193</t>
  </si>
  <si>
    <t>VC_921</t>
  </si>
  <si>
    <t>VC_854</t>
  </si>
  <si>
    <t>VC_1261</t>
  </si>
  <si>
    <t>VC_1428</t>
  </si>
  <si>
    <t>VC_762</t>
  </si>
  <si>
    <t>VC_785</t>
  </si>
  <si>
    <t>VC_1142</t>
  </si>
  <si>
    <t>VC_752</t>
  </si>
  <si>
    <t>VC_1246</t>
  </si>
  <si>
    <t>VC_1127</t>
  </si>
  <si>
    <t>VC_1018</t>
  </si>
  <si>
    <t>VC_1423</t>
  </si>
  <si>
    <t>VC_798</t>
  </si>
  <si>
    <t>VC_1580</t>
  </si>
  <si>
    <t>VC_1366</t>
  </si>
  <si>
    <t>VC_1282</t>
  </si>
  <si>
    <t>VC_763</t>
  </si>
  <si>
    <t>VC_1545</t>
  </si>
  <si>
    <t>VC_880</t>
  </si>
  <si>
    <t>VC_1157</t>
  </si>
  <si>
    <t>VC_1471</t>
  </si>
  <si>
    <t>VC_1402</t>
  </si>
  <si>
    <t>VC_1487</t>
  </si>
  <si>
    <t>VC_1435</t>
  </si>
  <si>
    <t>VC_1199</t>
  </si>
  <si>
    <t>VC_1281</t>
  </si>
  <si>
    <t>VC_834</t>
  </si>
  <si>
    <t>VC_1569</t>
  </si>
  <si>
    <t>VC_1519</t>
  </si>
  <si>
    <t>VC_1361</t>
  </si>
  <si>
    <t>VC_1364</t>
  </si>
  <si>
    <t>VC_805</t>
  </si>
  <si>
    <t>VC_1502</t>
  </si>
  <si>
    <t>VC_1546</t>
  </si>
  <si>
    <t>VC_1355</t>
  </si>
  <si>
    <t>VC_746</t>
  </si>
  <si>
    <t>VC_824</t>
  </si>
  <si>
    <t>VC_1612</t>
  </si>
  <si>
    <t>VC_942</t>
  </si>
  <si>
    <t>VC_1102</t>
  </si>
  <si>
    <t>VC_1189</t>
  </si>
  <si>
    <t>VC_1516</t>
  </si>
  <si>
    <t>VC_1339</t>
  </si>
  <si>
    <t>VC_976</t>
  </si>
  <si>
    <t>VC_1518</t>
  </si>
  <si>
    <t>VC_996</t>
  </si>
  <si>
    <t>VC_959</t>
  </si>
  <si>
    <t>VC_1330</t>
  </si>
  <si>
    <t>VC_1012</t>
  </si>
  <si>
    <t>VC_900</t>
  </si>
  <si>
    <t>VC_1460</t>
  </si>
  <si>
    <t>VC_1220</t>
  </si>
  <si>
    <t>VC_1122</t>
  </si>
  <si>
    <t>VC_1528</t>
  </si>
  <si>
    <t>VC_1436</t>
  </si>
  <si>
    <t>VC_809</t>
  </si>
  <si>
    <t>VC_984</t>
  </si>
  <si>
    <t>VC_1171</t>
  </si>
  <si>
    <t>VC_1540</t>
  </si>
  <si>
    <t>VC_1598</t>
  </si>
  <si>
    <t>VC_923</t>
  </si>
  <si>
    <t>VC_1353</t>
  </si>
  <si>
    <t>VC_1263</t>
  </si>
  <si>
    <t>VC_831</t>
  </si>
  <si>
    <t>VC_1357</t>
  </si>
  <si>
    <t>VC_1068</t>
  </si>
  <si>
    <t>VC_766</t>
  </si>
  <si>
    <t>VC_1244</t>
  </si>
  <si>
    <t>VC_1563</t>
  </si>
  <si>
    <t>VC_1420</t>
  </si>
  <si>
    <t>VC_1594</t>
  </si>
  <si>
    <t>VC_1324</t>
  </si>
  <si>
    <t>VC_1167</t>
  </si>
  <si>
    <t>VC_1228</t>
  </si>
  <si>
    <t>VC_835</t>
  </si>
  <si>
    <t>VC_825</t>
  </si>
  <si>
    <t>VC_807</t>
  </si>
  <si>
    <t>VC_1204</t>
  </si>
  <si>
    <t>VC_1080</t>
  </si>
  <si>
    <t>VC_1103</t>
  </si>
  <si>
    <t>VC_738</t>
  </si>
  <si>
    <t>VC_928</t>
  </si>
  <si>
    <t>VC_1309</t>
  </si>
  <si>
    <t>VC_1331</t>
  </si>
  <si>
    <t>VC_975</t>
  </si>
  <si>
    <t>VC_782</t>
  </si>
  <si>
    <t>VC_747</t>
  </si>
  <si>
    <t>VC_820</t>
  </si>
  <si>
    <t>VC_1442</t>
  </si>
  <si>
    <t>VC_1135</t>
  </si>
  <si>
    <t>VC_1463</t>
  </si>
  <si>
    <t>VC_743</t>
  </si>
  <si>
    <t>VC_863</t>
  </si>
  <si>
    <t>VC_1343</t>
  </si>
  <si>
    <t>VC_1358</t>
  </si>
  <si>
    <t>VC_1039</t>
  </si>
  <si>
    <t>VC_1481</t>
  </si>
  <si>
    <t>VC_1601</t>
  </si>
  <si>
    <t>VC_1076</t>
  </si>
  <si>
    <t>VC_1212</t>
  </si>
  <si>
    <t>VC_1079</t>
  </si>
  <si>
    <t>VC_1091</t>
  </si>
  <si>
    <t>VC_755</t>
  </si>
  <si>
    <t>VC_1034</t>
  </si>
  <si>
    <t>VC_1107</t>
  </si>
  <si>
    <t>VC_1017</t>
  </si>
  <si>
    <t>VC_833</t>
  </si>
  <si>
    <t>VC_978</t>
  </si>
  <si>
    <t>VC_872</t>
  </si>
  <si>
    <t>VC_1551</t>
  </si>
  <si>
    <t>VC_926</t>
  </si>
  <si>
    <t>VC_1303</t>
  </si>
  <si>
    <t>VC_1597</t>
  </si>
  <si>
    <t>VC_1292</t>
  </si>
  <si>
    <t>VC_1332</t>
  </si>
  <si>
    <t>VC_778</t>
  </si>
  <si>
    <t>VC_1328</t>
  </si>
  <si>
    <t>VC_776</t>
  </si>
  <si>
    <t>VC_1253</t>
  </si>
  <si>
    <t>VC_759</t>
  </si>
  <si>
    <t>VC_1413</t>
  </si>
  <si>
    <t>VC_1081</t>
  </si>
  <si>
    <t>VC_1377</t>
  </si>
  <si>
    <t>VC_1141</t>
  </si>
  <si>
    <t>VC_1278</t>
  </si>
  <si>
    <t>VC_875</t>
  </si>
  <si>
    <t>VC_1450</t>
  </si>
  <si>
    <t>VC_757</t>
  </si>
  <si>
    <t>VC_840</t>
  </si>
  <si>
    <t>VC_1372</t>
  </si>
  <si>
    <t>VC_813</t>
  </si>
  <si>
    <t>VC_994</t>
  </si>
  <si>
    <t>VC_1375</t>
  </si>
  <si>
    <t>VC_1469</t>
  </si>
  <si>
    <t>VC_1371</t>
  </si>
  <si>
    <t>VC_1092</t>
  </si>
  <si>
    <t>VC_1245</t>
  </si>
  <si>
    <t>VC_973</t>
  </si>
  <si>
    <t>VC_870</t>
  </si>
  <si>
    <t>VC_867</t>
  </si>
  <si>
    <t>VC_893</t>
  </si>
  <si>
    <t>VC_1447</t>
  </si>
  <si>
    <t>VC_1476</t>
  </si>
  <si>
    <t>VC_1336</t>
  </si>
  <si>
    <t>VC_1526</t>
  </si>
  <si>
    <t>VC_1326</t>
  </si>
  <si>
    <t>VC_1176</t>
  </si>
  <si>
    <t>VC_934</t>
  </si>
  <si>
    <t>VC_1608</t>
  </si>
  <si>
    <t>VC_919</t>
  </si>
  <si>
    <t>VC_1596</t>
  </si>
  <si>
    <t>Japan</t>
  </si>
  <si>
    <t>VC_907</t>
  </si>
  <si>
    <t>VC_1093</t>
  </si>
  <si>
    <t>VC_935</t>
  </si>
  <si>
    <t>VC_1249</t>
  </si>
  <si>
    <t>VC_1275</t>
  </si>
  <si>
    <t>VC_1509</t>
  </si>
  <si>
    <t>VC_998</t>
  </si>
  <si>
    <t>VC_1421</t>
  </si>
  <si>
    <t>VC_865</t>
  </si>
  <si>
    <t>VC_1464</t>
  </si>
  <si>
    <t>VC_1499</t>
  </si>
  <si>
    <t>VC_852</t>
  </si>
  <si>
    <t>VC_1057</t>
  </si>
  <si>
    <t>VC_1484</t>
  </si>
  <si>
    <t>VC_1527</t>
  </si>
  <si>
    <t>VC_1333</t>
  </si>
  <si>
    <t>VC_894</t>
  </si>
  <si>
    <t>VC_1610</t>
  </si>
  <si>
    <t>VC_1582</t>
  </si>
  <si>
    <t>VC_1500</t>
  </si>
  <si>
    <t>VC_1286</t>
  </si>
  <si>
    <t>VC_1067</t>
  </si>
  <si>
    <t>VC_1058</t>
  </si>
  <si>
    <t>VC_1026</t>
  </si>
  <si>
    <t>VC_896</t>
  </si>
  <si>
    <t>VC_944</t>
  </si>
  <si>
    <t>VC_1123</t>
  </si>
  <si>
    <t>VC_1147</t>
  </si>
  <si>
    <t>VC_1276</t>
  </si>
  <si>
    <t>VC_1083</t>
  </si>
  <si>
    <t>VC_1308</t>
  </si>
  <si>
    <t>VC_1242</t>
  </si>
  <si>
    <t>VC_841</t>
  </si>
  <si>
    <t>VC_1310</t>
  </si>
  <si>
    <t>VC_843</t>
  </si>
  <si>
    <t>VC_1327</t>
  </si>
  <si>
    <t>VC_1219</t>
  </si>
  <si>
    <t>VC_1182</t>
  </si>
  <si>
    <t>VC_1259</t>
  </si>
  <si>
    <t>VC_1191</t>
  </si>
  <si>
    <t>VC_1201</t>
  </si>
  <si>
    <t>VC_1073</t>
  </si>
  <si>
    <t>VC_1334</t>
  </si>
  <si>
    <t>VC_1184</t>
  </si>
  <si>
    <t>VC_1009</t>
  </si>
  <si>
    <t>VC_1319</t>
  </si>
  <si>
    <t>VC_1305</t>
  </si>
  <si>
    <t>VC_879</t>
  </si>
  <si>
    <t>VC_1318</t>
  </si>
  <si>
    <t>VC_1048</t>
  </si>
  <si>
    <t>VC_771</t>
  </si>
  <si>
    <t>VC_1108</t>
  </si>
  <si>
    <t>VC_1139</t>
  </si>
  <si>
    <t>VC_1033</t>
  </si>
  <si>
    <t>VC_1265</t>
  </si>
  <si>
    <t>VC_1384</t>
  </si>
  <si>
    <t>VC_961</t>
  </si>
  <si>
    <t>VC_1480</t>
  </si>
  <si>
    <t>VC_1374</t>
  </si>
  <si>
    <t>VC_874</t>
  </si>
  <si>
    <t>VC_1498</t>
  </si>
  <si>
    <t>VC_1541</t>
  </si>
  <si>
    <t>VC_1211</t>
  </si>
  <si>
    <t>VC_1050</t>
  </si>
  <si>
    <t>VC_1368</t>
  </si>
  <si>
    <t>VC_974</t>
  </si>
  <si>
    <t>VC_1019</t>
  </si>
  <si>
    <t>VC_1168</t>
  </si>
  <si>
    <t>VC_866</t>
  </si>
  <si>
    <t>VC_1300</t>
  </si>
  <si>
    <t>VC_1403</t>
  </si>
  <si>
    <t>VC_1459</t>
  </si>
  <si>
    <t>VC_1155</t>
  </si>
  <si>
    <t>VC_1524</t>
  </si>
  <si>
    <t>VC_1497</t>
  </si>
  <si>
    <t>VC_1379</t>
  </si>
  <si>
    <t>VC_981</t>
  </si>
  <si>
    <t>VC_853</t>
  </si>
  <si>
    <t>VC_739</t>
  </si>
  <si>
    <t>VC_1453</t>
  </si>
  <si>
    <t>VC_1210</t>
  </si>
  <si>
    <t>VC_1600</t>
  </si>
  <si>
    <t>VC_1000</t>
  </si>
  <si>
    <t>VC_939</t>
  </si>
  <si>
    <t>VC_1028</t>
  </si>
  <si>
    <t>VC_795</t>
  </si>
  <si>
    <t>VC_1291</t>
  </si>
  <si>
    <t>VC_1158</t>
  </si>
  <si>
    <t>VC_742</t>
  </si>
  <si>
    <t>VC_899</t>
  </si>
  <si>
    <t>VC_1588</t>
  </si>
  <si>
    <t>VC_1203</t>
  </si>
  <si>
    <t>VC_1410</t>
  </si>
  <si>
    <t>VC_1007</t>
  </si>
  <si>
    <t>VC_857</t>
  </si>
  <si>
    <t>VC_1609</t>
  </si>
  <si>
    <t>VC_792</t>
  </si>
  <si>
    <t>VC_1426</t>
  </si>
  <si>
    <t>VC_1491</t>
  </si>
  <si>
    <t>VC_1351</t>
  </si>
  <si>
    <t>VC_1086</t>
  </si>
  <si>
    <t>VC_1496</t>
  </si>
  <si>
    <t>VC_1388</t>
  </si>
  <si>
    <t>VC_1288</t>
  </si>
  <si>
    <t>VC_1392</t>
  </si>
  <si>
    <t>VC_1515</t>
  </si>
  <si>
    <t>VC_1270</t>
  </si>
  <si>
    <t>VC_1416</t>
  </si>
  <si>
    <t>VC_1549</t>
  </si>
  <si>
    <t>VC_1532</t>
  </si>
  <si>
    <t>VC_1238</t>
  </si>
  <si>
    <t>VC_750</t>
  </si>
  <si>
    <t>VC_1192</t>
  </si>
  <si>
    <t>VC_913</t>
  </si>
  <si>
    <t>VC_787</t>
  </si>
  <si>
    <t>VC_855</t>
  </si>
  <si>
    <t>VC_1414</t>
  </si>
  <si>
    <t>VC_1095</t>
  </si>
  <si>
    <t>VC_1525</t>
  </si>
  <si>
    <t>VC_1344</t>
  </si>
  <si>
    <t>VC_829</t>
  </si>
  <si>
    <t>VC_1506</t>
  </si>
  <si>
    <t>VC_1015</t>
  </si>
  <si>
    <t>VC_1267</t>
  </si>
  <si>
    <t>VC_1145</t>
  </si>
  <si>
    <t>VC_1087</t>
  </si>
  <si>
    <t>VC_800</t>
  </si>
  <si>
    <t>VC_956</t>
  </si>
  <si>
    <t>VC_1235</t>
  </si>
  <si>
    <t>VC_1479</t>
  </si>
  <si>
    <t>VC_1162</t>
  </si>
  <si>
    <t>VC_1391</t>
  </si>
  <si>
    <t>VC_892</t>
  </si>
  <si>
    <t>VC_1409</t>
  </si>
  <si>
    <t>VC_1306</t>
  </si>
  <si>
    <t>VC_966</t>
  </si>
  <si>
    <t>VC_793</t>
  </si>
  <si>
    <t>VC_1133</t>
  </si>
  <si>
    <t>VC_1433</t>
  </si>
  <si>
    <t>VC_1013</t>
  </si>
  <si>
    <t>VC_1152</t>
  </si>
  <si>
    <t>VC_970</t>
  </si>
  <si>
    <t>VC_1040</t>
  </si>
  <si>
    <t>VC_950</t>
  </si>
  <si>
    <t>VC_947</t>
  </si>
  <si>
    <t>VC_883</t>
  </si>
  <si>
    <t>VC_1243</t>
  </si>
  <si>
    <t>VC_1217</t>
  </si>
  <si>
    <t>VC_1425</t>
  </si>
  <si>
    <t>VC_1386</t>
  </si>
  <si>
    <t>VC_740</t>
  </si>
  <si>
    <t>VC_760</t>
  </si>
  <si>
    <t>VC_1297</t>
  </si>
  <si>
    <t>VC_1290</t>
  </si>
  <si>
    <t>VC_1486</t>
  </si>
  <si>
    <t>VC_1272</t>
  </si>
  <si>
    <t>VC_977</t>
  </si>
  <si>
    <t>VC_1511</t>
  </si>
  <si>
    <t>VC_1325</t>
  </si>
  <si>
    <t>VC_1359</t>
  </si>
  <si>
    <t>VC_1360</t>
  </si>
  <si>
    <t>VC_1385</t>
  </si>
  <si>
    <t>VC_1494</t>
  </si>
  <si>
    <t>VC_918</t>
  </si>
  <si>
    <t>VC_790</t>
  </si>
  <si>
    <t>VC_1347</t>
  </si>
  <si>
    <t>VC_1110</t>
  </si>
  <si>
    <t>VC_1362</t>
  </si>
  <si>
    <t>VC_1175</t>
  </si>
  <si>
    <t>VC_1115</t>
  </si>
  <si>
    <t>VC_1226</t>
  </si>
  <si>
    <t>VC_1285</t>
  </si>
  <si>
    <t>VC_1218</t>
  </si>
  <si>
    <t>VC_927</t>
  </si>
  <si>
    <t>VC_1583</t>
  </si>
  <si>
    <t>VC_1181</t>
  </si>
  <si>
    <t>VC_753</t>
  </si>
  <si>
    <t>VC_1055</t>
  </si>
  <si>
    <t>VC_1294</t>
  </si>
  <si>
    <t>VC_1195</t>
  </si>
  <si>
    <t>VC_1214</t>
  </si>
  <si>
    <t>VC_741</t>
  </si>
  <si>
    <t>VC_796</t>
  </si>
  <si>
    <t>VC_1411</t>
  </si>
  <si>
    <t>VC_882</t>
  </si>
  <si>
    <t>VC_1183</t>
  </si>
  <si>
    <t>VC_898</t>
  </si>
  <si>
    <t>VC_1396</t>
  </si>
  <si>
    <t>VC_850</t>
  </si>
  <si>
    <t>VC_1295</t>
  </si>
  <si>
    <t>VC_1227</t>
  </si>
  <si>
    <t>VC_1274</t>
  </si>
  <si>
    <t>VC_1112</t>
  </si>
  <si>
    <t>VC_1054</t>
  </si>
  <si>
    <t>VC_1568</t>
  </si>
  <si>
    <t>VC_1607</t>
  </si>
  <si>
    <t>VC_888</t>
  </si>
  <si>
    <t>VC_801</t>
  </si>
  <si>
    <t>VC_1136</t>
  </si>
  <si>
    <t>VC_1462</t>
  </si>
  <si>
    <t>VC_1429</t>
  </si>
  <si>
    <t>VC_1099</t>
  </si>
  <si>
    <t>VC_971</t>
  </si>
  <si>
    <t>VC_804</t>
  </si>
  <si>
    <t>VC_1150</t>
  </si>
  <si>
    <t>VC_1148</t>
  </si>
  <si>
    <t>VC_1604</t>
  </si>
  <si>
    <t>VC_1335</t>
  </si>
  <si>
    <t>VC_1320</t>
  </si>
  <si>
    <t>VC_1523</t>
  </si>
  <si>
    <t>VC_844</t>
  </si>
  <si>
    <t>VC_1241</t>
  </si>
  <si>
    <t>VC_1128</t>
  </si>
  <si>
    <t>VC_877</t>
  </si>
  <si>
    <t>VC_1512</t>
  </si>
  <si>
    <t>VC_1161</t>
  </si>
  <si>
    <t>VC_1077</t>
  </si>
  <si>
    <t>VC_1434</t>
  </si>
  <si>
    <t>VC_1084</t>
  </si>
  <si>
    <t>VC_985</t>
  </si>
  <si>
    <t>VC_1531</t>
  </si>
  <si>
    <t>VC_1507</t>
  </si>
  <si>
    <t>VC_1252</t>
  </si>
  <si>
    <t>VC_1120</t>
  </si>
  <si>
    <t>VC_1467</t>
  </si>
  <si>
    <t>VC_1188</t>
  </si>
  <si>
    <t>VC_797</t>
  </si>
  <si>
    <t>VC_868</t>
  </si>
  <si>
    <t>VC_861</t>
  </si>
  <si>
    <t>VC_1505</t>
  </si>
  <si>
    <t>VC_1393</t>
  </si>
  <si>
    <t>VC_1452</t>
  </si>
  <si>
    <t>VC_965</t>
  </si>
  <si>
    <t>VC_1059</t>
  </si>
  <si>
    <t>VC_769</t>
  </si>
  <si>
    <t>VC_848</t>
  </si>
  <si>
    <t>VC_952</t>
  </si>
  <si>
    <t>VC_1051</t>
  </si>
  <si>
    <t>VC_1165</t>
  </si>
  <si>
    <t>VC_1438</t>
  </si>
  <si>
    <t>VC_1530</t>
  </si>
  <si>
    <t>VC_1277</t>
  </si>
  <si>
    <t>VC_1548</t>
  </si>
  <si>
    <t>VC_764</t>
  </si>
  <si>
    <t>VC_783</t>
  </si>
  <si>
    <t>VC_1197</t>
  </si>
  <si>
    <t>VC_1572</t>
  </si>
  <si>
    <t>VC_979</t>
  </si>
  <si>
    <t>VC_1401</t>
  </si>
  <si>
    <t>VC_1437</t>
  </si>
  <si>
    <t>VC_1248</t>
  </si>
  <si>
    <t>VC_1577</t>
  </si>
  <si>
    <t>VC_1258</t>
  </si>
  <si>
    <t>VC_1225</t>
  </si>
  <si>
    <t>VC_1233</t>
  </si>
  <si>
    <t>VC_768</t>
  </si>
  <si>
    <t>VC_1069</t>
  </si>
  <si>
    <t>VC_1535</t>
  </si>
  <si>
    <t>VC_1104</t>
  </si>
  <si>
    <t>VC_1475</t>
  </si>
  <si>
    <t>VC_847</t>
  </si>
  <si>
    <t>VC_936</t>
  </si>
  <si>
    <t>VC_1293</t>
  </si>
  <si>
    <t>VC_1390</t>
  </si>
  <si>
    <t>VC_1284</t>
  </si>
  <si>
    <t>VC_1061</t>
  </si>
  <si>
    <t>VC_1555</t>
  </si>
  <si>
    <t>VC_904</t>
  </si>
  <si>
    <t>VC_1187</t>
  </si>
  <si>
    <t>VC_1002</t>
  </si>
  <si>
    <t>VC_1446</t>
  </si>
  <si>
    <t>VC_1394</t>
  </si>
  <si>
    <t>VC_810</t>
  </si>
  <si>
    <t>VC_902</t>
  </si>
  <si>
    <t>VC_1573</t>
  </si>
  <si>
    <t>VC_891</t>
  </si>
  <si>
    <t>VC_1307</t>
  </si>
  <si>
    <t>VC_1593</t>
  </si>
  <si>
    <t>VC_765</t>
  </si>
  <si>
    <t>VC_1552</t>
  </si>
  <si>
    <t>VC_1031</t>
  </si>
  <si>
    <t>VC_1289</t>
  </si>
  <si>
    <t>VC_1100</t>
  </si>
  <si>
    <t>VC_1354</t>
  </si>
  <si>
    <t>VC_846</t>
  </si>
  <si>
    <t>VC_1382</t>
  </si>
  <si>
    <t>VC_1417</t>
  </si>
  <si>
    <t>VC_1565</t>
  </si>
  <si>
    <t>VC_1595</t>
  </si>
  <si>
    <t>VC_1279</t>
  </si>
  <si>
    <t>VC_1448</t>
  </si>
  <si>
    <t>VC_1313</t>
  </si>
  <si>
    <t>VC_748</t>
  </si>
  <si>
    <t>VC_1520</t>
  </si>
  <si>
    <t>VC_916</t>
  </si>
  <si>
    <t>VC_1352</t>
  </si>
  <si>
    <t>VC_779</t>
  </si>
  <si>
    <t>VC_1179</t>
  </si>
  <si>
    <t>VC_1022</t>
  </si>
  <si>
    <t>VC_1585</t>
  </si>
  <si>
    <t>VC_851</t>
  </si>
  <si>
    <t>VC_1449</t>
  </si>
  <si>
    <t>VC_1109</t>
  </si>
  <si>
    <t>VC_986</t>
  </si>
  <si>
    <t>VC_1387</t>
  </si>
  <si>
    <t>VC_784</t>
  </si>
  <si>
    <t>VC_1296</t>
  </si>
  <si>
    <t>VC_1046</t>
  </si>
  <si>
    <t>VC_1444</t>
  </si>
  <si>
    <t>VC_1322</t>
  </si>
  <si>
    <t>VC_1579</t>
  </si>
  <si>
    <t>VC_1273</t>
  </si>
  <si>
    <t>VC_1172</t>
  </si>
  <si>
    <t>VC_1011</t>
  </si>
  <si>
    <t>VC_811</t>
  </si>
  <si>
    <t>VC_933</t>
  </si>
  <si>
    <t>VC_1131</t>
  </si>
  <si>
    <t>VC_886</t>
  </si>
  <si>
    <t>VC_1230</t>
  </si>
  <si>
    <t>VC_963</t>
  </si>
  <si>
    <t>VC_1536</t>
  </si>
  <si>
    <t>VC_1169</t>
  </si>
  <si>
    <t>VC_1504</t>
  </si>
  <si>
    <t>VC_1529</t>
  </si>
  <si>
    <t>VC_1111</t>
  </si>
  <si>
    <t>VC_1066</t>
  </si>
  <si>
    <t>VC_1356</t>
  </si>
  <si>
    <t>VC_1337</t>
  </si>
  <si>
    <t>VC_1105</t>
  </si>
  <si>
    <t>VC_937</t>
  </si>
  <si>
    <t>VC_914</t>
  </si>
  <si>
    <t>VC_821</t>
  </si>
  <si>
    <t>VC_1256</t>
  </si>
  <si>
    <t>VC_1431</t>
  </si>
  <si>
    <t>VC_1457</t>
  </si>
  <si>
    <t>VC_1014</t>
  </si>
  <si>
    <t>VC_1177</t>
  </si>
  <si>
    <t>VC_1537</t>
  </si>
  <si>
    <t>VC_1349</t>
  </si>
  <si>
    <t>VC_837</t>
  </si>
  <si>
    <t>VC_871</t>
  </si>
  <si>
    <t>VC_758</t>
  </si>
  <si>
    <t>VC_1458</t>
  </si>
  <si>
    <t>VC_1223</t>
  </si>
  <si>
    <t>VC_816</t>
  </si>
  <si>
    <t>VC_915</t>
  </si>
  <si>
    <t>VC_1027</t>
  </si>
  <si>
    <t>VC_932</t>
  </si>
  <si>
    <t>VC_794</t>
  </si>
  <si>
    <t>VC_1470</t>
  </si>
  <si>
    <t>VC_1370</t>
  </si>
  <si>
    <t>VC_1251</t>
  </si>
  <si>
    <t>VC_1062</t>
  </si>
  <si>
    <t>VC_1257</t>
  </si>
  <si>
    <t>VC_1200</t>
  </si>
  <si>
    <t>VC_873</t>
  </si>
  <si>
    <t>VC_1138</t>
  </si>
  <si>
    <t>VC_901</t>
  </si>
  <si>
    <t>VC_1408</t>
  </si>
  <si>
    <t>VC_1075</t>
  </si>
  <si>
    <t>VC_1400</t>
  </si>
  <si>
    <t>VC_1024</t>
  </si>
  <si>
    <t>VC_1010</t>
  </si>
  <si>
    <t>VC_1254</t>
  </si>
  <si>
    <t>VC_1202</t>
  </si>
  <si>
    <t>VC_864</t>
  </si>
  <si>
    <t>VC_941</t>
  </si>
  <si>
    <t>VC_1038</t>
  </si>
  <si>
    <t>VC_1287</t>
  </si>
  <si>
    <t>VC_1283</t>
  </si>
  <si>
    <t>VC_1224</t>
  </si>
  <si>
    <t>VC_1508</t>
  </si>
  <si>
    <t>VC_889</t>
  </si>
  <si>
    <t>VC_905</t>
  </si>
  <si>
    <t>VC_1082</t>
  </si>
  <si>
    <t>VC_1163</t>
  </si>
  <si>
    <t>VC_772</t>
  </si>
  <si>
    <t>VC_860</t>
  </si>
  <si>
    <t>VC_1023</t>
  </si>
  <si>
    <t>VC_887</t>
  </si>
  <si>
    <t>VC_1584</t>
  </si>
  <si>
    <t>VC_1064</t>
  </si>
  <si>
    <t>VC_1072</t>
  </si>
  <si>
    <t>VC_1323</t>
  </si>
  <si>
    <t>VC_958</t>
  </si>
  <si>
    <t>VC_1216</t>
  </si>
  <si>
    <t>VC_1576</t>
  </si>
  <si>
    <t>VC_1571</t>
  </si>
  <si>
    <t>VC_1222</t>
  </si>
  <si>
    <t>VC_1316</t>
  </si>
  <si>
    <t>VC_1544</t>
  </si>
  <si>
    <t>VC_1234</t>
  </si>
  <si>
    <t>VC_1451</t>
  </si>
  <si>
    <t>VC_1269</t>
  </si>
  <si>
    <t>VC_1338</t>
  </si>
  <si>
    <t>VC_1380</t>
  </si>
  <si>
    <t>VC_1367</t>
  </si>
  <si>
    <t>VC_1209</t>
  </si>
  <si>
    <t>VC_822</t>
  </si>
  <si>
    <t>VC_1036</t>
  </si>
  <si>
    <t>VC_1461</t>
  </si>
  <si>
    <t>VC_745</t>
  </si>
  <si>
    <t>VC_737</t>
  </si>
  <si>
    <t>VC_814</t>
  </si>
  <si>
    <t>VC_1406</t>
  </si>
  <si>
    <t>VC_791</t>
  </si>
  <si>
    <t>VC_1113</t>
  </si>
  <si>
    <t>VC_1037</t>
  </si>
  <si>
    <t>VC_777</t>
  </si>
  <si>
    <t>VC_1137</t>
  </si>
  <si>
    <t>VC_987</t>
  </si>
  <si>
    <t>VC_1567</t>
  </si>
  <si>
    <t>VC_1044</t>
  </si>
  <si>
    <t>VC_774</t>
  </si>
  <si>
    <t>VC_1350</t>
  </si>
  <si>
    <t>VC_1534</t>
  </si>
  <si>
    <t>VC_1539</t>
  </si>
  <si>
    <t>VC_1143</t>
  </si>
  <si>
    <t>VC_1268</t>
  </si>
  <si>
    <t>VC_1424</t>
  </si>
  <si>
    <t>VC_1468</t>
  </si>
  <si>
    <t>VC_1465</t>
  </si>
  <si>
    <t>VC_920</t>
  </si>
  <si>
    <t>VC_1198</t>
  </si>
  <si>
    <t>VC_1154</t>
  </si>
  <si>
    <t>VC_1603</t>
  </si>
  <si>
    <t>VC_1615</t>
  </si>
  <si>
    <t>VC_1575</t>
  </si>
  <si>
    <t>VC_955</t>
  </si>
  <si>
    <t>VC_812</t>
  </si>
  <si>
    <t>VC_1399</t>
  </si>
  <si>
    <t>VC_1473</t>
  </si>
  <si>
    <t>VC_982</t>
  </si>
  <si>
    <t>VC_817</t>
  </si>
  <si>
    <t>VC_1173</t>
  </si>
  <si>
    <t>VC_1053</t>
  </si>
  <si>
    <t>VC_1574</t>
  </si>
  <si>
    <t>VC_1151</t>
  </si>
  <si>
    <t>VC_1592</t>
  </si>
  <si>
    <t>VC_1398</t>
  </si>
  <si>
    <t>VC_842</t>
  </si>
  <si>
    <t>VC_1591</t>
  </si>
  <si>
    <t>VC_1240</t>
  </si>
  <si>
    <t>VC_912</t>
  </si>
  <si>
    <t>VC_911</t>
  </si>
  <si>
    <t>VC_878</t>
  </si>
  <si>
    <t>VC_1483</t>
  </si>
  <si>
    <t>VC_806</t>
  </si>
  <si>
    <t>VC_1094</t>
  </si>
  <si>
    <t>VC_1493</t>
  </si>
  <si>
    <t>VC_1035</t>
  </si>
  <si>
    <t>VC_1088</t>
  </si>
  <si>
    <t>VC_1049</t>
  </si>
  <si>
    <t>VC_980</t>
  </si>
  <si>
    <t>VC_1363</t>
  </si>
  <si>
    <t>VC_1114</t>
  </si>
  <si>
    <t>VC_988</t>
  </si>
  <si>
    <t>VC_983</t>
  </si>
  <si>
    <t>VC_924</t>
  </si>
  <si>
    <t>VC_1030</t>
  </si>
  <si>
    <t>VC_1419</t>
  </si>
  <si>
    <t>VC_1558</t>
  </si>
  <si>
    <t>VC_1166</t>
  </si>
  <si>
    <t>VC_1185</t>
  </si>
  <si>
    <t>VC_1559</t>
  </si>
  <si>
    <t>VC_1570</t>
  </si>
  <si>
    <t>VC_895</t>
  </si>
  <si>
    <t>VC_1097</t>
  </si>
  <si>
    <t>VC_931</t>
  </si>
  <si>
    <t>VC_1311</t>
  </si>
  <si>
    <t>VC_1472</t>
  </si>
  <si>
    <t>VC_1089</t>
  </si>
  <si>
    <t>VC_1557</t>
  </si>
  <si>
    <t>VC_1221</t>
  </si>
  <si>
    <t>VC_1407</t>
  </si>
  <si>
    <t>VC_1025</t>
  </si>
  <si>
    <t>VC_1533</t>
  </si>
  <si>
    <t>VC_1118</t>
  </si>
  <si>
    <t>VC_1003</t>
  </si>
  <si>
    <t>VC_930</t>
  </si>
  <si>
    <t>VC_839</t>
  </si>
  <si>
    <t>VC_1280</t>
  </si>
  <si>
    <t>VC_1124</t>
  </si>
  <si>
    <t>VC_788</t>
  </si>
  <si>
    <t>VC_767</t>
  </si>
  <si>
    <t>VC_775</t>
  </si>
  <si>
    <t>VC_1602</t>
  </si>
  <si>
    <t>VC_1454</t>
  </si>
  <si>
    <t>VC_964</t>
  </si>
  <si>
    <t>VC_1186</t>
  </si>
  <si>
    <t>VC_960</t>
  </si>
  <si>
    <t>VC_922</t>
  </si>
  <si>
    <t>VC_1581</t>
  </si>
  <si>
    <t>VC_1170</t>
  </si>
  <si>
    <t>VC_1397</t>
  </si>
  <si>
    <t>VC_957</t>
  </si>
  <si>
    <t>VC_1389</t>
  </si>
  <si>
    <t>VC_1237</t>
  </si>
  <si>
    <t>VC_1611</t>
  </si>
  <si>
    <t>VC_786</t>
  </si>
  <si>
    <t>VC_1365</t>
  </si>
  <si>
    <t>VC_1599</t>
  </si>
  <si>
    <t>VC_1405</t>
  </si>
  <si>
    <t>VC_1045</t>
  </si>
  <si>
    <t>VC_897</t>
  </si>
  <si>
    <t>VC_1495</t>
  </si>
  <si>
    <t>VC_1550</t>
  </si>
  <si>
    <t>VC_1369</t>
  </si>
  <si>
    <t>VC_1587</t>
  </si>
  <si>
    <t>VC_1232</t>
  </si>
  <si>
    <t>VC_1001</t>
  </si>
  <si>
    <t>VC_1547</t>
  </si>
  <si>
    <t>VC_1125</t>
  </si>
  <si>
    <t>VC_827</t>
  </si>
  <si>
    <t>VC_948</t>
  </si>
  <si>
    <t>VC_1156</t>
  </si>
  <si>
    <t>VC_1412</t>
  </si>
  <si>
    <t>VC_1255</t>
  </si>
  <si>
    <t>VC_885</t>
  </si>
  <si>
    <t>VC_1346</t>
  </si>
  <si>
    <t>VC_1443</t>
  </si>
  <si>
    <t>VC_869</t>
  </si>
  <si>
    <t>VC_1271</t>
  </si>
  <si>
    <t>VC_1329</t>
  </si>
  <si>
    <t>VC_1427</t>
  </si>
  <si>
    <t>VC_943</t>
  </si>
  <si>
    <t>VC_1196</t>
  </si>
  <si>
    <t>VC_1589</t>
  </si>
  <si>
    <t>VC_967</t>
  </si>
  <si>
    <t>VC_828</t>
  </si>
  <si>
    <t>VC_910</t>
  </si>
  <si>
    <t>VC_1432</t>
  </si>
  <si>
    <t>VC_1561</t>
  </si>
  <si>
    <t>VC_1149</t>
  </si>
  <si>
    <t>VC_1345</t>
  </si>
  <si>
    <t>VC_1482</t>
  </si>
  <si>
    <t>VC_1207</t>
  </si>
  <si>
    <t>VC_989</t>
  </si>
  <si>
    <t>VC_968</t>
  </si>
  <si>
    <t>VC_761</t>
  </si>
  <si>
    <t>VC_946</t>
  </si>
  <si>
    <t>VC_1299</t>
  </si>
  <si>
    <t>VC_1543</t>
  </si>
  <si>
    <t>VC_951</t>
  </si>
  <si>
    <t>VC_1208</t>
  </si>
  <si>
    <t>VC_909</t>
  </si>
  <si>
    <t>VC_1070</t>
  </si>
  <si>
    <t>VC_1521</t>
  </si>
  <si>
    <t>VC_1441</t>
  </si>
  <si>
    <t>VC_1032</t>
  </si>
  <si>
    <t>VC_1606</t>
  </si>
  <si>
    <t>VC_1381</t>
  </si>
  <si>
    <t>VC_1301</t>
  </si>
  <si>
    <t>VC_1485</t>
  </si>
  <si>
    <t>VC_1231</t>
  </si>
  <si>
    <t>VC_751</t>
  </si>
  <si>
    <t>VC_917</t>
  </si>
  <si>
    <t>VC_1538</t>
  </si>
  <si>
    <t>VC_1477</t>
  </si>
  <si>
    <t>VC_1522</t>
  </si>
  <si>
    <t>VC_1490</t>
  </si>
  <si>
    <t>VC_990</t>
  </si>
  <si>
    <t>VC_1005</t>
  </si>
  <si>
    <t>VC_1513</t>
  </si>
  <si>
    <t>VC_1304</t>
  </si>
  <si>
    <t>VC_862</t>
  </si>
  <si>
    <t>VC_995</t>
  </si>
  <si>
    <t>VC_1466</t>
  </si>
  <si>
    <t>VC_1266</t>
  </si>
  <si>
    <t>VC_815</t>
  </si>
  <si>
    <t>VC_770</t>
  </si>
  <si>
    <t>VC_1312</t>
  </si>
  <si>
    <t>VC_1052</t>
  </si>
  <si>
    <t>VC_1144</t>
  </si>
  <si>
    <t>VC_962</t>
  </si>
  <si>
    <t>VC_1578</t>
  </si>
  <si>
    <t>VC_1264</t>
  </si>
  <si>
    <t>VC_1260</t>
  </si>
  <si>
    <t>VC_1134</t>
  </si>
  <si>
    <t>VC_876</t>
  </si>
  <si>
    <t>VC_1101</t>
  </si>
  <si>
    <t>VC_953</t>
  </si>
  <si>
    <t>VC_1020</t>
  </si>
  <si>
    <t>VC_1489</t>
  </si>
  <si>
    <t>VC_969</t>
  </si>
  <si>
    <t>VC_1129</t>
  </si>
  <si>
    <t>VC_1117</t>
  </si>
  <si>
    <t>VC_1314</t>
  </si>
  <si>
    <t>VC_890</t>
  </si>
  <si>
    <t>VC_1190</t>
  </si>
  <si>
    <t>VC_859</t>
  </si>
  <si>
    <t>VC_830</t>
  </si>
  <si>
    <t>VC_1373</t>
  </si>
  <si>
    <t>VC_1206</t>
  </si>
  <si>
    <t>VC_1119</t>
  </si>
  <si>
    <t>VC_1341</t>
  </si>
  <si>
    <t>VC_1474</t>
  </si>
  <si>
    <t>VC_832</t>
  </si>
  <si>
    <t>VC_1562</t>
  </si>
  <si>
    <t>VC_1418</t>
  </si>
  <si>
    <t>VC_1060</t>
  </si>
  <si>
    <t>VC_972</t>
  </si>
  <si>
    <t>VC_799</t>
  </si>
  <si>
    <t>VC_1554</t>
  </si>
  <si>
    <t>VC_856</t>
  </si>
  <si>
    <t>VC_1298</t>
  </si>
  <si>
    <t>VC_1492</t>
  </si>
  <si>
    <t>VC_1514</t>
  </si>
  <si>
    <t>VC_908</t>
  </si>
  <si>
    <t>VC_1564</t>
  </si>
  <si>
    <t>VC_808</t>
  </si>
  <si>
    <t>VC_1348</t>
  </si>
  <si>
    <t>VC_1229</t>
  </si>
  <si>
    <t>VC_1415</t>
  </si>
  <si>
    <t>Preguntas</t>
  </si>
  <si>
    <t>2)Cual es el promedio de las ventas?</t>
  </si>
  <si>
    <t>3)Cual es el pais con más productos?</t>
  </si>
  <si>
    <t>4) Cual es el tipo de mascota predominante?</t>
  </si>
  <si>
    <t>Product_Category</t>
  </si>
  <si>
    <t>Country</t>
  </si>
  <si>
    <t>Pet_Size</t>
  </si>
  <si>
    <t>Pet_Type</t>
  </si>
  <si>
    <t>Respuestas</t>
  </si>
  <si>
    <t>INDICE(Tabla1[country];MODA(COINCIDIR(Tabla1[country];Tabla1[country];0)))</t>
  </si>
  <si>
    <t>PROMEDIO(Tabla1[rating])</t>
  </si>
  <si>
    <t>PROMEDIO.SI(Tabla1[country];"USA";Tabla1[price])</t>
  </si>
  <si>
    <t>INDICE(Tabla1[pet_type];MODA(COINCIDIR(Tabla1[pet_type];Tabla1[pet_type];0)))</t>
  </si>
  <si>
    <t>MIN(Tabla1[price])</t>
  </si>
  <si>
    <t>MAX(Tabla1[price])</t>
  </si>
  <si>
    <t>SUMA(1/CONTAR.SI(Tabla1[product_category];Tabla1[product_category]))</t>
  </si>
  <si>
    <t>SUMA(1/CONTAR.SI(Tabla1[pet_type];Tabla1[pet_type]))</t>
  </si>
  <si>
    <t>SUMAR.SI(pet_store_records_2020!I2:I880;"dog";pet_store_records_2020!C2:C880)</t>
  </si>
  <si>
    <t>PROMEDIO.SI.CONJUNTO(Tabla1[sales];Tabla1[country];"India";Tabla1[product_category];"Equipment")</t>
  </si>
  <si>
    <t>SUMA(Tabla1[sales])</t>
  </si>
  <si>
    <t>BUSCARV(pet_store_records_2020!A5;Tabla1;2;FALSO)</t>
  </si>
  <si>
    <t>CONTAR.SI(Tabla1[pet_type];"cat")</t>
  </si>
  <si>
    <t>Referencias</t>
  </si>
  <si>
    <t>Product_id</t>
  </si>
  <si>
    <t>Id_producto</t>
  </si>
  <si>
    <t>Categoria_Producto</t>
  </si>
  <si>
    <t>Precio</t>
  </si>
  <si>
    <t>ID_vendedor</t>
  </si>
  <si>
    <t>País</t>
  </si>
  <si>
    <t>Tamaño_mascota</t>
  </si>
  <si>
    <t>Tipo_mascota</t>
  </si>
  <si>
    <t>Calificación</t>
  </si>
  <si>
    <t>Re_compra</t>
  </si>
  <si>
    <t>Ventas</t>
  </si>
  <si>
    <t>CONTAR.SI.CONJUNTO(Tabla1[pet_type];"dog";Tabla1[pet_size];"small")</t>
  </si>
  <si>
    <t>Total general</t>
  </si>
  <si>
    <t>Category_Product</t>
  </si>
  <si>
    <t>TablaDinamica.Sales_Category</t>
  </si>
  <si>
    <t>1)Cual es el tipo de producto con mayor cantidad de ventas?</t>
  </si>
  <si>
    <t>1) Cual es el tipo de producto con mayor cantidad de ventas?</t>
  </si>
  <si>
    <t>PROMEDIO(Tabla_ventas[sales])</t>
  </si>
  <si>
    <t>5)Cual es el precio promedio de productos de USA?</t>
  </si>
  <si>
    <t>6)Cual es el ranking promedio?</t>
  </si>
  <si>
    <t>7)Cual es el precio más barato?</t>
  </si>
  <si>
    <t>8)Cual es el precio más caro?</t>
  </si>
  <si>
    <t>9) Que cantidad de productos se venden?</t>
  </si>
  <si>
    <t>10) Cuantas tipo de mascotas existen?</t>
  </si>
  <si>
    <t>11)Cual es la suma de las ventas para perro?</t>
  </si>
  <si>
    <t>12) Cual es el promedio de ventas de equipamiento de origen indio?</t>
  </si>
  <si>
    <t>13)Cual es el total de las ventas?</t>
  </si>
  <si>
    <t>14) Cual es el tipo de producto para ID producto 4852?</t>
  </si>
  <si>
    <t>15) Cual es la cantidad de productos para gatos?</t>
  </si>
  <si>
    <t>14)Cual es el tipo de producto para ID producto 4852?</t>
  </si>
  <si>
    <t>15)Cual es la cantidad de productos para gatos?</t>
  </si>
  <si>
    <t>16)Cual es la cantidad de productos  para perros pequeños?</t>
  </si>
  <si>
    <t>17)Cual es el pais con mayor cantidad de ventas?</t>
  </si>
  <si>
    <t>16)Cual es la cantidad de productos para perros pequeños?</t>
  </si>
  <si>
    <t>17) Cual es el pais con mayor cantidad de ventas?</t>
  </si>
  <si>
    <t>Tabla Dinamica.Sales_Country</t>
  </si>
  <si>
    <t>qualification</t>
  </si>
  <si>
    <t>excellent</t>
  </si>
  <si>
    <t>very good</t>
  </si>
  <si>
    <t>good</t>
  </si>
  <si>
    <t>bad</t>
  </si>
  <si>
    <t>Rating</t>
  </si>
  <si>
    <t>18) Cuantas calificaciones excelentes hay?</t>
  </si>
  <si>
    <t>CONTAR.SI(pet_store_records_2020!L197:L880;"excellent")</t>
  </si>
  <si>
    <t>Etiquetas de columna</t>
  </si>
  <si>
    <t>Etiquetas de fila</t>
  </si>
  <si>
    <t>Sales by Product Category</t>
  </si>
  <si>
    <t>Sales By Country</t>
  </si>
  <si>
    <t>Average price By Product Category</t>
  </si>
  <si>
    <t>Sales by Pet</t>
  </si>
  <si>
    <t>proyectofinalcardini.xlsx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</si>
</sst>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22"/>
      <color theme="1"/>
      <name val="Arial"/>
      <family val="2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8"/>
      </left>
      <right style="medium">
        <color theme="8"/>
      </right>
      <top style="thin">
        <color theme="4"/>
      </top>
      <bottom style="medium">
        <color theme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61">
    <xf numFmtId="0" fontId="0" fillId="0" borderId="0" xfId="0"/>
    <xf numFmtId="2" fontId="0" fillId="0" borderId="11" xfId="0" applyNumberFormat="1" applyBorder="1"/>
    <xf numFmtId="0" fontId="0" fillId="0" borderId="12" xfId="0" applyBorder="1"/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/>
    <xf numFmtId="0" fontId="0" fillId="0" borderId="17" xfId="0" applyFont="1" applyBorder="1"/>
    <xf numFmtId="0" fontId="0" fillId="0" borderId="21" xfId="0" applyBorder="1"/>
    <xf numFmtId="0" fontId="0" fillId="0" borderId="22" xfId="0" applyBorder="1"/>
    <xf numFmtId="0" fontId="19" fillId="0" borderId="10" xfId="0" applyFont="1" applyBorder="1"/>
    <xf numFmtId="0" fontId="19" fillId="0" borderId="12" xfId="0" applyFont="1" applyBorder="1"/>
    <xf numFmtId="0" fontId="0" fillId="0" borderId="0" xfId="0" applyBorder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33" borderId="0" xfId="0" applyNumberFormat="1" applyFill="1"/>
    <xf numFmtId="0" fontId="0" fillId="34" borderId="0" xfId="0" applyFill="1" applyAlignment="1">
      <alignment horizontal="left"/>
    </xf>
    <xf numFmtId="0" fontId="0" fillId="0" borderId="0" xfId="0" applyNumberFormat="1" applyFill="1"/>
    <xf numFmtId="0" fontId="0" fillId="0" borderId="0" xfId="0" applyBorder="1" applyAlignment="1">
      <alignment horizontal="left"/>
    </xf>
    <xf numFmtId="0" fontId="0" fillId="0" borderId="24" xfId="0" applyFont="1" applyBorder="1"/>
    <xf numFmtId="0" fontId="13" fillId="36" borderId="10" xfId="0" applyFont="1" applyFill="1" applyBorder="1"/>
    <xf numFmtId="0" fontId="0" fillId="0" borderId="13" xfId="0" applyBorder="1"/>
    <xf numFmtId="0" fontId="0" fillId="0" borderId="23" xfId="0" applyFill="1" applyBorder="1"/>
    <xf numFmtId="0" fontId="0" fillId="0" borderId="19" xfId="0" applyFill="1" applyBorder="1"/>
    <xf numFmtId="0" fontId="0" fillId="0" borderId="25" xfId="0" applyBorder="1"/>
    <xf numFmtId="0" fontId="0" fillId="37" borderId="0" xfId="0" applyFill="1" applyAlignment="1">
      <alignment horizontal="left"/>
    </xf>
    <xf numFmtId="0" fontId="0" fillId="37" borderId="0" xfId="0" applyFill="1"/>
    <xf numFmtId="0" fontId="0" fillId="37" borderId="0" xfId="0" applyFill="1" applyBorder="1" applyAlignment="1">
      <alignment horizontal="left"/>
    </xf>
    <xf numFmtId="0" fontId="0" fillId="37" borderId="0" xfId="0" applyFill="1" applyBorder="1"/>
    <xf numFmtId="0" fontId="16" fillId="37" borderId="0" xfId="0" applyNumberFormat="1" applyFont="1" applyFill="1" applyBorder="1"/>
    <xf numFmtId="0" fontId="0" fillId="37" borderId="0" xfId="0" applyFill="1" applyAlignment="1"/>
    <xf numFmtId="1" fontId="0" fillId="37" borderId="0" xfId="0" applyNumberFormat="1" applyFill="1" applyBorder="1" applyAlignment="1">
      <alignment horizontal="left"/>
    </xf>
    <xf numFmtId="0" fontId="0" fillId="37" borderId="0" xfId="0" applyFill="1" applyBorder="1" applyAlignment="1"/>
    <xf numFmtId="164" fontId="0" fillId="37" borderId="0" xfId="0" applyNumberFormat="1" applyFill="1" applyBorder="1" applyAlignment="1">
      <alignment horizontal="left"/>
    </xf>
    <xf numFmtId="0" fontId="0" fillId="38" borderId="0" xfId="0" applyFont="1" applyFill="1" applyBorder="1"/>
    <xf numFmtId="0" fontId="0" fillId="37" borderId="0" xfId="0" applyNumberFormat="1" applyFill="1" applyBorder="1" applyAlignment="1">
      <alignment horizontal="left"/>
    </xf>
    <xf numFmtId="0" fontId="0" fillId="35" borderId="0" xfId="0" applyFill="1" applyBorder="1"/>
    <xf numFmtId="0" fontId="0" fillId="39" borderId="0" xfId="0" applyFill="1"/>
    <xf numFmtId="0" fontId="20" fillId="37" borderId="0" xfId="0" applyFont="1" applyFill="1" applyAlignment="1"/>
    <xf numFmtId="1" fontId="0" fillId="0" borderId="0" xfId="0" applyNumberFormat="1"/>
    <xf numFmtId="0" fontId="0" fillId="39" borderId="0" xfId="0" applyFill="1" applyAlignment="1">
      <alignment horizontal="center"/>
    </xf>
    <xf numFmtId="1" fontId="0" fillId="34" borderId="0" xfId="0" applyNumberFormat="1" applyFill="1"/>
    <xf numFmtId="0" fontId="21" fillId="39" borderId="0" xfId="0" applyFont="1" applyFill="1"/>
    <xf numFmtId="1" fontId="0" fillId="39" borderId="0" xfId="0" applyNumberFormat="1" applyFill="1"/>
    <xf numFmtId="0" fontId="0" fillId="0" borderId="0" xfId="0" applyAlignment="1">
      <alignment horizontal="left"/>
    </xf>
    <xf numFmtId="0" fontId="0" fillId="37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0" fillId="37" borderId="0" xfId="0" applyFill="1" applyBorder="1" applyAlignment="1">
      <alignment horizontal="left"/>
    </xf>
    <xf numFmtId="0" fontId="0" fillId="37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2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4"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  <dxf>
      <numFmt numFmtId="169" formatCode="0.0000000"/>
    </dxf>
    <dxf>
      <numFmt numFmtId="170" formatCode="0.00000000"/>
    </dxf>
    <dxf>
      <numFmt numFmtId="169" formatCode="0.0000000"/>
    </dxf>
    <dxf>
      <fill>
        <patternFill patternType="none">
          <bgColor auto="1"/>
        </patternFill>
      </fill>
    </dxf>
    <dxf>
      <fill>
        <patternFill patternType="solid">
          <bgColor theme="4" tint="-0.249977111117893"/>
        </patternFill>
      </fill>
    </dxf>
    <dxf>
      <fill>
        <patternFill patternType="solid">
          <bgColor theme="8" tint="-0.249977111117893"/>
        </patternFill>
      </fill>
    </dxf>
    <dxf>
      <numFmt numFmtId="1" formatCode="0"/>
    </dxf>
    <dxf>
      <fill>
        <patternFill patternType="solid">
          <bgColor theme="8" tint="-0.249977111117893"/>
        </patternFill>
      </fill>
    </dxf>
    <dxf>
      <fill>
        <patternFill patternType="solid"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/>
        <horizontal/>
      </border>
    </dxf>
    <dxf>
      <border outline="0">
        <bottom style="medium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/>
        <horizontal/>
      </border>
    </dxf>
    <dxf>
      <border outline="0">
        <bottom style="medium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/>
        <horizontal/>
      </border>
    </dxf>
    <dxf>
      <border outline="0">
        <bottom style="medium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/>
        <horizontal/>
      </border>
    </dxf>
    <dxf>
      <border outline="0">
        <bottom style="medium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/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 diagonalUp="0" diagonalDown="0">
        <left/>
        <right style="medium">
          <color theme="8"/>
        </right>
        <top style="medium">
          <color theme="8"/>
        </top>
        <bottom style="medium">
          <color theme="8"/>
        </bottom>
        <vertical style="medium">
          <color theme="8"/>
        </vertical>
        <horizontal style="medium">
          <color theme="8"/>
        </horizontal>
      </border>
    </dxf>
    <dxf>
      <border>
        <top style="medium">
          <color theme="8"/>
        </top>
      </border>
    </dxf>
    <dxf>
      <border diagonalUp="0" diagonalDown="0"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</border>
    </dxf>
    <dxf>
      <border>
        <bottom style="medium">
          <color theme="8"/>
        </bottom>
      </border>
    </dxf>
    <dxf>
      <border diagonalUp="0" diagonalDown="0">
        <left style="medium">
          <color theme="8"/>
        </left>
        <right style="medium">
          <color theme="8"/>
        </right>
        <top/>
        <bottom/>
        <vertical style="medium">
          <color theme="8"/>
        </vertical>
        <horizontal style="medium">
          <color theme="8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[proyectofinalcardini.xlsx]TablaDinamica.Sales_Category!TablaDinámica3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</c:pivotFmt>
      <c:pivotFmt>
        <c:idx val="7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2704441269374505"/>
          <c:y val="0.30185477736820548"/>
          <c:w val="0.45581814107262242"/>
          <c:h val="0.577598400663171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TablaDinamica.Sales_Category!$B$3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TablaDinamica.Sales_Category!$A$4:$A$15</c:f>
              <c:strCache>
                <c:ptCount val="11"/>
                <c:pt idx="0">
                  <c:v>Equipment</c:v>
                </c:pt>
                <c:pt idx="1">
                  <c:v>Snack</c:v>
                </c:pt>
                <c:pt idx="2">
                  <c:v>Toys</c:v>
                </c:pt>
                <c:pt idx="3">
                  <c:v>Medicine</c:v>
                </c:pt>
                <c:pt idx="4">
                  <c:v>Supplements</c:v>
                </c:pt>
                <c:pt idx="5">
                  <c:v>Food</c:v>
                </c:pt>
                <c:pt idx="6">
                  <c:v>Accessory</c:v>
                </c:pt>
                <c:pt idx="7">
                  <c:v>Grooming</c:v>
                </c:pt>
                <c:pt idx="8">
                  <c:v>Bedding</c:v>
                </c:pt>
                <c:pt idx="9">
                  <c:v>Clothes</c:v>
                </c:pt>
                <c:pt idx="10">
                  <c:v>Housing</c:v>
                </c:pt>
              </c:strCache>
            </c:strRef>
          </c:cat>
          <c:val>
            <c:numRef>
              <c:f>TablaDinamica.Sales_Category!$B$4:$B$15</c:f>
              <c:numCache>
                <c:formatCode>0</c:formatCode>
                <c:ptCount val="11"/>
                <c:pt idx="0">
                  <c:v>16679</c:v>
                </c:pt>
                <c:pt idx="1">
                  <c:v>16399</c:v>
                </c:pt>
                <c:pt idx="2">
                  <c:v>14696</c:v>
                </c:pt>
                <c:pt idx="3">
                  <c:v>9154</c:v>
                </c:pt>
                <c:pt idx="4">
                  <c:v>8312</c:v>
                </c:pt>
                <c:pt idx="5">
                  <c:v>7999</c:v>
                </c:pt>
                <c:pt idx="6">
                  <c:v>6450</c:v>
                </c:pt>
                <c:pt idx="7">
                  <c:v>5832</c:v>
                </c:pt>
                <c:pt idx="8">
                  <c:v>5821</c:v>
                </c:pt>
                <c:pt idx="9">
                  <c:v>5687</c:v>
                </c:pt>
                <c:pt idx="10">
                  <c:v>5018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C-4EF5-8053-FBBDE37F5C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578202192"/>
        <c:axId val="578178896"/>
      </c:barChart>
      <c:catAx>
        <c:axId val="57820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8178896"/>
        <c:crosses val="autoZero"/>
        <c:auto val="1"/>
        <c:lblAlgn val="ctr"/>
        <c:lblOffset val="100"/>
        <c:noMultiLvlLbl val="0"/>
      </c:catAx>
      <c:valAx>
        <c:axId val="5781788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820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[proyectofinalcardini.xlsx]TablaDinamica.Sales_Country!TablaDinámica4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687177396507763"/>
          <c:y val="0.16063482039894247"/>
          <c:w val="0.61340641636587556"/>
          <c:h val="0.69106296336522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TablaDinamica.Sales_Country!$B$3:$B$4</c:f>
              <c:strCache>
                <c:ptCount val="1"/>
                <c:pt idx="0">
                  <c:v>India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TablaDinamica.Sales_Country!$B$5</c:f>
              <c:numCache>
                <c:formatCode>General</c:formatCode>
                <c:ptCount val="1"/>
                <c:pt idx="0">
                  <c:v>59923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E-49EF-8DBC-BBBF7E78320B}"/>
            </c:ext>
          </c:extLst>
        </c:ser>
        <c:ser>
          <c:idx val="1"/>
          <c:order val="1"/>
          <c:tx>
            <c:strRef>
              <c:f>TablaDinamica.Sales_Country!$C$3:$C$4</c:f>
              <c:strCache>
                <c:ptCount val="1"/>
                <c:pt idx="0">
                  <c:v>Germany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TablaDinamica.Sales_Country!$C$5</c:f>
              <c:numCache>
                <c:formatCode>General</c:formatCode>
                <c:ptCount val="1"/>
                <c:pt idx="0">
                  <c:v>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E-49EF-8DBC-BBBF7E78320B}"/>
            </c:ext>
          </c:extLst>
        </c:ser>
        <c:ser>
          <c:idx val="2"/>
          <c:order val="2"/>
          <c:tx>
            <c:strRef>
              <c:f>TablaDinamica.Sales_Country!$D$3:$D$4</c:f>
              <c:strCache>
                <c:ptCount val="1"/>
                <c:pt idx="0">
                  <c:v>Singapore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TablaDinamica.Sales_Country!$D$5</c:f>
              <c:numCache>
                <c:formatCode>General</c:formatCode>
                <c:ptCount val="1"/>
                <c:pt idx="0">
                  <c:v>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4E-49EF-8DBC-BBBF7E78320B}"/>
            </c:ext>
          </c:extLst>
        </c:ser>
        <c:ser>
          <c:idx val="3"/>
          <c:order val="3"/>
          <c:tx>
            <c:strRef>
              <c:f>TablaDinamica.Sales_Country!$E$3:$E$4</c:f>
              <c:strCache>
                <c:ptCount val="1"/>
                <c:pt idx="0">
                  <c:v>Belgium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TablaDinamica.Sales_Country!$E$5</c:f>
              <c:numCache>
                <c:formatCode>General</c:formatCode>
                <c:ptCount val="1"/>
                <c:pt idx="0">
                  <c:v>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4E-49EF-8DBC-BBBF7E78320B}"/>
            </c:ext>
          </c:extLst>
        </c:ser>
        <c:ser>
          <c:idx val="4"/>
          <c:order val="4"/>
          <c:tx>
            <c:strRef>
              <c:f>TablaDinamica.Sales_Country!$F$3:$F$4</c:f>
              <c:strCache>
                <c:ptCount val="1"/>
                <c:pt idx="0">
                  <c:v>USA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TablaDinamica.Sales_Country!$F$5</c:f>
              <c:numCache>
                <c:formatCode>General</c:formatCode>
                <c:ptCount val="1"/>
                <c:pt idx="0">
                  <c:v>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4E-49EF-8DBC-BBBF7E78320B}"/>
            </c:ext>
          </c:extLst>
        </c:ser>
        <c:ser>
          <c:idx val="5"/>
          <c:order val="5"/>
          <c:tx>
            <c:strRef>
              <c:f>TablaDinamica.Sales_Country!$G$3:$G$4</c:f>
              <c:strCache>
                <c:ptCount val="1"/>
                <c:pt idx="0">
                  <c:v>Turkey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TablaDinamica.Sales_Country!$G$5</c:f>
              <c:numCache>
                <c:formatCode>General</c:formatCode>
                <c:ptCount val="1"/>
                <c:pt idx="0">
                  <c:v>7383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4E-49EF-8DBC-BBBF7E78320B}"/>
            </c:ext>
          </c:extLst>
        </c:ser>
        <c:ser>
          <c:idx val="6"/>
          <c:order val="6"/>
          <c:tx>
            <c:strRef>
              <c:f>TablaDinamica.Sales_Country!$H$3:$H$4</c:f>
              <c:strCache>
                <c:ptCount val="1"/>
                <c:pt idx="0">
                  <c:v>Vietnam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TablaDinamica.Sales_Country!$H$5</c:f>
              <c:numCache>
                <c:formatCode>General</c:formatCode>
                <c:ptCount val="1"/>
                <c:pt idx="0">
                  <c:v>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4E-49EF-8DBC-BBBF7E78320B}"/>
            </c:ext>
          </c:extLst>
        </c:ser>
        <c:ser>
          <c:idx val="7"/>
          <c:order val="7"/>
          <c:tx>
            <c:strRef>
              <c:f>TablaDinamica.Sales_Country!$I$3:$I$4</c:f>
              <c:strCache>
                <c:ptCount val="1"/>
                <c:pt idx="0">
                  <c:v>Sri Lanka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TablaDinamica.Sales_Country!$I$5</c:f>
              <c:numCache>
                <c:formatCode>General</c:formatCode>
                <c:ptCount val="1"/>
                <c:pt idx="0">
                  <c:v>1141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4E-49EF-8DBC-BBBF7E78320B}"/>
            </c:ext>
          </c:extLst>
        </c:ser>
        <c:ser>
          <c:idx val="8"/>
          <c:order val="8"/>
          <c:tx>
            <c:strRef>
              <c:f>TablaDinamica.Sales_Country!$J$3:$J$4</c:f>
              <c:strCache>
                <c:ptCount val="1"/>
                <c:pt idx="0">
                  <c:v>Japan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TablaDinamica.Sales_Country!$J$5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4E-49EF-8DBC-BBBF7E783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7652736"/>
        <c:axId val="567641504"/>
      </c:barChart>
      <c:catAx>
        <c:axId val="56765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4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641504"/>
        <c:crosses val="autoZero"/>
        <c:auto val="1"/>
        <c:lblAlgn val="ctr"/>
        <c:lblOffset val="100"/>
        <c:noMultiLvlLbl val="0"/>
      </c:catAx>
      <c:valAx>
        <c:axId val="56764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65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[proyectofinalcardini.xlsx]TabladinamicaSalesPet!TablaDinámica2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TabladinamicaSalesPet!$B$3:$B$4</c:f>
              <c:strCache>
                <c:ptCount val="1"/>
                <c:pt idx="0">
                  <c:v>bird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TabladinamicaSalesPet!$B$5</c:f>
              <c:numCache>
                <c:formatCode>General</c:formatCode>
                <c:ptCount val="1"/>
                <c:pt idx="0">
                  <c:v>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E-4937-BA9F-E75EBB30C182}"/>
            </c:ext>
          </c:extLst>
        </c:ser>
        <c:ser>
          <c:idx val="1"/>
          <c:order val="1"/>
          <c:tx>
            <c:strRef>
              <c:f>TabladinamicaSalesPet!$C$3:$C$4</c:f>
              <c:strCache>
                <c:ptCount val="1"/>
                <c:pt idx="0">
                  <c:v>cat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TabladinamicaSalesPet!$C$5</c:f>
              <c:numCache>
                <c:formatCode>General</c:formatCode>
                <c:ptCount val="1"/>
                <c:pt idx="0">
                  <c:v>40229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E-4937-BA9F-E75EBB30C182}"/>
            </c:ext>
          </c:extLst>
        </c:ser>
        <c:ser>
          <c:idx val="2"/>
          <c:order val="2"/>
          <c:tx>
            <c:strRef>
              <c:f>TabladinamicaSalesPet!$D$3:$D$4</c:f>
              <c:strCache>
                <c:ptCount val="1"/>
                <c:pt idx="0">
                  <c:v>dog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TabladinamicaSalesPet!$D$5</c:f>
              <c:numCache>
                <c:formatCode>General</c:formatCode>
                <c:ptCount val="1"/>
                <c:pt idx="0">
                  <c:v>39699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4E-4937-BA9F-E75EBB30C182}"/>
            </c:ext>
          </c:extLst>
        </c:ser>
        <c:ser>
          <c:idx val="3"/>
          <c:order val="3"/>
          <c:tx>
            <c:strRef>
              <c:f>TabladinamicaSalesPet!$E$3:$E$4</c:f>
              <c:strCache>
                <c:ptCount val="1"/>
                <c:pt idx="0">
                  <c:v>fish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TabladinamicaSalesPet!$E$5</c:f>
              <c:numCache>
                <c:formatCode>General</c:formatCode>
                <c:ptCount val="1"/>
                <c:pt idx="0">
                  <c:v>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4E-4937-BA9F-E75EBB30C182}"/>
            </c:ext>
          </c:extLst>
        </c:ser>
        <c:ser>
          <c:idx val="4"/>
          <c:order val="4"/>
          <c:tx>
            <c:strRef>
              <c:f>TabladinamicaSalesPet!$F$3:$F$4</c:f>
              <c:strCache>
                <c:ptCount val="1"/>
                <c:pt idx="0">
                  <c:v>hamster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TabladinamicaSalesPet!$F$5</c:f>
              <c:numCache>
                <c:formatCode>General</c:formatCode>
                <c:ptCount val="1"/>
                <c:pt idx="0">
                  <c:v>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4E-4937-BA9F-E75EBB30C182}"/>
            </c:ext>
          </c:extLst>
        </c:ser>
        <c:ser>
          <c:idx val="5"/>
          <c:order val="5"/>
          <c:tx>
            <c:strRef>
              <c:f>TabladinamicaSalesPet!$G$3:$G$4</c:f>
              <c:strCache>
                <c:ptCount val="1"/>
                <c:pt idx="0">
                  <c:v>rabbit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TabladinamicaSalesPet!$G$5</c:f>
              <c:numCache>
                <c:formatCode>General</c:formatCode>
                <c:ptCount val="1"/>
                <c:pt idx="0">
                  <c:v>3090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4E-4937-BA9F-E75EBB30C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7299535"/>
        <c:axId val="1857308687"/>
      </c:barChart>
      <c:catAx>
        <c:axId val="185729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7308687"/>
        <c:crosses val="autoZero"/>
        <c:auto val="1"/>
        <c:lblAlgn val="ctr"/>
        <c:lblOffset val="100"/>
        <c:noMultiLvlLbl val="0"/>
      </c:catAx>
      <c:valAx>
        <c:axId val="18573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729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[proyectofinalcardini.xlsx]TabladinamicaAVGPriceCategory!TablaDinámica2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2680314960629921"/>
          <c:y val="0.24939596092155147"/>
          <c:w val="0.70925196850393701"/>
          <c:h val="0.39614282589676292"/>
        </c:manualLayout>
      </c:layout>
      <c:lineChart>
        <c:grouping val="standard"/>
        <c:varyColors val="0"/>
        <c:ser>
          <c:idx val="0"/>
          <c:order val="0"/>
          <c:tx>
            <c:strRef>
              <c:f>TabladinamicaAVGPriceCategory!$B$3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TabladinamicaAVGPriceCategory!$A$4:$A$15</c:f>
              <c:strCache>
                <c:ptCount val="11"/>
                <c:pt idx="0">
                  <c:v>Accessory</c:v>
                </c:pt>
                <c:pt idx="1">
                  <c:v>Bedding</c:v>
                </c:pt>
                <c:pt idx="2">
                  <c:v>Clothes</c:v>
                </c:pt>
                <c:pt idx="3">
                  <c:v>Equipment</c:v>
                </c:pt>
                <c:pt idx="4">
                  <c:v>Food</c:v>
                </c:pt>
                <c:pt idx="5">
                  <c:v>Grooming</c:v>
                </c:pt>
                <c:pt idx="6">
                  <c:v>Housing</c:v>
                </c:pt>
                <c:pt idx="7">
                  <c:v>Medicine</c:v>
                </c:pt>
                <c:pt idx="8">
                  <c:v>Snack</c:v>
                </c:pt>
                <c:pt idx="9">
                  <c:v>Supplements</c:v>
                </c:pt>
                <c:pt idx="10">
                  <c:v>Toys</c:v>
                </c:pt>
              </c:strCache>
            </c:strRef>
          </c:cat>
          <c:val>
            <c:numRef>
              <c:f>TabladinamicaAVGPriceCategory!$B$4:$B$15</c:f>
              <c:numCache>
                <c:formatCode>0</c:formatCode>
                <c:ptCount val="11"/>
                <c:pt idx="0">
                  <c:v>9520.326086956522</c:v>
                </c:pt>
                <c:pt idx="1">
                  <c:v>9460.5869565217399</c:v>
                </c:pt>
                <c:pt idx="2">
                  <c:v>10092.217391304348</c:v>
                </c:pt>
                <c:pt idx="3">
                  <c:v>9967.078014184397</c:v>
                </c:pt>
                <c:pt idx="4">
                  <c:v>9342.1733333333341</c:v>
                </c:pt>
                <c:pt idx="5">
                  <c:v>9227.217391304348</c:v>
                </c:pt>
                <c:pt idx="6">
                  <c:v>9834.4782608695659</c:v>
                </c:pt>
                <c:pt idx="7">
                  <c:v>10303.657894736842</c:v>
                </c:pt>
                <c:pt idx="8">
                  <c:v>9765.411347517731</c:v>
                </c:pt>
                <c:pt idx="9">
                  <c:v>9423.52</c:v>
                </c:pt>
                <c:pt idx="10">
                  <c:v>10511.63829787234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1-44A2-83DF-64FD6C738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494443600"/>
        <c:axId val="1494448592"/>
      </c:lineChart>
      <c:catAx>
        <c:axId val="149444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94448592"/>
        <c:crosses val="autoZero"/>
        <c:auto val="1"/>
        <c:lblAlgn val="ctr"/>
        <c:lblOffset val="100"/>
        <c:noMultiLvlLbl val="0"/>
      </c:catAx>
      <c:valAx>
        <c:axId val="149444859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9444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[proyectofinalcardini.xlsx]TablaDinamica.Sales_Category!TablaDinámica3</c:name>
    <c:fmtId val="4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</c:pivotFmt>
      <c:pivotFmt>
        <c:idx val="7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</c:pivotFmt>
      <c:pivotFmt>
        <c:idx val="8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</c:pivotFmt>
      <c:pivotFmt>
        <c:idx val="9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42704441269374505"/>
          <c:y val="0.30185477736820548"/>
          <c:w val="0.45581814107262242"/>
          <c:h val="0.577598400663171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TablaDinamica.Sales_Category!$B$3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TablaDinamica.Sales_Category!$A$4:$A$15</c:f>
              <c:strCache>
                <c:ptCount val="11"/>
                <c:pt idx="0">
                  <c:v>Equipment</c:v>
                </c:pt>
                <c:pt idx="1">
                  <c:v>Snack</c:v>
                </c:pt>
                <c:pt idx="2">
                  <c:v>Toys</c:v>
                </c:pt>
                <c:pt idx="3">
                  <c:v>Medicine</c:v>
                </c:pt>
                <c:pt idx="4">
                  <c:v>Supplements</c:v>
                </c:pt>
                <c:pt idx="5">
                  <c:v>Food</c:v>
                </c:pt>
                <c:pt idx="6">
                  <c:v>Accessory</c:v>
                </c:pt>
                <c:pt idx="7">
                  <c:v>Grooming</c:v>
                </c:pt>
                <c:pt idx="8">
                  <c:v>Bedding</c:v>
                </c:pt>
                <c:pt idx="9">
                  <c:v>Clothes</c:v>
                </c:pt>
                <c:pt idx="10">
                  <c:v>Housing</c:v>
                </c:pt>
              </c:strCache>
            </c:strRef>
          </c:cat>
          <c:val>
            <c:numRef>
              <c:f>TablaDinamica.Sales_Category!$B$4:$B$15</c:f>
              <c:numCache>
                <c:formatCode>0</c:formatCode>
                <c:ptCount val="11"/>
                <c:pt idx="0">
                  <c:v>16679</c:v>
                </c:pt>
                <c:pt idx="1">
                  <c:v>16399</c:v>
                </c:pt>
                <c:pt idx="2">
                  <c:v>14696</c:v>
                </c:pt>
                <c:pt idx="3">
                  <c:v>9154</c:v>
                </c:pt>
                <c:pt idx="4">
                  <c:v>8312</c:v>
                </c:pt>
                <c:pt idx="5">
                  <c:v>7999</c:v>
                </c:pt>
                <c:pt idx="6">
                  <c:v>6450</c:v>
                </c:pt>
                <c:pt idx="7">
                  <c:v>5832</c:v>
                </c:pt>
                <c:pt idx="8">
                  <c:v>5821</c:v>
                </c:pt>
                <c:pt idx="9">
                  <c:v>5687</c:v>
                </c:pt>
                <c:pt idx="10">
                  <c:v>5018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B-4434-A564-3D6DA27B3A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578202192"/>
        <c:axId val="578178896"/>
      </c:barChart>
      <c:catAx>
        <c:axId val="57820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8178896"/>
        <c:crosses val="autoZero"/>
        <c:auto val="1"/>
        <c:lblAlgn val="ctr"/>
        <c:lblOffset val="100"/>
        <c:noMultiLvlLbl val="0"/>
      </c:catAx>
      <c:valAx>
        <c:axId val="5781788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820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[proyectofinalcardini.xlsx]TablaDinamica.Sales_Country!TablaDinámica4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687177396507763"/>
          <c:y val="0.16063482039894247"/>
          <c:w val="0.61340641636587556"/>
          <c:h val="0.69106296336522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TablaDinamica.Sales_Country!$B$3:$B$4</c:f>
              <c:strCache>
                <c:ptCount val="1"/>
                <c:pt idx="0">
                  <c:v>India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TablaDinamica.Sales_Country!$B$5</c:f>
              <c:numCache>
                <c:formatCode>General</c:formatCode>
                <c:ptCount val="1"/>
                <c:pt idx="0">
                  <c:v>59923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7-4C7F-9698-F35F32CC1A63}"/>
            </c:ext>
          </c:extLst>
        </c:ser>
        <c:ser>
          <c:idx val="1"/>
          <c:order val="1"/>
          <c:tx>
            <c:strRef>
              <c:f>TablaDinamica.Sales_Country!$C$3:$C$4</c:f>
              <c:strCache>
                <c:ptCount val="1"/>
                <c:pt idx="0">
                  <c:v>Germany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TablaDinamica.Sales_Country!$C$5</c:f>
              <c:numCache>
                <c:formatCode>General</c:formatCode>
                <c:ptCount val="1"/>
                <c:pt idx="0">
                  <c:v>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7-4C7F-9698-F35F32CC1A63}"/>
            </c:ext>
          </c:extLst>
        </c:ser>
        <c:ser>
          <c:idx val="2"/>
          <c:order val="2"/>
          <c:tx>
            <c:strRef>
              <c:f>TablaDinamica.Sales_Country!$D$3:$D$4</c:f>
              <c:strCache>
                <c:ptCount val="1"/>
                <c:pt idx="0">
                  <c:v>Singapore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TablaDinamica.Sales_Country!$D$5</c:f>
              <c:numCache>
                <c:formatCode>General</c:formatCode>
                <c:ptCount val="1"/>
                <c:pt idx="0">
                  <c:v>8299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67-4C7F-9698-F35F32CC1A63}"/>
            </c:ext>
          </c:extLst>
        </c:ser>
        <c:ser>
          <c:idx val="3"/>
          <c:order val="3"/>
          <c:tx>
            <c:strRef>
              <c:f>TablaDinamica.Sales_Country!$E$3:$E$4</c:f>
              <c:strCache>
                <c:ptCount val="1"/>
                <c:pt idx="0">
                  <c:v>Belgium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TablaDinamica.Sales_Country!$E$5</c:f>
              <c:numCache>
                <c:formatCode>General</c:formatCode>
                <c:ptCount val="1"/>
                <c:pt idx="0">
                  <c:v>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67-4C7F-9698-F35F32CC1A63}"/>
            </c:ext>
          </c:extLst>
        </c:ser>
        <c:ser>
          <c:idx val="4"/>
          <c:order val="4"/>
          <c:tx>
            <c:strRef>
              <c:f>TablaDinamica.Sales_Country!$F$3:$F$4</c:f>
              <c:strCache>
                <c:ptCount val="1"/>
                <c:pt idx="0">
                  <c:v>USA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TablaDinamica.Sales_Country!$F$5</c:f>
              <c:numCache>
                <c:formatCode>General</c:formatCode>
                <c:ptCount val="1"/>
                <c:pt idx="0">
                  <c:v>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67-4C7F-9698-F35F32CC1A63}"/>
            </c:ext>
          </c:extLst>
        </c:ser>
        <c:ser>
          <c:idx val="5"/>
          <c:order val="5"/>
          <c:tx>
            <c:strRef>
              <c:f>TablaDinamica.Sales_Country!$G$3:$G$4</c:f>
              <c:strCache>
                <c:ptCount val="1"/>
                <c:pt idx="0">
                  <c:v>Turkey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TablaDinamica.Sales_Country!$G$5</c:f>
              <c:numCache>
                <c:formatCode>General</c:formatCode>
                <c:ptCount val="1"/>
                <c:pt idx="0">
                  <c:v>7383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67-4C7F-9698-F35F32CC1A63}"/>
            </c:ext>
          </c:extLst>
        </c:ser>
        <c:ser>
          <c:idx val="6"/>
          <c:order val="6"/>
          <c:tx>
            <c:strRef>
              <c:f>TablaDinamica.Sales_Country!$H$3:$H$4</c:f>
              <c:strCache>
                <c:ptCount val="1"/>
                <c:pt idx="0">
                  <c:v>Vietnam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TablaDinamica.Sales_Country!$H$5</c:f>
              <c:numCache>
                <c:formatCode>General</c:formatCode>
                <c:ptCount val="1"/>
                <c:pt idx="0">
                  <c:v>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67-4C7F-9698-F35F32CC1A63}"/>
            </c:ext>
          </c:extLst>
        </c:ser>
        <c:ser>
          <c:idx val="7"/>
          <c:order val="7"/>
          <c:tx>
            <c:strRef>
              <c:f>TablaDinamica.Sales_Country!$I$3:$I$4</c:f>
              <c:strCache>
                <c:ptCount val="1"/>
                <c:pt idx="0">
                  <c:v>Sri Lanka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TablaDinamica.Sales_Country!$I$5</c:f>
              <c:numCache>
                <c:formatCode>General</c:formatCode>
                <c:ptCount val="1"/>
                <c:pt idx="0">
                  <c:v>1141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67-4C7F-9698-F35F32CC1A63}"/>
            </c:ext>
          </c:extLst>
        </c:ser>
        <c:ser>
          <c:idx val="8"/>
          <c:order val="8"/>
          <c:tx>
            <c:strRef>
              <c:f>TablaDinamica.Sales_Country!$J$3:$J$4</c:f>
              <c:strCache>
                <c:ptCount val="1"/>
                <c:pt idx="0">
                  <c:v>Japan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TablaDinamica.Sales_Country!$A$5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TablaDinamica.Sales_Country!$J$5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67-4C7F-9698-F35F32CC1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7652736"/>
        <c:axId val="567641504"/>
      </c:barChart>
      <c:catAx>
        <c:axId val="56765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4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641504"/>
        <c:crosses val="autoZero"/>
        <c:auto val="1"/>
        <c:lblAlgn val="ctr"/>
        <c:lblOffset val="100"/>
        <c:noMultiLvlLbl val="0"/>
      </c:catAx>
      <c:valAx>
        <c:axId val="56764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765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[proyectofinalcardini.xlsx]TabladinamicaSalesPet!TablaDinámica2</c:name>
    <c:fmtId val="5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TabladinamicaSalesPet!$B$3:$B$4</c:f>
              <c:strCache>
                <c:ptCount val="1"/>
                <c:pt idx="0">
                  <c:v>bird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TabladinamicaSalesPet!$B$5</c:f>
              <c:numCache>
                <c:formatCode>General</c:formatCode>
                <c:ptCount val="1"/>
                <c:pt idx="0">
                  <c:v>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6-4D6B-AC09-02F5D381D514}"/>
            </c:ext>
          </c:extLst>
        </c:ser>
        <c:ser>
          <c:idx val="1"/>
          <c:order val="1"/>
          <c:tx>
            <c:strRef>
              <c:f>TabladinamicaSalesPet!$C$3:$C$4</c:f>
              <c:strCache>
                <c:ptCount val="1"/>
                <c:pt idx="0">
                  <c:v>cat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TabladinamicaSalesPet!$C$5</c:f>
              <c:numCache>
                <c:formatCode>General</c:formatCode>
                <c:ptCount val="1"/>
                <c:pt idx="0">
                  <c:v>40229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6-4D6B-AC09-02F5D381D514}"/>
            </c:ext>
          </c:extLst>
        </c:ser>
        <c:ser>
          <c:idx val="2"/>
          <c:order val="2"/>
          <c:tx>
            <c:strRef>
              <c:f>TabladinamicaSalesPet!$D$3:$D$4</c:f>
              <c:strCache>
                <c:ptCount val="1"/>
                <c:pt idx="0">
                  <c:v>dog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TabladinamicaSalesPet!$D$5</c:f>
              <c:numCache>
                <c:formatCode>General</c:formatCode>
                <c:ptCount val="1"/>
                <c:pt idx="0">
                  <c:v>39699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6-4D6B-AC09-02F5D381D514}"/>
            </c:ext>
          </c:extLst>
        </c:ser>
        <c:ser>
          <c:idx val="3"/>
          <c:order val="3"/>
          <c:tx>
            <c:strRef>
              <c:f>TabladinamicaSalesPet!$E$3:$E$4</c:f>
              <c:strCache>
                <c:ptCount val="1"/>
                <c:pt idx="0">
                  <c:v>fish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TabladinamicaSalesPet!$E$5</c:f>
              <c:numCache>
                <c:formatCode>General</c:formatCode>
                <c:ptCount val="1"/>
                <c:pt idx="0">
                  <c:v>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F6-4D6B-AC09-02F5D381D514}"/>
            </c:ext>
          </c:extLst>
        </c:ser>
        <c:ser>
          <c:idx val="4"/>
          <c:order val="4"/>
          <c:tx>
            <c:strRef>
              <c:f>TabladinamicaSalesPet!$F$3:$F$4</c:f>
              <c:strCache>
                <c:ptCount val="1"/>
                <c:pt idx="0">
                  <c:v>hamster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TabladinamicaSalesPet!$F$5</c:f>
              <c:numCache>
                <c:formatCode>General</c:formatCode>
                <c:ptCount val="1"/>
                <c:pt idx="0">
                  <c:v>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F6-4D6B-AC09-02F5D381D514}"/>
            </c:ext>
          </c:extLst>
        </c:ser>
        <c:ser>
          <c:idx val="5"/>
          <c:order val="5"/>
          <c:tx>
            <c:strRef>
              <c:f>TabladinamicaSalesPet!$G$3:$G$4</c:f>
              <c:strCache>
                <c:ptCount val="1"/>
                <c:pt idx="0">
                  <c:v>rabbit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TabladinamicaSalesPet!$A$5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TabladinamicaSalesPet!$G$5</c:f>
              <c:numCache>
                <c:formatCode>General</c:formatCode>
                <c:ptCount val="1"/>
                <c:pt idx="0">
                  <c:v>3090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F6-4D6B-AC09-02F5D381D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57299535"/>
        <c:axId val="1857308687"/>
      </c:barChart>
      <c:catAx>
        <c:axId val="185729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7308687"/>
        <c:crosses val="autoZero"/>
        <c:auto val="1"/>
        <c:lblAlgn val="ctr"/>
        <c:lblOffset val="100"/>
        <c:noMultiLvlLbl val="0"/>
      </c:catAx>
      <c:valAx>
        <c:axId val="18573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729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[proyectofinalcardini.xlsx]TabladinamicaAVGPriceCategory!TablaDinámica2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TabladinamicaAVGPriceCategory!$B$3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TabladinamicaAVGPriceCategory!$A$4:$A$15</c:f>
              <c:strCache>
                <c:ptCount val="11"/>
                <c:pt idx="0">
                  <c:v>Accessory</c:v>
                </c:pt>
                <c:pt idx="1">
                  <c:v>Bedding</c:v>
                </c:pt>
                <c:pt idx="2">
                  <c:v>Clothes</c:v>
                </c:pt>
                <c:pt idx="3">
                  <c:v>Equipment</c:v>
                </c:pt>
                <c:pt idx="4">
                  <c:v>Food</c:v>
                </c:pt>
                <c:pt idx="5">
                  <c:v>Grooming</c:v>
                </c:pt>
                <c:pt idx="6">
                  <c:v>Housing</c:v>
                </c:pt>
                <c:pt idx="7">
                  <c:v>Medicine</c:v>
                </c:pt>
                <c:pt idx="8">
                  <c:v>Snack</c:v>
                </c:pt>
                <c:pt idx="9">
                  <c:v>Supplements</c:v>
                </c:pt>
                <c:pt idx="10">
                  <c:v>Toys</c:v>
                </c:pt>
              </c:strCache>
            </c:strRef>
          </c:cat>
          <c:val>
            <c:numRef>
              <c:f>TabladinamicaAVGPriceCategory!$B$4:$B$15</c:f>
              <c:numCache>
                <c:formatCode>0</c:formatCode>
                <c:ptCount val="11"/>
                <c:pt idx="0">
                  <c:v>9520.326086956522</c:v>
                </c:pt>
                <c:pt idx="1">
                  <c:v>9460.5869565217399</c:v>
                </c:pt>
                <c:pt idx="2">
                  <c:v>10092.217391304348</c:v>
                </c:pt>
                <c:pt idx="3">
                  <c:v>9967.078014184397</c:v>
                </c:pt>
                <c:pt idx="4">
                  <c:v>9342.1733333333341</c:v>
                </c:pt>
                <c:pt idx="5">
                  <c:v>9227.217391304348</c:v>
                </c:pt>
                <c:pt idx="6">
                  <c:v>9834.4782608695659</c:v>
                </c:pt>
                <c:pt idx="7">
                  <c:v>10303.657894736842</c:v>
                </c:pt>
                <c:pt idx="8">
                  <c:v>9765.411347517731</c:v>
                </c:pt>
                <c:pt idx="9">
                  <c:v>9423.52</c:v>
                </c:pt>
                <c:pt idx="10">
                  <c:v>10511.63829787234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B-45F2-B68F-FF8ECA97A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4443600"/>
        <c:axId val="1494448592"/>
      </c:lineChart>
      <c:catAx>
        <c:axId val="149444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94448592"/>
        <c:crosses val="autoZero"/>
        <c:auto val="1"/>
        <c:lblAlgn val="ctr"/>
        <c:lblOffset val="100"/>
        <c:noMultiLvlLbl val="0"/>
      </c:catAx>
      <c:valAx>
        <c:axId val="14944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9444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fif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jfif"/><Relationship Id="rId1" Type="http://schemas.openxmlformats.org/officeDocument/2006/relationships/image" Target="../media/image1.jpe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10" Type="http://schemas.openxmlformats.org/officeDocument/2006/relationships/image" Target="../media/image6.png"/><Relationship Id="rId4" Type="http://schemas.openxmlformats.org/officeDocument/2006/relationships/chart" Target="../charts/chart2.xml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691919</xdr:colOff>
      <xdr:row>0</xdr:row>
      <xdr:rowOff>182060</xdr:rowOff>
    </xdr:from>
    <xdr:ext cx="4185121" cy="937629"/>
    <xdr:sp macro="" textlink="">
      <xdr:nvSpPr>
        <xdr:cNvPr id="2" name="Rectángulo 1"/>
        <xdr:cNvSpPr/>
      </xdr:nvSpPr>
      <xdr:spPr>
        <a:xfrm>
          <a:off x="3739919" y="182060"/>
          <a:ext cx="418512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Proyecto Final</a:t>
          </a:r>
        </a:p>
      </xdr:txBody>
    </xdr:sp>
    <xdr:clientData/>
  </xdr:oneCellAnchor>
  <xdr:oneCellAnchor>
    <xdr:from>
      <xdr:col>1</xdr:col>
      <xdr:colOff>480626</xdr:colOff>
      <xdr:row>8</xdr:row>
      <xdr:rowOff>150310</xdr:rowOff>
    </xdr:from>
    <xdr:ext cx="9509912" cy="937629"/>
    <xdr:sp macro="" textlink="">
      <xdr:nvSpPr>
        <xdr:cNvPr id="3" name="Rectángulo 2"/>
        <xdr:cNvSpPr/>
      </xdr:nvSpPr>
      <xdr:spPr>
        <a:xfrm>
          <a:off x="1242626" y="1623510"/>
          <a:ext cx="950991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Procesamiento de Datos en Excel</a:t>
          </a:r>
        </a:p>
      </xdr:txBody>
    </xdr:sp>
    <xdr:clientData/>
  </xdr:oneCellAnchor>
  <xdr:oneCellAnchor>
    <xdr:from>
      <xdr:col>3</xdr:col>
      <xdr:colOff>601948</xdr:colOff>
      <xdr:row>16</xdr:row>
      <xdr:rowOff>99510</xdr:rowOff>
    </xdr:from>
    <xdr:ext cx="5685852" cy="937629"/>
    <xdr:sp macro="" textlink="">
      <xdr:nvSpPr>
        <xdr:cNvPr id="4" name="Rectángulo 3"/>
        <xdr:cNvSpPr/>
      </xdr:nvSpPr>
      <xdr:spPr>
        <a:xfrm>
          <a:off x="2887948" y="3045910"/>
          <a:ext cx="568585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Juan</a:t>
          </a:r>
          <a:r>
            <a:rPr lang="es-E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Martín Cardini</a:t>
          </a:r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605464</xdr:colOff>
      <xdr:row>0</xdr:row>
      <xdr:rowOff>44302</xdr:rowOff>
    </xdr:from>
    <xdr:to>
      <xdr:col>1</xdr:col>
      <xdr:colOff>502092</xdr:colOff>
      <xdr:row>3</xdr:row>
      <xdr:rowOff>136048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464" y="44302"/>
          <a:ext cx="657151" cy="64552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73837</xdr:rowOff>
    </xdr:from>
    <xdr:ext cx="8743035" cy="841692"/>
    <xdr:sp macro="" textlink="">
      <xdr:nvSpPr>
        <xdr:cNvPr id="6" name="Rectángulo 5"/>
        <xdr:cNvSpPr/>
      </xdr:nvSpPr>
      <xdr:spPr>
        <a:xfrm>
          <a:off x="0" y="73837"/>
          <a:ext cx="8743035" cy="841692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Pet Store Sales:2020</a:t>
          </a:r>
        </a:p>
      </xdr:txBody>
    </xdr:sp>
    <xdr:clientData/>
  </xdr:oneCellAnchor>
  <xdr:twoCellAnchor>
    <xdr:from>
      <xdr:col>0</xdr:col>
      <xdr:colOff>671919</xdr:colOff>
      <xdr:row>13</xdr:row>
      <xdr:rowOff>51687</xdr:rowOff>
    </xdr:from>
    <xdr:to>
      <xdr:col>3</xdr:col>
      <xdr:colOff>428256</xdr:colOff>
      <xdr:row>16</xdr:row>
      <xdr:rowOff>140292</xdr:rowOff>
    </xdr:to>
    <xdr:sp macro="" textlink="">
      <xdr:nvSpPr>
        <xdr:cNvPr id="8" name="Rectángulo 7"/>
        <xdr:cNvSpPr/>
      </xdr:nvSpPr>
      <xdr:spPr>
        <a:xfrm>
          <a:off x="671919" y="2451396"/>
          <a:ext cx="2037907" cy="6423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Average Sales </a:t>
          </a:r>
          <a:endParaRPr lang="es-AR" sz="1400" b="1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116</a:t>
          </a:r>
        </a:p>
      </xdr:txBody>
    </xdr:sp>
    <xdr:clientData/>
  </xdr:twoCellAnchor>
  <xdr:twoCellAnchor editAs="oneCell">
    <xdr:from>
      <xdr:col>0</xdr:col>
      <xdr:colOff>73838</xdr:colOff>
      <xdr:row>7</xdr:row>
      <xdr:rowOff>7383</xdr:rowOff>
    </xdr:from>
    <xdr:to>
      <xdr:col>1</xdr:col>
      <xdr:colOff>140741</xdr:colOff>
      <xdr:row>11</xdr:row>
      <xdr:rowOff>132908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89" t="14555" r="31511"/>
        <a:stretch/>
      </xdr:blipFill>
      <xdr:spPr>
        <a:xfrm>
          <a:off x="73838" y="1299534"/>
          <a:ext cx="827426" cy="863897"/>
        </a:xfrm>
        <a:prstGeom prst="rect">
          <a:avLst/>
        </a:prstGeom>
        <a:solidFill>
          <a:schemeClr val="bg2"/>
        </a:solidFill>
      </xdr:spPr>
    </xdr:pic>
    <xdr:clientData/>
  </xdr:twoCellAnchor>
  <xdr:twoCellAnchor>
    <xdr:from>
      <xdr:col>3</xdr:col>
      <xdr:colOff>516861</xdr:colOff>
      <xdr:row>6</xdr:row>
      <xdr:rowOff>7382</xdr:rowOff>
    </xdr:from>
    <xdr:to>
      <xdr:col>10</xdr:col>
      <xdr:colOff>539012</xdr:colOff>
      <xdr:row>19</xdr:row>
      <xdr:rowOff>51686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324881</xdr:colOff>
      <xdr:row>5</xdr:row>
      <xdr:rowOff>110756</xdr:rowOff>
    </xdr:from>
    <xdr:to>
      <xdr:col>17</xdr:col>
      <xdr:colOff>103372</xdr:colOff>
      <xdr:row>19</xdr:row>
      <xdr:rowOff>22152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56411</xdr:colOff>
      <xdr:row>28</xdr:row>
      <xdr:rowOff>137630</xdr:rowOff>
    </xdr:from>
    <xdr:to>
      <xdr:col>3</xdr:col>
      <xdr:colOff>671917</xdr:colOff>
      <xdr:row>33</xdr:row>
      <xdr:rowOff>85947</xdr:rowOff>
    </xdr:to>
    <xdr:sp macro="" textlink="">
      <xdr:nvSpPr>
        <xdr:cNvPr id="22" name="Rectángulo 21"/>
        <xdr:cNvSpPr/>
      </xdr:nvSpPr>
      <xdr:spPr>
        <a:xfrm>
          <a:off x="816934" y="5306235"/>
          <a:ext cx="2136553" cy="871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Number of Categories of Products</a:t>
          </a:r>
        </a:p>
        <a:p>
          <a:pPr algn="ctr"/>
          <a:r>
            <a:rPr lang="es-AR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es-A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s-AR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108099</xdr:colOff>
      <xdr:row>22</xdr:row>
      <xdr:rowOff>4721</xdr:rowOff>
    </xdr:from>
    <xdr:to>
      <xdr:col>3</xdr:col>
      <xdr:colOff>620232</xdr:colOff>
      <xdr:row>26</xdr:row>
      <xdr:rowOff>137631</xdr:rowOff>
    </xdr:to>
    <xdr:sp macro="" textlink="">
      <xdr:nvSpPr>
        <xdr:cNvPr id="19" name="Rectángulo 18"/>
        <xdr:cNvSpPr/>
      </xdr:nvSpPr>
      <xdr:spPr>
        <a:xfrm>
          <a:off x="868622" y="4065768"/>
          <a:ext cx="2033180" cy="871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Number of Types of Pets</a:t>
          </a:r>
        </a:p>
        <a:p>
          <a:pPr algn="ctr"/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twoCellAnchor>
  <xdr:twoCellAnchor>
    <xdr:from>
      <xdr:col>1</xdr:col>
      <xdr:colOff>241006</xdr:colOff>
      <xdr:row>6</xdr:row>
      <xdr:rowOff>159785</xdr:rowOff>
    </xdr:from>
    <xdr:to>
      <xdr:col>3</xdr:col>
      <xdr:colOff>332268</xdr:colOff>
      <xdr:row>11</xdr:row>
      <xdr:rowOff>56412</xdr:rowOff>
    </xdr:to>
    <xdr:sp macro="" textlink="">
      <xdr:nvSpPr>
        <xdr:cNvPr id="25" name="Rectángulo 24"/>
        <xdr:cNvSpPr/>
      </xdr:nvSpPr>
      <xdr:spPr>
        <a:xfrm>
          <a:off x="1001529" y="1267343"/>
          <a:ext cx="1612309" cy="819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s-A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Total Sales</a:t>
          </a:r>
        </a:p>
        <a:p>
          <a:pPr algn="ctr"/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102147</a:t>
          </a:r>
        </a:p>
      </xdr:txBody>
    </xdr:sp>
    <xdr:clientData/>
  </xdr:twoCellAnchor>
  <xdr:twoCellAnchor>
    <xdr:from>
      <xdr:col>4</xdr:col>
      <xdr:colOff>36920</xdr:colOff>
      <xdr:row>21</xdr:row>
      <xdr:rowOff>7384</xdr:rowOff>
    </xdr:from>
    <xdr:to>
      <xdr:col>10</xdr:col>
      <xdr:colOff>45780</xdr:colOff>
      <xdr:row>34</xdr:row>
      <xdr:rowOff>14767</xdr:rowOff>
    </xdr:to>
    <xdr:graphicFrame macro="">
      <xdr:nvGraphicFramePr>
        <xdr:cNvPr id="26" name="Gráfico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110755</xdr:colOff>
      <xdr:row>36</xdr:row>
      <xdr:rowOff>59070</xdr:rowOff>
    </xdr:from>
    <xdr:to>
      <xdr:col>10</xdr:col>
      <xdr:colOff>119615</xdr:colOff>
      <xdr:row>51</xdr:row>
      <xdr:rowOff>33375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716220</xdr:colOff>
      <xdr:row>37</xdr:row>
      <xdr:rowOff>140289</xdr:rowOff>
    </xdr:from>
    <xdr:to>
      <xdr:col>3</xdr:col>
      <xdr:colOff>472557</xdr:colOff>
      <xdr:row>41</xdr:row>
      <xdr:rowOff>44301</xdr:rowOff>
    </xdr:to>
    <xdr:sp macro="" textlink="">
      <xdr:nvSpPr>
        <xdr:cNvPr id="24" name="Rectángulo 23"/>
        <xdr:cNvSpPr/>
      </xdr:nvSpPr>
      <xdr:spPr>
        <a:xfrm>
          <a:off x="716220" y="6970231"/>
          <a:ext cx="2037907" cy="6423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Most Expensive Price</a:t>
          </a:r>
          <a:endParaRPr lang="es-AR" sz="1400" b="1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19438</a:t>
          </a:r>
        </a:p>
      </xdr:txBody>
    </xdr:sp>
    <xdr:clientData/>
  </xdr:twoCellAnchor>
  <xdr:twoCellAnchor>
    <xdr:from>
      <xdr:col>0</xdr:col>
      <xdr:colOff>716222</xdr:colOff>
      <xdr:row>41</xdr:row>
      <xdr:rowOff>177208</xdr:rowOff>
    </xdr:from>
    <xdr:to>
      <xdr:col>3</xdr:col>
      <xdr:colOff>472559</xdr:colOff>
      <xdr:row>45</xdr:row>
      <xdr:rowOff>81220</xdr:rowOff>
    </xdr:to>
    <xdr:sp macro="" textlink="">
      <xdr:nvSpPr>
        <xdr:cNvPr id="27" name="Rectángulo 26"/>
        <xdr:cNvSpPr/>
      </xdr:nvSpPr>
      <xdr:spPr>
        <a:xfrm>
          <a:off x="716222" y="7745522"/>
          <a:ext cx="2037907" cy="6423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Cheapest Price</a:t>
          </a:r>
          <a:endParaRPr lang="es-AR" sz="1400" b="1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s-AR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27</a:t>
          </a:r>
        </a:p>
      </xdr:txBody>
    </xdr:sp>
    <xdr:clientData/>
  </xdr:twoCellAnchor>
  <xdr:twoCellAnchor editAs="oneCell">
    <xdr:from>
      <xdr:col>0</xdr:col>
      <xdr:colOff>14767</xdr:colOff>
      <xdr:row>13</xdr:row>
      <xdr:rowOff>46147</xdr:rowOff>
    </xdr:from>
    <xdr:to>
      <xdr:col>0</xdr:col>
      <xdr:colOff>635000</xdr:colOff>
      <xdr:row>16</xdr:row>
      <xdr:rowOff>112601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7" y="2445856"/>
          <a:ext cx="620233" cy="6202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14766</xdr:rowOff>
    </xdr:from>
    <xdr:to>
      <xdr:col>0</xdr:col>
      <xdr:colOff>657151</xdr:colOff>
      <xdr:row>25</xdr:row>
      <xdr:rowOff>118138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75813"/>
          <a:ext cx="657151" cy="657151"/>
        </a:xfrm>
        <a:prstGeom prst="rect">
          <a:avLst/>
        </a:prstGeom>
      </xdr:spPr>
    </xdr:pic>
    <xdr:clientData/>
  </xdr:twoCellAnchor>
  <xdr:twoCellAnchor editAs="oneCell">
    <xdr:from>
      <xdr:col>0</xdr:col>
      <xdr:colOff>36918</xdr:colOff>
      <xdr:row>29</xdr:row>
      <xdr:rowOff>103371</xdr:rowOff>
    </xdr:from>
    <xdr:to>
      <xdr:col>0</xdr:col>
      <xdr:colOff>641515</xdr:colOff>
      <xdr:row>31</xdr:row>
      <xdr:rowOff>162442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04" t="14038" r="24061" b="15079"/>
        <a:stretch/>
      </xdr:blipFill>
      <xdr:spPr>
        <a:xfrm>
          <a:off x="36918" y="5456569"/>
          <a:ext cx="604597" cy="4282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51686</xdr:rowOff>
    </xdr:from>
    <xdr:to>
      <xdr:col>0</xdr:col>
      <xdr:colOff>540859</xdr:colOff>
      <xdr:row>43</xdr:row>
      <xdr:rowOff>38765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435407"/>
          <a:ext cx="540858" cy="540858"/>
        </a:xfrm>
        <a:prstGeom prst="rect">
          <a:avLst/>
        </a:prstGeom>
      </xdr:spPr>
    </xdr:pic>
    <xdr:clientData/>
  </xdr:twoCellAnchor>
  <xdr:twoCellAnchor editAs="oneCell">
    <xdr:from>
      <xdr:col>10</xdr:col>
      <xdr:colOff>299336</xdr:colOff>
      <xdr:row>35</xdr:row>
      <xdr:rowOff>177062</xdr:rowOff>
    </xdr:from>
    <xdr:to>
      <xdr:col>12</xdr:col>
      <xdr:colOff>607090</xdr:colOff>
      <xdr:row>51</xdr:row>
      <xdr:rowOff>88606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ountry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4569" y="6637818"/>
              <a:ext cx="1828800" cy="28650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321487</xdr:colOff>
      <xdr:row>21</xdr:row>
      <xdr:rowOff>158899</xdr:rowOff>
    </xdr:from>
    <xdr:to>
      <xdr:col>12</xdr:col>
      <xdr:colOff>629241</xdr:colOff>
      <xdr:row>32</xdr:row>
      <xdr:rowOff>51687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pet_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t_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6720" y="4035352"/>
              <a:ext cx="1828800" cy="1923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2</xdr:row>
      <xdr:rowOff>31750</xdr:rowOff>
    </xdr:from>
    <xdr:to>
      <xdr:col>12</xdr:col>
      <xdr:colOff>43564</xdr:colOff>
      <xdr:row>15</xdr:row>
      <xdr:rowOff>81813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6</xdr:row>
      <xdr:rowOff>107950</xdr:rowOff>
    </xdr:from>
    <xdr:to>
      <xdr:col>9</xdr:col>
      <xdr:colOff>106180</xdr:colOff>
      <xdr:row>20</xdr:row>
      <xdr:rowOff>25548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7</xdr:row>
      <xdr:rowOff>31750</xdr:rowOff>
    </xdr:from>
    <xdr:to>
      <xdr:col>7</xdr:col>
      <xdr:colOff>209550</xdr:colOff>
      <xdr:row>20</xdr:row>
      <xdr:rowOff>44893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149225</xdr:rowOff>
    </xdr:from>
    <xdr:to>
      <xdr:col>9</xdr:col>
      <xdr:colOff>19050</xdr:colOff>
      <xdr:row>16</xdr:row>
      <xdr:rowOff>130175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an Cardini" refreshedDate="44866.907790277779" createdVersion="6" refreshedVersion="6" minRefreshableVersion="3" recordCount="879">
  <cacheSource type="worksheet">
    <worksheetSource name="Tabla_ventas"/>
  </cacheSource>
  <cacheFields count="11">
    <cacheField name="product_id" numFmtId="0">
      <sharedItems containsSemiMixedTypes="0" containsString="0" containsNumber="1" containsInteger="1" minValue="4172" maxValue="5050"/>
    </cacheField>
    <cacheField name="product_category" numFmtId="0">
      <sharedItems count="11">
        <s v="Medicine"/>
        <s v="Food"/>
        <s v="Snack"/>
        <s v="Equipment"/>
        <s v="Bedding"/>
        <s v="Grooming"/>
        <s v="Supplements"/>
        <s v="Accessory"/>
        <s v="Toys"/>
        <s v="Housing"/>
        <s v="Clothes"/>
      </sharedItems>
    </cacheField>
    <cacheField name="sales" numFmtId="0">
      <sharedItems containsSemiMixedTypes="0" containsString="0" containsNumber="1" containsInteger="1" minValue="3" maxValue="230"/>
    </cacheField>
    <cacheField name="price" numFmtId="0">
      <sharedItems containsSemiMixedTypes="0" containsString="0" containsNumber="1" containsInteger="1" minValue="27" maxValue="19438"/>
    </cacheField>
    <cacheField name="VAP" numFmtId="0">
      <sharedItems containsSemiMixedTypes="0" containsString="0" containsNumber="1" containsInteger="1" minValue="0" maxValue="1"/>
    </cacheField>
    <cacheField name="vendor_id" numFmtId="0">
      <sharedItems count="879">
        <s v="VC_913"/>
        <s v="VC_1049"/>
        <s v="VC_770"/>
        <s v="VC_1417"/>
        <s v="VC_1407"/>
        <s v="VC_1426"/>
        <s v="VC_1425"/>
        <s v="VC_910"/>
        <s v="VC_1031"/>
        <s v="VC_1034"/>
        <s v="VC_1416"/>
        <s v="VC_1411"/>
        <s v="VC_860"/>
        <s v="VC_1028"/>
        <s v="VC_765"/>
        <s v="VC_838"/>
        <s v="VC_940"/>
        <s v="VC_761"/>
        <s v="VC_1101"/>
        <s v="VC_773"/>
        <s v="VC_935"/>
        <s v="VC_1423"/>
        <s v="VC_844"/>
        <s v="VC_1077"/>
        <s v="VC_977"/>
        <s v="VC_974"/>
        <s v="VC_870"/>
        <s v="VC_1067"/>
        <s v="VC_1412"/>
        <s v="VC_1408"/>
        <s v="VC_826"/>
        <s v="VC_738"/>
        <s v="VC_741"/>
        <s v="VC_786"/>
        <s v="VC_1409"/>
        <s v="VC_1410"/>
        <s v="VC_963"/>
        <s v="VC_1419"/>
        <s v="VC_949"/>
        <s v="VC_998"/>
        <s v="VC_789"/>
        <s v="VC_757"/>
        <s v="VC_1421"/>
        <s v="VC_904"/>
        <s v="VC_793"/>
        <s v="VC_1404"/>
        <s v="VC_921"/>
        <s v="VC_1406"/>
        <s v="VC_1420"/>
        <s v="VC_759"/>
        <s v="VC_1414"/>
        <s v="VC_1413"/>
        <s v="VC_855"/>
        <s v="VC_1418"/>
        <s v="VC_1415"/>
        <s v="VC_1422"/>
        <s v="VC_888"/>
        <s v="VC_813"/>
        <s v="VC_948"/>
        <s v="VC_745"/>
        <s v="VC_1008"/>
        <s v="VC_1405"/>
        <s v="VC_1424"/>
        <s v="VC_929"/>
        <s v="VC_1427"/>
        <s v="VC_1026"/>
        <s v="VC_1076"/>
        <s v="VC_992"/>
        <s v="VC_1402"/>
        <s v="VC_1393"/>
        <s v="VC_1050"/>
        <s v="VC_985"/>
        <s v="VC_1384"/>
        <s v="VC_1389"/>
        <s v="VC_976"/>
        <s v="VC_869"/>
        <s v="VC_1015"/>
        <s v="VC_755"/>
        <s v="VC_1016"/>
        <s v="VC_1394"/>
        <s v="VC_1381"/>
        <s v="VC_901"/>
        <s v="VC_1374"/>
        <s v="VC_1395"/>
        <s v="VC_1391"/>
        <s v="VC_1378"/>
        <s v="VC_1380"/>
        <s v="VC_1388"/>
        <s v="VC_1035"/>
        <s v="VC_987"/>
        <s v="VC_915"/>
        <s v="VC_1072"/>
        <s v="VC_999"/>
        <s v="VC_1370"/>
        <s v="VC_1403"/>
        <s v="VC_1392"/>
        <s v="VC_815"/>
        <s v="VC_1398"/>
        <s v="VC_880"/>
        <s v="VC_1397"/>
        <s v="VC_896"/>
        <s v="VC_953"/>
        <s v="VC_748"/>
        <s v="VC_1379"/>
        <s v="VC_850"/>
        <s v="VC_927"/>
        <s v="VC_1375"/>
        <s v="VC_970"/>
        <s v="VC_1387"/>
        <s v="VC_1382"/>
        <s v="VC_823"/>
        <s v="VC_1372"/>
        <s v="VC_1390"/>
        <s v="VC_785"/>
        <s v="VC_1396"/>
        <s v="VC_834"/>
        <s v="VC_1385"/>
        <s v="VC_1371"/>
        <s v="VC_1399"/>
        <s v="VC_1383"/>
        <s v="VC_1373"/>
        <s v="VC_1400"/>
        <s v="VC_1032"/>
        <s v="VC_1376"/>
        <s v="VC_1386"/>
        <s v="VC_1401"/>
        <s v="VC_1377"/>
        <s v="VC_807"/>
        <s v="VC_859"/>
        <s v="VC_783"/>
        <s v="VC_933"/>
        <s v="VC_1017"/>
        <s v="VC_918"/>
        <s v="VC_1055"/>
        <s v="VC_979"/>
        <s v="VC_884"/>
        <s v="VC_1025"/>
        <s v="VC_1027"/>
        <s v="VC_750"/>
        <s v="VC_1023"/>
        <s v="VC_1004"/>
        <s v="VC_922"/>
        <s v="VC_890"/>
        <s v="VC_972"/>
        <s v="VC_990"/>
        <s v="VC_1095"/>
        <s v="VC_780"/>
        <s v="VC_798"/>
        <s v="VC_771"/>
        <s v="VC_788"/>
        <s v="VC_791"/>
        <s v="VC_852"/>
        <s v="VC_1074"/>
        <s v="VC_924"/>
        <s v="VC_960"/>
        <s v="VC_797"/>
        <s v="VC_1043"/>
        <s v="VC_790"/>
        <s v="VC_891"/>
        <s v="VC_1097"/>
        <s v="VC_857"/>
        <s v="VC_744"/>
        <s v="VC_899"/>
        <s v="VC_804"/>
        <s v="VC_1037"/>
        <s v="VC_1085"/>
        <s v="VC_836"/>
        <s v="VC_1047"/>
        <s v="VC_1060"/>
        <s v="VC_1103"/>
        <s v="VC_893"/>
        <s v="VC_1000"/>
        <s v="VC_743"/>
        <s v="VC_1066"/>
        <s v="VC_957"/>
        <s v="VC_900"/>
        <s v="VC_895"/>
        <s v="VC_739"/>
        <s v="VC_1007"/>
        <s v="VC_1064"/>
        <s v="VC_825"/>
        <s v="VC_1063"/>
        <s v="VC_889"/>
        <s v="VC_1068"/>
        <s v="VC_887"/>
        <s v="VC_769"/>
        <s v="VC_840"/>
        <s v="VC_982"/>
        <s v="VC_996"/>
        <s v="VC_795"/>
        <s v="VC_806"/>
        <s v="VC_849"/>
        <s v="VC_1044"/>
        <s v="VC_828"/>
        <s v="VC_1080"/>
        <s v="VC_988"/>
        <s v="VC_1052"/>
        <s v="VC_902"/>
        <s v="VC_955"/>
        <s v="VC_1030"/>
        <s v="VC_906"/>
        <s v="VC_1056"/>
        <s v="VC_847"/>
        <s v="VC_1038"/>
        <s v="VC_1040"/>
        <s v="VC_1012"/>
        <s v="VC_751"/>
        <s v="VC_1089"/>
        <s v="VC_916"/>
        <s v="VC_886"/>
        <s v="VC_752"/>
        <s v="VC_973"/>
        <s v="VC_772"/>
        <s v="VC_816"/>
        <s v="VC_914"/>
        <s v="VC_909"/>
        <s v="VC_796"/>
        <s v="VC_835"/>
        <s v="VC_981"/>
        <s v="VC_1014"/>
        <s v="VC_1018"/>
        <s v="VC_958"/>
        <s v="VC_907"/>
        <s v="VC_737"/>
        <s v="VC_837"/>
        <s v="VC_1045"/>
        <s v="VC_862"/>
        <s v="VC_1090"/>
        <s v="VC_968"/>
        <s v="VC_984"/>
        <s v="VC_760"/>
        <s v="VC_956"/>
        <s v="VC_766"/>
        <s v="VC_938"/>
        <s v="VC_831"/>
        <s v="VC_1573"/>
        <s v="VC_1519"/>
        <s v="VC_1497"/>
        <s v="VC_1539"/>
        <s v="VC_1556"/>
        <s v="VC_1595"/>
        <s v="VC_1514"/>
        <s v="VC_1574"/>
        <s v="VC_1521"/>
        <s v="VC_1485"/>
        <s v="VC_1535"/>
        <s v="VC_774"/>
        <s v="VC_1504"/>
        <s v="VC_1457"/>
        <s v="VC_1552"/>
        <s v="VC_905"/>
        <s v="VC_1507"/>
        <s v="VC_1570"/>
        <s v="VC_1582"/>
        <s v="VC_810"/>
        <s v="VC_1428"/>
        <s v="VC_1518"/>
        <s v="VC_1102"/>
        <s v="VC_1496"/>
        <s v="VC_1527"/>
        <s v="VC_1476"/>
        <s v="VC_1467"/>
        <s v="VC_1579"/>
        <s v="VC_1464"/>
        <s v="VC_1472"/>
        <s v="VC_1592"/>
        <s v="VC_1490"/>
        <s v="VC_1575"/>
        <s v="VC_1580"/>
        <s v="VC_782"/>
        <s v="VC_829"/>
        <s v="VC_1545"/>
        <s v="VC_1443"/>
        <s v="VC_1439"/>
        <s v="VC_1523"/>
        <s v="VC_1526"/>
        <s v="VC_1445"/>
        <s v="VC_1048"/>
        <s v="VC_1591"/>
        <s v="VC_1442"/>
        <s v="VC_959"/>
        <s v="VC_894"/>
        <s v="VC_754"/>
        <s v="VC_747"/>
        <s v="VC_1460"/>
        <s v="VC_1024"/>
        <s v="VC_1542"/>
        <s v="VC_1450"/>
        <s v="VC_1482"/>
        <s v="VC_1436"/>
        <s v="VC_1494"/>
        <s v="VC_1462"/>
        <s v="VC_1567"/>
        <s v="VC_1435"/>
        <s v="VC_1492"/>
        <s v="VC_1495"/>
        <s v="VC_1481"/>
        <s v="VC_1500"/>
        <s v="VC_995"/>
        <s v="VC_881"/>
        <s v="VC_1597"/>
        <s v="VC_1005"/>
        <s v="VC_1531"/>
        <s v="VC_1484"/>
        <s v="VC_1559"/>
        <s v="VC_1508"/>
        <s v="VC_1001"/>
        <s v="VC_1069"/>
        <s v="VC_969"/>
        <s v="VC_1557"/>
        <s v="VC_1042"/>
        <s v="VC_1537"/>
        <s v="VC_1440"/>
        <s v="VC_779"/>
        <s v="VC_1598"/>
        <s v="VC_1550"/>
        <s v="VC_1501"/>
        <s v="VC_1453"/>
        <s v="VC_1560"/>
        <s v="VC_1513"/>
        <s v="VC_1596"/>
        <s v="VC_1081"/>
        <s v="VC_1565"/>
        <s v="VC_1449"/>
        <s v="VC_1558"/>
        <s v="VC_1530"/>
        <s v="VC_1594"/>
        <s v="VC_802"/>
        <s v="VC_1517"/>
        <s v="VC_1512"/>
        <s v="VC_1544"/>
        <s v="VC_1548"/>
        <s v="VC_1502"/>
        <s v="VC_1489"/>
        <s v="VC_1451"/>
        <s v="VC_1543"/>
        <s v="VC_1479"/>
        <s v="VC_879"/>
        <s v="VC_812"/>
        <s v="VC_1466"/>
        <s v="VC_1538"/>
        <s v="VC_1547"/>
        <s v="VC_1002"/>
        <s v="VC_1549"/>
        <s v="VC_1522"/>
        <s v="VC_1516"/>
        <s v="VC_1540"/>
        <s v="VC_971"/>
        <s v="VC_1572"/>
        <s v="VC_1583"/>
        <s v="VC_1091"/>
        <s v="VC_1503"/>
        <s v="VC_1458"/>
        <s v="VC_1480"/>
        <s v="VC_1086"/>
        <s v="VC_1584"/>
        <s v="VC_1520"/>
        <s v="VC_1563"/>
        <s v="VC_1577"/>
        <s v="VC_1564"/>
        <s v="VC_1029"/>
        <s v="VC_1534"/>
        <s v="VC_1446"/>
        <s v="VC_1569"/>
        <s v="VC_1477"/>
        <s v="VC_1524"/>
        <s v="VC_1444"/>
        <s v="VC_1468"/>
        <s v="VC_1528"/>
        <s v="VC_1009"/>
        <s v="VC_1471"/>
        <s v="VC_1429"/>
        <s v="VC_1581"/>
        <s v="VC_854"/>
        <s v="VC_1541"/>
        <s v="VC_1568"/>
        <s v="VC_1447"/>
        <s v="VC_1505"/>
        <s v="VC_1437"/>
        <s v="VC_1433"/>
        <s v="VC_1455"/>
        <s v="VC_1469"/>
        <s v="VC_1478"/>
        <s v="VC_1509"/>
        <s v="VC_1562"/>
        <s v="VC_1571"/>
        <s v="VC_1555"/>
        <s v="VC_1589"/>
        <s v="VC_1430"/>
        <s v="VC_1021"/>
        <s v="VC_843"/>
        <s v="VC_1454"/>
        <s v="VC_1536"/>
        <s v="VC_1470"/>
        <s v="VC_809"/>
        <s v="VC_851"/>
        <s v="VC_1578"/>
        <s v="VC_1511"/>
        <s v="VC_1510"/>
        <s v="VC_1533"/>
        <s v="VC_1434"/>
        <s v="VC_1441"/>
        <s v="VC_1566"/>
        <s v="VC_1486"/>
        <s v="VC_1452"/>
        <s v="VC_1588"/>
        <s v="VC_1593"/>
        <s v="VC_1498"/>
        <s v="VC_1474"/>
        <s v="VC_1515"/>
        <s v="VC_1499"/>
        <s v="VC_1553"/>
        <s v="VC_1546"/>
        <s v="VC_818"/>
        <s v="VC_1432"/>
        <s v="VC_1585"/>
        <s v="VC_1529"/>
        <s v="VC_1525"/>
        <s v="VC_1493"/>
        <s v="VC_1487"/>
        <s v="VC_1438"/>
        <s v="VC_1463"/>
        <s v="VC_1461"/>
        <s v="VC_1561"/>
        <s v="VC_1551"/>
        <s v="VC_1488"/>
        <s v="VC_756"/>
        <s v="VC_1431"/>
        <s v="VC_1576"/>
        <s v="VC_1506"/>
        <s v="VC_923"/>
        <s v="VC_1554"/>
        <s v="VC_944"/>
        <s v="VC_1456"/>
        <s v="VC_1459"/>
        <s v="VC_1465"/>
        <s v="VC_1532"/>
        <s v="VC_777"/>
        <s v="VC_1586"/>
        <s v="VC_1473"/>
        <s v="VC_1491"/>
        <s v="VC_758"/>
        <s v="VC_1475"/>
        <s v="VC_1590"/>
        <s v="VC_827"/>
        <s v="VC_1587"/>
        <s v="VC_1483"/>
        <s v="VC_1448"/>
        <s v="VC_1602"/>
        <s v="VC_1324"/>
        <s v="VC_1320"/>
        <s v="VC_1308"/>
        <s v="VC_1360"/>
        <s v="VC_1316"/>
        <s v="VC_1358"/>
        <s v="VC_932"/>
        <s v="VC_1357"/>
        <s v="VC_1344"/>
        <s v="VC_975"/>
        <s v="VC_1362"/>
        <s v="VC_1309"/>
        <s v="VC_1336"/>
        <s v="VC_1335"/>
        <s v="VC_1353"/>
        <s v="VC_1304"/>
        <s v="VC_1313"/>
        <s v="VC_799"/>
        <s v="VC_740"/>
        <s v="VC_845"/>
        <s v="VC_1003"/>
        <s v="VC_1317"/>
        <s v="VC_1296"/>
        <s v="VC_856"/>
        <s v="VC_1363"/>
        <s v="VC_883"/>
        <s v="VC_1310"/>
        <s v="VC_1342"/>
        <s v="VC_1359"/>
        <s v="VC_767"/>
        <s v="VC_1343"/>
        <s v="VC_1098"/>
        <s v="VC_1339"/>
        <s v="VC_926"/>
        <s v="VC_1365"/>
        <s v="VC_1366"/>
        <s v="VC_1039"/>
        <s v="VC_1062"/>
        <s v="VC_1298"/>
        <s v="VC_1604"/>
        <s v="VC_1350"/>
        <s v="VC_1096"/>
        <s v="VC_1093"/>
        <s v="VC_1603"/>
        <s v="VC_1319"/>
        <s v="VC_1351"/>
        <s v="VC_1600"/>
        <s v="VC_1605"/>
        <s v="VC_1312"/>
        <s v="VC_1303"/>
        <s v="VC_1315"/>
        <s v="VC_1367"/>
        <s v="VC_1322"/>
        <s v="VC_919"/>
        <s v="VC_1340"/>
        <s v="VC_1346"/>
        <s v="VC_1607"/>
        <s v="VC_1328"/>
        <s v="VC_1333"/>
        <s v="VC_1321"/>
        <s v="VC_1345"/>
        <s v="VC_1326"/>
        <s v="VC_1311"/>
        <s v="VC_753"/>
        <s v="VC_928"/>
        <s v="VC_866"/>
        <s v="VC_1325"/>
        <s v="VC_1302"/>
        <s v="VC_1306"/>
        <s v="VC_1301"/>
        <s v="VC_1329"/>
        <s v="VC_1612"/>
        <s v="VC_1355"/>
        <s v="VC_1295"/>
        <s v="VC_1330"/>
        <s v="VC_1057"/>
        <s v="VC_1334"/>
        <s v="VC_1352"/>
        <s v="VC_877"/>
        <s v="VC_1613"/>
        <s v="VC_1364"/>
        <s v="VC_1307"/>
        <s v="VC_1337"/>
        <s v="VC_1349"/>
        <s v="VC_1614"/>
        <s v="VC_1615"/>
        <s v="VC_1318"/>
        <s v="VC_1361"/>
        <s v="VC_792"/>
        <s v="VC_1314"/>
        <s v="VC_1356"/>
        <s v="VC_1369"/>
        <s v="VC_1297"/>
        <s v="VC_1601"/>
        <s v="VC_801"/>
        <s v="VC_1609"/>
        <s v="VC_1611"/>
        <s v="VC_1059"/>
        <s v="VC_989"/>
        <s v="VC_1610"/>
        <s v="VC_1347"/>
        <s v="VC_1327"/>
        <s v="VC_1599"/>
        <s v="VC_1348"/>
        <s v="VC_1332"/>
        <s v="VC_1323"/>
        <s v="VC_1299"/>
        <s v="VC_1010"/>
        <s v="VC_1341"/>
        <s v="VC_1354"/>
        <s v="VC_1338"/>
        <s v="VC_1300"/>
        <s v="VC_1608"/>
        <s v="VC_931"/>
        <s v="VC_1368"/>
        <s v="VC_1606"/>
        <s v="VC_1331"/>
        <s v="VC_1305"/>
        <s v="VC_1033"/>
        <s v="VC_1065"/>
        <s v="VC_1084"/>
        <s v="VC_967"/>
        <s v="VC_820"/>
        <s v="VC_858"/>
        <s v="VC_1094"/>
        <s v="VC_1079"/>
        <s v="VC_762"/>
        <s v="VC_821"/>
        <s v="VC_746"/>
        <s v="VC_917"/>
        <s v="VC_965"/>
        <s v="VC_911"/>
        <s v="VC_993"/>
        <s v="VC_885"/>
        <s v="VC_824"/>
        <s v="VC_946"/>
        <s v="VC_842"/>
        <s v="VC_784"/>
        <s v="VC_871"/>
        <s v="VC_878"/>
        <s v="VC_882"/>
        <s v="VC_781"/>
        <s v="VC_1073"/>
        <s v="VC_939"/>
        <s v="VC_934"/>
        <s v="VC_1022"/>
        <s v="VC_808"/>
        <s v="VC_945"/>
        <s v="VC_941"/>
        <s v="VC_853"/>
        <s v="VC_1051"/>
        <s v="VC_1058"/>
        <s v="VC_1006"/>
        <s v="VC_805"/>
        <s v="VC_839"/>
        <s v="VC_1046"/>
        <s v="VC_1053"/>
        <s v="VC_817"/>
        <s v="VC_1088"/>
        <s v="VC_942"/>
        <s v="VC_961"/>
        <s v="VC_861"/>
        <s v="VC_872"/>
        <s v="VC_865"/>
        <s v="VC_991"/>
        <s v="VC_1054"/>
        <s v="VC_1011"/>
        <s v="VC_937"/>
        <s v="VC_1092"/>
        <s v="VC_1083"/>
        <s v="VC_846"/>
        <s v="VC_1087"/>
        <s v="VC_892"/>
        <s v="VC_875"/>
        <s v="VC_897"/>
        <s v="VC_980"/>
        <s v="VC_764"/>
        <s v="VC_986"/>
        <s v="VC_1041"/>
        <s v="VC_832"/>
        <s v="VC_778"/>
        <s v="VC_1071"/>
        <s v="VC_1104"/>
        <s v="VC_768"/>
        <s v="VC_952"/>
        <s v="VC_763"/>
        <s v="VC_978"/>
        <s v="VC_1082"/>
        <s v="VC_876"/>
        <s v="VC_962"/>
        <s v="VC_833"/>
        <s v="VC_814"/>
        <s v="VC_742"/>
        <s v="VC_954"/>
        <s v="VC_841"/>
        <s v="VC_1075"/>
        <s v="VC_947"/>
        <s v="VC_1036"/>
        <s v="VC_1019"/>
        <s v="VC_950"/>
        <s v="VC_1078"/>
        <s v="VC_930"/>
        <s v="VC_848"/>
        <s v="VC_951"/>
        <s v="VC_863"/>
        <s v="VC_867"/>
        <s v="VC_966"/>
        <s v="VC_1020"/>
        <s v="VC_1173"/>
        <s v="VC_1105"/>
        <s v="VC_1070"/>
        <s v="VC_1159"/>
        <s v="VC_1276"/>
        <s v="VC_1152"/>
        <s v="VC_1185"/>
        <s v="VC_1271"/>
        <s v="VC_1226"/>
        <s v="VC_1213"/>
        <s v="VC_1286"/>
        <s v="VC_1148"/>
        <s v="VC_1233"/>
        <s v="VC_1204"/>
        <s v="VC_983"/>
        <s v="VC_1130"/>
        <s v="VC_1254"/>
        <s v="VC_1133"/>
        <s v="VC_1263"/>
        <s v="VC_1183"/>
        <s v="VC_1280"/>
        <s v="VC_1228"/>
        <s v="VC_1268"/>
        <s v="VC_1109"/>
        <s v="VC_1265"/>
        <s v="VC_1118"/>
        <s v="VC_1291"/>
        <s v="VC_1110"/>
        <s v="VC_1168"/>
        <s v="VC_1267"/>
        <s v="VC_1174"/>
        <s v="VC_800"/>
        <s v="VC_1156"/>
        <s v="VC_1186"/>
        <s v="VC_1189"/>
        <s v="VC_864"/>
        <s v="VC_1220"/>
        <s v="VC_1231"/>
        <s v="VC_1281"/>
        <s v="VC_1214"/>
        <s v="VC_1167"/>
        <s v="VC_964"/>
        <s v="VC_903"/>
        <s v="VC_1288"/>
        <s v="VC_1203"/>
        <s v="VC_1209"/>
        <s v="VC_1129"/>
        <s v="VC_1259"/>
        <s v="VC_1163"/>
        <s v="VC_1108"/>
        <s v="VC_1181"/>
        <s v="VC_1249"/>
        <s v="VC_1164"/>
        <s v="VC_1141"/>
        <s v="VC_1270"/>
        <s v="VC_1123"/>
        <s v="VC_1158"/>
        <s v="VC_819"/>
        <s v="VC_1150"/>
        <s v="VC_1272"/>
        <s v="VC_1140"/>
        <s v="VC_1230"/>
        <s v="VC_1217"/>
        <s v="VC_1275"/>
        <s v="VC_1246"/>
        <s v="VC_1243"/>
        <s v="VC_1274"/>
        <s v="VC_1283"/>
        <s v="VC_1206"/>
        <s v="VC_1264"/>
        <s v="VC_868"/>
        <s v="VC_1119"/>
        <s v="VC_1210"/>
        <s v="VC_1238"/>
        <s v="VC_1211"/>
        <s v="VC_997"/>
        <s v="VC_1147"/>
        <s v="VC_1200"/>
        <s v="VC_1251"/>
        <s v="VC_1126"/>
        <s v="VC_1124"/>
        <s v="VC_1106"/>
        <s v="VC_1235"/>
        <s v="VC_874"/>
        <s v="VC_1278"/>
        <s v="VC_811"/>
        <s v="VC_1188"/>
        <s v="VC_1146"/>
        <s v="VC_1157"/>
        <s v="VC_1136"/>
        <s v="VC_1155"/>
        <s v="VC_1137"/>
        <s v="VC_1132"/>
        <s v="VC_1172"/>
        <s v="VC_1212"/>
        <s v="VC_1160"/>
        <s v="VC_1139"/>
        <s v="VC_1169"/>
        <s v="VC_1241"/>
        <s v="VC_925"/>
        <s v="VC_898"/>
        <s v="VC_1179"/>
        <s v="VC_1116"/>
        <s v="VC_1255"/>
        <s v="VC_908"/>
        <s v="VC_1131"/>
        <s v="VC_1142"/>
        <s v="VC_1287"/>
        <s v="VC_749"/>
        <s v="VC_1218"/>
        <s v="VC_1184"/>
        <s v="VC_1135"/>
        <s v="VC_1225"/>
        <s v="VC_1207"/>
        <s v="VC_794"/>
        <s v="VC_1266"/>
        <s v="VC_1240"/>
        <s v="VC_1112"/>
        <s v="VC_1115"/>
        <s v="VC_822"/>
        <s v="VC_1120"/>
        <s v="VC_1293"/>
        <s v="VC_1134"/>
        <s v="VC_1190"/>
        <s v="VC_943"/>
        <s v="VC_1292"/>
        <s v="VC_920"/>
        <s v="VC_1128"/>
        <s v="VC_1237"/>
        <s v="VC_1151"/>
        <s v="VC_1193"/>
        <s v="VC_1138"/>
        <s v="VC_787"/>
        <s v="VC_1216"/>
        <s v="VC_1182"/>
        <s v="VC_1227"/>
        <s v="VC_1219"/>
        <s v="VC_1289"/>
        <s v="VC_1114"/>
        <s v="VC_1143"/>
        <s v="VC_1242"/>
        <s v="VC_1178"/>
        <s v="VC_1202"/>
        <s v="VC_1165"/>
        <s v="VC_1245"/>
        <s v="VC_1223"/>
        <s v="VC_1262"/>
        <s v="VC_1224"/>
        <s v="VC_1161"/>
        <s v="VC_1194"/>
        <s v="VC_1145"/>
        <s v="VC_1149"/>
        <s v="VC_1221"/>
        <s v="VC_1205"/>
        <s v="VC_1122"/>
        <s v="VC_1257"/>
        <s v="VC_1013"/>
        <s v="VC_1215"/>
        <s v="VC_1144"/>
        <s v="VC_994"/>
        <s v="VC_873"/>
        <s v="VC_1196"/>
        <s v="VC_1282"/>
        <s v="VC_1176"/>
        <s v="VC_1222"/>
        <s v="VC_1099"/>
        <s v="VC_1162"/>
        <s v="VC_1113"/>
        <s v="VC_1229"/>
        <s v="VC_1252"/>
        <s v="VC_1117"/>
        <s v="VC_1061"/>
        <s v="VC_776"/>
        <s v="VC_1121"/>
        <s v="VC_830"/>
        <s v="VC_1127"/>
        <s v="VC_1166"/>
        <s v="VC_1284"/>
        <s v="VC_775"/>
        <s v="VC_1285"/>
        <s v="VC_1273"/>
        <s v="VC_1111"/>
        <s v="VC_1177"/>
        <s v="VC_1253"/>
        <s v="VC_1261"/>
        <s v="VC_1153"/>
        <s v="VC_1239"/>
        <s v="VC_1192"/>
        <s v="VC_1247"/>
        <s v="VC_1171"/>
        <s v="VC_1197"/>
        <s v="VC_1277"/>
        <s v="VC_1232"/>
        <s v="VC_1248"/>
        <s v="VC_1100"/>
        <s v="VC_1199"/>
        <s v="VC_1201"/>
        <s v="VC_1198"/>
        <s v="VC_1260"/>
        <s v="VC_1191"/>
        <s v="VC_1279"/>
        <s v="VC_1170"/>
        <s v="VC_1154"/>
        <s v="VC_1236"/>
        <s v="VC_912"/>
        <s v="VC_936"/>
        <s v="VC_1258"/>
        <s v="VC_1256"/>
        <s v="VC_1234"/>
        <s v="VC_1290"/>
        <s v="VC_1125"/>
        <s v="VC_1107"/>
        <s v="VC_1208"/>
        <s v="VC_1187"/>
        <s v="VC_1269"/>
        <s v="VC_1180"/>
        <s v="VC_803"/>
        <s v="VC_1244"/>
        <s v="VC_1294"/>
        <s v="VC_1250"/>
        <s v="VC_1175"/>
        <s v="VC_1195"/>
      </sharedItems>
    </cacheField>
    <cacheField name="country" numFmtId="0">
      <sharedItems count="9">
        <s v="India"/>
        <s v="Belgium"/>
        <s v="Turkey"/>
        <s v="Singapore"/>
        <s v="USA"/>
        <s v="Germany"/>
        <s v="Vietnam"/>
        <s v="Sri Lanka"/>
        <s v="Japan"/>
      </sharedItems>
    </cacheField>
    <cacheField name="pet_size" numFmtId="0">
      <sharedItems count="5">
        <s v="medium"/>
        <s v="large"/>
        <s v="extra_small"/>
        <s v="small"/>
        <s v="extra_large"/>
      </sharedItems>
    </cacheField>
    <cacheField name="pet_type" numFmtId="0">
      <sharedItems count="6">
        <s v="dog"/>
        <s v="fish"/>
        <s v="cat"/>
        <s v="bird"/>
        <s v="hamster"/>
        <s v="rabbit"/>
      </sharedItems>
    </cacheField>
    <cacheField name="rating" numFmtId="0">
      <sharedItems containsSemiMixedTypes="0" containsString="0" containsNumber="1" containsInteger="1" minValue="1" maxValue="10"/>
    </cacheField>
    <cacheField name="re_bu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9">
  <r>
    <n v="4348"/>
    <x v="0"/>
    <n v="123"/>
    <n v="161"/>
    <n v="1"/>
    <x v="0"/>
    <x v="0"/>
    <x v="0"/>
    <x v="0"/>
    <n v="1"/>
    <n v="0"/>
  </r>
  <r>
    <n v="4484"/>
    <x v="1"/>
    <n v="95"/>
    <n v="583"/>
    <n v="1"/>
    <x v="1"/>
    <x v="0"/>
    <x v="1"/>
    <x v="0"/>
    <n v="1"/>
    <n v="0"/>
  </r>
  <r>
    <n v="4205"/>
    <x v="0"/>
    <n v="156"/>
    <n v="927"/>
    <n v="0"/>
    <x v="2"/>
    <x v="0"/>
    <x v="2"/>
    <x v="1"/>
    <n v="1"/>
    <n v="0"/>
  </r>
  <r>
    <n v="4852"/>
    <x v="2"/>
    <n v="30"/>
    <n v="1118"/>
    <n v="1"/>
    <x v="3"/>
    <x v="1"/>
    <x v="3"/>
    <x v="0"/>
    <n v="1"/>
    <n v="1"/>
  </r>
  <r>
    <n v="4842"/>
    <x v="3"/>
    <n v="199"/>
    <n v="1119"/>
    <n v="1"/>
    <x v="4"/>
    <x v="1"/>
    <x v="3"/>
    <x v="0"/>
    <n v="1"/>
    <n v="1"/>
  </r>
  <r>
    <n v="4861"/>
    <x v="2"/>
    <n v="65"/>
    <n v="1217"/>
    <n v="1"/>
    <x v="5"/>
    <x v="2"/>
    <x v="0"/>
    <x v="2"/>
    <n v="1"/>
    <n v="1"/>
  </r>
  <r>
    <n v="4860"/>
    <x v="3"/>
    <n v="191"/>
    <n v="1343"/>
    <n v="0"/>
    <x v="6"/>
    <x v="3"/>
    <x v="3"/>
    <x v="0"/>
    <n v="1"/>
    <n v="1"/>
  </r>
  <r>
    <n v="4345"/>
    <x v="4"/>
    <n v="93"/>
    <n v="3168"/>
    <n v="0"/>
    <x v="7"/>
    <x v="0"/>
    <x v="2"/>
    <x v="2"/>
    <n v="1"/>
    <n v="0"/>
  </r>
  <r>
    <n v="4466"/>
    <x v="4"/>
    <n v="87"/>
    <n v="3614"/>
    <n v="0"/>
    <x v="8"/>
    <x v="0"/>
    <x v="4"/>
    <x v="0"/>
    <n v="1"/>
    <n v="1"/>
  </r>
  <r>
    <n v="4469"/>
    <x v="0"/>
    <n v="88"/>
    <n v="3695"/>
    <n v="0"/>
    <x v="9"/>
    <x v="0"/>
    <x v="1"/>
    <x v="2"/>
    <n v="1"/>
    <n v="0"/>
  </r>
  <r>
    <n v="4851"/>
    <x v="3"/>
    <n v="63"/>
    <n v="3951"/>
    <n v="0"/>
    <x v="10"/>
    <x v="2"/>
    <x v="0"/>
    <x v="2"/>
    <n v="1"/>
    <n v="1"/>
  </r>
  <r>
    <n v="4846"/>
    <x v="2"/>
    <n v="5"/>
    <n v="4531"/>
    <n v="1"/>
    <x v="11"/>
    <x v="2"/>
    <x v="3"/>
    <x v="0"/>
    <n v="1"/>
    <n v="1"/>
  </r>
  <r>
    <n v="4295"/>
    <x v="5"/>
    <n v="138"/>
    <n v="4978"/>
    <n v="0"/>
    <x v="12"/>
    <x v="0"/>
    <x v="2"/>
    <x v="1"/>
    <n v="1"/>
    <n v="0"/>
  </r>
  <r>
    <n v="4463"/>
    <x v="2"/>
    <n v="18"/>
    <n v="5033"/>
    <n v="0"/>
    <x v="13"/>
    <x v="0"/>
    <x v="0"/>
    <x v="2"/>
    <n v="1"/>
    <n v="0"/>
  </r>
  <r>
    <n v="4200"/>
    <x v="3"/>
    <n v="151"/>
    <n v="5061"/>
    <n v="0"/>
    <x v="14"/>
    <x v="0"/>
    <x v="2"/>
    <x v="3"/>
    <n v="1"/>
    <n v="1"/>
  </r>
  <r>
    <n v="4273"/>
    <x v="5"/>
    <n v="25"/>
    <n v="5330"/>
    <n v="0"/>
    <x v="15"/>
    <x v="0"/>
    <x v="0"/>
    <x v="4"/>
    <n v="1"/>
    <n v="0"/>
  </r>
  <r>
    <n v="4375"/>
    <x v="2"/>
    <n v="117"/>
    <n v="5707"/>
    <n v="0"/>
    <x v="16"/>
    <x v="0"/>
    <x v="2"/>
    <x v="2"/>
    <n v="1"/>
    <n v="0"/>
  </r>
  <r>
    <n v="4196"/>
    <x v="5"/>
    <n v="121"/>
    <n v="5885"/>
    <n v="0"/>
    <x v="17"/>
    <x v="0"/>
    <x v="4"/>
    <x v="0"/>
    <n v="1"/>
    <n v="1"/>
  </r>
  <r>
    <n v="4536"/>
    <x v="6"/>
    <n v="140"/>
    <n v="5955"/>
    <n v="1"/>
    <x v="18"/>
    <x v="0"/>
    <x v="4"/>
    <x v="0"/>
    <n v="1"/>
    <n v="0"/>
  </r>
  <r>
    <n v="4208"/>
    <x v="7"/>
    <n v="218"/>
    <n v="6153"/>
    <n v="0"/>
    <x v="19"/>
    <x v="0"/>
    <x v="0"/>
    <x v="0"/>
    <n v="1"/>
    <n v="1"/>
  </r>
  <r>
    <n v="4370"/>
    <x v="0"/>
    <n v="147"/>
    <n v="6585"/>
    <n v="1"/>
    <x v="20"/>
    <x v="0"/>
    <x v="2"/>
    <x v="0"/>
    <n v="1"/>
    <n v="1"/>
  </r>
  <r>
    <n v="4858"/>
    <x v="2"/>
    <n v="166"/>
    <n v="6622"/>
    <n v="0"/>
    <x v="21"/>
    <x v="4"/>
    <x v="3"/>
    <x v="0"/>
    <n v="1"/>
    <n v="1"/>
  </r>
  <r>
    <n v="4279"/>
    <x v="4"/>
    <n v="13"/>
    <n v="7006"/>
    <n v="1"/>
    <x v="22"/>
    <x v="0"/>
    <x v="1"/>
    <x v="4"/>
    <n v="1"/>
    <n v="1"/>
  </r>
  <r>
    <n v="4512"/>
    <x v="8"/>
    <n v="219"/>
    <n v="7350"/>
    <n v="1"/>
    <x v="23"/>
    <x v="0"/>
    <x v="3"/>
    <x v="0"/>
    <n v="1"/>
    <n v="0"/>
  </r>
  <r>
    <n v="4412"/>
    <x v="9"/>
    <n v="13"/>
    <n v="7666"/>
    <n v="0"/>
    <x v="24"/>
    <x v="0"/>
    <x v="3"/>
    <x v="0"/>
    <n v="1"/>
    <n v="0"/>
  </r>
  <r>
    <n v="4409"/>
    <x v="3"/>
    <n v="209"/>
    <n v="7997"/>
    <n v="0"/>
    <x v="25"/>
    <x v="0"/>
    <x v="1"/>
    <x v="2"/>
    <n v="1"/>
    <n v="1"/>
  </r>
  <r>
    <n v="4305"/>
    <x v="6"/>
    <n v="102"/>
    <n v="8195"/>
    <n v="0"/>
    <x v="26"/>
    <x v="0"/>
    <x v="2"/>
    <x v="2"/>
    <n v="1"/>
    <n v="0"/>
  </r>
  <r>
    <n v="4502"/>
    <x v="0"/>
    <n v="135"/>
    <n v="8232"/>
    <n v="0"/>
    <x v="27"/>
    <x v="0"/>
    <x v="3"/>
    <x v="0"/>
    <n v="1"/>
    <n v="1"/>
  </r>
  <r>
    <n v="4847"/>
    <x v="8"/>
    <n v="116"/>
    <n v="8397"/>
    <n v="0"/>
    <x v="28"/>
    <x v="1"/>
    <x v="0"/>
    <x v="2"/>
    <n v="1"/>
    <n v="1"/>
  </r>
  <r>
    <n v="4843"/>
    <x v="2"/>
    <n v="130"/>
    <n v="8726"/>
    <n v="1"/>
    <x v="29"/>
    <x v="4"/>
    <x v="0"/>
    <x v="2"/>
    <n v="1"/>
    <n v="1"/>
  </r>
  <r>
    <n v="4261"/>
    <x v="6"/>
    <n v="25"/>
    <n v="8774"/>
    <n v="1"/>
    <x v="30"/>
    <x v="0"/>
    <x v="4"/>
    <x v="4"/>
    <n v="1"/>
    <n v="1"/>
  </r>
  <r>
    <n v="4173"/>
    <x v="6"/>
    <n v="79"/>
    <n v="9074"/>
    <n v="0"/>
    <x v="31"/>
    <x v="0"/>
    <x v="0"/>
    <x v="2"/>
    <n v="1"/>
    <n v="0"/>
  </r>
  <r>
    <n v="4176"/>
    <x v="1"/>
    <n v="42"/>
    <n v="9180"/>
    <n v="0"/>
    <x v="32"/>
    <x v="0"/>
    <x v="4"/>
    <x v="3"/>
    <n v="1"/>
    <n v="0"/>
  </r>
  <r>
    <n v="4221"/>
    <x v="2"/>
    <n v="110"/>
    <n v="9237"/>
    <n v="0"/>
    <x v="33"/>
    <x v="0"/>
    <x v="4"/>
    <x v="2"/>
    <n v="1"/>
    <n v="0"/>
  </r>
  <r>
    <n v="4844"/>
    <x v="8"/>
    <n v="173"/>
    <n v="9255"/>
    <n v="0"/>
    <x v="34"/>
    <x v="5"/>
    <x v="3"/>
    <x v="0"/>
    <n v="1"/>
    <n v="1"/>
  </r>
  <r>
    <n v="4845"/>
    <x v="3"/>
    <n v="109"/>
    <n v="9313"/>
    <n v="1"/>
    <x v="35"/>
    <x v="3"/>
    <x v="0"/>
    <x v="2"/>
    <n v="1"/>
    <n v="1"/>
  </r>
  <r>
    <n v="4398"/>
    <x v="3"/>
    <n v="187"/>
    <n v="9489"/>
    <n v="1"/>
    <x v="36"/>
    <x v="0"/>
    <x v="0"/>
    <x v="0"/>
    <n v="1"/>
    <n v="1"/>
  </r>
  <r>
    <n v="4854"/>
    <x v="3"/>
    <n v="54"/>
    <n v="10103"/>
    <n v="1"/>
    <x v="37"/>
    <x v="5"/>
    <x v="3"/>
    <x v="0"/>
    <n v="1"/>
    <n v="1"/>
  </r>
  <r>
    <n v="4384"/>
    <x v="7"/>
    <n v="204"/>
    <n v="10308"/>
    <n v="0"/>
    <x v="38"/>
    <x v="0"/>
    <x v="1"/>
    <x v="0"/>
    <n v="1"/>
    <n v="1"/>
  </r>
  <r>
    <n v="4433"/>
    <x v="4"/>
    <n v="92"/>
    <n v="10466"/>
    <n v="0"/>
    <x v="39"/>
    <x v="0"/>
    <x v="0"/>
    <x v="2"/>
    <n v="1"/>
    <n v="0"/>
  </r>
  <r>
    <n v="4224"/>
    <x v="4"/>
    <n v="12"/>
    <n v="10958"/>
    <n v="0"/>
    <x v="40"/>
    <x v="0"/>
    <x v="1"/>
    <x v="3"/>
    <n v="1"/>
    <n v="1"/>
  </r>
  <r>
    <n v="4192"/>
    <x v="9"/>
    <n v="83"/>
    <n v="10976"/>
    <n v="0"/>
    <x v="41"/>
    <x v="0"/>
    <x v="3"/>
    <x v="5"/>
    <n v="1"/>
    <n v="0"/>
  </r>
  <r>
    <n v="4856"/>
    <x v="8"/>
    <n v="79"/>
    <n v="11051"/>
    <n v="0"/>
    <x v="42"/>
    <x v="2"/>
    <x v="3"/>
    <x v="0"/>
    <n v="1"/>
    <n v="1"/>
  </r>
  <r>
    <n v="4339"/>
    <x v="5"/>
    <n v="221"/>
    <n v="11185"/>
    <n v="0"/>
    <x v="43"/>
    <x v="0"/>
    <x v="1"/>
    <x v="2"/>
    <n v="1"/>
    <n v="1"/>
  </r>
  <r>
    <n v="4228"/>
    <x v="6"/>
    <n v="67"/>
    <n v="11409"/>
    <n v="1"/>
    <x v="44"/>
    <x v="0"/>
    <x v="0"/>
    <x v="5"/>
    <n v="1"/>
    <n v="0"/>
  </r>
  <r>
    <n v="4839"/>
    <x v="3"/>
    <n v="125"/>
    <n v="12472"/>
    <n v="1"/>
    <x v="45"/>
    <x v="5"/>
    <x v="0"/>
    <x v="2"/>
    <n v="1"/>
    <n v="1"/>
  </r>
  <r>
    <n v="4356"/>
    <x v="4"/>
    <n v="114"/>
    <n v="12577"/>
    <n v="0"/>
    <x v="46"/>
    <x v="0"/>
    <x v="4"/>
    <x v="0"/>
    <n v="1"/>
    <n v="1"/>
  </r>
  <r>
    <n v="4841"/>
    <x v="8"/>
    <n v="78"/>
    <n v="12593"/>
    <n v="1"/>
    <x v="47"/>
    <x v="2"/>
    <x v="0"/>
    <x v="2"/>
    <n v="1"/>
    <n v="1"/>
  </r>
  <r>
    <n v="4855"/>
    <x v="2"/>
    <n v="151"/>
    <n v="12718"/>
    <n v="1"/>
    <x v="48"/>
    <x v="3"/>
    <x v="0"/>
    <x v="2"/>
    <n v="1"/>
    <n v="1"/>
  </r>
  <r>
    <n v="4194"/>
    <x v="0"/>
    <n v="103"/>
    <n v="12863"/>
    <n v="0"/>
    <x v="49"/>
    <x v="0"/>
    <x v="1"/>
    <x v="3"/>
    <n v="1"/>
    <n v="1"/>
  </r>
  <r>
    <n v="4849"/>
    <x v="2"/>
    <n v="161"/>
    <n v="12894"/>
    <n v="1"/>
    <x v="50"/>
    <x v="5"/>
    <x v="0"/>
    <x v="2"/>
    <n v="1"/>
    <n v="1"/>
  </r>
  <r>
    <n v="4848"/>
    <x v="3"/>
    <n v="145"/>
    <n v="12938"/>
    <n v="1"/>
    <x v="51"/>
    <x v="4"/>
    <x v="3"/>
    <x v="0"/>
    <n v="1"/>
    <n v="1"/>
  </r>
  <r>
    <n v="4290"/>
    <x v="4"/>
    <n v="72"/>
    <n v="12969"/>
    <n v="1"/>
    <x v="52"/>
    <x v="0"/>
    <x v="2"/>
    <x v="3"/>
    <n v="1"/>
    <n v="0"/>
  </r>
  <r>
    <n v="4853"/>
    <x v="8"/>
    <n v="136"/>
    <n v="13097"/>
    <n v="0"/>
    <x v="53"/>
    <x v="4"/>
    <x v="0"/>
    <x v="2"/>
    <n v="1"/>
    <n v="1"/>
  </r>
  <r>
    <n v="4850"/>
    <x v="8"/>
    <n v="54"/>
    <n v="13219"/>
    <n v="0"/>
    <x v="54"/>
    <x v="3"/>
    <x v="3"/>
    <x v="0"/>
    <n v="1"/>
    <n v="1"/>
  </r>
  <r>
    <n v="4857"/>
    <x v="3"/>
    <n v="25"/>
    <n v="13558"/>
    <n v="0"/>
    <x v="55"/>
    <x v="1"/>
    <x v="0"/>
    <x v="2"/>
    <n v="1"/>
    <n v="1"/>
  </r>
  <r>
    <n v="4323"/>
    <x v="4"/>
    <n v="132"/>
    <n v="13584"/>
    <n v="1"/>
    <x v="56"/>
    <x v="0"/>
    <x v="0"/>
    <x v="2"/>
    <n v="1"/>
    <n v="0"/>
  </r>
  <r>
    <n v="4248"/>
    <x v="8"/>
    <n v="18"/>
    <n v="15233"/>
    <n v="1"/>
    <x v="57"/>
    <x v="0"/>
    <x v="0"/>
    <x v="3"/>
    <n v="1"/>
    <n v="1"/>
  </r>
  <r>
    <n v="4383"/>
    <x v="5"/>
    <n v="189"/>
    <n v="15440"/>
    <n v="0"/>
    <x v="58"/>
    <x v="0"/>
    <x v="0"/>
    <x v="2"/>
    <n v="1"/>
    <n v="0"/>
  </r>
  <r>
    <n v="4180"/>
    <x v="4"/>
    <n v="195"/>
    <n v="15927"/>
    <n v="1"/>
    <x v="59"/>
    <x v="0"/>
    <x v="2"/>
    <x v="5"/>
    <n v="1"/>
    <n v="1"/>
  </r>
  <r>
    <n v="4443"/>
    <x v="10"/>
    <n v="225"/>
    <n v="17011"/>
    <n v="1"/>
    <x v="60"/>
    <x v="0"/>
    <x v="0"/>
    <x v="2"/>
    <n v="1"/>
    <n v="1"/>
  </r>
  <r>
    <n v="4840"/>
    <x v="2"/>
    <n v="150"/>
    <n v="17470"/>
    <n v="0"/>
    <x v="61"/>
    <x v="3"/>
    <x v="3"/>
    <x v="0"/>
    <n v="1"/>
    <n v="1"/>
  </r>
  <r>
    <n v="4859"/>
    <x v="8"/>
    <n v="220"/>
    <n v="18472"/>
    <n v="0"/>
    <x v="62"/>
    <x v="5"/>
    <x v="0"/>
    <x v="2"/>
    <n v="1"/>
    <n v="1"/>
  </r>
  <r>
    <n v="4364"/>
    <x v="2"/>
    <n v="69"/>
    <n v="18559"/>
    <n v="1"/>
    <x v="63"/>
    <x v="0"/>
    <x v="1"/>
    <x v="0"/>
    <n v="1"/>
    <n v="1"/>
  </r>
  <r>
    <n v="4862"/>
    <x v="8"/>
    <n v="134"/>
    <n v="19208"/>
    <n v="1"/>
    <x v="64"/>
    <x v="1"/>
    <x v="3"/>
    <x v="0"/>
    <n v="1"/>
    <n v="1"/>
  </r>
  <r>
    <n v="4461"/>
    <x v="7"/>
    <n v="47"/>
    <n v="453"/>
    <n v="0"/>
    <x v="65"/>
    <x v="0"/>
    <x v="4"/>
    <x v="2"/>
    <n v="2"/>
    <n v="0"/>
  </r>
  <r>
    <n v="4511"/>
    <x v="9"/>
    <n v="31"/>
    <n v="819"/>
    <n v="1"/>
    <x v="66"/>
    <x v="0"/>
    <x v="4"/>
    <x v="2"/>
    <n v="2"/>
    <n v="0"/>
  </r>
  <r>
    <n v="4427"/>
    <x v="5"/>
    <n v="101"/>
    <n v="944"/>
    <n v="0"/>
    <x v="67"/>
    <x v="0"/>
    <x v="3"/>
    <x v="2"/>
    <n v="2"/>
    <n v="0"/>
  </r>
  <r>
    <n v="4837"/>
    <x v="2"/>
    <n v="25"/>
    <n v="1096"/>
    <n v="0"/>
    <x v="68"/>
    <x v="1"/>
    <x v="0"/>
    <x v="2"/>
    <n v="2"/>
    <n v="1"/>
  </r>
  <r>
    <n v="4828"/>
    <x v="2"/>
    <n v="34"/>
    <n v="1479"/>
    <n v="1"/>
    <x v="69"/>
    <x v="4"/>
    <x v="3"/>
    <x v="0"/>
    <n v="2"/>
    <n v="1"/>
  </r>
  <r>
    <n v="4485"/>
    <x v="2"/>
    <n v="16"/>
    <n v="1686"/>
    <n v="1"/>
    <x v="70"/>
    <x v="0"/>
    <x v="2"/>
    <x v="2"/>
    <n v="2"/>
    <n v="0"/>
  </r>
  <r>
    <n v="4420"/>
    <x v="3"/>
    <n v="95"/>
    <n v="1745"/>
    <n v="1"/>
    <x v="71"/>
    <x v="0"/>
    <x v="2"/>
    <x v="0"/>
    <n v="2"/>
    <n v="1"/>
  </r>
  <r>
    <n v="4819"/>
    <x v="2"/>
    <n v="181"/>
    <n v="2223"/>
    <n v="0"/>
    <x v="72"/>
    <x v="5"/>
    <x v="0"/>
    <x v="2"/>
    <n v="2"/>
    <n v="1"/>
  </r>
  <r>
    <n v="4824"/>
    <x v="3"/>
    <n v="135"/>
    <n v="2440"/>
    <n v="1"/>
    <x v="73"/>
    <x v="5"/>
    <x v="3"/>
    <x v="0"/>
    <n v="2"/>
    <n v="1"/>
  </r>
  <r>
    <n v="4411"/>
    <x v="4"/>
    <n v="162"/>
    <n v="2572"/>
    <n v="1"/>
    <x v="74"/>
    <x v="0"/>
    <x v="4"/>
    <x v="2"/>
    <n v="2"/>
    <n v="1"/>
  </r>
  <r>
    <n v="4304"/>
    <x v="0"/>
    <n v="177"/>
    <n v="3700"/>
    <n v="0"/>
    <x v="75"/>
    <x v="0"/>
    <x v="1"/>
    <x v="0"/>
    <n v="2"/>
    <n v="1"/>
  </r>
  <r>
    <n v="4450"/>
    <x v="7"/>
    <n v="81"/>
    <n v="4459"/>
    <n v="0"/>
    <x v="76"/>
    <x v="0"/>
    <x v="2"/>
    <x v="0"/>
    <n v="2"/>
    <n v="1"/>
  </r>
  <r>
    <n v="4190"/>
    <x v="10"/>
    <n v="57"/>
    <n v="4546"/>
    <n v="0"/>
    <x v="77"/>
    <x v="0"/>
    <x v="2"/>
    <x v="0"/>
    <n v="2"/>
    <n v="0"/>
  </r>
  <r>
    <n v="4451"/>
    <x v="1"/>
    <n v="139"/>
    <n v="4722"/>
    <n v="0"/>
    <x v="78"/>
    <x v="0"/>
    <x v="4"/>
    <x v="2"/>
    <n v="2"/>
    <n v="1"/>
  </r>
  <r>
    <n v="4829"/>
    <x v="8"/>
    <n v="177"/>
    <n v="5355"/>
    <n v="1"/>
    <x v="79"/>
    <x v="5"/>
    <x v="0"/>
    <x v="2"/>
    <n v="2"/>
    <n v="1"/>
  </r>
  <r>
    <n v="4816"/>
    <x v="2"/>
    <n v="189"/>
    <n v="5454"/>
    <n v="0"/>
    <x v="80"/>
    <x v="2"/>
    <x v="3"/>
    <x v="0"/>
    <n v="2"/>
    <n v="1"/>
  </r>
  <r>
    <n v="4336"/>
    <x v="8"/>
    <n v="6"/>
    <n v="5581"/>
    <n v="0"/>
    <x v="81"/>
    <x v="0"/>
    <x v="4"/>
    <x v="0"/>
    <n v="2"/>
    <n v="1"/>
  </r>
  <r>
    <n v="4809"/>
    <x v="3"/>
    <n v="202"/>
    <n v="5758"/>
    <n v="0"/>
    <x v="82"/>
    <x v="5"/>
    <x v="0"/>
    <x v="2"/>
    <n v="2"/>
    <n v="1"/>
  </r>
  <r>
    <n v="4830"/>
    <x v="3"/>
    <n v="140"/>
    <n v="6841"/>
    <n v="1"/>
    <x v="83"/>
    <x v="3"/>
    <x v="3"/>
    <x v="0"/>
    <n v="2"/>
    <n v="1"/>
  </r>
  <r>
    <n v="4826"/>
    <x v="8"/>
    <n v="162"/>
    <n v="6988"/>
    <n v="0"/>
    <x v="84"/>
    <x v="2"/>
    <x v="3"/>
    <x v="0"/>
    <n v="2"/>
    <n v="1"/>
  </r>
  <r>
    <n v="4813"/>
    <x v="2"/>
    <n v="53"/>
    <n v="7109"/>
    <n v="0"/>
    <x v="85"/>
    <x v="4"/>
    <x v="0"/>
    <x v="2"/>
    <n v="2"/>
    <n v="1"/>
  </r>
  <r>
    <n v="4815"/>
    <x v="3"/>
    <n v="18"/>
    <n v="7178"/>
    <n v="0"/>
    <x v="86"/>
    <x v="3"/>
    <x v="0"/>
    <x v="2"/>
    <n v="2"/>
    <n v="1"/>
  </r>
  <r>
    <n v="4823"/>
    <x v="8"/>
    <n v="90"/>
    <n v="7914"/>
    <n v="0"/>
    <x v="87"/>
    <x v="4"/>
    <x v="0"/>
    <x v="2"/>
    <n v="2"/>
    <n v="1"/>
  </r>
  <r>
    <n v="4470"/>
    <x v="6"/>
    <n v="186"/>
    <n v="8065"/>
    <n v="0"/>
    <x v="88"/>
    <x v="0"/>
    <x v="2"/>
    <x v="0"/>
    <n v="2"/>
    <n v="1"/>
  </r>
  <r>
    <n v="4422"/>
    <x v="4"/>
    <n v="194"/>
    <n v="8251"/>
    <n v="0"/>
    <x v="89"/>
    <x v="0"/>
    <x v="3"/>
    <x v="0"/>
    <n v="2"/>
    <n v="1"/>
  </r>
  <r>
    <n v="4350"/>
    <x v="5"/>
    <n v="60"/>
    <n v="8372"/>
    <n v="1"/>
    <x v="90"/>
    <x v="0"/>
    <x v="2"/>
    <x v="0"/>
    <n v="2"/>
    <n v="0"/>
  </r>
  <r>
    <n v="4507"/>
    <x v="2"/>
    <n v="223"/>
    <n v="8379"/>
    <n v="1"/>
    <x v="91"/>
    <x v="0"/>
    <x v="3"/>
    <x v="2"/>
    <n v="2"/>
    <n v="0"/>
  </r>
  <r>
    <n v="4434"/>
    <x v="9"/>
    <n v="170"/>
    <n v="8446"/>
    <n v="1"/>
    <x v="92"/>
    <x v="0"/>
    <x v="1"/>
    <x v="0"/>
    <n v="2"/>
    <n v="1"/>
  </r>
  <r>
    <n v="4805"/>
    <x v="8"/>
    <n v="25"/>
    <n v="9183"/>
    <n v="0"/>
    <x v="93"/>
    <x v="3"/>
    <x v="0"/>
    <x v="2"/>
    <n v="2"/>
    <n v="1"/>
  </r>
  <r>
    <n v="4838"/>
    <x v="8"/>
    <n v="105"/>
    <n v="9315"/>
    <n v="0"/>
    <x v="94"/>
    <x v="4"/>
    <x v="3"/>
    <x v="0"/>
    <n v="2"/>
    <n v="1"/>
  </r>
  <r>
    <n v="4827"/>
    <x v="3"/>
    <n v="207"/>
    <n v="9424"/>
    <n v="1"/>
    <x v="95"/>
    <x v="1"/>
    <x v="0"/>
    <x v="2"/>
    <n v="2"/>
    <n v="1"/>
  </r>
  <r>
    <n v="4250"/>
    <x v="6"/>
    <n v="68"/>
    <n v="10011"/>
    <n v="1"/>
    <x v="96"/>
    <x v="0"/>
    <x v="2"/>
    <x v="0"/>
    <n v="2"/>
    <n v="1"/>
  </r>
  <r>
    <n v="4833"/>
    <x v="3"/>
    <n v="68"/>
    <n v="10722"/>
    <n v="0"/>
    <x v="97"/>
    <x v="4"/>
    <x v="0"/>
    <x v="2"/>
    <n v="2"/>
    <n v="1"/>
  </r>
  <r>
    <n v="4315"/>
    <x v="0"/>
    <n v="207"/>
    <n v="10730"/>
    <n v="1"/>
    <x v="98"/>
    <x v="0"/>
    <x v="2"/>
    <x v="2"/>
    <n v="2"/>
    <n v="0"/>
  </r>
  <r>
    <n v="4832"/>
    <x v="8"/>
    <n v="50"/>
    <n v="11451"/>
    <n v="1"/>
    <x v="99"/>
    <x v="1"/>
    <x v="3"/>
    <x v="0"/>
    <n v="2"/>
    <n v="1"/>
  </r>
  <r>
    <n v="4331"/>
    <x v="2"/>
    <n v="92"/>
    <n v="12388"/>
    <n v="0"/>
    <x v="100"/>
    <x v="0"/>
    <x v="4"/>
    <x v="2"/>
    <n v="2"/>
    <n v="0"/>
  </r>
  <r>
    <n v="4388"/>
    <x v="10"/>
    <n v="189"/>
    <n v="12426"/>
    <n v="0"/>
    <x v="101"/>
    <x v="0"/>
    <x v="0"/>
    <x v="0"/>
    <n v="2"/>
    <n v="0"/>
  </r>
  <r>
    <n v="4183"/>
    <x v="0"/>
    <n v="19"/>
    <n v="12506"/>
    <n v="1"/>
    <x v="102"/>
    <x v="0"/>
    <x v="0"/>
    <x v="4"/>
    <n v="2"/>
    <n v="1"/>
  </r>
  <r>
    <n v="4814"/>
    <x v="8"/>
    <n v="86"/>
    <n v="12657"/>
    <n v="1"/>
    <x v="103"/>
    <x v="5"/>
    <x v="3"/>
    <x v="0"/>
    <n v="2"/>
    <n v="1"/>
  </r>
  <r>
    <n v="4285"/>
    <x v="7"/>
    <n v="167"/>
    <n v="12763"/>
    <n v="1"/>
    <x v="104"/>
    <x v="0"/>
    <x v="2"/>
    <x v="4"/>
    <n v="2"/>
    <n v="0"/>
  </r>
  <r>
    <n v="4362"/>
    <x v="7"/>
    <n v="229"/>
    <n v="12961"/>
    <n v="1"/>
    <x v="105"/>
    <x v="0"/>
    <x v="3"/>
    <x v="0"/>
    <n v="2"/>
    <n v="1"/>
  </r>
  <r>
    <n v="4810"/>
    <x v="2"/>
    <n v="102"/>
    <n v="13076"/>
    <n v="0"/>
    <x v="106"/>
    <x v="3"/>
    <x v="3"/>
    <x v="0"/>
    <n v="2"/>
    <n v="1"/>
  </r>
  <r>
    <n v="4405"/>
    <x v="5"/>
    <n v="106"/>
    <n v="13687"/>
    <n v="0"/>
    <x v="107"/>
    <x v="0"/>
    <x v="2"/>
    <x v="2"/>
    <n v="2"/>
    <n v="1"/>
  </r>
  <r>
    <n v="4822"/>
    <x v="2"/>
    <n v="135"/>
    <n v="13817"/>
    <n v="1"/>
    <x v="108"/>
    <x v="1"/>
    <x v="3"/>
    <x v="0"/>
    <n v="2"/>
    <n v="1"/>
  </r>
  <r>
    <n v="4817"/>
    <x v="8"/>
    <n v="40"/>
    <n v="13890"/>
    <n v="0"/>
    <x v="109"/>
    <x v="1"/>
    <x v="0"/>
    <x v="2"/>
    <n v="2"/>
    <n v="1"/>
  </r>
  <r>
    <n v="4258"/>
    <x v="9"/>
    <n v="202"/>
    <n v="14110"/>
    <n v="0"/>
    <x v="110"/>
    <x v="0"/>
    <x v="0"/>
    <x v="5"/>
    <n v="2"/>
    <n v="0"/>
  </r>
  <r>
    <n v="4807"/>
    <x v="2"/>
    <n v="76"/>
    <n v="14467"/>
    <n v="0"/>
    <x v="111"/>
    <x v="1"/>
    <x v="0"/>
    <x v="2"/>
    <n v="2"/>
    <n v="1"/>
  </r>
  <r>
    <n v="4825"/>
    <x v="2"/>
    <n v="23"/>
    <n v="14560"/>
    <n v="1"/>
    <x v="112"/>
    <x v="3"/>
    <x v="0"/>
    <x v="2"/>
    <n v="2"/>
    <n v="1"/>
  </r>
  <r>
    <n v="4220"/>
    <x v="1"/>
    <n v="101"/>
    <n v="15175"/>
    <n v="1"/>
    <x v="113"/>
    <x v="0"/>
    <x v="2"/>
    <x v="0"/>
    <n v="2"/>
    <n v="1"/>
  </r>
  <r>
    <n v="4831"/>
    <x v="2"/>
    <n v="30"/>
    <n v="16322"/>
    <n v="1"/>
    <x v="114"/>
    <x v="2"/>
    <x v="0"/>
    <x v="2"/>
    <n v="2"/>
    <n v="1"/>
  </r>
  <r>
    <n v="4269"/>
    <x v="9"/>
    <n v="183"/>
    <n v="16371"/>
    <n v="1"/>
    <x v="115"/>
    <x v="0"/>
    <x v="1"/>
    <x v="2"/>
    <n v="2"/>
    <n v="0"/>
  </r>
  <r>
    <n v="4820"/>
    <x v="8"/>
    <n v="132"/>
    <n v="16483"/>
    <n v="0"/>
    <x v="116"/>
    <x v="3"/>
    <x v="3"/>
    <x v="0"/>
    <n v="2"/>
    <n v="1"/>
  </r>
  <r>
    <n v="4806"/>
    <x v="3"/>
    <n v="147"/>
    <n v="16595"/>
    <n v="0"/>
    <x v="117"/>
    <x v="2"/>
    <x v="3"/>
    <x v="0"/>
    <n v="2"/>
    <n v="1"/>
  </r>
  <r>
    <n v="4834"/>
    <x v="2"/>
    <n v="38"/>
    <n v="16741"/>
    <n v="1"/>
    <x v="118"/>
    <x v="5"/>
    <x v="3"/>
    <x v="0"/>
    <n v="2"/>
    <n v="1"/>
  </r>
  <r>
    <n v="4818"/>
    <x v="3"/>
    <n v="30"/>
    <n v="16899"/>
    <n v="1"/>
    <x v="119"/>
    <x v="4"/>
    <x v="3"/>
    <x v="0"/>
    <n v="2"/>
    <n v="1"/>
  </r>
  <r>
    <n v="4808"/>
    <x v="8"/>
    <n v="118"/>
    <n v="17661"/>
    <n v="0"/>
    <x v="120"/>
    <x v="4"/>
    <x v="3"/>
    <x v="0"/>
    <n v="2"/>
    <n v="1"/>
  </r>
  <r>
    <n v="4835"/>
    <x v="8"/>
    <n v="108"/>
    <n v="17975"/>
    <n v="0"/>
    <x v="121"/>
    <x v="3"/>
    <x v="0"/>
    <x v="2"/>
    <n v="2"/>
    <n v="1"/>
  </r>
  <r>
    <n v="4467"/>
    <x v="9"/>
    <n v="169"/>
    <n v="18241"/>
    <n v="1"/>
    <x v="122"/>
    <x v="0"/>
    <x v="3"/>
    <x v="2"/>
    <n v="2"/>
    <n v="0"/>
  </r>
  <r>
    <n v="4811"/>
    <x v="8"/>
    <n v="121"/>
    <n v="18459"/>
    <n v="1"/>
    <x v="123"/>
    <x v="2"/>
    <x v="0"/>
    <x v="2"/>
    <n v="2"/>
    <n v="1"/>
  </r>
  <r>
    <n v="4821"/>
    <x v="3"/>
    <n v="144"/>
    <n v="18545"/>
    <n v="1"/>
    <x v="124"/>
    <x v="2"/>
    <x v="0"/>
    <x v="2"/>
    <n v="2"/>
    <n v="1"/>
  </r>
  <r>
    <n v="4836"/>
    <x v="3"/>
    <n v="217"/>
    <n v="18681"/>
    <n v="1"/>
    <x v="125"/>
    <x v="2"/>
    <x v="3"/>
    <x v="0"/>
    <n v="2"/>
    <n v="1"/>
  </r>
  <r>
    <n v="4812"/>
    <x v="3"/>
    <n v="49"/>
    <n v="18801"/>
    <n v="0"/>
    <x v="126"/>
    <x v="1"/>
    <x v="3"/>
    <x v="0"/>
    <n v="2"/>
    <n v="1"/>
  </r>
  <r>
    <n v="4242"/>
    <x v="1"/>
    <n v="142"/>
    <n v="1109"/>
    <n v="0"/>
    <x v="127"/>
    <x v="0"/>
    <x v="3"/>
    <x v="3"/>
    <n v="3"/>
    <n v="1"/>
  </r>
  <r>
    <n v="4294"/>
    <x v="6"/>
    <n v="43"/>
    <n v="1123"/>
    <n v="0"/>
    <x v="128"/>
    <x v="0"/>
    <x v="1"/>
    <x v="5"/>
    <n v="3"/>
    <n v="0"/>
  </r>
  <r>
    <n v="4218"/>
    <x v="5"/>
    <n v="152"/>
    <n v="1151"/>
    <n v="0"/>
    <x v="129"/>
    <x v="0"/>
    <x v="0"/>
    <x v="3"/>
    <n v="3"/>
    <n v="0"/>
  </r>
  <r>
    <n v="4368"/>
    <x v="9"/>
    <n v="110"/>
    <n v="1982"/>
    <n v="0"/>
    <x v="130"/>
    <x v="0"/>
    <x v="0"/>
    <x v="0"/>
    <n v="3"/>
    <n v="0"/>
  </r>
  <r>
    <n v="4452"/>
    <x v="2"/>
    <n v="138"/>
    <n v="2782"/>
    <n v="0"/>
    <x v="131"/>
    <x v="0"/>
    <x v="3"/>
    <x v="0"/>
    <n v="3"/>
    <n v="1"/>
  </r>
  <r>
    <n v="4353"/>
    <x v="2"/>
    <n v="39"/>
    <n v="3319"/>
    <n v="1"/>
    <x v="132"/>
    <x v="0"/>
    <x v="0"/>
    <x v="2"/>
    <n v="3"/>
    <n v="1"/>
  </r>
  <r>
    <n v="4490"/>
    <x v="8"/>
    <n v="204"/>
    <n v="3698"/>
    <n v="0"/>
    <x v="133"/>
    <x v="0"/>
    <x v="2"/>
    <x v="0"/>
    <n v="3"/>
    <n v="0"/>
  </r>
  <r>
    <n v="4414"/>
    <x v="0"/>
    <n v="206"/>
    <n v="4063"/>
    <n v="1"/>
    <x v="134"/>
    <x v="0"/>
    <x v="1"/>
    <x v="0"/>
    <n v="3"/>
    <n v="0"/>
  </r>
  <r>
    <n v="4319"/>
    <x v="1"/>
    <n v="192"/>
    <n v="4624"/>
    <n v="0"/>
    <x v="135"/>
    <x v="0"/>
    <x v="1"/>
    <x v="2"/>
    <n v="3"/>
    <n v="0"/>
  </r>
  <r>
    <n v="4460"/>
    <x v="5"/>
    <n v="200"/>
    <n v="4698"/>
    <n v="1"/>
    <x v="136"/>
    <x v="0"/>
    <x v="2"/>
    <x v="0"/>
    <n v="3"/>
    <n v="1"/>
  </r>
  <r>
    <n v="4462"/>
    <x v="1"/>
    <n v="27"/>
    <n v="5116"/>
    <n v="1"/>
    <x v="137"/>
    <x v="0"/>
    <x v="3"/>
    <x v="0"/>
    <n v="3"/>
    <n v="1"/>
  </r>
  <r>
    <n v="4185"/>
    <x v="5"/>
    <n v="109"/>
    <n v="6370"/>
    <n v="1"/>
    <x v="138"/>
    <x v="0"/>
    <x v="2"/>
    <x v="2"/>
    <n v="3"/>
    <n v="1"/>
  </r>
  <r>
    <n v="4458"/>
    <x v="0"/>
    <n v="34"/>
    <n v="7200"/>
    <n v="1"/>
    <x v="139"/>
    <x v="0"/>
    <x v="0"/>
    <x v="0"/>
    <n v="3"/>
    <n v="1"/>
  </r>
  <r>
    <n v="4439"/>
    <x v="7"/>
    <n v="102"/>
    <n v="7497"/>
    <n v="1"/>
    <x v="140"/>
    <x v="0"/>
    <x v="1"/>
    <x v="2"/>
    <n v="3"/>
    <n v="0"/>
  </r>
  <r>
    <n v="4357"/>
    <x v="9"/>
    <n v="31"/>
    <n v="8056"/>
    <n v="1"/>
    <x v="141"/>
    <x v="0"/>
    <x v="3"/>
    <x v="2"/>
    <n v="3"/>
    <n v="1"/>
  </r>
  <r>
    <n v="4325"/>
    <x v="8"/>
    <n v="79"/>
    <n v="9923"/>
    <n v="0"/>
    <x v="142"/>
    <x v="0"/>
    <x v="2"/>
    <x v="2"/>
    <n v="3"/>
    <n v="0"/>
  </r>
  <r>
    <n v="4407"/>
    <x v="1"/>
    <n v="177"/>
    <n v="10275"/>
    <n v="0"/>
    <x v="143"/>
    <x v="0"/>
    <x v="3"/>
    <x v="2"/>
    <n v="3"/>
    <n v="1"/>
  </r>
  <r>
    <n v="4425"/>
    <x v="0"/>
    <n v="105"/>
    <n v="10750"/>
    <n v="0"/>
    <x v="144"/>
    <x v="0"/>
    <x v="2"/>
    <x v="2"/>
    <n v="3"/>
    <n v="1"/>
  </r>
  <r>
    <n v="4530"/>
    <x v="3"/>
    <n v="139"/>
    <n v="11849"/>
    <n v="1"/>
    <x v="145"/>
    <x v="0"/>
    <x v="2"/>
    <x v="0"/>
    <n v="3"/>
    <n v="1"/>
  </r>
  <r>
    <n v="4215"/>
    <x v="8"/>
    <n v="178"/>
    <n v="12025"/>
    <n v="0"/>
    <x v="146"/>
    <x v="0"/>
    <x v="2"/>
    <x v="2"/>
    <n v="3"/>
    <n v="1"/>
  </r>
  <r>
    <n v="4233"/>
    <x v="3"/>
    <n v="108"/>
    <n v="12365"/>
    <n v="0"/>
    <x v="147"/>
    <x v="0"/>
    <x v="0"/>
    <x v="2"/>
    <n v="3"/>
    <n v="1"/>
  </r>
  <r>
    <n v="4206"/>
    <x v="6"/>
    <n v="174"/>
    <n v="12613"/>
    <n v="1"/>
    <x v="148"/>
    <x v="0"/>
    <x v="4"/>
    <x v="3"/>
    <n v="3"/>
    <n v="1"/>
  </r>
  <r>
    <n v="4223"/>
    <x v="10"/>
    <n v="193"/>
    <n v="12752"/>
    <n v="1"/>
    <x v="149"/>
    <x v="0"/>
    <x v="0"/>
    <x v="1"/>
    <n v="3"/>
    <n v="0"/>
  </r>
  <r>
    <n v="4226"/>
    <x v="8"/>
    <n v="11"/>
    <n v="12788"/>
    <n v="1"/>
    <x v="150"/>
    <x v="0"/>
    <x v="4"/>
    <x v="0"/>
    <n v="3"/>
    <n v="0"/>
  </r>
  <r>
    <n v="4287"/>
    <x v="2"/>
    <n v="130"/>
    <n v="12947"/>
    <n v="1"/>
    <x v="151"/>
    <x v="0"/>
    <x v="3"/>
    <x v="2"/>
    <n v="3"/>
    <n v="1"/>
  </r>
  <r>
    <n v="4509"/>
    <x v="10"/>
    <n v="55"/>
    <n v="13175"/>
    <n v="1"/>
    <x v="152"/>
    <x v="0"/>
    <x v="1"/>
    <x v="2"/>
    <n v="3"/>
    <n v="1"/>
  </r>
  <r>
    <n v="4359"/>
    <x v="0"/>
    <n v="85"/>
    <n v="13753"/>
    <n v="1"/>
    <x v="153"/>
    <x v="0"/>
    <x v="1"/>
    <x v="2"/>
    <n v="3"/>
    <n v="1"/>
  </r>
  <r>
    <n v="4395"/>
    <x v="7"/>
    <n v="173"/>
    <n v="14664"/>
    <n v="1"/>
    <x v="154"/>
    <x v="0"/>
    <x v="2"/>
    <x v="2"/>
    <n v="3"/>
    <n v="0"/>
  </r>
  <r>
    <n v="4232"/>
    <x v="2"/>
    <n v="208"/>
    <n v="14869"/>
    <n v="0"/>
    <x v="155"/>
    <x v="0"/>
    <x v="3"/>
    <x v="0"/>
    <n v="3"/>
    <n v="1"/>
  </r>
  <r>
    <n v="4478"/>
    <x v="9"/>
    <n v="210"/>
    <n v="15075"/>
    <n v="1"/>
    <x v="156"/>
    <x v="0"/>
    <x v="0"/>
    <x v="0"/>
    <n v="3"/>
    <n v="1"/>
  </r>
  <r>
    <n v="4225"/>
    <x v="9"/>
    <n v="163"/>
    <n v="15324"/>
    <n v="1"/>
    <x v="157"/>
    <x v="0"/>
    <x v="2"/>
    <x v="4"/>
    <n v="3"/>
    <n v="0"/>
  </r>
  <r>
    <n v="4326"/>
    <x v="0"/>
    <n v="5"/>
    <n v="15682"/>
    <n v="0"/>
    <x v="158"/>
    <x v="0"/>
    <x v="4"/>
    <x v="0"/>
    <n v="3"/>
    <n v="1"/>
  </r>
  <r>
    <n v="4532"/>
    <x v="4"/>
    <n v="67"/>
    <n v="15766"/>
    <n v="1"/>
    <x v="159"/>
    <x v="0"/>
    <x v="3"/>
    <x v="0"/>
    <n v="3"/>
    <n v="0"/>
  </r>
  <r>
    <n v="4292"/>
    <x v="8"/>
    <n v="111"/>
    <n v="16336"/>
    <n v="1"/>
    <x v="160"/>
    <x v="0"/>
    <x v="3"/>
    <x v="0"/>
    <n v="3"/>
    <n v="0"/>
  </r>
  <r>
    <n v="4179"/>
    <x v="10"/>
    <n v="93"/>
    <n v="17941"/>
    <n v="1"/>
    <x v="161"/>
    <x v="0"/>
    <x v="1"/>
    <x v="2"/>
    <n v="3"/>
    <n v="0"/>
  </r>
  <r>
    <n v="4334"/>
    <x v="4"/>
    <n v="187"/>
    <n v="17945"/>
    <n v="1"/>
    <x v="162"/>
    <x v="0"/>
    <x v="1"/>
    <x v="0"/>
    <n v="3"/>
    <n v="1"/>
  </r>
  <r>
    <n v="4239"/>
    <x v="6"/>
    <n v="93"/>
    <n v="17955"/>
    <n v="1"/>
    <x v="163"/>
    <x v="0"/>
    <x v="1"/>
    <x v="2"/>
    <n v="3"/>
    <n v="1"/>
  </r>
  <r>
    <n v="4472"/>
    <x v="7"/>
    <n v="28"/>
    <n v="117"/>
    <n v="1"/>
    <x v="164"/>
    <x v="0"/>
    <x v="3"/>
    <x v="0"/>
    <n v="4"/>
    <n v="0"/>
  </r>
  <r>
    <n v="4520"/>
    <x v="10"/>
    <n v="141"/>
    <n v="256"/>
    <n v="1"/>
    <x v="165"/>
    <x v="0"/>
    <x v="2"/>
    <x v="0"/>
    <n v="4"/>
    <n v="1"/>
  </r>
  <r>
    <n v="4271"/>
    <x v="0"/>
    <n v="188"/>
    <n v="1693"/>
    <n v="0"/>
    <x v="166"/>
    <x v="0"/>
    <x v="4"/>
    <x v="1"/>
    <n v="4"/>
    <n v="1"/>
  </r>
  <r>
    <n v="4482"/>
    <x v="5"/>
    <n v="210"/>
    <n v="2052"/>
    <n v="0"/>
    <x v="167"/>
    <x v="0"/>
    <x v="3"/>
    <x v="0"/>
    <n v="4"/>
    <n v="1"/>
  </r>
  <r>
    <n v="4495"/>
    <x v="1"/>
    <n v="159"/>
    <n v="2771"/>
    <n v="1"/>
    <x v="168"/>
    <x v="0"/>
    <x v="2"/>
    <x v="2"/>
    <n v="4"/>
    <n v="0"/>
  </r>
  <r>
    <n v="4538"/>
    <x v="7"/>
    <n v="50"/>
    <n v="3138"/>
    <n v="0"/>
    <x v="169"/>
    <x v="0"/>
    <x v="0"/>
    <x v="0"/>
    <n v="4"/>
    <n v="1"/>
  </r>
  <r>
    <n v="4328"/>
    <x v="5"/>
    <n v="109"/>
    <n v="5494"/>
    <n v="0"/>
    <x v="170"/>
    <x v="0"/>
    <x v="0"/>
    <x v="0"/>
    <n v="4"/>
    <n v="0"/>
  </r>
  <r>
    <n v="4435"/>
    <x v="8"/>
    <n v="34"/>
    <n v="6855"/>
    <n v="0"/>
    <x v="171"/>
    <x v="0"/>
    <x v="2"/>
    <x v="2"/>
    <n v="4"/>
    <n v="0"/>
  </r>
  <r>
    <n v="4178"/>
    <x v="3"/>
    <n v="120"/>
    <n v="6896"/>
    <n v="0"/>
    <x v="172"/>
    <x v="0"/>
    <x v="0"/>
    <x v="0"/>
    <n v="4"/>
    <n v="1"/>
  </r>
  <r>
    <n v="4501"/>
    <x v="8"/>
    <n v="21"/>
    <n v="7175"/>
    <n v="0"/>
    <x v="173"/>
    <x v="0"/>
    <x v="4"/>
    <x v="2"/>
    <n v="4"/>
    <n v="1"/>
  </r>
  <r>
    <n v="4392"/>
    <x v="0"/>
    <n v="149"/>
    <n v="7248"/>
    <n v="1"/>
    <x v="174"/>
    <x v="0"/>
    <x v="3"/>
    <x v="0"/>
    <n v="4"/>
    <n v="1"/>
  </r>
  <r>
    <n v="4335"/>
    <x v="9"/>
    <n v="153"/>
    <n v="7348"/>
    <n v="0"/>
    <x v="175"/>
    <x v="0"/>
    <x v="2"/>
    <x v="2"/>
    <n v="4"/>
    <n v="0"/>
  </r>
  <r>
    <n v="4330"/>
    <x v="1"/>
    <n v="33"/>
    <n v="7754"/>
    <n v="0"/>
    <x v="176"/>
    <x v="0"/>
    <x v="2"/>
    <x v="0"/>
    <n v="4"/>
    <n v="0"/>
  </r>
  <r>
    <n v="4174"/>
    <x v="5"/>
    <n v="211"/>
    <n v="8021"/>
    <n v="1"/>
    <x v="177"/>
    <x v="0"/>
    <x v="1"/>
    <x v="5"/>
    <n v="4"/>
    <n v="1"/>
  </r>
  <r>
    <n v="4442"/>
    <x v="3"/>
    <n v="150"/>
    <n v="8437"/>
    <n v="1"/>
    <x v="178"/>
    <x v="0"/>
    <x v="3"/>
    <x v="0"/>
    <n v="4"/>
    <n v="0"/>
  </r>
  <r>
    <n v="4499"/>
    <x v="4"/>
    <n v="40"/>
    <n v="8518"/>
    <n v="1"/>
    <x v="179"/>
    <x v="0"/>
    <x v="1"/>
    <x v="2"/>
    <n v="4"/>
    <n v="0"/>
  </r>
  <r>
    <n v="4260"/>
    <x v="0"/>
    <n v="79"/>
    <n v="8608"/>
    <n v="0"/>
    <x v="180"/>
    <x v="0"/>
    <x v="2"/>
    <x v="3"/>
    <n v="4"/>
    <n v="0"/>
  </r>
  <r>
    <n v="4498"/>
    <x v="10"/>
    <n v="151"/>
    <n v="10257"/>
    <n v="1"/>
    <x v="181"/>
    <x v="0"/>
    <x v="0"/>
    <x v="0"/>
    <n v="4"/>
    <n v="1"/>
  </r>
  <r>
    <n v="4324"/>
    <x v="9"/>
    <n v="125"/>
    <n v="10297"/>
    <n v="1"/>
    <x v="182"/>
    <x v="0"/>
    <x v="1"/>
    <x v="0"/>
    <n v="4"/>
    <n v="0"/>
  </r>
  <r>
    <n v="4503"/>
    <x v="6"/>
    <n v="139"/>
    <n v="10372"/>
    <n v="1"/>
    <x v="183"/>
    <x v="0"/>
    <x v="0"/>
    <x v="2"/>
    <n v="4"/>
    <n v="1"/>
  </r>
  <r>
    <n v="4322"/>
    <x v="10"/>
    <n v="161"/>
    <n v="10945"/>
    <n v="1"/>
    <x v="184"/>
    <x v="0"/>
    <x v="3"/>
    <x v="0"/>
    <n v="4"/>
    <n v="0"/>
  </r>
  <r>
    <n v="4204"/>
    <x v="8"/>
    <n v="182"/>
    <n v="12209"/>
    <n v="1"/>
    <x v="185"/>
    <x v="0"/>
    <x v="1"/>
    <x v="5"/>
    <n v="4"/>
    <n v="1"/>
  </r>
  <r>
    <n v="4275"/>
    <x v="1"/>
    <n v="25"/>
    <n v="12212"/>
    <n v="1"/>
    <x v="186"/>
    <x v="0"/>
    <x v="2"/>
    <x v="2"/>
    <n v="4"/>
    <n v="1"/>
  </r>
  <r>
    <n v="4417"/>
    <x v="7"/>
    <n v="68"/>
    <n v="12838"/>
    <n v="0"/>
    <x v="187"/>
    <x v="0"/>
    <x v="3"/>
    <x v="2"/>
    <n v="4"/>
    <n v="0"/>
  </r>
  <r>
    <n v="4431"/>
    <x v="3"/>
    <n v="108"/>
    <n v="13525"/>
    <n v="0"/>
    <x v="188"/>
    <x v="0"/>
    <x v="4"/>
    <x v="2"/>
    <n v="4"/>
    <n v="1"/>
  </r>
  <r>
    <n v="4230"/>
    <x v="7"/>
    <n v="151"/>
    <n v="14148"/>
    <n v="0"/>
    <x v="189"/>
    <x v="0"/>
    <x v="2"/>
    <x v="3"/>
    <n v="4"/>
    <n v="0"/>
  </r>
  <r>
    <n v="4241"/>
    <x v="7"/>
    <n v="81"/>
    <n v="15210"/>
    <n v="1"/>
    <x v="190"/>
    <x v="0"/>
    <x v="4"/>
    <x v="1"/>
    <n v="4"/>
    <n v="0"/>
  </r>
  <r>
    <n v="4284"/>
    <x v="5"/>
    <n v="202"/>
    <n v="15632"/>
    <n v="1"/>
    <x v="191"/>
    <x v="0"/>
    <x v="1"/>
    <x v="3"/>
    <n v="4"/>
    <n v="0"/>
  </r>
  <r>
    <n v="4479"/>
    <x v="8"/>
    <n v="194"/>
    <n v="15993"/>
    <n v="0"/>
    <x v="192"/>
    <x v="0"/>
    <x v="1"/>
    <x v="2"/>
    <n v="4"/>
    <n v="1"/>
  </r>
  <r>
    <n v="4263"/>
    <x v="7"/>
    <n v="184"/>
    <n v="16025"/>
    <n v="1"/>
    <x v="193"/>
    <x v="0"/>
    <x v="0"/>
    <x v="2"/>
    <n v="4"/>
    <n v="1"/>
  </r>
  <r>
    <n v="4515"/>
    <x v="5"/>
    <n v="87"/>
    <n v="16248"/>
    <n v="0"/>
    <x v="194"/>
    <x v="0"/>
    <x v="2"/>
    <x v="2"/>
    <n v="4"/>
    <n v="0"/>
  </r>
  <r>
    <n v="4423"/>
    <x v="9"/>
    <n v="179"/>
    <n v="16913"/>
    <n v="1"/>
    <x v="195"/>
    <x v="0"/>
    <x v="0"/>
    <x v="2"/>
    <n v="4"/>
    <n v="1"/>
  </r>
  <r>
    <n v="4487"/>
    <x v="10"/>
    <n v="38"/>
    <n v="18307"/>
    <n v="0"/>
    <x v="196"/>
    <x v="0"/>
    <x v="3"/>
    <x v="2"/>
    <n v="4"/>
    <n v="0"/>
  </r>
  <r>
    <n v="4337"/>
    <x v="0"/>
    <n v="188"/>
    <n v="18884"/>
    <n v="1"/>
    <x v="197"/>
    <x v="0"/>
    <x v="3"/>
    <x v="2"/>
    <n v="4"/>
    <n v="1"/>
  </r>
  <r>
    <n v="4390"/>
    <x v="9"/>
    <n v="120"/>
    <n v="339"/>
    <n v="0"/>
    <x v="198"/>
    <x v="0"/>
    <x v="2"/>
    <x v="0"/>
    <n v="5"/>
    <n v="1"/>
  </r>
  <r>
    <n v="4465"/>
    <x v="10"/>
    <n v="40"/>
    <n v="708"/>
    <n v="0"/>
    <x v="199"/>
    <x v="0"/>
    <x v="2"/>
    <x v="2"/>
    <n v="5"/>
    <n v="1"/>
  </r>
  <r>
    <n v="4341"/>
    <x v="1"/>
    <n v="126"/>
    <n v="840"/>
    <n v="0"/>
    <x v="200"/>
    <x v="0"/>
    <x v="4"/>
    <x v="2"/>
    <n v="5"/>
    <n v="1"/>
  </r>
  <r>
    <n v="4491"/>
    <x v="0"/>
    <n v="151"/>
    <n v="2039"/>
    <n v="0"/>
    <x v="201"/>
    <x v="0"/>
    <x v="4"/>
    <x v="2"/>
    <n v="5"/>
    <n v="0"/>
  </r>
  <r>
    <n v="4282"/>
    <x v="0"/>
    <n v="114"/>
    <n v="3527"/>
    <n v="0"/>
    <x v="202"/>
    <x v="0"/>
    <x v="3"/>
    <x v="5"/>
    <n v="5"/>
    <n v="0"/>
  </r>
  <r>
    <n v="4473"/>
    <x v="1"/>
    <n v="110"/>
    <n v="3534"/>
    <n v="1"/>
    <x v="203"/>
    <x v="0"/>
    <x v="0"/>
    <x v="2"/>
    <n v="5"/>
    <n v="0"/>
  </r>
  <r>
    <n v="4475"/>
    <x v="3"/>
    <n v="201"/>
    <n v="6010"/>
    <n v="1"/>
    <x v="204"/>
    <x v="0"/>
    <x v="2"/>
    <x v="2"/>
    <n v="5"/>
    <n v="1"/>
  </r>
  <r>
    <n v="4447"/>
    <x v="0"/>
    <n v="184"/>
    <n v="6103"/>
    <n v="0"/>
    <x v="205"/>
    <x v="0"/>
    <x v="3"/>
    <x v="2"/>
    <n v="5"/>
    <n v="0"/>
  </r>
  <r>
    <n v="4186"/>
    <x v="7"/>
    <n v="144"/>
    <n v="6857"/>
    <n v="0"/>
    <x v="206"/>
    <x v="0"/>
    <x v="4"/>
    <x v="5"/>
    <n v="5"/>
    <n v="1"/>
  </r>
  <r>
    <n v="4524"/>
    <x v="0"/>
    <n v="154"/>
    <n v="7330"/>
    <n v="0"/>
    <x v="207"/>
    <x v="0"/>
    <x v="1"/>
    <x v="0"/>
    <n v="5"/>
    <n v="0"/>
  </r>
  <r>
    <n v="4351"/>
    <x v="7"/>
    <n v="52"/>
    <n v="7942"/>
    <n v="0"/>
    <x v="208"/>
    <x v="0"/>
    <x v="4"/>
    <x v="2"/>
    <n v="5"/>
    <n v="0"/>
  </r>
  <r>
    <n v="4321"/>
    <x v="3"/>
    <n v="227"/>
    <n v="8104"/>
    <n v="1"/>
    <x v="209"/>
    <x v="0"/>
    <x v="4"/>
    <x v="2"/>
    <n v="5"/>
    <n v="0"/>
  </r>
  <r>
    <n v="4187"/>
    <x v="1"/>
    <n v="6"/>
    <n v="8334"/>
    <n v="1"/>
    <x v="210"/>
    <x v="0"/>
    <x v="3"/>
    <x v="1"/>
    <n v="5"/>
    <n v="0"/>
  </r>
  <r>
    <n v="4408"/>
    <x v="2"/>
    <n v="143"/>
    <n v="8427"/>
    <n v="0"/>
    <x v="211"/>
    <x v="0"/>
    <x v="0"/>
    <x v="0"/>
    <n v="5"/>
    <n v="0"/>
  </r>
  <r>
    <n v="4207"/>
    <x v="5"/>
    <n v="61"/>
    <n v="8487"/>
    <n v="0"/>
    <x v="212"/>
    <x v="0"/>
    <x v="3"/>
    <x v="4"/>
    <n v="5"/>
    <n v="1"/>
  </r>
  <r>
    <n v="4251"/>
    <x v="5"/>
    <n v="67"/>
    <n v="8927"/>
    <n v="0"/>
    <x v="213"/>
    <x v="0"/>
    <x v="4"/>
    <x v="2"/>
    <n v="5"/>
    <n v="0"/>
  </r>
  <r>
    <n v="4349"/>
    <x v="6"/>
    <n v="189"/>
    <n v="9249"/>
    <n v="1"/>
    <x v="214"/>
    <x v="0"/>
    <x v="1"/>
    <x v="2"/>
    <n v="5"/>
    <n v="0"/>
  </r>
  <r>
    <n v="4344"/>
    <x v="10"/>
    <n v="33"/>
    <n v="9314"/>
    <n v="1"/>
    <x v="215"/>
    <x v="0"/>
    <x v="1"/>
    <x v="0"/>
    <n v="5"/>
    <n v="0"/>
  </r>
  <r>
    <n v="4231"/>
    <x v="1"/>
    <n v="211"/>
    <n v="9320"/>
    <n v="0"/>
    <x v="216"/>
    <x v="0"/>
    <x v="4"/>
    <x v="4"/>
    <n v="5"/>
    <n v="0"/>
  </r>
  <r>
    <n v="4270"/>
    <x v="8"/>
    <n v="80"/>
    <n v="9707"/>
    <n v="0"/>
    <x v="217"/>
    <x v="0"/>
    <x v="2"/>
    <x v="5"/>
    <n v="5"/>
    <n v="0"/>
  </r>
  <r>
    <n v="4416"/>
    <x v="5"/>
    <n v="124"/>
    <n v="9878"/>
    <n v="0"/>
    <x v="218"/>
    <x v="0"/>
    <x v="4"/>
    <x v="0"/>
    <n v="5"/>
    <n v="0"/>
  </r>
  <r>
    <n v="4449"/>
    <x v="5"/>
    <n v="38"/>
    <n v="10211"/>
    <n v="0"/>
    <x v="219"/>
    <x v="0"/>
    <x v="1"/>
    <x v="2"/>
    <n v="5"/>
    <n v="0"/>
  </r>
  <r>
    <n v="4453"/>
    <x v="3"/>
    <n v="188"/>
    <n v="10339"/>
    <n v="0"/>
    <x v="220"/>
    <x v="0"/>
    <x v="0"/>
    <x v="2"/>
    <n v="5"/>
    <n v="0"/>
  </r>
  <r>
    <n v="4393"/>
    <x v="6"/>
    <n v="16"/>
    <n v="10833"/>
    <n v="1"/>
    <x v="221"/>
    <x v="0"/>
    <x v="0"/>
    <x v="2"/>
    <n v="5"/>
    <n v="0"/>
  </r>
  <r>
    <n v="4342"/>
    <x v="2"/>
    <n v="179"/>
    <n v="11474"/>
    <n v="1"/>
    <x v="222"/>
    <x v="0"/>
    <x v="3"/>
    <x v="0"/>
    <n v="5"/>
    <n v="1"/>
  </r>
  <r>
    <n v="4172"/>
    <x v="0"/>
    <n v="210"/>
    <n v="11850"/>
    <n v="1"/>
    <x v="223"/>
    <x v="0"/>
    <x v="3"/>
    <x v="0"/>
    <n v="5"/>
    <n v="0"/>
  </r>
  <r>
    <n v="4272"/>
    <x v="6"/>
    <n v="191"/>
    <n v="12544"/>
    <n v="1"/>
    <x v="224"/>
    <x v="0"/>
    <x v="3"/>
    <x v="3"/>
    <n v="5"/>
    <n v="0"/>
  </r>
  <r>
    <n v="4480"/>
    <x v="0"/>
    <n v="48"/>
    <n v="13030"/>
    <n v="0"/>
    <x v="225"/>
    <x v="0"/>
    <x v="2"/>
    <x v="0"/>
    <n v="5"/>
    <n v="1"/>
  </r>
  <r>
    <n v="4297"/>
    <x v="1"/>
    <n v="80"/>
    <n v="13904"/>
    <n v="0"/>
    <x v="226"/>
    <x v="0"/>
    <x v="3"/>
    <x v="4"/>
    <n v="5"/>
    <n v="0"/>
  </r>
  <r>
    <n v="4525"/>
    <x v="6"/>
    <n v="115"/>
    <n v="14310"/>
    <n v="0"/>
    <x v="227"/>
    <x v="0"/>
    <x v="2"/>
    <x v="2"/>
    <n v="5"/>
    <n v="0"/>
  </r>
  <r>
    <n v="4403"/>
    <x v="0"/>
    <n v="207"/>
    <n v="16996"/>
    <n v="1"/>
    <x v="228"/>
    <x v="0"/>
    <x v="0"/>
    <x v="2"/>
    <n v="5"/>
    <n v="1"/>
  </r>
  <r>
    <n v="4419"/>
    <x v="2"/>
    <n v="64"/>
    <n v="17287"/>
    <n v="1"/>
    <x v="229"/>
    <x v="0"/>
    <x v="1"/>
    <x v="2"/>
    <n v="5"/>
    <n v="1"/>
  </r>
  <r>
    <n v="4195"/>
    <x v="6"/>
    <n v="211"/>
    <n v="17638"/>
    <n v="0"/>
    <x v="230"/>
    <x v="0"/>
    <x v="2"/>
    <x v="4"/>
    <n v="5"/>
    <n v="1"/>
  </r>
  <r>
    <n v="4391"/>
    <x v="8"/>
    <n v="95"/>
    <n v="17882"/>
    <n v="0"/>
    <x v="231"/>
    <x v="0"/>
    <x v="4"/>
    <x v="2"/>
    <n v="5"/>
    <n v="1"/>
  </r>
  <r>
    <n v="4201"/>
    <x v="10"/>
    <n v="121"/>
    <n v="18284"/>
    <n v="1"/>
    <x v="232"/>
    <x v="0"/>
    <x v="4"/>
    <x v="4"/>
    <n v="5"/>
    <n v="1"/>
  </r>
  <r>
    <n v="4373"/>
    <x v="7"/>
    <n v="138"/>
    <n v="18428"/>
    <n v="1"/>
    <x v="233"/>
    <x v="0"/>
    <x v="0"/>
    <x v="2"/>
    <n v="5"/>
    <n v="1"/>
  </r>
  <r>
    <n v="4266"/>
    <x v="3"/>
    <n v="224"/>
    <n v="18574"/>
    <n v="1"/>
    <x v="234"/>
    <x v="0"/>
    <x v="4"/>
    <x v="3"/>
    <n v="5"/>
    <n v="0"/>
  </r>
  <r>
    <n v="5008"/>
    <x v="2"/>
    <n v="127"/>
    <n v="175"/>
    <n v="1"/>
    <x v="235"/>
    <x v="4"/>
    <x v="3"/>
    <x v="1"/>
    <n v="6"/>
    <n v="0"/>
  </r>
  <r>
    <n v="4954"/>
    <x v="2"/>
    <n v="94"/>
    <n v="300"/>
    <n v="1"/>
    <x v="236"/>
    <x v="5"/>
    <x v="3"/>
    <x v="0"/>
    <n v="6"/>
    <n v="0"/>
  </r>
  <r>
    <n v="4932"/>
    <x v="3"/>
    <n v="213"/>
    <n v="310"/>
    <n v="0"/>
    <x v="237"/>
    <x v="1"/>
    <x v="3"/>
    <x v="0"/>
    <n v="6"/>
    <n v="0"/>
  </r>
  <r>
    <n v="4974"/>
    <x v="3"/>
    <n v="125"/>
    <n v="353"/>
    <n v="1"/>
    <x v="238"/>
    <x v="5"/>
    <x v="3"/>
    <x v="1"/>
    <n v="6"/>
    <n v="0"/>
  </r>
  <r>
    <n v="4991"/>
    <x v="8"/>
    <n v="118"/>
    <n v="482"/>
    <n v="0"/>
    <x v="239"/>
    <x v="2"/>
    <x v="0"/>
    <x v="3"/>
    <n v="6"/>
    <n v="0"/>
  </r>
  <r>
    <n v="5030"/>
    <x v="8"/>
    <n v="133"/>
    <n v="680"/>
    <n v="1"/>
    <x v="240"/>
    <x v="3"/>
    <x v="3"/>
    <x v="1"/>
    <n v="6"/>
    <n v="1"/>
  </r>
  <r>
    <n v="4949"/>
    <x v="8"/>
    <n v="217"/>
    <n v="791"/>
    <n v="1"/>
    <x v="241"/>
    <x v="5"/>
    <x v="0"/>
    <x v="2"/>
    <n v="6"/>
    <n v="0"/>
  </r>
  <r>
    <n v="5009"/>
    <x v="8"/>
    <n v="174"/>
    <n v="927"/>
    <n v="0"/>
    <x v="242"/>
    <x v="5"/>
    <x v="0"/>
    <x v="3"/>
    <n v="6"/>
    <n v="0"/>
  </r>
  <r>
    <n v="4956"/>
    <x v="3"/>
    <n v="173"/>
    <n v="945"/>
    <n v="0"/>
    <x v="243"/>
    <x v="2"/>
    <x v="3"/>
    <x v="0"/>
    <n v="6"/>
    <n v="0"/>
  </r>
  <r>
    <n v="4920"/>
    <x v="3"/>
    <n v="89"/>
    <n v="966"/>
    <n v="0"/>
    <x v="244"/>
    <x v="3"/>
    <x v="3"/>
    <x v="0"/>
    <n v="6"/>
    <n v="0"/>
  </r>
  <r>
    <n v="4970"/>
    <x v="8"/>
    <n v="175"/>
    <n v="1130"/>
    <n v="0"/>
    <x v="245"/>
    <x v="3"/>
    <x v="3"/>
    <x v="1"/>
    <n v="6"/>
    <n v="0"/>
  </r>
  <r>
    <n v="4209"/>
    <x v="1"/>
    <n v="192"/>
    <n v="1153"/>
    <n v="1"/>
    <x v="246"/>
    <x v="0"/>
    <x v="1"/>
    <x v="2"/>
    <n v="6"/>
    <n v="0"/>
  </r>
  <r>
    <n v="4939"/>
    <x v="2"/>
    <n v="143"/>
    <n v="1231"/>
    <n v="0"/>
    <x v="247"/>
    <x v="5"/>
    <x v="0"/>
    <x v="2"/>
    <n v="6"/>
    <n v="0"/>
  </r>
  <r>
    <n v="4892"/>
    <x v="8"/>
    <n v="224"/>
    <n v="1320"/>
    <n v="1"/>
    <x v="248"/>
    <x v="1"/>
    <x v="3"/>
    <x v="0"/>
    <n v="6"/>
    <n v="0"/>
  </r>
  <r>
    <n v="4987"/>
    <x v="2"/>
    <n v="222"/>
    <n v="1412"/>
    <n v="0"/>
    <x v="249"/>
    <x v="1"/>
    <x v="0"/>
    <x v="3"/>
    <n v="6"/>
    <n v="0"/>
  </r>
  <r>
    <n v="4340"/>
    <x v="7"/>
    <n v="229"/>
    <n v="1424"/>
    <n v="1"/>
    <x v="250"/>
    <x v="0"/>
    <x v="2"/>
    <x v="0"/>
    <n v="6"/>
    <n v="0"/>
  </r>
  <r>
    <n v="4942"/>
    <x v="2"/>
    <n v="22"/>
    <n v="1489"/>
    <n v="0"/>
    <x v="251"/>
    <x v="1"/>
    <x v="3"/>
    <x v="0"/>
    <n v="6"/>
    <n v="0"/>
  </r>
  <r>
    <n v="5005"/>
    <x v="2"/>
    <n v="197"/>
    <n v="1517"/>
    <n v="1"/>
    <x v="252"/>
    <x v="3"/>
    <x v="0"/>
    <x v="3"/>
    <n v="6"/>
    <n v="0"/>
  </r>
  <r>
    <n v="5017"/>
    <x v="2"/>
    <n v="146"/>
    <n v="1550"/>
    <n v="1"/>
    <x v="253"/>
    <x v="1"/>
    <x v="0"/>
    <x v="3"/>
    <n v="6"/>
    <n v="1"/>
  </r>
  <r>
    <n v="4245"/>
    <x v="10"/>
    <n v="31"/>
    <n v="1650"/>
    <n v="1"/>
    <x v="254"/>
    <x v="0"/>
    <x v="2"/>
    <x v="2"/>
    <n v="6"/>
    <n v="0"/>
  </r>
  <r>
    <n v="4863"/>
    <x v="3"/>
    <n v="75"/>
    <n v="1679"/>
    <n v="0"/>
    <x v="255"/>
    <x v="4"/>
    <x v="0"/>
    <x v="2"/>
    <n v="6"/>
    <n v="1"/>
  </r>
  <r>
    <n v="4953"/>
    <x v="3"/>
    <n v="46"/>
    <n v="1686"/>
    <n v="0"/>
    <x v="256"/>
    <x v="4"/>
    <x v="0"/>
    <x v="2"/>
    <n v="6"/>
    <n v="0"/>
  </r>
  <r>
    <n v="4537"/>
    <x v="5"/>
    <n v="61"/>
    <n v="1823"/>
    <n v="0"/>
    <x v="257"/>
    <x v="0"/>
    <x v="3"/>
    <x v="2"/>
    <n v="6"/>
    <n v="0"/>
  </r>
  <r>
    <n v="4931"/>
    <x v="8"/>
    <n v="226"/>
    <n v="1985"/>
    <n v="1"/>
    <x v="258"/>
    <x v="2"/>
    <x v="0"/>
    <x v="2"/>
    <n v="6"/>
    <n v="0"/>
  </r>
  <r>
    <n v="4962"/>
    <x v="3"/>
    <n v="134"/>
    <n v="2036"/>
    <n v="1"/>
    <x v="259"/>
    <x v="1"/>
    <x v="3"/>
    <x v="1"/>
    <n v="6"/>
    <n v="0"/>
  </r>
  <r>
    <n v="4911"/>
    <x v="3"/>
    <n v="61"/>
    <n v="2073"/>
    <n v="1"/>
    <x v="260"/>
    <x v="2"/>
    <x v="0"/>
    <x v="2"/>
    <n v="6"/>
    <n v="0"/>
  </r>
  <r>
    <n v="4902"/>
    <x v="3"/>
    <n v="70"/>
    <n v="2100"/>
    <n v="0"/>
    <x v="261"/>
    <x v="1"/>
    <x v="3"/>
    <x v="0"/>
    <n v="6"/>
    <n v="0"/>
  </r>
  <r>
    <n v="5014"/>
    <x v="2"/>
    <n v="111"/>
    <n v="2219"/>
    <n v="1"/>
    <x v="262"/>
    <x v="5"/>
    <x v="3"/>
    <x v="1"/>
    <n v="6"/>
    <n v="1"/>
  </r>
  <r>
    <n v="4899"/>
    <x v="3"/>
    <n v="184"/>
    <n v="2259"/>
    <n v="1"/>
    <x v="263"/>
    <x v="5"/>
    <x v="0"/>
    <x v="2"/>
    <n v="6"/>
    <n v="0"/>
  </r>
  <r>
    <n v="4907"/>
    <x v="8"/>
    <n v="97"/>
    <n v="2285"/>
    <n v="1"/>
    <x v="264"/>
    <x v="1"/>
    <x v="0"/>
    <x v="2"/>
    <n v="6"/>
    <n v="0"/>
  </r>
  <r>
    <n v="5027"/>
    <x v="8"/>
    <n v="41"/>
    <n v="2312"/>
    <n v="0"/>
    <x v="265"/>
    <x v="1"/>
    <x v="0"/>
    <x v="3"/>
    <n v="6"/>
    <n v="1"/>
  </r>
  <r>
    <n v="4925"/>
    <x v="8"/>
    <n v="189"/>
    <n v="2328"/>
    <n v="0"/>
    <x v="266"/>
    <x v="3"/>
    <x v="0"/>
    <x v="2"/>
    <n v="6"/>
    <n v="0"/>
  </r>
  <r>
    <n v="5010"/>
    <x v="3"/>
    <n v="224"/>
    <n v="2421"/>
    <n v="0"/>
    <x v="267"/>
    <x v="3"/>
    <x v="3"/>
    <x v="1"/>
    <n v="6"/>
    <n v="0"/>
  </r>
  <r>
    <n v="5015"/>
    <x v="8"/>
    <n v="59"/>
    <n v="2697"/>
    <n v="1"/>
    <x v="268"/>
    <x v="3"/>
    <x v="0"/>
    <x v="3"/>
    <n v="6"/>
    <n v="1"/>
  </r>
  <r>
    <n v="4217"/>
    <x v="6"/>
    <n v="177"/>
    <n v="2778"/>
    <n v="0"/>
    <x v="269"/>
    <x v="0"/>
    <x v="3"/>
    <x v="1"/>
    <n v="6"/>
    <n v="1"/>
  </r>
  <r>
    <n v="4264"/>
    <x v="1"/>
    <n v="172"/>
    <n v="2897"/>
    <n v="0"/>
    <x v="270"/>
    <x v="0"/>
    <x v="1"/>
    <x v="5"/>
    <n v="6"/>
    <n v="0"/>
  </r>
  <r>
    <n v="4980"/>
    <x v="3"/>
    <n v="126"/>
    <n v="2982"/>
    <n v="0"/>
    <x v="271"/>
    <x v="3"/>
    <x v="3"/>
    <x v="1"/>
    <n v="6"/>
    <n v="0"/>
  </r>
  <r>
    <n v="4878"/>
    <x v="3"/>
    <n v="9"/>
    <n v="3093"/>
    <n v="0"/>
    <x v="272"/>
    <x v="4"/>
    <x v="3"/>
    <x v="0"/>
    <n v="6"/>
    <n v="0"/>
  </r>
  <r>
    <n v="4874"/>
    <x v="8"/>
    <n v="45"/>
    <n v="3101"/>
    <n v="1"/>
    <x v="273"/>
    <x v="5"/>
    <x v="3"/>
    <x v="0"/>
    <n v="6"/>
    <n v="0"/>
  </r>
  <r>
    <n v="4958"/>
    <x v="8"/>
    <n v="121"/>
    <n v="3157"/>
    <n v="0"/>
    <x v="274"/>
    <x v="4"/>
    <x v="3"/>
    <x v="1"/>
    <n v="6"/>
    <n v="0"/>
  </r>
  <r>
    <n v="4961"/>
    <x v="8"/>
    <n v="62"/>
    <n v="3180"/>
    <n v="1"/>
    <x v="275"/>
    <x v="2"/>
    <x v="0"/>
    <x v="3"/>
    <n v="6"/>
    <n v="0"/>
  </r>
  <r>
    <n v="4880"/>
    <x v="8"/>
    <n v="11"/>
    <n v="3374"/>
    <n v="0"/>
    <x v="276"/>
    <x v="3"/>
    <x v="3"/>
    <x v="0"/>
    <n v="6"/>
    <n v="0"/>
  </r>
  <r>
    <n v="4483"/>
    <x v="7"/>
    <n v="137"/>
    <n v="3543"/>
    <n v="1"/>
    <x v="277"/>
    <x v="0"/>
    <x v="0"/>
    <x v="2"/>
    <n v="6"/>
    <n v="1"/>
  </r>
  <r>
    <n v="5026"/>
    <x v="2"/>
    <n v="77"/>
    <n v="3563"/>
    <n v="1"/>
    <x v="278"/>
    <x v="2"/>
    <x v="3"/>
    <x v="1"/>
    <n v="6"/>
    <n v="1"/>
  </r>
  <r>
    <n v="4877"/>
    <x v="8"/>
    <n v="194"/>
    <n v="3609"/>
    <n v="0"/>
    <x v="279"/>
    <x v="1"/>
    <x v="0"/>
    <x v="2"/>
    <n v="6"/>
    <n v="0"/>
  </r>
  <r>
    <n v="4394"/>
    <x v="5"/>
    <n v="21"/>
    <n v="3640"/>
    <n v="0"/>
    <x v="280"/>
    <x v="0"/>
    <x v="1"/>
    <x v="0"/>
    <n v="6"/>
    <n v="1"/>
  </r>
  <r>
    <n v="4329"/>
    <x v="7"/>
    <n v="143"/>
    <n v="3723"/>
    <n v="0"/>
    <x v="281"/>
    <x v="0"/>
    <x v="1"/>
    <x v="2"/>
    <n v="6"/>
    <n v="1"/>
  </r>
  <r>
    <n v="4189"/>
    <x v="3"/>
    <n v="17"/>
    <n v="3824"/>
    <n v="0"/>
    <x v="282"/>
    <x v="0"/>
    <x v="1"/>
    <x v="4"/>
    <n v="6"/>
    <n v="1"/>
  </r>
  <r>
    <n v="4182"/>
    <x v="8"/>
    <n v="70"/>
    <n v="3877"/>
    <n v="1"/>
    <x v="283"/>
    <x v="0"/>
    <x v="3"/>
    <x v="3"/>
    <n v="6"/>
    <n v="0"/>
  </r>
  <r>
    <n v="4895"/>
    <x v="8"/>
    <n v="140"/>
    <n v="3937"/>
    <n v="0"/>
    <x v="284"/>
    <x v="3"/>
    <x v="0"/>
    <x v="2"/>
    <n v="6"/>
    <n v="0"/>
  </r>
  <r>
    <n v="4459"/>
    <x v="6"/>
    <n v="126"/>
    <n v="3980"/>
    <n v="1"/>
    <x v="285"/>
    <x v="0"/>
    <x v="1"/>
    <x v="2"/>
    <n v="6"/>
    <n v="1"/>
  </r>
  <r>
    <n v="4977"/>
    <x v="3"/>
    <n v="134"/>
    <n v="4211"/>
    <n v="1"/>
    <x v="286"/>
    <x v="1"/>
    <x v="0"/>
    <x v="3"/>
    <n v="6"/>
    <n v="0"/>
  </r>
  <r>
    <n v="4885"/>
    <x v="2"/>
    <n v="116"/>
    <n v="4300"/>
    <n v="1"/>
    <x v="287"/>
    <x v="3"/>
    <x v="0"/>
    <x v="2"/>
    <n v="6"/>
    <n v="0"/>
  </r>
  <r>
    <n v="4917"/>
    <x v="3"/>
    <n v="74"/>
    <n v="4370"/>
    <n v="1"/>
    <x v="288"/>
    <x v="1"/>
    <x v="0"/>
    <x v="2"/>
    <n v="6"/>
    <n v="0"/>
  </r>
  <r>
    <n v="4871"/>
    <x v="8"/>
    <n v="42"/>
    <n v="4381"/>
    <n v="1"/>
    <x v="289"/>
    <x v="2"/>
    <x v="0"/>
    <x v="2"/>
    <n v="6"/>
    <n v="0"/>
  </r>
  <r>
    <n v="4929"/>
    <x v="3"/>
    <n v="128"/>
    <n v="4481"/>
    <n v="0"/>
    <x v="290"/>
    <x v="5"/>
    <x v="0"/>
    <x v="2"/>
    <n v="6"/>
    <n v="0"/>
  </r>
  <r>
    <n v="4897"/>
    <x v="2"/>
    <n v="197"/>
    <n v="4555"/>
    <n v="0"/>
    <x v="291"/>
    <x v="1"/>
    <x v="0"/>
    <x v="2"/>
    <n v="6"/>
    <n v="0"/>
  </r>
  <r>
    <n v="5002"/>
    <x v="2"/>
    <n v="43"/>
    <n v="4570"/>
    <n v="0"/>
    <x v="292"/>
    <x v="1"/>
    <x v="3"/>
    <x v="1"/>
    <n v="6"/>
    <n v="0"/>
  </r>
  <r>
    <n v="4870"/>
    <x v="2"/>
    <n v="36"/>
    <n v="4615"/>
    <n v="0"/>
    <x v="293"/>
    <x v="3"/>
    <x v="3"/>
    <x v="0"/>
    <n v="6"/>
    <n v="0"/>
  </r>
  <r>
    <n v="4927"/>
    <x v="2"/>
    <n v="114"/>
    <n v="4699"/>
    <n v="1"/>
    <x v="294"/>
    <x v="1"/>
    <x v="0"/>
    <x v="2"/>
    <n v="6"/>
    <n v="0"/>
  </r>
  <r>
    <n v="4930"/>
    <x v="2"/>
    <n v="37"/>
    <n v="4831"/>
    <n v="0"/>
    <x v="295"/>
    <x v="3"/>
    <x v="3"/>
    <x v="0"/>
    <n v="6"/>
    <n v="0"/>
  </r>
  <r>
    <n v="4916"/>
    <x v="8"/>
    <n v="96"/>
    <n v="4999"/>
    <n v="0"/>
    <x v="296"/>
    <x v="2"/>
    <x v="3"/>
    <x v="0"/>
    <n v="6"/>
    <n v="0"/>
  </r>
  <r>
    <n v="4935"/>
    <x v="3"/>
    <n v="19"/>
    <n v="5039"/>
    <n v="1"/>
    <x v="297"/>
    <x v="3"/>
    <x v="0"/>
    <x v="2"/>
    <n v="6"/>
    <n v="0"/>
  </r>
  <r>
    <n v="4430"/>
    <x v="2"/>
    <n v="229"/>
    <n v="5108"/>
    <n v="0"/>
    <x v="298"/>
    <x v="0"/>
    <x v="2"/>
    <x v="0"/>
    <n v="6"/>
    <n v="1"/>
  </r>
  <r>
    <n v="4316"/>
    <x v="6"/>
    <n v="22"/>
    <n v="5198"/>
    <n v="1"/>
    <x v="299"/>
    <x v="0"/>
    <x v="4"/>
    <x v="0"/>
    <n v="6"/>
    <n v="1"/>
  </r>
  <r>
    <n v="5032"/>
    <x v="2"/>
    <n v="132"/>
    <n v="5224"/>
    <n v="1"/>
    <x v="300"/>
    <x v="6"/>
    <x v="3"/>
    <x v="1"/>
    <n v="6"/>
    <n v="1"/>
  </r>
  <r>
    <n v="4440"/>
    <x v="1"/>
    <n v="81"/>
    <n v="5395"/>
    <n v="1"/>
    <x v="301"/>
    <x v="0"/>
    <x v="2"/>
    <x v="0"/>
    <n v="6"/>
    <n v="0"/>
  </r>
  <r>
    <n v="4966"/>
    <x v="2"/>
    <n v="137"/>
    <n v="5458"/>
    <n v="1"/>
    <x v="302"/>
    <x v="2"/>
    <x v="3"/>
    <x v="1"/>
    <n v="6"/>
    <n v="0"/>
  </r>
  <r>
    <n v="4919"/>
    <x v="8"/>
    <n v="16"/>
    <n v="5482"/>
    <n v="1"/>
    <x v="303"/>
    <x v="5"/>
    <x v="0"/>
    <x v="2"/>
    <n v="6"/>
    <n v="0"/>
  </r>
  <r>
    <n v="4994"/>
    <x v="8"/>
    <n v="109"/>
    <n v="5490"/>
    <n v="0"/>
    <x v="304"/>
    <x v="5"/>
    <x v="3"/>
    <x v="1"/>
    <n v="6"/>
    <n v="0"/>
  </r>
  <r>
    <n v="4943"/>
    <x v="8"/>
    <n v="124"/>
    <n v="5604"/>
    <n v="1"/>
    <x v="305"/>
    <x v="4"/>
    <x v="0"/>
    <x v="2"/>
    <n v="6"/>
    <n v="0"/>
  </r>
  <r>
    <n v="4436"/>
    <x v="0"/>
    <n v="71"/>
    <n v="5946"/>
    <n v="1"/>
    <x v="306"/>
    <x v="0"/>
    <x v="4"/>
    <x v="0"/>
    <n v="6"/>
    <n v="1"/>
  </r>
  <r>
    <n v="4504"/>
    <x v="5"/>
    <n v="96"/>
    <n v="6060"/>
    <n v="1"/>
    <x v="307"/>
    <x v="0"/>
    <x v="1"/>
    <x v="0"/>
    <n v="6"/>
    <n v="0"/>
  </r>
  <r>
    <n v="4404"/>
    <x v="6"/>
    <n v="57"/>
    <n v="6361"/>
    <n v="0"/>
    <x v="308"/>
    <x v="0"/>
    <x v="1"/>
    <x v="0"/>
    <n v="6"/>
    <n v="1"/>
  </r>
  <r>
    <n v="4992"/>
    <x v="3"/>
    <n v="12"/>
    <n v="6377"/>
    <n v="1"/>
    <x v="309"/>
    <x v="1"/>
    <x v="3"/>
    <x v="1"/>
    <n v="6"/>
    <n v="0"/>
  </r>
  <r>
    <n v="4477"/>
    <x v="4"/>
    <n v="202"/>
    <n v="6464"/>
    <n v="1"/>
    <x v="310"/>
    <x v="0"/>
    <x v="3"/>
    <x v="2"/>
    <n v="6"/>
    <n v="1"/>
  </r>
  <r>
    <n v="4972"/>
    <x v="2"/>
    <n v="85"/>
    <n v="6525"/>
    <n v="0"/>
    <x v="311"/>
    <x v="1"/>
    <x v="3"/>
    <x v="1"/>
    <n v="6"/>
    <n v="0"/>
  </r>
  <r>
    <n v="4875"/>
    <x v="3"/>
    <n v="118"/>
    <n v="6593"/>
    <n v="1"/>
    <x v="312"/>
    <x v="3"/>
    <x v="0"/>
    <x v="2"/>
    <n v="6"/>
    <n v="0"/>
  </r>
  <r>
    <n v="4214"/>
    <x v="9"/>
    <n v="172"/>
    <n v="6636"/>
    <n v="1"/>
    <x v="313"/>
    <x v="0"/>
    <x v="1"/>
    <x v="0"/>
    <n v="6"/>
    <n v="0"/>
  </r>
  <r>
    <n v="5033"/>
    <x v="8"/>
    <n v="79"/>
    <n v="6660"/>
    <n v="1"/>
    <x v="314"/>
    <x v="7"/>
    <x v="0"/>
    <x v="3"/>
    <n v="6"/>
    <n v="1"/>
  </r>
  <r>
    <n v="4985"/>
    <x v="8"/>
    <n v="84"/>
    <n v="6760"/>
    <n v="1"/>
    <x v="315"/>
    <x v="3"/>
    <x v="0"/>
    <x v="3"/>
    <n v="6"/>
    <n v="0"/>
  </r>
  <r>
    <n v="4936"/>
    <x v="2"/>
    <n v="122"/>
    <n v="6845"/>
    <n v="0"/>
    <x v="316"/>
    <x v="2"/>
    <x v="3"/>
    <x v="0"/>
    <n v="6"/>
    <n v="0"/>
  </r>
  <r>
    <n v="4888"/>
    <x v="2"/>
    <n v="142"/>
    <n v="7004"/>
    <n v="0"/>
    <x v="317"/>
    <x v="4"/>
    <x v="3"/>
    <x v="0"/>
    <n v="6"/>
    <n v="0"/>
  </r>
  <r>
    <n v="4995"/>
    <x v="3"/>
    <n v="25"/>
    <n v="7162"/>
    <n v="0"/>
    <x v="318"/>
    <x v="3"/>
    <x v="0"/>
    <x v="3"/>
    <n v="6"/>
    <n v="0"/>
  </r>
  <r>
    <n v="4948"/>
    <x v="2"/>
    <n v="221"/>
    <n v="7250"/>
    <n v="1"/>
    <x v="319"/>
    <x v="4"/>
    <x v="3"/>
    <x v="0"/>
    <n v="6"/>
    <n v="0"/>
  </r>
  <r>
    <n v="5031"/>
    <x v="3"/>
    <n v="42"/>
    <n v="7267"/>
    <n v="0"/>
    <x v="320"/>
    <x v="8"/>
    <x v="0"/>
    <x v="3"/>
    <n v="6"/>
    <n v="1"/>
  </r>
  <r>
    <n v="4516"/>
    <x v="7"/>
    <n v="16"/>
    <n v="7495"/>
    <n v="1"/>
    <x v="321"/>
    <x v="0"/>
    <x v="4"/>
    <x v="0"/>
    <n v="6"/>
    <n v="0"/>
  </r>
  <r>
    <n v="5000"/>
    <x v="8"/>
    <n v="103"/>
    <n v="7560"/>
    <n v="1"/>
    <x v="322"/>
    <x v="3"/>
    <x v="3"/>
    <x v="1"/>
    <n v="6"/>
    <n v="0"/>
  </r>
  <r>
    <n v="4884"/>
    <x v="3"/>
    <n v="44"/>
    <n v="7695"/>
    <n v="0"/>
    <x v="323"/>
    <x v="5"/>
    <x v="3"/>
    <x v="0"/>
    <n v="6"/>
    <n v="0"/>
  </r>
  <r>
    <n v="4993"/>
    <x v="2"/>
    <n v="29"/>
    <n v="7759"/>
    <n v="1"/>
    <x v="324"/>
    <x v="4"/>
    <x v="0"/>
    <x v="3"/>
    <n v="6"/>
    <n v="0"/>
  </r>
  <r>
    <n v="4965"/>
    <x v="3"/>
    <n v="10"/>
    <n v="8018"/>
    <n v="0"/>
    <x v="325"/>
    <x v="3"/>
    <x v="0"/>
    <x v="3"/>
    <n v="6"/>
    <n v="0"/>
  </r>
  <r>
    <n v="5029"/>
    <x v="2"/>
    <n v="181"/>
    <n v="8085"/>
    <n v="1"/>
    <x v="326"/>
    <x v="5"/>
    <x v="0"/>
    <x v="3"/>
    <n v="6"/>
    <n v="1"/>
  </r>
  <r>
    <n v="4237"/>
    <x v="8"/>
    <n v="218"/>
    <n v="8180"/>
    <n v="0"/>
    <x v="327"/>
    <x v="0"/>
    <x v="3"/>
    <x v="4"/>
    <n v="6"/>
    <n v="0"/>
  </r>
  <r>
    <n v="4952"/>
    <x v="8"/>
    <n v="20"/>
    <n v="8239"/>
    <n v="1"/>
    <x v="328"/>
    <x v="1"/>
    <x v="3"/>
    <x v="0"/>
    <n v="6"/>
    <n v="0"/>
  </r>
  <r>
    <n v="4947"/>
    <x v="3"/>
    <n v="95"/>
    <n v="8283"/>
    <n v="0"/>
    <x v="329"/>
    <x v="1"/>
    <x v="0"/>
    <x v="2"/>
    <n v="6"/>
    <n v="0"/>
  </r>
  <r>
    <n v="4979"/>
    <x v="8"/>
    <n v="76"/>
    <n v="8287"/>
    <n v="1"/>
    <x v="330"/>
    <x v="5"/>
    <x v="0"/>
    <x v="3"/>
    <n v="6"/>
    <n v="0"/>
  </r>
  <r>
    <n v="4983"/>
    <x v="3"/>
    <n v="180"/>
    <n v="8456"/>
    <n v="1"/>
    <x v="331"/>
    <x v="4"/>
    <x v="0"/>
    <x v="3"/>
    <n v="6"/>
    <n v="0"/>
  </r>
  <r>
    <n v="4937"/>
    <x v="8"/>
    <n v="75"/>
    <n v="8580"/>
    <n v="1"/>
    <x v="332"/>
    <x v="1"/>
    <x v="0"/>
    <x v="2"/>
    <n v="6"/>
    <n v="0"/>
  </r>
  <r>
    <n v="4924"/>
    <x v="2"/>
    <n v="121"/>
    <n v="8747"/>
    <n v="0"/>
    <x v="333"/>
    <x v="5"/>
    <x v="3"/>
    <x v="0"/>
    <n v="6"/>
    <n v="0"/>
  </r>
  <r>
    <n v="4886"/>
    <x v="8"/>
    <n v="11"/>
    <n v="8749"/>
    <n v="1"/>
    <x v="334"/>
    <x v="2"/>
    <x v="3"/>
    <x v="0"/>
    <n v="6"/>
    <n v="0"/>
  </r>
  <r>
    <n v="4978"/>
    <x v="2"/>
    <n v="102"/>
    <n v="8761"/>
    <n v="1"/>
    <x v="335"/>
    <x v="4"/>
    <x v="3"/>
    <x v="1"/>
    <n v="6"/>
    <n v="0"/>
  </r>
  <r>
    <n v="4914"/>
    <x v="3"/>
    <n v="145"/>
    <n v="8796"/>
    <n v="0"/>
    <x v="336"/>
    <x v="5"/>
    <x v="3"/>
    <x v="0"/>
    <n v="6"/>
    <n v="0"/>
  </r>
  <r>
    <n v="4314"/>
    <x v="8"/>
    <n v="9"/>
    <n v="8843"/>
    <n v="0"/>
    <x v="337"/>
    <x v="0"/>
    <x v="1"/>
    <x v="0"/>
    <n v="6"/>
    <n v="0"/>
  </r>
  <r>
    <n v="4247"/>
    <x v="9"/>
    <n v="160"/>
    <n v="8969"/>
    <n v="1"/>
    <x v="338"/>
    <x v="0"/>
    <x v="3"/>
    <x v="1"/>
    <n v="6"/>
    <n v="1"/>
  </r>
  <r>
    <n v="4901"/>
    <x v="8"/>
    <n v="46"/>
    <n v="9045"/>
    <n v="1"/>
    <x v="339"/>
    <x v="2"/>
    <x v="0"/>
    <x v="2"/>
    <n v="6"/>
    <n v="0"/>
  </r>
  <r>
    <n v="4973"/>
    <x v="8"/>
    <n v="196"/>
    <n v="9251"/>
    <n v="1"/>
    <x v="340"/>
    <x v="4"/>
    <x v="0"/>
    <x v="3"/>
    <n v="6"/>
    <n v="0"/>
  </r>
  <r>
    <n v="4982"/>
    <x v="8"/>
    <n v="207"/>
    <n v="9258"/>
    <n v="0"/>
    <x v="341"/>
    <x v="1"/>
    <x v="3"/>
    <x v="1"/>
    <n v="6"/>
    <n v="0"/>
  </r>
  <r>
    <n v="4437"/>
    <x v="6"/>
    <n v="127"/>
    <n v="9287"/>
    <n v="1"/>
    <x v="342"/>
    <x v="0"/>
    <x v="3"/>
    <x v="2"/>
    <n v="6"/>
    <n v="1"/>
  </r>
  <r>
    <n v="4984"/>
    <x v="2"/>
    <n v="63"/>
    <n v="9380"/>
    <n v="0"/>
    <x v="343"/>
    <x v="5"/>
    <x v="3"/>
    <x v="1"/>
    <n v="6"/>
    <n v="0"/>
  </r>
  <r>
    <n v="4957"/>
    <x v="2"/>
    <n v="35"/>
    <n v="9416"/>
    <n v="1"/>
    <x v="344"/>
    <x v="1"/>
    <x v="0"/>
    <x v="2"/>
    <n v="6"/>
    <n v="0"/>
  </r>
  <r>
    <n v="4951"/>
    <x v="2"/>
    <n v="190"/>
    <n v="9579"/>
    <n v="1"/>
    <x v="345"/>
    <x v="2"/>
    <x v="0"/>
    <x v="2"/>
    <n v="6"/>
    <n v="0"/>
  </r>
  <r>
    <n v="4975"/>
    <x v="2"/>
    <n v="191"/>
    <n v="9627"/>
    <n v="0"/>
    <x v="346"/>
    <x v="3"/>
    <x v="0"/>
    <x v="3"/>
    <n v="6"/>
    <n v="0"/>
  </r>
  <r>
    <n v="4406"/>
    <x v="7"/>
    <n v="200"/>
    <n v="9882"/>
    <n v="1"/>
    <x v="347"/>
    <x v="0"/>
    <x v="4"/>
    <x v="0"/>
    <n v="6"/>
    <n v="0"/>
  </r>
  <r>
    <n v="5007"/>
    <x v="3"/>
    <n v="77"/>
    <n v="9952"/>
    <n v="0"/>
    <x v="348"/>
    <x v="1"/>
    <x v="0"/>
    <x v="3"/>
    <n v="6"/>
    <n v="0"/>
  </r>
  <r>
    <n v="5018"/>
    <x v="8"/>
    <n v="148"/>
    <n v="10016"/>
    <n v="1"/>
    <x v="349"/>
    <x v="4"/>
    <x v="3"/>
    <x v="1"/>
    <n v="6"/>
    <n v="1"/>
  </r>
  <r>
    <n v="4526"/>
    <x v="5"/>
    <n v="115"/>
    <n v="10430"/>
    <n v="0"/>
    <x v="350"/>
    <x v="0"/>
    <x v="4"/>
    <x v="0"/>
    <n v="6"/>
    <n v="1"/>
  </r>
  <r>
    <n v="4938"/>
    <x v="3"/>
    <n v="162"/>
    <n v="10668"/>
    <n v="0"/>
    <x v="351"/>
    <x v="4"/>
    <x v="3"/>
    <x v="0"/>
    <n v="6"/>
    <n v="0"/>
  </r>
  <r>
    <n v="4893"/>
    <x v="3"/>
    <n v="101"/>
    <n v="10687"/>
    <n v="0"/>
    <x v="352"/>
    <x v="4"/>
    <x v="0"/>
    <x v="2"/>
    <n v="6"/>
    <n v="0"/>
  </r>
  <r>
    <n v="4915"/>
    <x v="2"/>
    <n v="163"/>
    <n v="10718"/>
    <n v="1"/>
    <x v="353"/>
    <x v="3"/>
    <x v="0"/>
    <x v="2"/>
    <n v="6"/>
    <n v="0"/>
  </r>
  <r>
    <n v="4521"/>
    <x v="4"/>
    <n v="11"/>
    <n v="10816"/>
    <n v="0"/>
    <x v="354"/>
    <x v="0"/>
    <x v="4"/>
    <x v="2"/>
    <n v="6"/>
    <n v="0"/>
  </r>
  <r>
    <n v="5019"/>
    <x v="3"/>
    <n v="142"/>
    <n v="10971"/>
    <n v="0"/>
    <x v="355"/>
    <x v="5"/>
    <x v="0"/>
    <x v="3"/>
    <n v="6"/>
    <n v="1"/>
  </r>
  <r>
    <n v="4955"/>
    <x v="8"/>
    <n v="84"/>
    <n v="11271"/>
    <n v="0"/>
    <x v="356"/>
    <x v="3"/>
    <x v="0"/>
    <x v="2"/>
    <n v="6"/>
    <n v="0"/>
  </r>
  <r>
    <n v="4998"/>
    <x v="3"/>
    <n v="200"/>
    <n v="11282"/>
    <n v="0"/>
    <x v="357"/>
    <x v="4"/>
    <x v="3"/>
    <x v="1"/>
    <n v="6"/>
    <n v="0"/>
  </r>
  <r>
    <n v="5012"/>
    <x v="8"/>
    <n v="150"/>
    <n v="11297"/>
    <n v="1"/>
    <x v="358"/>
    <x v="1"/>
    <x v="3"/>
    <x v="1"/>
    <n v="6"/>
    <n v="0"/>
  </r>
  <r>
    <n v="4999"/>
    <x v="2"/>
    <n v="27"/>
    <n v="11302"/>
    <n v="1"/>
    <x v="359"/>
    <x v="5"/>
    <x v="0"/>
    <x v="3"/>
    <n v="6"/>
    <n v="0"/>
  </r>
  <r>
    <n v="4464"/>
    <x v="3"/>
    <n v="142"/>
    <n v="11357"/>
    <n v="0"/>
    <x v="360"/>
    <x v="0"/>
    <x v="1"/>
    <x v="0"/>
    <n v="6"/>
    <n v="0"/>
  </r>
  <r>
    <n v="4969"/>
    <x v="2"/>
    <n v="66"/>
    <n v="11370"/>
    <n v="1"/>
    <x v="361"/>
    <x v="5"/>
    <x v="0"/>
    <x v="3"/>
    <n v="6"/>
    <n v="0"/>
  </r>
  <r>
    <n v="4881"/>
    <x v="3"/>
    <n v="20"/>
    <n v="11441"/>
    <n v="1"/>
    <x v="362"/>
    <x v="2"/>
    <x v="0"/>
    <x v="2"/>
    <n v="6"/>
    <n v="0"/>
  </r>
  <r>
    <n v="5004"/>
    <x v="3"/>
    <n v="116"/>
    <n v="11762"/>
    <n v="1"/>
    <x v="363"/>
    <x v="5"/>
    <x v="3"/>
    <x v="1"/>
    <n v="6"/>
    <n v="0"/>
  </r>
  <r>
    <n v="4912"/>
    <x v="2"/>
    <n v="177"/>
    <n v="11837"/>
    <n v="0"/>
    <x v="364"/>
    <x v="1"/>
    <x v="3"/>
    <x v="0"/>
    <n v="6"/>
    <n v="0"/>
  </r>
  <r>
    <n v="4959"/>
    <x v="3"/>
    <n v="144"/>
    <n v="11990"/>
    <n v="0"/>
    <x v="365"/>
    <x v="5"/>
    <x v="0"/>
    <x v="3"/>
    <n v="6"/>
    <n v="0"/>
  </r>
  <r>
    <n v="4879"/>
    <x v="2"/>
    <n v="74"/>
    <n v="12062"/>
    <n v="0"/>
    <x v="366"/>
    <x v="5"/>
    <x v="0"/>
    <x v="2"/>
    <n v="6"/>
    <n v="0"/>
  </r>
  <r>
    <n v="4903"/>
    <x v="2"/>
    <n v="63"/>
    <n v="12080"/>
    <n v="0"/>
    <x v="367"/>
    <x v="4"/>
    <x v="0"/>
    <x v="2"/>
    <n v="6"/>
    <n v="0"/>
  </r>
  <r>
    <n v="4963"/>
    <x v="2"/>
    <n v="129"/>
    <n v="12089"/>
    <n v="0"/>
    <x v="368"/>
    <x v="4"/>
    <x v="0"/>
    <x v="3"/>
    <n v="6"/>
    <n v="0"/>
  </r>
  <r>
    <n v="4444"/>
    <x v="4"/>
    <n v="102"/>
    <n v="12371"/>
    <n v="0"/>
    <x v="369"/>
    <x v="0"/>
    <x v="1"/>
    <x v="0"/>
    <n v="6"/>
    <n v="1"/>
  </r>
  <r>
    <n v="4906"/>
    <x v="2"/>
    <n v="86"/>
    <n v="12479"/>
    <n v="0"/>
    <x v="370"/>
    <x v="2"/>
    <x v="3"/>
    <x v="0"/>
    <n v="6"/>
    <n v="0"/>
  </r>
  <r>
    <n v="4864"/>
    <x v="2"/>
    <n v="83"/>
    <n v="12594"/>
    <n v="0"/>
    <x v="371"/>
    <x v="5"/>
    <x v="3"/>
    <x v="0"/>
    <n v="6"/>
    <n v="1"/>
  </r>
  <r>
    <n v="5016"/>
    <x v="3"/>
    <n v="159"/>
    <n v="12609"/>
    <n v="1"/>
    <x v="372"/>
    <x v="2"/>
    <x v="3"/>
    <x v="1"/>
    <n v="6"/>
    <n v="1"/>
  </r>
  <r>
    <n v="4289"/>
    <x v="10"/>
    <n v="160"/>
    <n v="12720"/>
    <n v="1"/>
    <x v="373"/>
    <x v="0"/>
    <x v="1"/>
    <x v="1"/>
    <n v="6"/>
    <n v="0"/>
  </r>
  <r>
    <n v="4976"/>
    <x v="8"/>
    <n v="141"/>
    <n v="12770"/>
    <n v="0"/>
    <x v="374"/>
    <x v="2"/>
    <x v="3"/>
    <x v="1"/>
    <n v="6"/>
    <n v="0"/>
  </r>
  <r>
    <n v="5003"/>
    <x v="8"/>
    <n v="109"/>
    <n v="12882"/>
    <n v="0"/>
    <x v="375"/>
    <x v="4"/>
    <x v="0"/>
    <x v="3"/>
    <n v="6"/>
    <n v="0"/>
  </r>
  <r>
    <n v="4882"/>
    <x v="2"/>
    <n v="49"/>
    <n v="12959"/>
    <n v="0"/>
    <x v="376"/>
    <x v="1"/>
    <x v="3"/>
    <x v="0"/>
    <n v="6"/>
    <n v="0"/>
  </r>
  <r>
    <n v="4940"/>
    <x v="8"/>
    <n v="219"/>
    <n v="13056"/>
    <n v="0"/>
    <x v="377"/>
    <x v="3"/>
    <x v="3"/>
    <x v="0"/>
    <n v="6"/>
    <n v="0"/>
  </r>
  <r>
    <n v="4872"/>
    <x v="3"/>
    <n v="83"/>
    <n v="13097"/>
    <n v="1"/>
    <x v="378"/>
    <x v="1"/>
    <x v="3"/>
    <x v="0"/>
    <n v="6"/>
    <n v="0"/>
  </r>
  <r>
    <n v="4868"/>
    <x v="8"/>
    <n v="73"/>
    <n v="13115"/>
    <n v="0"/>
    <x v="379"/>
    <x v="4"/>
    <x v="3"/>
    <x v="0"/>
    <n v="6"/>
    <n v="0"/>
  </r>
  <r>
    <n v="4890"/>
    <x v="3"/>
    <n v="182"/>
    <n v="13313"/>
    <n v="1"/>
    <x v="380"/>
    <x v="3"/>
    <x v="3"/>
    <x v="0"/>
    <n v="6"/>
    <n v="0"/>
  </r>
  <r>
    <n v="4904"/>
    <x v="8"/>
    <n v="41"/>
    <n v="13352"/>
    <n v="1"/>
    <x v="381"/>
    <x v="5"/>
    <x v="3"/>
    <x v="0"/>
    <n v="6"/>
    <n v="0"/>
  </r>
  <r>
    <n v="4913"/>
    <x v="8"/>
    <n v="213"/>
    <n v="13402"/>
    <n v="1"/>
    <x v="382"/>
    <x v="4"/>
    <x v="0"/>
    <x v="2"/>
    <n v="6"/>
    <n v="0"/>
  </r>
  <r>
    <n v="4944"/>
    <x v="3"/>
    <n v="3"/>
    <n v="13424"/>
    <n v="1"/>
    <x v="383"/>
    <x v="5"/>
    <x v="3"/>
    <x v="0"/>
    <n v="6"/>
    <n v="0"/>
  </r>
  <r>
    <n v="4997"/>
    <x v="8"/>
    <n v="220"/>
    <n v="13568"/>
    <n v="0"/>
    <x v="384"/>
    <x v="1"/>
    <x v="0"/>
    <x v="3"/>
    <n v="6"/>
    <n v="0"/>
  </r>
  <r>
    <n v="5006"/>
    <x v="8"/>
    <n v="9"/>
    <n v="13676"/>
    <n v="1"/>
    <x v="385"/>
    <x v="2"/>
    <x v="3"/>
    <x v="1"/>
    <n v="6"/>
    <n v="0"/>
  </r>
  <r>
    <n v="4990"/>
    <x v="2"/>
    <n v="221"/>
    <n v="13707"/>
    <n v="1"/>
    <x v="386"/>
    <x v="3"/>
    <x v="3"/>
    <x v="1"/>
    <n v="6"/>
    <n v="0"/>
  </r>
  <r>
    <n v="5024"/>
    <x v="8"/>
    <n v="218"/>
    <n v="13716"/>
    <n v="1"/>
    <x v="387"/>
    <x v="5"/>
    <x v="3"/>
    <x v="1"/>
    <n v="6"/>
    <n v="1"/>
  </r>
  <r>
    <n v="4865"/>
    <x v="8"/>
    <n v="223"/>
    <n v="13760"/>
    <n v="1"/>
    <x v="388"/>
    <x v="3"/>
    <x v="0"/>
    <x v="2"/>
    <n v="6"/>
    <n v="1"/>
  </r>
  <r>
    <n v="4456"/>
    <x v="9"/>
    <n v="61"/>
    <n v="13762"/>
    <n v="0"/>
    <x v="389"/>
    <x v="0"/>
    <x v="4"/>
    <x v="0"/>
    <n v="6"/>
    <n v="1"/>
  </r>
  <r>
    <n v="4278"/>
    <x v="10"/>
    <n v="164"/>
    <n v="13931"/>
    <n v="0"/>
    <x v="390"/>
    <x v="0"/>
    <x v="0"/>
    <x v="3"/>
    <n v="6"/>
    <n v="0"/>
  </r>
  <r>
    <n v="4889"/>
    <x v="8"/>
    <n v="127"/>
    <n v="14176"/>
    <n v="1"/>
    <x v="391"/>
    <x v="5"/>
    <x v="0"/>
    <x v="2"/>
    <n v="6"/>
    <n v="0"/>
  </r>
  <r>
    <n v="4971"/>
    <x v="3"/>
    <n v="48"/>
    <n v="14305"/>
    <n v="0"/>
    <x v="392"/>
    <x v="2"/>
    <x v="0"/>
    <x v="3"/>
    <n v="6"/>
    <n v="0"/>
  </r>
  <r>
    <n v="4905"/>
    <x v="3"/>
    <n v="177"/>
    <n v="14420"/>
    <n v="0"/>
    <x v="393"/>
    <x v="3"/>
    <x v="0"/>
    <x v="2"/>
    <n v="6"/>
    <n v="0"/>
  </r>
  <r>
    <n v="4244"/>
    <x v="3"/>
    <n v="31"/>
    <n v="14435"/>
    <n v="0"/>
    <x v="394"/>
    <x v="0"/>
    <x v="1"/>
    <x v="0"/>
    <n v="6"/>
    <n v="1"/>
  </r>
  <r>
    <n v="4286"/>
    <x v="1"/>
    <n v="211"/>
    <n v="14450"/>
    <n v="1"/>
    <x v="395"/>
    <x v="0"/>
    <x v="4"/>
    <x v="0"/>
    <n v="6"/>
    <n v="0"/>
  </r>
  <r>
    <n v="5013"/>
    <x v="3"/>
    <n v="223"/>
    <n v="14732"/>
    <n v="0"/>
    <x v="396"/>
    <x v="4"/>
    <x v="0"/>
    <x v="3"/>
    <n v="6"/>
    <n v="0"/>
  </r>
  <r>
    <n v="4946"/>
    <x v="8"/>
    <n v="47"/>
    <n v="14819"/>
    <n v="0"/>
    <x v="397"/>
    <x v="2"/>
    <x v="3"/>
    <x v="0"/>
    <n v="6"/>
    <n v="0"/>
  </r>
  <r>
    <n v="4945"/>
    <x v="2"/>
    <n v="21"/>
    <n v="14824"/>
    <n v="1"/>
    <x v="398"/>
    <x v="3"/>
    <x v="0"/>
    <x v="2"/>
    <n v="6"/>
    <n v="0"/>
  </r>
  <r>
    <n v="4968"/>
    <x v="3"/>
    <n v="123"/>
    <n v="15346"/>
    <n v="1"/>
    <x v="399"/>
    <x v="4"/>
    <x v="3"/>
    <x v="1"/>
    <n v="6"/>
    <n v="0"/>
  </r>
  <r>
    <n v="4869"/>
    <x v="3"/>
    <n v="77"/>
    <n v="15358"/>
    <n v="1"/>
    <x v="400"/>
    <x v="5"/>
    <x v="0"/>
    <x v="2"/>
    <n v="6"/>
    <n v="0"/>
  </r>
  <r>
    <n v="4876"/>
    <x v="2"/>
    <n v="92"/>
    <n v="15507"/>
    <n v="0"/>
    <x v="401"/>
    <x v="2"/>
    <x v="3"/>
    <x v="0"/>
    <n v="6"/>
    <n v="0"/>
  </r>
  <r>
    <n v="5001"/>
    <x v="3"/>
    <n v="110"/>
    <n v="15696"/>
    <n v="0"/>
    <x v="402"/>
    <x v="2"/>
    <x v="0"/>
    <x v="3"/>
    <n v="6"/>
    <n v="0"/>
  </r>
  <r>
    <n v="4921"/>
    <x v="2"/>
    <n v="12"/>
    <n v="15807"/>
    <n v="1"/>
    <x v="403"/>
    <x v="2"/>
    <x v="0"/>
    <x v="2"/>
    <n v="6"/>
    <n v="0"/>
  </r>
  <r>
    <n v="4887"/>
    <x v="3"/>
    <n v="80"/>
    <n v="15840"/>
    <n v="1"/>
    <x v="404"/>
    <x v="1"/>
    <x v="0"/>
    <x v="2"/>
    <n v="6"/>
    <n v="0"/>
  </r>
  <r>
    <n v="5023"/>
    <x v="2"/>
    <n v="160"/>
    <n v="15872"/>
    <n v="1"/>
    <x v="405"/>
    <x v="4"/>
    <x v="0"/>
    <x v="3"/>
    <n v="6"/>
    <n v="1"/>
  </r>
  <r>
    <n v="5028"/>
    <x v="3"/>
    <n v="8"/>
    <n v="16024"/>
    <n v="0"/>
    <x v="406"/>
    <x v="4"/>
    <x v="3"/>
    <x v="1"/>
    <n v="6"/>
    <n v="1"/>
  </r>
  <r>
    <n v="4933"/>
    <x v="2"/>
    <n v="49"/>
    <n v="16255"/>
    <n v="1"/>
    <x v="407"/>
    <x v="4"/>
    <x v="0"/>
    <x v="2"/>
    <n v="6"/>
    <n v="0"/>
  </r>
  <r>
    <n v="4909"/>
    <x v="2"/>
    <n v="210"/>
    <n v="16349"/>
    <n v="1"/>
    <x v="408"/>
    <x v="5"/>
    <x v="0"/>
    <x v="2"/>
    <n v="6"/>
    <n v="0"/>
  </r>
  <r>
    <n v="4950"/>
    <x v="3"/>
    <n v="117"/>
    <n v="16471"/>
    <n v="0"/>
    <x v="409"/>
    <x v="3"/>
    <x v="3"/>
    <x v="0"/>
    <n v="6"/>
    <n v="0"/>
  </r>
  <r>
    <n v="4934"/>
    <x v="8"/>
    <n v="164"/>
    <n v="16554"/>
    <n v="1"/>
    <x v="410"/>
    <x v="5"/>
    <x v="3"/>
    <x v="0"/>
    <n v="6"/>
    <n v="0"/>
  </r>
  <r>
    <n v="4988"/>
    <x v="8"/>
    <n v="65"/>
    <n v="16562"/>
    <n v="0"/>
    <x v="411"/>
    <x v="4"/>
    <x v="3"/>
    <x v="1"/>
    <n v="6"/>
    <n v="0"/>
  </r>
  <r>
    <n v="4981"/>
    <x v="2"/>
    <n v="150"/>
    <n v="16581"/>
    <n v="1"/>
    <x v="412"/>
    <x v="2"/>
    <x v="0"/>
    <x v="3"/>
    <n v="6"/>
    <n v="0"/>
  </r>
  <r>
    <n v="4253"/>
    <x v="1"/>
    <n v="71"/>
    <n v="16618"/>
    <n v="1"/>
    <x v="413"/>
    <x v="0"/>
    <x v="0"/>
    <x v="1"/>
    <n v="6"/>
    <n v="1"/>
  </r>
  <r>
    <n v="4867"/>
    <x v="2"/>
    <n v="215"/>
    <n v="16749"/>
    <n v="1"/>
    <x v="414"/>
    <x v="1"/>
    <x v="0"/>
    <x v="2"/>
    <n v="6"/>
    <n v="0"/>
  </r>
  <r>
    <n v="5020"/>
    <x v="2"/>
    <n v="226"/>
    <n v="16860"/>
    <n v="0"/>
    <x v="415"/>
    <x v="3"/>
    <x v="3"/>
    <x v="1"/>
    <n v="6"/>
    <n v="1"/>
  </r>
  <r>
    <n v="4964"/>
    <x v="8"/>
    <n v="56"/>
    <n v="16913"/>
    <n v="1"/>
    <x v="416"/>
    <x v="5"/>
    <x v="3"/>
    <x v="1"/>
    <n v="6"/>
    <n v="0"/>
  </r>
  <r>
    <n v="4960"/>
    <x v="2"/>
    <n v="136"/>
    <n v="16955"/>
    <n v="1"/>
    <x v="417"/>
    <x v="3"/>
    <x v="3"/>
    <x v="1"/>
    <n v="6"/>
    <n v="0"/>
  </r>
  <r>
    <n v="4928"/>
    <x v="8"/>
    <n v="200"/>
    <n v="16956"/>
    <n v="0"/>
    <x v="418"/>
    <x v="4"/>
    <x v="3"/>
    <x v="0"/>
    <n v="6"/>
    <n v="0"/>
  </r>
  <r>
    <n v="4922"/>
    <x v="8"/>
    <n v="196"/>
    <n v="17032"/>
    <n v="0"/>
    <x v="419"/>
    <x v="1"/>
    <x v="3"/>
    <x v="0"/>
    <n v="6"/>
    <n v="0"/>
  </r>
  <r>
    <n v="4873"/>
    <x v="2"/>
    <n v="224"/>
    <n v="17039"/>
    <n v="0"/>
    <x v="420"/>
    <x v="4"/>
    <x v="0"/>
    <x v="2"/>
    <n v="6"/>
    <n v="0"/>
  </r>
  <r>
    <n v="4898"/>
    <x v="8"/>
    <n v="129"/>
    <n v="17078"/>
    <n v="0"/>
    <x v="421"/>
    <x v="4"/>
    <x v="3"/>
    <x v="0"/>
    <n v="6"/>
    <n v="0"/>
  </r>
  <r>
    <n v="4896"/>
    <x v="3"/>
    <n v="5"/>
    <n v="17181"/>
    <n v="0"/>
    <x v="422"/>
    <x v="2"/>
    <x v="3"/>
    <x v="0"/>
    <n v="6"/>
    <n v="0"/>
  </r>
  <r>
    <n v="4996"/>
    <x v="2"/>
    <n v="209"/>
    <n v="17315"/>
    <n v="0"/>
    <x v="423"/>
    <x v="2"/>
    <x v="3"/>
    <x v="1"/>
    <n v="6"/>
    <n v="0"/>
  </r>
  <r>
    <n v="4986"/>
    <x v="3"/>
    <n v="228"/>
    <n v="17475"/>
    <n v="1"/>
    <x v="424"/>
    <x v="2"/>
    <x v="3"/>
    <x v="1"/>
    <n v="6"/>
    <n v="0"/>
  </r>
  <r>
    <n v="4923"/>
    <x v="3"/>
    <n v="22"/>
    <n v="17573"/>
    <n v="0"/>
    <x v="425"/>
    <x v="4"/>
    <x v="0"/>
    <x v="2"/>
    <n v="6"/>
    <n v="0"/>
  </r>
  <r>
    <n v="4191"/>
    <x v="4"/>
    <n v="160"/>
    <n v="17625"/>
    <n v="0"/>
    <x v="426"/>
    <x v="0"/>
    <x v="4"/>
    <x v="2"/>
    <n v="6"/>
    <n v="1"/>
  </r>
  <r>
    <n v="4866"/>
    <x v="3"/>
    <n v="99"/>
    <n v="17755"/>
    <n v="0"/>
    <x v="427"/>
    <x v="2"/>
    <x v="3"/>
    <x v="0"/>
    <n v="6"/>
    <n v="1"/>
  </r>
  <r>
    <n v="5011"/>
    <x v="2"/>
    <n v="7"/>
    <n v="17821"/>
    <n v="0"/>
    <x v="428"/>
    <x v="2"/>
    <x v="0"/>
    <x v="3"/>
    <n v="6"/>
    <n v="0"/>
  </r>
  <r>
    <n v="4941"/>
    <x v="3"/>
    <n v="65"/>
    <n v="17843"/>
    <n v="1"/>
    <x v="429"/>
    <x v="2"/>
    <x v="0"/>
    <x v="2"/>
    <n v="6"/>
    <n v="0"/>
  </r>
  <r>
    <n v="4358"/>
    <x v="8"/>
    <n v="3"/>
    <n v="17918"/>
    <n v="0"/>
    <x v="430"/>
    <x v="0"/>
    <x v="0"/>
    <x v="0"/>
    <n v="6"/>
    <n v="0"/>
  </r>
  <r>
    <n v="4989"/>
    <x v="3"/>
    <n v="126"/>
    <n v="18013"/>
    <n v="0"/>
    <x v="431"/>
    <x v="5"/>
    <x v="0"/>
    <x v="3"/>
    <n v="6"/>
    <n v="0"/>
  </r>
  <r>
    <n v="4379"/>
    <x v="9"/>
    <n v="25"/>
    <n v="18027"/>
    <n v="1"/>
    <x v="432"/>
    <x v="0"/>
    <x v="1"/>
    <x v="2"/>
    <n v="6"/>
    <n v="0"/>
  </r>
  <r>
    <n v="4891"/>
    <x v="2"/>
    <n v="137"/>
    <n v="18124"/>
    <n v="0"/>
    <x v="433"/>
    <x v="2"/>
    <x v="0"/>
    <x v="2"/>
    <n v="6"/>
    <n v="0"/>
  </r>
  <r>
    <n v="4894"/>
    <x v="2"/>
    <n v="161"/>
    <n v="18313"/>
    <n v="1"/>
    <x v="434"/>
    <x v="5"/>
    <x v="3"/>
    <x v="0"/>
    <n v="6"/>
    <n v="0"/>
  </r>
  <r>
    <n v="4900"/>
    <x v="2"/>
    <n v="168"/>
    <n v="18341"/>
    <n v="0"/>
    <x v="435"/>
    <x v="3"/>
    <x v="3"/>
    <x v="0"/>
    <n v="6"/>
    <n v="0"/>
  </r>
  <r>
    <n v="4967"/>
    <x v="8"/>
    <n v="31"/>
    <n v="18389"/>
    <n v="0"/>
    <x v="436"/>
    <x v="1"/>
    <x v="0"/>
    <x v="3"/>
    <n v="6"/>
    <n v="0"/>
  </r>
  <r>
    <n v="4212"/>
    <x v="10"/>
    <n v="196"/>
    <n v="18488"/>
    <n v="0"/>
    <x v="437"/>
    <x v="0"/>
    <x v="3"/>
    <x v="3"/>
    <n v="6"/>
    <n v="1"/>
  </r>
  <r>
    <n v="5021"/>
    <x v="8"/>
    <n v="196"/>
    <n v="18629"/>
    <n v="0"/>
    <x v="438"/>
    <x v="2"/>
    <x v="0"/>
    <x v="3"/>
    <n v="6"/>
    <n v="1"/>
  </r>
  <r>
    <n v="4908"/>
    <x v="3"/>
    <n v="46"/>
    <n v="18741"/>
    <n v="0"/>
    <x v="439"/>
    <x v="4"/>
    <x v="3"/>
    <x v="0"/>
    <n v="6"/>
    <n v="0"/>
  </r>
  <r>
    <n v="4926"/>
    <x v="3"/>
    <n v="31"/>
    <n v="18795"/>
    <n v="0"/>
    <x v="440"/>
    <x v="2"/>
    <x v="3"/>
    <x v="0"/>
    <n v="6"/>
    <n v="0"/>
  </r>
  <r>
    <n v="4193"/>
    <x v="8"/>
    <n v="51"/>
    <n v="18799"/>
    <n v="1"/>
    <x v="441"/>
    <x v="0"/>
    <x v="0"/>
    <x v="1"/>
    <n v="6"/>
    <n v="1"/>
  </r>
  <r>
    <n v="4910"/>
    <x v="8"/>
    <n v="40"/>
    <n v="18901"/>
    <n v="0"/>
    <x v="442"/>
    <x v="3"/>
    <x v="3"/>
    <x v="0"/>
    <n v="6"/>
    <n v="0"/>
  </r>
  <r>
    <n v="5025"/>
    <x v="3"/>
    <n v="172"/>
    <n v="18975"/>
    <n v="1"/>
    <x v="443"/>
    <x v="3"/>
    <x v="0"/>
    <x v="3"/>
    <n v="6"/>
    <n v="1"/>
  </r>
  <r>
    <n v="4262"/>
    <x v="5"/>
    <n v="90"/>
    <n v="19069"/>
    <n v="1"/>
    <x v="444"/>
    <x v="0"/>
    <x v="3"/>
    <x v="0"/>
    <n v="6"/>
    <n v="1"/>
  </r>
  <r>
    <n v="5022"/>
    <x v="3"/>
    <n v="212"/>
    <n v="19122"/>
    <n v="0"/>
    <x v="445"/>
    <x v="1"/>
    <x v="3"/>
    <x v="1"/>
    <n v="6"/>
    <n v="1"/>
  </r>
  <r>
    <n v="4918"/>
    <x v="2"/>
    <n v="81"/>
    <n v="19149"/>
    <n v="0"/>
    <x v="446"/>
    <x v="4"/>
    <x v="3"/>
    <x v="0"/>
    <n v="6"/>
    <n v="0"/>
  </r>
  <r>
    <n v="4883"/>
    <x v="8"/>
    <n v="167"/>
    <n v="19427"/>
    <n v="0"/>
    <x v="447"/>
    <x v="4"/>
    <x v="0"/>
    <x v="2"/>
    <n v="6"/>
    <n v="0"/>
  </r>
  <r>
    <n v="5037"/>
    <x v="3"/>
    <n v="157"/>
    <n v="27"/>
    <n v="1"/>
    <x v="448"/>
    <x v="7"/>
    <x v="0"/>
    <x v="3"/>
    <n v="7"/>
    <n v="1"/>
  </r>
  <r>
    <n v="4759"/>
    <x v="0"/>
    <n v="72"/>
    <n v="100"/>
    <n v="0"/>
    <x v="449"/>
    <x v="5"/>
    <x v="0"/>
    <x v="2"/>
    <n v="7"/>
    <n v="0"/>
  </r>
  <r>
    <n v="4755"/>
    <x v="1"/>
    <n v="157"/>
    <n v="181"/>
    <n v="1"/>
    <x v="450"/>
    <x v="3"/>
    <x v="0"/>
    <x v="2"/>
    <n v="7"/>
    <n v="1"/>
  </r>
  <r>
    <n v="4743"/>
    <x v="1"/>
    <n v="63"/>
    <n v="305"/>
    <n v="1"/>
    <x v="451"/>
    <x v="4"/>
    <x v="0"/>
    <x v="2"/>
    <n v="7"/>
    <n v="0"/>
  </r>
  <r>
    <n v="4795"/>
    <x v="2"/>
    <n v="16"/>
    <n v="450"/>
    <n v="1"/>
    <x v="452"/>
    <x v="3"/>
    <x v="0"/>
    <x v="2"/>
    <n v="7"/>
    <n v="1"/>
  </r>
  <r>
    <n v="4751"/>
    <x v="6"/>
    <n v="68"/>
    <n v="921"/>
    <n v="1"/>
    <x v="453"/>
    <x v="2"/>
    <x v="0"/>
    <x v="2"/>
    <n v="7"/>
    <n v="1"/>
  </r>
  <r>
    <n v="4793"/>
    <x v="8"/>
    <n v="26"/>
    <n v="1139"/>
    <n v="0"/>
    <x v="454"/>
    <x v="4"/>
    <x v="0"/>
    <x v="2"/>
    <n v="7"/>
    <n v="1"/>
  </r>
  <r>
    <n v="4367"/>
    <x v="4"/>
    <n v="62"/>
    <n v="1559"/>
    <n v="1"/>
    <x v="455"/>
    <x v="0"/>
    <x v="3"/>
    <x v="2"/>
    <n v="7"/>
    <n v="0"/>
  </r>
  <r>
    <n v="4792"/>
    <x v="2"/>
    <n v="217"/>
    <n v="1613"/>
    <n v="0"/>
    <x v="456"/>
    <x v="1"/>
    <x v="3"/>
    <x v="0"/>
    <n v="7"/>
    <n v="0"/>
  </r>
  <r>
    <n v="4779"/>
    <x v="3"/>
    <n v="172"/>
    <n v="1673"/>
    <n v="1"/>
    <x v="457"/>
    <x v="5"/>
    <x v="0"/>
    <x v="2"/>
    <n v="7"/>
    <n v="0"/>
  </r>
  <r>
    <n v="4410"/>
    <x v="10"/>
    <n v="195"/>
    <n v="1701"/>
    <n v="0"/>
    <x v="458"/>
    <x v="0"/>
    <x v="2"/>
    <x v="0"/>
    <n v="7"/>
    <n v="0"/>
  </r>
  <r>
    <n v="4797"/>
    <x v="3"/>
    <n v="189"/>
    <n v="1854"/>
    <n v="0"/>
    <x v="459"/>
    <x v="1"/>
    <x v="0"/>
    <x v="2"/>
    <n v="7"/>
    <n v="1"/>
  </r>
  <r>
    <n v="4744"/>
    <x v="0"/>
    <n v="56"/>
    <n v="1867"/>
    <n v="1"/>
    <x v="460"/>
    <x v="5"/>
    <x v="3"/>
    <x v="0"/>
    <n v="7"/>
    <n v="1"/>
  </r>
  <r>
    <n v="4771"/>
    <x v="2"/>
    <n v="93"/>
    <n v="1879"/>
    <n v="1"/>
    <x v="461"/>
    <x v="2"/>
    <x v="0"/>
    <x v="2"/>
    <n v="7"/>
    <n v="0"/>
  </r>
  <r>
    <n v="4770"/>
    <x v="3"/>
    <n v="92"/>
    <n v="1923"/>
    <n v="0"/>
    <x v="462"/>
    <x v="3"/>
    <x v="3"/>
    <x v="0"/>
    <n v="7"/>
    <n v="1"/>
  </r>
  <r>
    <n v="4788"/>
    <x v="3"/>
    <n v="98"/>
    <n v="2083"/>
    <n v="1"/>
    <x v="463"/>
    <x v="4"/>
    <x v="3"/>
    <x v="0"/>
    <n v="7"/>
    <n v="1"/>
  </r>
  <r>
    <n v="4739"/>
    <x v="6"/>
    <n v="75"/>
    <n v="2128"/>
    <n v="0"/>
    <x v="464"/>
    <x v="5"/>
    <x v="0"/>
    <x v="2"/>
    <n v="7"/>
    <n v="0"/>
  </r>
  <r>
    <n v="4748"/>
    <x v="6"/>
    <n v="100"/>
    <n v="2145"/>
    <n v="1"/>
    <x v="465"/>
    <x v="4"/>
    <x v="3"/>
    <x v="0"/>
    <n v="7"/>
    <n v="0"/>
  </r>
  <r>
    <n v="4234"/>
    <x v="10"/>
    <n v="19"/>
    <n v="2327"/>
    <n v="1"/>
    <x v="466"/>
    <x v="0"/>
    <x v="1"/>
    <x v="5"/>
    <n v="7"/>
    <n v="1"/>
  </r>
  <r>
    <n v="4175"/>
    <x v="7"/>
    <n v="83"/>
    <n v="2456"/>
    <n v="1"/>
    <x v="467"/>
    <x v="0"/>
    <x v="2"/>
    <x v="1"/>
    <n v="7"/>
    <n v="0"/>
  </r>
  <r>
    <n v="4280"/>
    <x v="9"/>
    <n v="64"/>
    <n v="2586"/>
    <n v="0"/>
    <x v="468"/>
    <x v="0"/>
    <x v="2"/>
    <x v="0"/>
    <n v="7"/>
    <n v="0"/>
  </r>
  <r>
    <n v="4438"/>
    <x v="5"/>
    <n v="76"/>
    <n v="2644"/>
    <n v="0"/>
    <x v="469"/>
    <x v="0"/>
    <x v="0"/>
    <x v="0"/>
    <n v="7"/>
    <n v="0"/>
  </r>
  <r>
    <n v="4752"/>
    <x v="1"/>
    <n v="116"/>
    <n v="2703"/>
    <n v="0"/>
    <x v="470"/>
    <x v="1"/>
    <x v="3"/>
    <x v="0"/>
    <n v="7"/>
    <n v="0"/>
  </r>
  <r>
    <n v="4731"/>
    <x v="1"/>
    <n v="213"/>
    <n v="2793"/>
    <n v="0"/>
    <x v="471"/>
    <x v="2"/>
    <x v="0"/>
    <x v="2"/>
    <n v="7"/>
    <n v="1"/>
  </r>
  <r>
    <n v="4291"/>
    <x v="9"/>
    <n v="72"/>
    <n v="3004"/>
    <n v="1"/>
    <x v="472"/>
    <x v="0"/>
    <x v="4"/>
    <x v="4"/>
    <n v="7"/>
    <n v="0"/>
  </r>
  <r>
    <n v="4798"/>
    <x v="2"/>
    <n v="160"/>
    <n v="3084"/>
    <n v="1"/>
    <x v="473"/>
    <x v="4"/>
    <x v="3"/>
    <x v="0"/>
    <n v="7"/>
    <n v="0"/>
  </r>
  <r>
    <n v="4318"/>
    <x v="7"/>
    <n v="36"/>
    <n v="3148"/>
    <n v="0"/>
    <x v="474"/>
    <x v="0"/>
    <x v="0"/>
    <x v="0"/>
    <n v="7"/>
    <n v="1"/>
  </r>
  <r>
    <n v="4745"/>
    <x v="6"/>
    <n v="197"/>
    <n v="3193"/>
    <n v="0"/>
    <x v="475"/>
    <x v="3"/>
    <x v="0"/>
    <x v="2"/>
    <n v="7"/>
    <n v="0"/>
  </r>
  <r>
    <n v="4777"/>
    <x v="2"/>
    <n v="229"/>
    <n v="3479"/>
    <n v="0"/>
    <x v="476"/>
    <x v="1"/>
    <x v="0"/>
    <x v="2"/>
    <n v="7"/>
    <n v="0"/>
  </r>
  <r>
    <n v="4794"/>
    <x v="3"/>
    <n v="96"/>
    <n v="3681"/>
    <n v="0"/>
    <x v="477"/>
    <x v="5"/>
    <x v="3"/>
    <x v="0"/>
    <n v="7"/>
    <n v="1"/>
  </r>
  <r>
    <n v="4202"/>
    <x v="4"/>
    <n v="170"/>
    <n v="3766"/>
    <n v="0"/>
    <x v="478"/>
    <x v="0"/>
    <x v="3"/>
    <x v="0"/>
    <n v="7"/>
    <n v="0"/>
  </r>
  <r>
    <n v="4778"/>
    <x v="8"/>
    <n v="103"/>
    <n v="3811"/>
    <n v="0"/>
    <x v="479"/>
    <x v="4"/>
    <x v="3"/>
    <x v="0"/>
    <n v="7"/>
    <n v="0"/>
  </r>
  <r>
    <n v="4533"/>
    <x v="9"/>
    <n v="35"/>
    <n v="3839"/>
    <n v="1"/>
    <x v="480"/>
    <x v="0"/>
    <x v="0"/>
    <x v="2"/>
    <n v="7"/>
    <n v="1"/>
  </r>
  <r>
    <n v="4774"/>
    <x v="2"/>
    <n v="181"/>
    <n v="4041"/>
    <n v="0"/>
    <x v="481"/>
    <x v="5"/>
    <x v="3"/>
    <x v="0"/>
    <n v="7"/>
    <n v="0"/>
  </r>
  <r>
    <n v="4361"/>
    <x v="5"/>
    <n v="203"/>
    <n v="4152"/>
    <n v="0"/>
    <x v="482"/>
    <x v="0"/>
    <x v="4"/>
    <x v="2"/>
    <n v="7"/>
    <n v="0"/>
  </r>
  <r>
    <n v="4800"/>
    <x v="3"/>
    <n v="112"/>
    <n v="4362"/>
    <n v="0"/>
    <x v="483"/>
    <x v="3"/>
    <x v="3"/>
    <x v="0"/>
    <n v="7"/>
    <n v="1"/>
  </r>
  <r>
    <n v="4801"/>
    <x v="2"/>
    <n v="175"/>
    <n v="4525"/>
    <n v="0"/>
    <x v="484"/>
    <x v="2"/>
    <x v="0"/>
    <x v="2"/>
    <n v="7"/>
    <n v="1"/>
  </r>
  <r>
    <n v="4474"/>
    <x v="2"/>
    <n v="176"/>
    <n v="4806"/>
    <n v="0"/>
    <x v="485"/>
    <x v="0"/>
    <x v="1"/>
    <x v="0"/>
    <n v="7"/>
    <n v="0"/>
  </r>
  <r>
    <n v="4497"/>
    <x v="3"/>
    <n v="186"/>
    <n v="4869"/>
    <n v="1"/>
    <x v="486"/>
    <x v="0"/>
    <x v="3"/>
    <x v="2"/>
    <n v="7"/>
    <n v="0"/>
  </r>
  <r>
    <n v="4733"/>
    <x v="6"/>
    <n v="82"/>
    <n v="4948"/>
    <n v="0"/>
    <x v="487"/>
    <x v="4"/>
    <x v="0"/>
    <x v="2"/>
    <n v="7"/>
    <n v="0"/>
  </r>
  <r>
    <n v="5039"/>
    <x v="8"/>
    <n v="29"/>
    <n v="5145"/>
    <n v="1"/>
    <x v="488"/>
    <x v="7"/>
    <x v="0"/>
    <x v="3"/>
    <n v="7"/>
    <n v="1"/>
  </r>
  <r>
    <n v="4785"/>
    <x v="3"/>
    <n v="142"/>
    <n v="6043"/>
    <n v="1"/>
    <x v="489"/>
    <x v="3"/>
    <x v="0"/>
    <x v="2"/>
    <n v="7"/>
    <n v="1"/>
  </r>
  <r>
    <n v="4531"/>
    <x v="10"/>
    <n v="88"/>
    <n v="6162"/>
    <n v="1"/>
    <x v="490"/>
    <x v="0"/>
    <x v="4"/>
    <x v="2"/>
    <n v="7"/>
    <n v="1"/>
  </r>
  <r>
    <n v="4528"/>
    <x v="1"/>
    <n v="126"/>
    <n v="6283"/>
    <n v="0"/>
    <x v="491"/>
    <x v="0"/>
    <x v="0"/>
    <x v="0"/>
    <n v="7"/>
    <n v="0"/>
  </r>
  <r>
    <n v="5038"/>
    <x v="2"/>
    <n v="14"/>
    <n v="6373"/>
    <n v="0"/>
    <x v="492"/>
    <x v="6"/>
    <x v="3"/>
    <x v="1"/>
    <n v="7"/>
    <n v="1"/>
  </r>
  <r>
    <n v="4754"/>
    <x v="6"/>
    <n v="202"/>
    <n v="6386"/>
    <n v="0"/>
    <x v="493"/>
    <x v="5"/>
    <x v="3"/>
    <x v="0"/>
    <n v="7"/>
    <n v="0"/>
  </r>
  <r>
    <n v="4786"/>
    <x v="2"/>
    <n v="149"/>
    <n v="6781"/>
    <n v="0"/>
    <x v="494"/>
    <x v="2"/>
    <x v="3"/>
    <x v="0"/>
    <n v="7"/>
    <n v="1"/>
  </r>
  <r>
    <n v="5035"/>
    <x v="2"/>
    <n v="198"/>
    <n v="7253"/>
    <n v="0"/>
    <x v="495"/>
    <x v="7"/>
    <x v="0"/>
    <x v="3"/>
    <n v="7"/>
    <n v="1"/>
  </r>
  <r>
    <n v="5040"/>
    <x v="3"/>
    <n v="123"/>
    <n v="7293"/>
    <n v="0"/>
    <x v="496"/>
    <x v="6"/>
    <x v="3"/>
    <x v="1"/>
    <n v="7"/>
    <n v="1"/>
  </r>
  <r>
    <n v="4747"/>
    <x v="0"/>
    <n v="102"/>
    <n v="7353"/>
    <n v="0"/>
    <x v="497"/>
    <x v="1"/>
    <x v="0"/>
    <x v="2"/>
    <n v="7"/>
    <n v="1"/>
  </r>
  <r>
    <n v="4738"/>
    <x v="0"/>
    <n v="41"/>
    <n v="7391"/>
    <n v="0"/>
    <x v="498"/>
    <x v="4"/>
    <x v="3"/>
    <x v="0"/>
    <n v="7"/>
    <n v="0"/>
  </r>
  <r>
    <n v="4750"/>
    <x v="0"/>
    <n v="111"/>
    <n v="7730"/>
    <n v="0"/>
    <x v="499"/>
    <x v="3"/>
    <x v="3"/>
    <x v="0"/>
    <n v="7"/>
    <n v="1"/>
  </r>
  <r>
    <n v="4802"/>
    <x v="8"/>
    <n v="66"/>
    <n v="7986"/>
    <n v="0"/>
    <x v="500"/>
    <x v="1"/>
    <x v="3"/>
    <x v="0"/>
    <n v="7"/>
    <n v="1"/>
  </r>
  <r>
    <n v="4757"/>
    <x v="6"/>
    <n v="12"/>
    <n v="8105"/>
    <n v="0"/>
    <x v="501"/>
    <x v="1"/>
    <x v="0"/>
    <x v="2"/>
    <n v="7"/>
    <n v="1"/>
  </r>
  <r>
    <n v="4354"/>
    <x v="3"/>
    <n v="212"/>
    <n v="8243"/>
    <n v="1"/>
    <x v="502"/>
    <x v="0"/>
    <x v="1"/>
    <x v="0"/>
    <n v="7"/>
    <n v="0"/>
  </r>
  <r>
    <n v="4775"/>
    <x v="8"/>
    <n v="172"/>
    <n v="8315"/>
    <n v="1"/>
    <x v="503"/>
    <x v="3"/>
    <x v="0"/>
    <x v="2"/>
    <n v="7"/>
    <n v="0"/>
  </r>
  <r>
    <n v="4781"/>
    <x v="8"/>
    <n v="172"/>
    <n v="8367"/>
    <n v="1"/>
    <x v="504"/>
    <x v="2"/>
    <x v="0"/>
    <x v="2"/>
    <n v="7"/>
    <n v="0"/>
  </r>
  <r>
    <n v="5042"/>
    <x v="8"/>
    <n v="176"/>
    <n v="9109"/>
    <n v="1"/>
    <x v="505"/>
    <x v="6"/>
    <x v="3"/>
    <x v="1"/>
    <n v="7"/>
    <n v="1"/>
  </r>
  <r>
    <n v="4763"/>
    <x v="6"/>
    <n v="88"/>
    <n v="9963"/>
    <n v="1"/>
    <x v="506"/>
    <x v="4"/>
    <x v="0"/>
    <x v="2"/>
    <n v="7"/>
    <n v="0"/>
  </r>
  <r>
    <n v="4768"/>
    <x v="2"/>
    <n v="68"/>
    <n v="10036"/>
    <n v="0"/>
    <x v="507"/>
    <x v="4"/>
    <x v="3"/>
    <x v="0"/>
    <n v="7"/>
    <n v="1"/>
  </r>
  <r>
    <n v="4756"/>
    <x v="0"/>
    <n v="170"/>
    <n v="10579"/>
    <n v="1"/>
    <x v="508"/>
    <x v="2"/>
    <x v="3"/>
    <x v="0"/>
    <n v="7"/>
    <n v="0"/>
  </r>
  <r>
    <n v="4780"/>
    <x v="2"/>
    <n v="67"/>
    <n v="10792"/>
    <n v="1"/>
    <x v="509"/>
    <x v="3"/>
    <x v="3"/>
    <x v="0"/>
    <n v="7"/>
    <n v="1"/>
  </r>
  <r>
    <n v="4761"/>
    <x v="1"/>
    <n v="111"/>
    <n v="11000"/>
    <n v="1"/>
    <x v="510"/>
    <x v="2"/>
    <x v="0"/>
    <x v="2"/>
    <n v="7"/>
    <n v="0"/>
  </r>
  <r>
    <n v="4746"/>
    <x v="1"/>
    <n v="42"/>
    <n v="11045"/>
    <n v="0"/>
    <x v="511"/>
    <x v="2"/>
    <x v="3"/>
    <x v="0"/>
    <n v="7"/>
    <n v="1"/>
  </r>
  <r>
    <n v="4188"/>
    <x v="2"/>
    <n v="61"/>
    <n v="11380"/>
    <n v="1"/>
    <x v="512"/>
    <x v="0"/>
    <x v="0"/>
    <x v="3"/>
    <n v="7"/>
    <n v="1"/>
  </r>
  <r>
    <n v="4363"/>
    <x v="1"/>
    <n v="3"/>
    <n v="11419"/>
    <n v="1"/>
    <x v="513"/>
    <x v="0"/>
    <x v="0"/>
    <x v="2"/>
    <n v="7"/>
    <n v="0"/>
  </r>
  <r>
    <n v="4301"/>
    <x v="4"/>
    <n v="93"/>
    <n v="11456"/>
    <n v="1"/>
    <x v="514"/>
    <x v="0"/>
    <x v="4"/>
    <x v="1"/>
    <n v="7"/>
    <n v="0"/>
  </r>
  <r>
    <n v="4760"/>
    <x v="6"/>
    <n v="71"/>
    <n v="11551"/>
    <n v="1"/>
    <x v="515"/>
    <x v="3"/>
    <x v="3"/>
    <x v="0"/>
    <n v="7"/>
    <n v="0"/>
  </r>
  <r>
    <n v="4737"/>
    <x v="1"/>
    <n v="129"/>
    <n v="11817"/>
    <n v="1"/>
    <x v="516"/>
    <x v="1"/>
    <x v="0"/>
    <x v="2"/>
    <n v="7"/>
    <n v="0"/>
  </r>
  <r>
    <n v="4741"/>
    <x v="0"/>
    <n v="3"/>
    <n v="11934"/>
    <n v="1"/>
    <x v="517"/>
    <x v="2"/>
    <x v="0"/>
    <x v="2"/>
    <n v="7"/>
    <n v="0"/>
  </r>
  <r>
    <n v="4736"/>
    <x v="6"/>
    <n v="131"/>
    <n v="12014"/>
    <n v="1"/>
    <x v="518"/>
    <x v="2"/>
    <x v="3"/>
    <x v="0"/>
    <n v="7"/>
    <n v="1"/>
  </r>
  <r>
    <n v="4764"/>
    <x v="1"/>
    <n v="135"/>
    <n v="12127"/>
    <n v="0"/>
    <x v="519"/>
    <x v="5"/>
    <x v="3"/>
    <x v="0"/>
    <n v="7"/>
    <n v="1"/>
  </r>
  <r>
    <n v="5047"/>
    <x v="2"/>
    <n v="94"/>
    <n v="12203"/>
    <n v="1"/>
    <x v="520"/>
    <x v="7"/>
    <x v="0"/>
    <x v="3"/>
    <n v="7"/>
    <n v="1"/>
  </r>
  <r>
    <n v="4790"/>
    <x v="8"/>
    <n v="79"/>
    <n v="12241"/>
    <n v="1"/>
    <x v="521"/>
    <x v="3"/>
    <x v="3"/>
    <x v="0"/>
    <n v="7"/>
    <n v="0"/>
  </r>
  <r>
    <n v="4730"/>
    <x v="6"/>
    <n v="130"/>
    <n v="12250"/>
    <n v="1"/>
    <x v="522"/>
    <x v="3"/>
    <x v="3"/>
    <x v="0"/>
    <n v="7"/>
    <n v="0"/>
  </r>
  <r>
    <n v="4765"/>
    <x v="0"/>
    <n v="149"/>
    <n v="12589"/>
    <n v="1"/>
    <x v="523"/>
    <x v="3"/>
    <x v="0"/>
    <x v="2"/>
    <n v="7"/>
    <n v="1"/>
  </r>
  <r>
    <n v="4492"/>
    <x v="6"/>
    <n v="10"/>
    <n v="12592"/>
    <n v="1"/>
    <x v="524"/>
    <x v="0"/>
    <x v="3"/>
    <x v="0"/>
    <n v="7"/>
    <n v="1"/>
  </r>
  <r>
    <n v="4769"/>
    <x v="8"/>
    <n v="18"/>
    <n v="12597"/>
    <n v="1"/>
    <x v="525"/>
    <x v="5"/>
    <x v="0"/>
    <x v="2"/>
    <n v="7"/>
    <n v="1"/>
  </r>
  <r>
    <n v="4787"/>
    <x v="8"/>
    <n v="10"/>
    <n v="12730"/>
    <n v="0"/>
    <x v="526"/>
    <x v="1"/>
    <x v="0"/>
    <x v="2"/>
    <n v="7"/>
    <n v="1"/>
  </r>
  <r>
    <n v="4312"/>
    <x v="4"/>
    <n v="171"/>
    <n v="12829"/>
    <n v="0"/>
    <x v="527"/>
    <x v="0"/>
    <x v="3"/>
    <x v="0"/>
    <n v="7"/>
    <n v="1"/>
  </r>
  <r>
    <n v="5048"/>
    <x v="8"/>
    <n v="66"/>
    <n v="12989"/>
    <n v="0"/>
    <x v="528"/>
    <x v="6"/>
    <x v="3"/>
    <x v="1"/>
    <n v="7"/>
    <n v="1"/>
  </r>
  <r>
    <n v="4799"/>
    <x v="8"/>
    <n v="184"/>
    <n v="13022"/>
    <n v="1"/>
    <x v="529"/>
    <x v="5"/>
    <x v="0"/>
    <x v="2"/>
    <n v="7"/>
    <n v="1"/>
  </r>
  <r>
    <n v="4742"/>
    <x v="6"/>
    <n v="183"/>
    <n v="13034"/>
    <n v="0"/>
    <x v="530"/>
    <x v="1"/>
    <x v="3"/>
    <x v="0"/>
    <n v="7"/>
    <n v="0"/>
  </r>
  <r>
    <n v="4772"/>
    <x v="8"/>
    <n v="57"/>
    <n v="13227"/>
    <n v="1"/>
    <x v="531"/>
    <x v="1"/>
    <x v="3"/>
    <x v="0"/>
    <n v="7"/>
    <n v="1"/>
  </r>
  <r>
    <n v="4784"/>
    <x v="8"/>
    <n v="148"/>
    <n v="13711"/>
    <n v="1"/>
    <x v="532"/>
    <x v="5"/>
    <x v="3"/>
    <x v="0"/>
    <n v="7"/>
    <n v="1"/>
  </r>
  <r>
    <n v="5049"/>
    <x v="3"/>
    <n v="74"/>
    <n v="13722"/>
    <n v="0"/>
    <x v="533"/>
    <x v="7"/>
    <x v="0"/>
    <x v="3"/>
    <n v="7"/>
    <n v="1"/>
  </r>
  <r>
    <n v="5050"/>
    <x v="2"/>
    <n v="150"/>
    <n v="13755"/>
    <n v="1"/>
    <x v="534"/>
    <x v="6"/>
    <x v="3"/>
    <x v="1"/>
    <n v="7"/>
    <n v="1"/>
  </r>
  <r>
    <n v="4753"/>
    <x v="0"/>
    <n v="149"/>
    <n v="14142"/>
    <n v="0"/>
    <x v="535"/>
    <x v="4"/>
    <x v="0"/>
    <x v="2"/>
    <n v="7"/>
    <n v="1"/>
  </r>
  <r>
    <n v="4796"/>
    <x v="8"/>
    <n v="80"/>
    <n v="14526"/>
    <n v="1"/>
    <x v="536"/>
    <x v="2"/>
    <x v="3"/>
    <x v="0"/>
    <n v="7"/>
    <n v="1"/>
  </r>
  <r>
    <n v="4227"/>
    <x v="0"/>
    <n v="81"/>
    <n v="14558"/>
    <n v="0"/>
    <x v="537"/>
    <x v="0"/>
    <x v="3"/>
    <x v="2"/>
    <n v="7"/>
    <n v="0"/>
  </r>
  <r>
    <n v="4749"/>
    <x v="1"/>
    <n v="229"/>
    <n v="14781"/>
    <n v="1"/>
    <x v="538"/>
    <x v="5"/>
    <x v="0"/>
    <x v="2"/>
    <n v="7"/>
    <n v="1"/>
  </r>
  <r>
    <n v="4791"/>
    <x v="3"/>
    <n v="82"/>
    <n v="14791"/>
    <n v="0"/>
    <x v="539"/>
    <x v="2"/>
    <x v="0"/>
    <x v="2"/>
    <n v="7"/>
    <n v="1"/>
  </r>
  <r>
    <n v="4804"/>
    <x v="2"/>
    <n v="203"/>
    <n v="14903"/>
    <n v="1"/>
    <x v="540"/>
    <x v="5"/>
    <x v="3"/>
    <x v="0"/>
    <n v="7"/>
    <n v="1"/>
  </r>
  <r>
    <n v="4732"/>
    <x v="0"/>
    <n v="39"/>
    <n v="14954"/>
    <n v="1"/>
    <x v="541"/>
    <x v="1"/>
    <x v="3"/>
    <x v="0"/>
    <n v="7"/>
    <n v="0"/>
  </r>
  <r>
    <n v="5036"/>
    <x v="8"/>
    <n v="200"/>
    <n v="15026"/>
    <n v="1"/>
    <x v="542"/>
    <x v="6"/>
    <x v="3"/>
    <x v="1"/>
    <n v="7"/>
    <n v="1"/>
  </r>
  <r>
    <n v="4236"/>
    <x v="9"/>
    <n v="193"/>
    <n v="15242"/>
    <n v="1"/>
    <x v="543"/>
    <x v="0"/>
    <x v="4"/>
    <x v="3"/>
    <n v="7"/>
    <n v="0"/>
  </r>
  <r>
    <n v="5044"/>
    <x v="2"/>
    <n v="144"/>
    <n v="15534"/>
    <n v="1"/>
    <x v="544"/>
    <x v="6"/>
    <x v="3"/>
    <x v="1"/>
    <n v="7"/>
    <n v="1"/>
  </r>
  <r>
    <n v="5046"/>
    <x v="3"/>
    <n v="216"/>
    <n v="15695"/>
    <n v="1"/>
    <x v="545"/>
    <x v="6"/>
    <x v="3"/>
    <x v="1"/>
    <n v="7"/>
    <n v="1"/>
  </r>
  <r>
    <n v="4494"/>
    <x v="7"/>
    <n v="169"/>
    <n v="15822"/>
    <n v="1"/>
    <x v="546"/>
    <x v="0"/>
    <x v="1"/>
    <x v="0"/>
    <n v="7"/>
    <n v="1"/>
  </r>
  <r>
    <n v="4424"/>
    <x v="8"/>
    <n v="87"/>
    <n v="16005"/>
    <n v="1"/>
    <x v="547"/>
    <x v="0"/>
    <x v="1"/>
    <x v="0"/>
    <n v="7"/>
    <n v="0"/>
  </r>
  <r>
    <n v="5045"/>
    <x v="8"/>
    <n v="117"/>
    <n v="16159"/>
    <n v="0"/>
    <x v="548"/>
    <x v="7"/>
    <x v="0"/>
    <x v="3"/>
    <n v="7"/>
    <n v="1"/>
  </r>
  <r>
    <n v="4782"/>
    <x v="3"/>
    <n v="117"/>
    <n v="16458"/>
    <n v="0"/>
    <x v="549"/>
    <x v="1"/>
    <x v="3"/>
    <x v="0"/>
    <n v="7"/>
    <n v="0"/>
  </r>
  <r>
    <n v="4762"/>
    <x v="0"/>
    <n v="162"/>
    <n v="16620"/>
    <n v="1"/>
    <x v="550"/>
    <x v="1"/>
    <x v="3"/>
    <x v="0"/>
    <n v="7"/>
    <n v="1"/>
  </r>
  <r>
    <n v="5034"/>
    <x v="3"/>
    <n v="161"/>
    <n v="17150"/>
    <n v="1"/>
    <x v="551"/>
    <x v="6"/>
    <x v="3"/>
    <x v="1"/>
    <n v="7"/>
    <n v="1"/>
  </r>
  <r>
    <n v="4783"/>
    <x v="2"/>
    <n v="162"/>
    <n v="17240"/>
    <n v="1"/>
    <x v="552"/>
    <x v="4"/>
    <x v="0"/>
    <x v="2"/>
    <n v="7"/>
    <n v="1"/>
  </r>
  <r>
    <n v="4767"/>
    <x v="3"/>
    <n v="154"/>
    <n v="17445"/>
    <n v="1"/>
    <x v="553"/>
    <x v="1"/>
    <x v="0"/>
    <x v="2"/>
    <n v="7"/>
    <n v="0"/>
  </r>
  <r>
    <n v="4758"/>
    <x v="1"/>
    <n v="76"/>
    <n v="17617"/>
    <n v="1"/>
    <x v="554"/>
    <x v="4"/>
    <x v="3"/>
    <x v="0"/>
    <n v="7"/>
    <n v="1"/>
  </r>
  <r>
    <n v="4734"/>
    <x v="1"/>
    <n v="14"/>
    <n v="17652"/>
    <n v="1"/>
    <x v="555"/>
    <x v="5"/>
    <x v="3"/>
    <x v="0"/>
    <n v="7"/>
    <n v="1"/>
  </r>
  <r>
    <n v="4445"/>
    <x v="9"/>
    <n v="100"/>
    <n v="18089"/>
    <n v="1"/>
    <x v="556"/>
    <x v="0"/>
    <x v="2"/>
    <x v="2"/>
    <n v="7"/>
    <n v="1"/>
  </r>
  <r>
    <n v="4776"/>
    <x v="3"/>
    <n v="170"/>
    <n v="18115"/>
    <n v="0"/>
    <x v="557"/>
    <x v="2"/>
    <x v="3"/>
    <x v="0"/>
    <n v="7"/>
    <n v="1"/>
  </r>
  <r>
    <n v="4789"/>
    <x v="2"/>
    <n v="181"/>
    <n v="18241"/>
    <n v="1"/>
    <x v="558"/>
    <x v="5"/>
    <x v="0"/>
    <x v="2"/>
    <n v="7"/>
    <n v="0"/>
  </r>
  <r>
    <n v="4773"/>
    <x v="3"/>
    <n v="27"/>
    <n v="18420"/>
    <n v="1"/>
    <x v="559"/>
    <x v="4"/>
    <x v="0"/>
    <x v="2"/>
    <n v="7"/>
    <n v="0"/>
  </r>
  <r>
    <n v="4735"/>
    <x v="0"/>
    <n v="205"/>
    <n v="18467"/>
    <n v="0"/>
    <x v="560"/>
    <x v="3"/>
    <x v="0"/>
    <x v="2"/>
    <n v="7"/>
    <n v="0"/>
  </r>
  <r>
    <n v="5043"/>
    <x v="3"/>
    <n v="214"/>
    <n v="18567"/>
    <n v="1"/>
    <x v="561"/>
    <x v="7"/>
    <x v="0"/>
    <x v="3"/>
    <n v="7"/>
    <n v="1"/>
  </r>
  <r>
    <n v="4366"/>
    <x v="10"/>
    <n v="124"/>
    <n v="18708"/>
    <n v="0"/>
    <x v="562"/>
    <x v="0"/>
    <x v="4"/>
    <x v="0"/>
    <n v="7"/>
    <n v="1"/>
  </r>
  <r>
    <n v="4803"/>
    <x v="3"/>
    <n v="226"/>
    <n v="18779"/>
    <n v="0"/>
    <x v="563"/>
    <x v="4"/>
    <x v="0"/>
    <x v="2"/>
    <n v="7"/>
    <n v="1"/>
  </r>
  <r>
    <n v="5041"/>
    <x v="2"/>
    <n v="179"/>
    <n v="18831"/>
    <n v="1"/>
    <x v="564"/>
    <x v="7"/>
    <x v="0"/>
    <x v="3"/>
    <n v="7"/>
    <n v="1"/>
  </r>
  <r>
    <n v="4766"/>
    <x v="8"/>
    <n v="191"/>
    <n v="18950"/>
    <n v="0"/>
    <x v="565"/>
    <x v="2"/>
    <x v="3"/>
    <x v="0"/>
    <n v="7"/>
    <n v="1"/>
  </r>
  <r>
    <n v="4740"/>
    <x v="1"/>
    <n v="116"/>
    <n v="19009"/>
    <n v="0"/>
    <x v="566"/>
    <x v="3"/>
    <x v="3"/>
    <x v="0"/>
    <n v="7"/>
    <n v="0"/>
  </r>
  <r>
    <n v="4468"/>
    <x v="8"/>
    <n v="52"/>
    <n v="19064"/>
    <n v="1"/>
    <x v="567"/>
    <x v="0"/>
    <x v="0"/>
    <x v="0"/>
    <n v="7"/>
    <n v="1"/>
  </r>
  <r>
    <n v="4500"/>
    <x v="9"/>
    <n v="177"/>
    <n v="366"/>
    <n v="0"/>
    <x v="568"/>
    <x v="0"/>
    <x v="2"/>
    <x v="0"/>
    <n v="8"/>
    <n v="1"/>
  </r>
  <r>
    <n v="4519"/>
    <x v="3"/>
    <n v="166"/>
    <n v="858"/>
    <n v="0"/>
    <x v="569"/>
    <x v="0"/>
    <x v="1"/>
    <x v="2"/>
    <n v="8"/>
    <n v="0"/>
  </r>
  <r>
    <n v="4402"/>
    <x v="8"/>
    <n v="19"/>
    <n v="940"/>
    <n v="0"/>
    <x v="570"/>
    <x v="0"/>
    <x v="3"/>
    <x v="0"/>
    <n v="8"/>
    <n v="0"/>
  </r>
  <r>
    <n v="4255"/>
    <x v="3"/>
    <n v="56"/>
    <n v="1051"/>
    <n v="1"/>
    <x v="571"/>
    <x v="0"/>
    <x v="2"/>
    <x v="4"/>
    <n v="8"/>
    <n v="0"/>
  </r>
  <r>
    <n v="4293"/>
    <x v="0"/>
    <n v="66"/>
    <n v="1546"/>
    <n v="0"/>
    <x v="572"/>
    <x v="0"/>
    <x v="0"/>
    <x v="2"/>
    <n v="8"/>
    <n v="1"/>
  </r>
  <r>
    <n v="4529"/>
    <x v="2"/>
    <n v="58"/>
    <n v="2321"/>
    <n v="0"/>
    <x v="573"/>
    <x v="0"/>
    <x v="1"/>
    <x v="2"/>
    <n v="8"/>
    <n v="0"/>
  </r>
  <r>
    <n v="4514"/>
    <x v="6"/>
    <n v="120"/>
    <n v="2451"/>
    <n v="0"/>
    <x v="574"/>
    <x v="0"/>
    <x v="1"/>
    <x v="0"/>
    <n v="8"/>
    <n v="0"/>
  </r>
  <r>
    <n v="4197"/>
    <x v="7"/>
    <n v="90"/>
    <n v="2495"/>
    <n v="1"/>
    <x v="575"/>
    <x v="0"/>
    <x v="3"/>
    <x v="2"/>
    <n v="8"/>
    <n v="1"/>
  </r>
  <r>
    <n v="4256"/>
    <x v="10"/>
    <n v="46"/>
    <n v="2996"/>
    <n v="1"/>
    <x v="576"/>
    <x v="0"/>
    <x v="4"/>
    <x v="0"/>
    <n v="8"/>
    <n v="1"/>
  </r>
  <r>
    <n v="4181"/>
    <x v="9"/>
    <n v="44"/>
    <n v="3147"/>
    <n v="0"/>
    <x v="577"/>
    <x v="0"/>
    <x v="4"/>
    <x v="1"/>
    <n v="8"/>
    <n v="1"/>
  </r>
  <r>
    <n v="4352"/>
    <x v="1"/>
    <n v="192"/>
    <n v="3423"/>
    <n v="0"/>
    <x v="578"/>
    <x v="0"/>
    <x v="3"/>
    <x v="0"/>
    <n v="8"/>
    <n v="0"/>
  </r>
  <r>
    <n v="4400"/>
    <x v="4"/>
    <n v="129"/>
    <n v="4345"/>
    <n v="1"/>
    <x v="579"/>
    <x v="0"/>
    <x v="2"/>
    <x v="0"/>
    <n v="8"/>
    <n v="1"/>
  </r>
  <r>
    <n v="4346"/>
    <x v="9"/>
    <n v="22"/>
    <n v="5282"/>
    <n v="1"/>
    <x v="580"/>
    <x v="0"/>
    <x v="4"/>
    <x v="0"/>
    <n v="8"/>
    <n v="0"/>
  </r>
  <r>
    <n v="4428"/>
    <x v="7"/>
    <n v="140"/>
    <n v="6628"/>
    <n v="0"/>
    <x v="581"/>
    <x v="0"/>
    <x v="0"/>
    <x v="0"/>
    <n v="8"/>
    <n v="0"/>
  </r>
  <r>
    <n v="4320"/>
    <x v="2"/>
    <n v="5"/>
    <n v="7270"/>
    <n v="1"/>
    <x v="582"/>
    <x v="0"/>
    <x v="2"/>
    <x v="0"/>
    <n v="8"/>
    <n v="0"/>
  </r>
  <r>
    <n v="4259"/>
    <x v="8"/>
    <n v="97"/>
    <n v="7444"/>
    <n v="0"/>
    <x v="583"/>
    <x v="0"/>
    <x v="1"/>
    <x v="1"/>
    <n v="8"/>
    <n v="0"/>
  </r>
  <r>
    <n v="4381"/>
    <x v="0"/>
    <n v="26"/>
    <n v="7596"/>
    <n v="1"/>
    <x v="584"/>
    <x v="0"/>
    <x v="4"/>
    <x v="2"/>
    <n v="8"/>
    <n v="1"/>
  </r>
  <r>
    <n v="4277"/>
    <x v="3"/>
    <n v="8"/>
    <n v="8039"/>
    <n v="0"/>
    <x v="585"/>
    <x v="0"/>
    <x v="3"/>
    <x v="1"/>
    <n v="8"/>
    <n v="0"/>
  </r>
  <r>
    <n v="4219"/>
    <x v="7"/>
    <n v="171"/>
    <n v="9527"/>
    <n v="0"/>
    <x v="586"/>
    <x v="0"/>
    <x v="1"/>
    <x v="4"/>
    <n v="8"/>
    <n v="0"/>
  </r>
  <r>
    <n v="4306"/>
    <x v="5"/>
    <n v="224"/>
    <n v="10813"/>
    <n v="1"/>
    <x v="587"/>
    <x v="0"/>
    <x v="4"/>
    <x v="5"/>
    <n v="8"/>
    <n v="1"/>
  </r>
  <r>
    <n v="4313"/>
    <x v="9"/>
    <n v="45"/>
    <n v="11041"/>
    <n v="1"/>
    <x v="588"/>
    <x v="0"/>
    <x v="0"/>
    <x v="2"/>
    <n v="8"/>
    <n v="0"/>
  </r>
  <r>
    <n v="4317"/>
    <x v="5"/>
    <n v="75"/>
    <n v="11637"/>
    <n v="0"/>
    <x v="589"/>
    <x v="0"/>
    <x v="3"/>
    <x v="2"/>
    <n v="8"/>
    <n v="0"/>
  </r>
  <r>
    <n v="4216"/>
    <x v="0"/>
    <n v="151"/>
    <n v="12411"/>
    <n v="1"/>
    <x v="590"/>
    <x v="0"/>
    <x v="4"/>
    <x v="5"/>
    <n v="8"/>
    <n v="0"/>
  </r>
  <r>
    <n v="4508"/>
    <x v="3"/>
    <n v="70"/>
    <n v="12470"/>
    <n v="1"/>
    <x v="591"/>
    <x v="0"/>
    <x v="0"/>
    <x v="0"/>
    <n v="8"/>
    <n v="0"/>
  </r>
  <r>
    <n v="4374"/>
    <x v="1"/>
    <n v="132"/>
    <n v="12491"/>
    <n v="1"/>
    <x v="592"/>
    <x v="0"/>
    <x v="1"/>
    <x v="0"/>
    <n v="8"/>
    <n v="0"/>
  </r>
  <r>
    <n v="4369"/>
    <x v="8"/>
    <n v="127"/>
    <n v="12569"/>
    <n v="1"/>
    <x v="593"/>
    <x v="0"/>
    <x v="1"/>
    <x v="2"/>
    <n v="8"/>
    <n v="0"/>
  </r>
  <r>
    <n v="4457"/>
    <x v="8"/>
    <n v="91"/>
    <n v="12703"/>
    <n v="0"/>
    <x v="594"/>
    <x v="0"/>
    <x v="3"/>
    <x v="2"/>
    <n v="8"/>
    <n v="1"/>
  </r>
  <r>
    <n v="4243"/>
    <x v="2"/>
    <n v="76"/>
    <n v="13390"/>
    <n v="0"/>
    <x v="595"/>
    <x v="0"/>
    <x v="0"/>
    <x v="4"/>
    <n v="8"/>
    <n v="0"/>
  </r>
  <r>
    <n v="4380"/>
    <x v="8"/>
    <n v="79"/>
    <n v="13519"/>
    <n v="1"/>
    <x v="596"/>
    <x v="0"/>
    <x v="2"/>
    <x v="0"/>
    <n v="8"/>
    <n v="0"/>
  </r>
  <r>
    <n v="4376"/>
    <x v="3"/>
    <n v="50"/>
    <n v="13576"/>
    <n v="0"/>
    <x v="597"/>
    <x v="0"/>
    <x v="4"/>
    <x v="0"/>
    <n v="8"/>
    <n v="0"/>
  </r>
  <r>
    <n v="4288"/>
    <x v="3"/>
    <n v="86"/>
    <n v="13652"/>
    <n v="1"/>
    <x v="598"/>
    <x v="0"/>
    <x v="0"/>
    <x v="5"/>
    <n v="8"/>
    <n v="1"/>
  </r>
  <r>
    <n v="4486"/>
    <x v="3"/>
    <n v="195"/>
    <n v="13683"/>
    <n v="1"/>
    <x v="599"/>
    <x v="0"/>
    <x v="4"/>
    <x v="0"/>
    <n v="8"/>
    <n v="0"/>
  </r>
  <r>
    <n v="4493"/>
    <x v="5"/>
    <n v="147"/>
    <n v="13870"/>
    <n v="1"/>
    <x v="600"/>
    <x v="0"/>
    <x v="0"/>
    <x v="2"/>
    <n v="8"/>
    <n v="0"/>
  </r>
  <r>
    <n v="4441"/>
    <x v="2"/>
    <n v="15"/>
    <n v="14030"/>
    <n v="1"/>
    <x v="601"/>
    <x v="0"/>
    <x v="4"/>
    <x v="2"/>
    <n v="8"/>
    <n v="1"/>
  </r>
  <r>
    <n v="4240"/>
    <x v="5"/>
    <n v="180"/>
    <n v="14791"/>
    <n v="0"/>
    <x v="602"/>
    <x v="0"/>
    <x v="2"/>
    <x v="5"/>
    <n v="8"/>
    <n v="0"/>
  </r>
  <r>
    <n v="4274"/>
    <x v="7"/>
    <n v="218"/>
    <n v="14799"/>
    <n v="0"/>
    <x v="603"/>
    <x v="0"/>
    <x v="1"/>
    <x v="0"/>
    <n v="8"/>
    <n v="0"/>
  </r>
  <r>
    <n v="4481"/>
    <x v="6"/>
    <n v="56"/>
    <n v="14810"/>
    <n v="0"/>
    <x v="604"/>
    <x v="0"/>
    <x v="4"/>
    <x v="2"/>
    <n v="8"/>
    <n v="1"/>
  </r>
  <r>
    <n v="4488"/>
    <x v="4"/>
    <n v="201"/>
    <n v="15652"/>
    <n v="1"/>
    <x v="605"/>
    <x v="0"/>
    <x v="0"/>
    <x v="0"/>
    <n v="8"/>
    <n v="0"/>
  </r>
  <r>
    <n v="4252"/>
    <x v="7"/>
    <n v="177"/>
    <n v="16101"/>
    <n v="0"/>
    <x v="606"/>
    <x v="0"/>
    <x v="3"/>
    <x v="5"/>
    <n v="8"/>
    <n v="1"/>
  </r>
  <r>
    <n v="4523"/>
    <x v="8"/>
    <n v="64"/>
    <n v="16574"/>
    <n v="0"/>
    <x v="607"/>
    <x v="0"/>
    <x v="0"/>
    <x v="2"/>
    <n v="8"/>
    <n v="0"/>
  </r>
  <r>
    <n v="4377"/>
    <x v="10"/>
    <n v="66"/>
    <n v="16816"/>
    <n v="1"/>
    <x v="608"/>
    <x v="0"/>
    <x v="3"/>
    <x v="2"/>
    <n v="8"/>
    <n v="1"/>
  </r>
  <r>
    <n v="4396"/>
    <x v="1"/>
    <n v="222"/>
    <n v="17116"/>
    <n v="1"/>
    <x v="609"/>
    <x v="0"/>
    <x v="4"/>
    <x v="0"/>
    <n v="8"/>
    <n v="1"/>
  </r>
  <r>
    <n v="4296"/>
    <x v="7"/>
    <n v="221"/>
    <n v="18050"/>
    <n v="1"/>
    <x v="610"/>
    <x v="0"/>
    <x v="4"/>
    <x v="3"/>
    <n v="8"/>
    <n v="1"/>
  </r>
  <r>
    <n v="4307"/>
    <x v="7"/>
    <n v="184"/>
    <n v="18320"/>
    <n v="0"/>
    <x v="611"/>
    <x v="0"/>
    <x v="3"/>
    <x v="1"/>
    <n v="8"/>
    <n v="0"/>
  </r>
  <r>
    <n v="4300"/>
    <x v="10"/>
    <n v="116"/>
    <n v="18459"/>
    <n v="1"/>
    <x v="612"/>
    <x v="0"/>
    <x v="2"/>
    <x v="5"/>
    <n v="8"/>
    <n v="1"/>
  </r>
  <r>
    <n v="4426"/>
    <x v="6"/>
    <n v="228"/>
    <n v="18570"/>
    <n v="1"/>
    <x v="613"/>
    <x v="0"/>
    <x v="4"/>
    <x v="0"/>
    <n v="8"/>
    <n v="0"/>
  </r>
  <r>
    <n v="4489"/>
    <x v="9"/>
    <n v="36"/>
    <n v="403"/>
    <n v="0"/>
    <x v="614"/>
    <x v="0"/>
    <x v="1"/>
    <x v="2"/>
    <n v="9"/>
    <n v="1"/>
  </r>
  <r>
    <n v="4446"/>
    <x v="8"/>
    <n v="96"/>
    <n v="460"/>
    <n v="0"/>
    <x v="615"/>
    <x v="0"/>
    <x v="4"/>
    <x v="0"/>
    <n v="9"/>
    <n v="0"/>
  </r>
  <r>
    <n v="4372"/>
    <x v="5"/>
    <n v="227"/>
    <n v="480"/>
    <n v="0"/>
    <x v="616"/>
    <x v="0"/>
    <x v="3"/>
    <x v="0"/>
    <n v="9"/>
    <n v="0"/>
  </r>
  <r>
    <n v="4527"/>
    <x v="7"/>
    <n v="82"/>
    <n v="1146"/>
    <n v="1"/>
    <x v="617"/>
    <x v="0"/>
    <x v="3"/>
    <x v="2"/>
    <n v="9"/>
    <n v="0"/>
  </r>
  <r>
    <n v="4518"/>
    <x v="2"/>
    <n v="61"/>
    <n v="1244"/>
    <n v="0"/>
    <x v="618"/>
    <x v="0"/>
    <x v="0"/>
    <x v="0"/>
    <n v="9"/>
    <n v="1"/>
  </r>
  <r>
    <n v="4281"/>
    <x v="8"/>
    <n v="29"/>
    <n v="1307"/>
    <n v="0"/>
    <x v="619"/>
    <x v="0"/>
    <x v="4"/>
    <x v="2"/>
    <n v="9"/>
    <n v="0"/>
  </r>
  <r>
    <n v="4522"/>
    <x v="9"/>
    <n v="193"/>
    <n v="1394"/>
    <n v="0"/>
    <x v="620"/>
    <x v="0"/>
    <x v="3"/>
    <x v="0"/>
    <n v="9"/>
    <n v="1"/>
  </r>
  <r>
    <n v="4327"/>
    <x v="6"/>
    <n v="4"/>
    <n v="3576"/>
    <n v="0"/>
    <x v="621"/>
    <x v="0"/>
    <x v="3"/>
    <x v="2"/>
    <n v="9"/>
    <n v="1"/>
  </r>
  <r>
    <n v="4310"/>
    <x v="3"/>
    <n v="105"/>
    <n v="3945"/>
    <n v="1"/>
    <x v="622"/>
    <x v="0"/>
    <x v="2"/>
    <x v="0"/>
    <n v="9"/>
    <n v="1"/>
  </r>
  <r>
    <n v="4332"/>
    <x v="3"/>
    <n v="203"/>
    <n v="4002"/>
    <n v="0"/>
    <x v="623"/>
    <x v="0"/>
    <x v="3"/>
    <x v="0"/>
    <n v="9"/>
    <n v="1"/>
  </r>
  <r>
    <n v="4415"/>
    <x v="6"/>
    <n v="25"/>
    <n v="4185"/>
    <n v="1"/>
    <x v="624"/>
    <x v="0"/>
    <x v="2"/>
    <x v="2"/>
    <n v="9"/>
    <n v="1"/>
  </r>
  <r>
    <n v="4199"/>
    <x v="2"/>
    <n v="31"/>
    <n v="4717"/>
    <n v="0"/>
    <x v="625"/>
    <x v="0"/>
    <x v="1"/>
    <x v="1"/>
    <n v="9"/>
    <n v="1"/>
  </r>
  <r>
    <n v="4421"/>
    <x v="10"/>
    <n v="198"/>
    <n v="5044"/>
    <n v="0"/>
    <x v="626"/>
    <x v="0"/>
    <x v="4"/>
    <x v="2"/>
    <n v="9"/>
    <n v="0"/>
  </r>
  <r>
    <n v="4476"/>
    <x v="10"/>
    <n v="188"/>
    <n v="5849"/>
    <n v="0"/>
    <x v="627"/>
    <x v="0"/>
    <x v="4"/>
    <x v="0"/>
    <n v="9"/>
    <n v="1"/>
  </r>
  <r>
    <n v="4267"/>
    <x v="10"/>
    <n v="69"/>
    <n v="6153"/>
    <n v="0"/>
    <x v="628"/>
    <x v="0"/>
    <x v="3"/>
    <x v="4"/>
    <n v="9"/>
    <n v="0"/>
  </r>
  <r>
    <n v="4213"/>
    <x v="4"/>
    <n v="221"/>
    <n v="6475"/>
    <n v="0"/>
    <x v="629"/>
    <x v="0"/>
    <x v="0"/>
    <x v="4"/>
    <n v="9"/>
    <n v="0"/>
  </r>
  <r>
    <n v="4506"/>
    <x v="1"/>
    <n v="13"/>
    <n v="6676"/>
    <n v="1"/>
    <x v="630"/>
    <x v="0"/>
    <x v="4"/>
    <x v="0"/>
    <n v="9"/>
    <n v="1"/>
  </r>
  <r>
    <n v="4539"/>
    <x v="1"/>
    <n v="12"/>
    <n v="7477"/>
    <n v="0"/>
    <x v="631"/>
    <x v="0"/>
    <x v="1"/>
    <x v="2"/>
    <n v="9"/>
    <n v="0"/>
  </r>
  <r>
    <n v="4203"/>
    <x v="9"/>
    <n v="194"/>
    <n v="7977"/>
    <n v="1"/>
    <x v="632"/>
    <x v="0"/>
    <x v="0"/>
    <x v="2"/>
    <n v="9"/>
    <n v="1"/>
  </r>
  <r>
    <n v="4387"/>
    <x v="3"/>
    <n v="122"/>
    <n v="9015"/>
    <n v="0"/>
    <x v="633"/>
    <x v="0"/>
    <x v="3"/>
    <x v="2"/>
    <n v="9"/>
    <n v="1"/>
  </r>
  <r>
    <n v="4198"/>
    <x v="1"/>
    <n v="87"/>
    <n v="9192"/>
    <n v="1"/>
    <x v="634"/>
    <x v="0"/>
    <x v="0"/>
    <x v="5"/>
    <n v="9"/>
    <n v="0"/>
  </r>
  <r>
    <n v="4413"/>
    <x v="8"/>
    <n v="18"/>
    <n v="9925"/>
    <n v="1"/>
    <x v="635"/>
    <x v="0"/>
    <x v="0"/>
    <x v="2"/>
    <n v="9"/>
    <n v="0"/>
  </r>
  <r>
    <n v="4517"/>
    <x v="1"/>
    <n v="124"/>
    <n v="10258"/>
    <n v="1"/>
    <x v="636"/>
    <x v="0"/>
    <x v="3"/>
    <x v="2"/>
    <n v="9"/>
    <n v="0"/>
  </r>
  <r>
    <n v="4311"/>
    <x v="10"/>
    <n v="180"/>
    <n v="10820"/>
    <n v="0"/>
    <x v="637"/>
    <x v="0"/>
    <x v="4"/>
    <x v="2"/>
    <n v="9"/>
    <n v="1"/>
  </r>
  <r>
    <n v="4397"/>
    <x v="2"/>
    <n v="201"/>
    <n v="12011"/>
    <n v="1"/>
    <x v="638"/>
    <x v="0"/>
    <x v="3"/>
    <x v="2"/>
    <n v="9"/>
    <n v="0"/>
  </r>
  <r>
    <n v="4268"/>
    <x v="4"/>
    <n v="163"/>
    <n v="12483"/>
    <n v="1"/>
    <x v="639"/>
    <x v="0"/>
    <x v="0"/>
    <x v="0"/>
    <n v="9"/>
    <n v="1"/>
  </r>
  <r>
    <n v="4249"/>
    <x v="0"/>
    <n v="56"/>
    <n v="12754"/>
    <n v="0"/>
    <x v="640"/>
    <x v="0"/>
    <x v="1"/>
    <x v="4"/>
    <n v="9"/>
    <n v="1"/>
  </r>
  <r>
    <n v="4177"/>
    <x v="2"/>
    <n v="71"/>
    <n v="12776"/>
    <n v="0"/>
    <x v="641"/>
    <x v="0"/>
    <x v="3"/>
    <x v="4"/>
    <n v="9"/>
    <n v="0"/>
  </r>
  <r>
    <n v="4389"/>
    <x v="4"/>
    <n v="205"/>
    <n v="13078"/>
    <n v="0"/>
    <x v="642"/>
    <x v="0"/>
    <x v="1"/>
    <x v="2"/>
    <n v="9"/>
    <n v="0"/>
  </r>
  <r>
    <n v="4276"/>
    <x v="2"/>
    <n v="80"/>
    <n v="13135"/>
    <n v="0"/>
    <x v="643"/>
    <x v="0"/>
    <x v="4"/>
    <x v="5"/>
    <n v="9"/>
    <n v="1"/>
  </r>
  <r>
    <n v="4510"/>
    <x v="4"/>
    <n v="211"/>
    <n v="13381"/>
    <n v="0"/>
    <x v="644"/>
    <x v="0"/>
    <x v="2"/>
    <x v="0"/>
    <n v="9"/>
    <n v="1"/>
  </r>
  <r>
    <n v="4382"/>
    <x v="6"/>
    <n v="25"/>
    <n v="14237"/>
    <n v="0"/>
    <x v="645"/>
    <x v="0"/>
    <x v="3"/>
    <x v="0"/>
    <n v="9"/>
    <n v="0"/>
  </r>
  <r>
    <n v="4471"/>
    <x v="5"/>
    <n v="216"/>
    <n v="14547"/>
    <n v="0"/>
    <x v="646"/>
    <x v="0"/>
    <x v="4"/>
    <x v="2"/>
    <n v="9"/>
    <n v="0"/>
  </r>
  <r>
    <n v="4454"/>
    <x v="10"/>
    <n v="42"/>
    <n v="14813"/>
    <n v="1"/>
    <x v="647"/>
    <x v="0"/>
    <x v="1"/>
    <x v="0"/>
    <n v="9"/>
    <n v="1"/>
  </r>
  <r>
    <n v="4385"/>
    <x v="1"/>
    <n v="115"/>
    <n v="15009"/>
    <n v="0"/>
    <x v="648"/>
    <x v="0"/>
    <x v="2"/>
    <x v="2"/>
    <n v="9"/>
    <n v="1"/>
  </r>
  <r>
    <n v="4513"/>
    <x v="0"/>
    <n v="42"/>
    <n v="15047"/>
    <n v="0"/>
    <x v="649"/>
    <x v="0"/>
    <x v="0"/>
    <x v="2"/>
    <n v="9"/>
    <n v="1"/>
  </r>
  <r>
    <n v="4365"/>
    <x v="3"/>
    <n v="179"/>
    <n v="15944"/>
    <n v="1"/>
    <x v="650"/>
    <x v="0"/>
    <x v="2"/>
    <x v="2"/>
    <n v="9"/>
    <n v="1"/>
  </r>
  <r>
    <n v="4283"/>
    <x v="6"/>
    <n v="14"/>
    <n v="16067"/>
    <n v="0"/>
    <x v="651"/>
    <x v="0"/>
    <x v="0"/>
    <x v="1"/>
    <n v="9"/>
    <n v="0"/>
  </r>
  <r>
    <n v="4386"/>
    <x v="2"/>
    <n v="197"/>
    <n v="16698"/>
    <n v="0"/>
    <x v="652"/>
    <x v="0"/>
    <x v="4"/>
    <x v="0"/>
    <n v="9"/>
    <n v="0"/>
  </r>
  <r>
    <n v="4298"/>
    <x v="2"/>
    <n v="211"/>
    <n v="17038"/>
    <n v="0"/>
    <x v="653"/>
    <x v="0"/>
    <x v="0"/>
    <x v="0"/>
    <n v="9"/>
    <n v="0"/>
  </r>
  <r>
    <n v="4302"/>
    <x v="9"/>
    <n v="27"/>
    <n v="17097"/>
    <n v="1"/>
    <x v="654"/>
    <x v="0"/>
    <x v="3"/>
    <x v="3"/>
    <n v="9"/>
    <n v="1"/>
  </r>
  <r>
    <n v="4401"/>
    <x v="9"/>
    <n v="100"/>
    <n v="17893"/>
    <n v="0"/>
    <x v="655"/>
    <x v="0"/>
    <x v="4"/>
    <x v="2"/>
    <n v="9"/>
    <n v="0"/>
  </r>
  <r>
    <n v="4455"/>
    <x v="4"/>
    <n v="198"/>
    <n v="18370"/>
    <n v="0"/>
    <x v="656"/>
    <x v="0"/>
    <x v="2"/>
    <x v="2"/>
    <n v="9"/>
    <n v="0"/>
  </r>
  <r>
    <n v="4608"/>
    <x v="10"/>
    <n v="56"/>
    <n v="499"/>
    <n v="1"/>
    <x v="657"/>
    <x v="0"/>
    <x v="0"/>
    <x v="0"/>
    <n v="10"/>
    <n v="1"/>
  </r>
  <r>
    <n v="4540"/>
    <x v="2"/>
    <n v="177"/>
    <n v="690"/>
    <n v="1"/>
    <x v="658"/>
    <x v="0"/>
    <x v="2"/>
    <x v="0"/>
    <n v="10"/>
    <n v="1"/>
  </r>
  <r>
    <n v="4505"/>
    <x v="7"/>
    <n v="109"/>
    <n v="691"/>
    <n v="1"/>
    <x v="659"/>
    <x v="0"/>
    <x v="2"/>
    <x v="2"/>
    <n v="10"/>
    <n v="0"/>
  </r>
  <r>
    <n v="4594"/>
    <x v="1"/>
    <n v="143"/>
    <n v="881"/>
    <n v="0"/>
    <x v="660"/>
    <x v="0"/>
    <x v="1"/>
    <x v="0"/>
    <n v="10"/>
    <n v="0"/>
  </r>
  <r>
    <n v="4711"/>
    <x v="0"/>
    <n v="195"/>
    <n v="965"/>
    <n v="1"/>
    <x v="661"/>
    <x v="2"/>
    <x v="0"/>
    <x v="2"/>
    <n v="10"/>
    <n v="0"/>
  </r>
  <r>
    <n v="4587"/>
    <x v="4"/>
    <n v="202"/>
    <n v="1022"/>
    <n v="0"/>
    <x v="662"/>
    <x v="0"/>
    <x v="3"/>
    <x v="2"/>
    <n v="10"/>
    <n v="1"/>
  </r>
  <r>
    <n v="4620"/>
    <x v="4"/>
    <n v="199"/>
    <n v="1039"/>
    <n v="0"/>
    <x v="663"/>
    <x v="0"/>
    <x v="2"/>
    <x v="0"/>
    <n v="10"/>
    <n v="1"/>
  </r>
  <r>
    <n v="4706"/>
    <x v="6"/>
    <n v="17"/>
    <n v="1111"/>
    <n v="1"/>
    <x v="664"/>
    <x v="2"/>
    <x v="3"/>
    <x v="0"/>
    <n v="10"/>
    <n v="0"/>
  </r>
  <r>
    <n v="4661"/>
    <x v="2"/>
    <n v="104"/>
    <n v="1296"/>
    <n v="1"/>
    <x v="665"/>
    <x v="0"/>
    <x v="4"/>
    <x v="2"/>
    <n v="10"/>
    <n v="1"/>
  </r>
  <r>
    <n v="4648"/>
    <x v="7"/>
    <n v="230"/>
    <n v="1489"/>
    <n v="0"/>
    <x v="666"/>
    <x v="0"/>
    <x v="0"/>
    <x v="0"/>
    <n v="10"/>
    <n v="0"/>
  </r>
  <r>
    <n v="4721"/>
    <x v="6"/>
    <n v="145"/>
    <n v="1588"/>
    <n v="1"/>
    <x v="667"/>
    <x v="2"/>
    <x v="0"/>
    <x v="2"/>
    <n v="10"/>
    <n v="0"/>
  </r>
  <r>
    <n v="4583"/>
    <x v="1"/>
    <n v="228"/>
    <n v="1705"/>
    <n v="1"/>
    <x v="668"/>
    <x v="0"/>
    <x v="0"/>
    <x v="2"/>
    <n v="10"/>
    <n v="1"/>
  </r>
  <r>
    <n v="4668"/>
    <x v="6"/>
    <n v="214"/>
    <n v="1808"/>
    <n v="0"/>
    <x v="669"/>
    <x v="0"/>
    <x v="0"/>
    <x v="0"/>
    <n v="10"/>
    <n v="0"/>
  </r>
  <r>
    <n v="4639"/>
    <x v="2"/>
    <n v="178"/>
    <n v="1853"/>
    <n v="1"/>
    <x v="670"/>
    <x v="0"/>
    <x v="1"/>
    <x v="2"/>
    <n v="10"/>
    <n v="1"/>
  </r>
  <r>
    <n v="4418"/>
    <x v="1"/>
    <n v="88"/>
    <n v="2128"/>
    <n v="1"/>
    <x v="671"/>
    <x v="0"/>
    <x v="0"/>
    <x v="0"/>
    <n v="10"/>
    <n v="1"/>
  </r>
  <r>
    <n v="4565"/>
    <x v="4"/>
    <n v="85"/>
    <n v="2189"/>
    <n v="1"/>
    <x v="672"/>
    <x v="0"/>
    <x v="2"/>
    <x v="2"/>
    <n v="10"/>
    <n v="1"/>
  </r>
  <r>
    <n v="4689"/>
    <x v="1"/>
    <n v="199"/>
    <n v="2392"/>
    <n v="0"/>
    <x v="673"/>
    <x v="5"/>
    <x v="1"/>
    <x v="2"/>
    <n v="10"/>
    <n v="1"/>
  </r>
  <r>
    <n v="4568"/>
    <x v="0"/>
    <n v="151"/>
    <n v="2479"/>
    <n v="1"/>
    <x v="674"/>
    <x v="0"/>
    <x v="0"/>
    <x v="0"/>
    <n v="10"/>
    <n v="0"/>
  </r>
  <r>
    <n v="4698"/>
    <x v="1"/>
    <n v="130"/>
    <n v="2594"/>
    <n v="1"/>
    <x v="675"/>
    <x v="4"/>
    <x v="0"/>
    <x v="0"/>
    <n v="10"/>
    <n v="1"/>
  </r>
  <r>
    <n v="4618"/>
    <x v="3"/>
    <n v="185"/>
    <n v="2700"/>
    <n v="0"/>
    <x v="676"/>
    <x v="0"/>
    <x v="0"/>
    <x v="0"/>
    <n v="10"/>
    <n v="0"/>
  </r>
  <r>
    <n v="4715"/>
    <x v="6"/>
    <n v="196"/>
    <n v="2856"/>
    <n v="0"/>
    <x v="677"/>
    <x v="3"/>
    <x v="0"/>
    <x v="2"/>
    <n v="10"/>
    <n v="0"/>
  </r>
  <r>
    <n v="4663"/>
    <x v="10"/>
    <n v="224"/>
    <n v="3377"/>
    <n v="0"/>
    <x v="678"/>
    <x v="0"/>
    <x v="0"/>
    <x v="2"/>
    <n v="10"/>
    <n v="1"/>
  </r>
  <r>
    <n v="4703"/>
    <x v="6"/>
    <n v="87"/>
    <n v="3413"/>
    <n v="1"/>
    <x v="679"/>
    <x v="4"/>
    <x v="0"/>
    <x v="2"/>
    <n v="10"/>
    <n v="1"/>
  </r>
  <r>
    <n v="4544"/>
    <x v="9"/>
    <n v="77"/>
    <n v="3425"/>
    <n v="1"/>
    <x v="680"/>
    <x v="0"/>
    <x v="1"/>
    <x v="0"/>
    <n v="10"/>
    <n v="0"/>
  </r>
  <r>
    <n v="4700"/>
    <x v="6"/>
    <n v="217"/>
    <n v="3555"/>
    <n v="0"/>
    <x v="681"/>
    <x v="3"/>
    <x v="2"/>
    <x v="0"/>
    <n v="10"/>
    <n v="1"/>
  </r>
  <r>
    <n v="4553"/>
    <x v="10"/>
    <n v="110"/>
    <n v="3655"/>
    <n v="1"/>
    <x v="682"/>
    <x v="0"/>
    <x v="0"/>
    <x v="2"/>
    <n v="10"/>
    <n v="1"/>
  </r>
  <r>
    <n v="4726"/>
    <x v="0"/>
    <n v="171"/>
    <n v="3778"/>
    <n v="1"/>
    <x v="683"/>
    <x v="2"/>
    <x v="3"/>
    <x v="0"/>
    <n v="10"/>
    <n v="1"/>
  </r>
  <r>
    <n v="4545"/>
    <x v="8"/>
    <n v="202"/>
    <n v="3918"/>
    <n v="0"/>
    <x v="684"/>
    <x v="0"/>
    <x v="2"/>
    <x v="2"/>
    <n v="10"/>
    <n v="0"/>
  </r>
  <r>
    <n v="4603"/>
    <x v="5"/>
    <n v="100"/>
    <n v="3949"/>
    <n v="1"/>
    <x v="685"/>
    <x v="0"/>
    <x v="0"/>
    <x v="2"/>
    <n v="10"/>
    <n v="1"/>
  </r>
  <r>
    <n v="4702"/>
    <x v="0"/>
    <n v="142"/>
    <n v="3968"/>
    <n v="0"/>
    <x v="686"/>
    <x v="1"/>
    <x v="3"/>
    <x v="0"/>
    <n v="10"/>
    <n v="1"/>
  </r>
  <r>
    <n v="4609"/>
    <x v="4"/>
    <n v="183"/>
    <n v="3969"/>
    <n v="1"/>
    <x v="687"/>
    <x v="0"/>
    <x v="1"/>
    <x v="2"/>
    <n v="10"/>
    <n v="0"/>
  </r>
  <r>
    <n v="4235"/>
    <x v="4"/>
    <n v="180"/>
    <n v="4029"/>
    <n v="1"/>
    <x v="688"/>
    <x v="0"/>
    <x v="2"/>
    <x v="1"/>
    <n v="10"/>
    <n v="0"/>
  </r>
  <r>
    <n v="4591"/>
    <x v="6"/>
    <n v="167"/>
    <n v="4121"/>
    <n v="1"/>
    <x v="689"/>
    <x v="0"/>
    <x v="4"/>
    <x v="2"/>
    <n v="10"/>
    <n v="1"/>
  </r>
  <r>
    <n v="4621"/>
    <x v="9"/>
    <n v="181"/>
    <n v="4375"/>
    <n v="1"/>
    <x v="690"/>
    <x v="0"/>
    <x v="4"/>
    <x v="2"/>
    <n v="10"/>
    <n v="1"/>
  </r>
  <r>
    <n v="4624"/>
    <x v="6"/>
    <n v="70"/>
    <n v="4397"/>
    <n v="1"/>
    <x v="691"/>
    <x v="0"/>
    <x v="1"/>
    <x v="0"/>
    <n v="10"/>
    <n v="0"/>
  </r>
  <r>
    <n v="4299"/>
    <x v="3"/>
    <n v="77"/>
    <n v="4400"/>
    <n v="1"/>
    <x v="692"/>
    <x v="0"/>
    <x v="1"/>
    <x v="2"/>
    <n v="10"/>
    <n v="1"/>
  </r>
  <r>
    <n v="4655"/>
    <x v="8"/>
    <n v="47"/>
    <n v="4418"/>
    <n v="1"/>
    <x v="693"/>
    <x v="0"/>
    <x v="2"/>
    <x v="2"/>
    <n v="10"/>
    <n v="0"/>
  </r>
  <r>
    <n v="4666"/>
    <x v="8"/>
    <n v="41"/>
    <n v="4501"/>
    <n v="1"/>
    <x v="694"/>
    <x v="0"/>
    <x v="4"/>
    <x v="0"/>
    <n v="10"/>
    <n v="0"/>
  </r>
  <r>
    <n v="4716"/>
    <x v="1"/>
    <n v="99"/>
    <n v="4531"/>
    <n v="0"/>
    <x v="695"/>
    <x v="2"/>
    <x v="3"/>
    <x v="0"/>
    <n v="10"/>
    <n v="0"/>
  </r>
  <r>
    <n v="4649"/>
    <x v="1"/>
    <n v="3"/>
    <n v="4717"/>
    <n v="1"/>
    <x v="696"/>
    <x v="0"/>
    <x v="1"/>
    <x v="2"/>
    <n v="10"/>
    <n v="1"/>
  </r>
  <r>
    <n v="4602"/>
    <x v="6"/>
    <n v="142"/>
    <n v="4722"/>
    <n v="1"/>
    <x v="697"/>
    <x v="0"/>
    <x v="3"/>
    <x v="0"/>
    <n v="10"/>
    <n v="1"/>
  </r>
  <r>
    <n v="4399"/>
    <x v="10"/>
    <n v="219"/>
    <n v="4754"/>
    <n v="0"/>
    <x v="698"/>
    <x v="0"/>
    <x v="1"/>
    <x v="2"/>
    <n v="10"/>
    <n v="0"/>
  </r>
  <r>
    <n v="4338"/>
    <x v="6"/>
    <n v="163"/>
    <n v="4804"/>
    <n v="1"/>
    <x v="699"/>
    <x v="0"/>
    <x v="0"/>
    <x v="0"/>
    <n v="10"/>
    <n v="0"/>
  </r>
  <r>
    <n v="4723"/>
    <x v="0"/>
    <n v="229"/>
    <n v="4819"/>
    <n v="1"/>
    <x v="700"/>
    <x v="4"/>
    <x v="0"/>
    <x v="2"/>
    <n v="10"/>
    <n v="0"/>
  </r>
  <r>
    <n v="4638"/>
    <x v="1"/>
    <n v="148"/>
    <n v="4898"/>
    <n v="0"/>
    <x v="701"/>
    <x v="0"/>
    <x v="0"/>
    <x v="0"/>
    <n v="10"/>
    <n v="0"/>
  </r>
  <r>
    <n v="4644"/>
    <x v="8"/>
    <n v="217"/>
    <n v="5100"/>
    <n v="0"/>
    <x v="702"/>
    <x v="0"/>
    <x v="1"/>
    <x v="0"/>
    <n v="10"/>
    <n v="0"/>
  </r>
  <r>
    <n v="4564"/>
    <x v="10"/>
    <n v="195"/>
    <n v="5194"/>
    <n v="0"/>
    <x v="703"/>
    <x v="0"/>
    <x v="1"/>
    <x v="0"/>
    <n v="10"/>
    <n v="1"/>
  </r>
  <r>
    <n v="4694"/>
    <x v="6"/>
    <n v="13"/>
    <n v="5358"/>
    <n v="0"/>
    <x v="704"/>
    <x v="5"/>
    <x v="1"/>
    <x v="0"/>
    <n v="10"/>
    <n v="1"/>
  </r>
  <r>
    <n v="4598"/>
    <x v="4"/>
    <n v="10"/>
    <n v="5390"/>
    <n v="1"/>
    <x v="705"/>
    <x v="0"/>
    <x v="0"/>
    <x v="0"/>
    <n v="10"/>
    <n v="1"/>
  </r>
  <r>
    <n v="4543"/>
    <x v="4"/>
    <n v="101"/>
    <n v="5545"/>
    <n v="0"/>
    <x v="706"/>
    <x v="0"/>
    <x v="0"/>
    <x v="2"/>
    <n v="10"/>
    <n v="1"/>
  </r>
  <r>
    <n v="4616"/>
    <x v="1"/>
    <n v="113"/>
    <n v="5666"/>
    <n v="1"/>
    <x v="707"/>
    <x v="0"/>
    <x v="4"/>
    <x v="0"/>
    <n v="10"/>
    <n v="1"/>
  </r>
  <r>
    <n v="4684"/>
    <x v="0"/>
    <n v="87"/>
    <n v="5689"/>
    <n v="0"/>
    <x v="708"/>
    <x v="0"/>
    <x v="1"/>
    <x v="0"/>
    <n v="10"/>
    <n v="0"/>
  </r>
  <r>
    <n v="4599"/>
    <x v="9"/>
    <n v="230"/>
    <n v="5804"/>
    <n v="1"/>
    <x v="709"/>
    <x v="0"/>
    <x v="1"/>
    <x v="2"/>
    <n v="10"/>
    <n v="1"/>
  </r>
  <r>
    <n v="4576"/>
    <x v="4"/>
    <n v="188"/>
    <n v="5965"/>
    <n v="0"/>
    <x v="710"/>
    <x v="0"/>
    <x v="4"/>
    <x v="0"/>
    <n v="10"/>
    <n v="0"/>
  </r>
  <r>
    <n v="4705"/>
    <x v="0"/>
    <n v="99"/>
    <n v="6014"/>
    <n v="1"/>
    <x v="711"/>
    <x v="3"/>
    <x v="2"/>
    <x v="2"/>
    <n v="10"/>
    <n v="0"/>
  </r>
  <r>
    <n v="4558"/>
    <x v="6"/>
    <n v="57"/>
    <n v="6070"/>
    <n v="0"/>
    <x v="712"/>
    <x v="0"/>
    <x v="0"/>
    <x v="0"/>
    <n v="10"/>
    <n v="0"/>
  </r>
  <r>
    <n v="4593"/>
    <x v="7"/>
    <n v="179"/>
    <n v="6268"/>
    <n v="1"/>
    <x v="713"/>
    <x v="0"/>
    <x v="0"/>
    <x v="2"/>
    <n v="10"/>
    <n v="0"/>
  </r>
  <r>
    <n v="4254"/>
    <x v="2"/>
    <n v="114"/>
    <n v="6305"/>
    <n v="0"/>
    <x v="714"/>
    <x v="0"/>
    <x v="1"/>
    <x v="3"/>
    <n v="10"/>
    <n v="0"/>
  </r>
  <r>
    <n v="4585"/>
    <x v="3"/>
    <n v="107"/>
    <n v="6513"/>
    <n v="1"/>
    <x v="715"/>
    <x v="0"/>
    <x v="2"/>
    <x v="2"/>
    <n v="10"/>
    <n v="1"/>
  </r>
  <r>
    <n v="4707"/>
    <x v="1"/>
    <n v="38"/>
    <n v="6754"/>
    <n v="1"/>
    <x v="716"/>
    <x v="1"/>
    <x v="0"/>
    <x v="2"/>
    <n v="10"/>
    <n v="0"/>
  </r>
  <r>
    <n v="4575"/>
    <x v="10"/>
    <n v="74"/>
    <n v="6781"/>
    <n v="0"/>
    <x v="717"/>
    <x v="0"/>
    <x v="2"/>
    <x v="2"/>
    <n v="10"/>
    <n v="1"/>
  </r>
  <r>
    <n v="4665"/>
    <x v="9"/>
    <n v="38"/>
    <n v="7183"/>
    <n v="0"/>
    <x v="718"/>
    <x v="0"/>
    <x v="2"/>
    <x v="2"/>
    <n v="10"/>
    <n v="1"/>
  </r>
  <r>
    <n v="4652"/>
    <x v="10"/>
    <n v="214"/>
    <n v="7461"/>
    <n v="0"/>
    <x v="719"/>
    <x v="0"/>
    <x v="3"/>
    <x v="0"/>
    <n v="10"/>
    <n v="0"/>
  </r>
  <r>
    <n v="4710"/>
    <x v="1"/>
    <n v="41"/>
    <n v="7525"/>
    <n v="1"/>
    <x v="720"/>
    <x v="3"/>
    <x v="3"/>
    <x v="0"/>
    <n v="10"/>
    <n v="1"/>
  </r>
  <r>
    <n v="4681"/>
    <x v="0"/>
    <n v="20"/>
    <n v="7552"/>
    <n v="1"/>
    <x v="721"/>
    <x v="0"/>
    <x v="4"/>
    <x v="2"/>
    <n v="10"/>
    <n v="0"/>
  </r>
  <r>
    <n v="4678"/>
    <x v="0"/>
    <n v="131"/>
    <n v="7607"/>
    <n v="1"/>
    <x v="722"/>
    <x v="0"/>
    <x v="0"/>
    <x v="0"/>
    <n v="10"/>
    <n v="1"/>
  </r>
  <r>
    <n v="4709"/>
    <x v="6"/>
    <n v="152"/>
    <n v="7619"/>
    <n v="1"/>
    <x v="723"/>
    <x v="5"/>
    <x v="0"/>
    <x v="2"/>
    <n v="10"/>
    <n v="0"/>
  </r>
  <r>
    <n v="4718"/>
    <x v="6"/>
    <n v="47"/>
    <n v="7675"/>
    <n v="1"/>
    <x v="724"/>
    <x v="4"/>
    <x v="3"/>
    <x v="0"/>
    <n v="10"/>
    <n v="0"/>
  </r>
  <r>
    <n v="4641"/>
    <x v="10"/>
    <n v="47"/>
    <n v="7700"/>
    <n v="0"/>
    <x v="725"/>
    <x v="0"/>
    <x v="4"/>
    <x v="2"/>
    <n v="10"/>
    <n v="0"/>
  </r>
  <r>
    <n v="4699"/>
    <x v="0"/>
    <n v="173"/>
    <n v="7851"/>
    <n v="0"/>
    <x v="726"/>
    <x v="5"/>
    <x v="1"/>
    <x v="2"/>
    <n v="10"/>
    <n v="0"/>
  </r>
  <r>
    <n v="4303"/>
    <x v="8"/>
    <n v="63"/>
    <n v="7970"/>
    <n v="0"/>
    <x v="727"/>
    <x v="0"/>
    <x v="0"/>
    <x v="4"/>
    <n v="10"/>
    <n v="0"/>
  </r>
  <r>
    <n v="4554"/>
    <x v="4"/>
    <n v="107"/>
    <n v="8058"/>
    <n v="0"/>
    <x v="728"/>
    <x v="0"/>
    <x v="1"/>
    <x v="0"/>
    <n v="10"/>
    <n v="0"/>
  </r>
  <r>
    <n v="4645"/>
    <x v="0"/>
    <n v="201"/>
    <n v="8106"/>
    <n v="1"/>
    <x v="729"/>
    <x v="0"/>
    <x v="2"/>
    <x v="2"/>
    <n v="10"/>
    <n v="0"/>
  </r>
  <r>
    <n v="4673"/>
    <x v="3"/>
    <n v="77"/>
    <n v="8107"/>
    <n v="1"/>
    <x v="730"/>
    <x v="0"/>
    <x v="0"/>
    <x v="2"/>
    <n v="10"/>
    <n v="1"/>
  </r>
  <r>
    <n v="4646"/>
    <x v="6"/>
    <n v="26"/>
    <n v="8172"/>
    <n v="1"/>
    <x v="731"/>
    <x v="0"/>
    <x v="4"/>
    <x v="0"/>
    <n v="10"/>
    <n v="0"/>
  </r>
  <r>
    <n v="4432"/>
    <x v="10"/>
    <n v="137"/>
    <n v="8258"/>
    <n v="1"/>
    <x v="732"/>
    <x v="0"/>
    <x v="3"/>
    <x v="0"/>
    <n v="10"/>
    <n v="0"/>
  </r>
  <r>
    <n v="4582"/>
    <x v="7"/>
    <n v="101"/>
    <n v="8282"/>
    <n v="0"/>
    <x v="733"/>
    <x v="0"/>
    <x v="3"/>
    <x v="0"/>
    <n v="10"/>
    <n v="0"/>
  </r>
  <r>
    <n v="4635"/>
    <x v="6"/>
    <n v="51"/>
    <n v="8322"/>
    <n v="0"/>
    <x v="734"/>
    <x v="0"/>
    <x v="2"/>
    <x v="2"/>
    <n v="10"/>
    <n v="1"/>
  </r>
  <r>
    <n v="4686"/>
    <x v="1"/>
    <n v="181"/>
    <n v="8343"/>
    <n v="1"/>
    <x v="735"/>
    <x v="2"/>
    <x v="4"/>
    <x v="0"/>
    <n v="10"/>
    <n v="1"/>
  </r>
  <r>
    <n v="4561"/>
    <x v="1"/>
    <n v="224"/>
    <n v="8357"/>
    <n v="0"/>
    <x v="736"/>
    <x v="0"/>
    <x v="4"/>
    <x v="2"/>
    <n v="10"/>
    <n v="1"/>
  </r>
  <r>
    <n v="4559"/>
    <x v="5"/>
    <n v="175"/>
    <n v="8362"/>
    <n v="0"/>
    <x v="737"/>
    <x v="0"/>
    <x v="1"/>
    <x v="2"/>
    <n v="10"/>
    <n v="0"/>
  </r>
  <r>
    <n v="4541"/>
    <x v="3"/>
    <n v="185"/>
    <n v="8419"/>
    <n v="1"/>
    <x v="738"/>
    <x v="0"/>
    <x v="4"/>
    <x v="2"/>
    <n v="10"/>
    <n v="0"/>
  </r>
  <r>
    <n v="4670"/>
    <x v="7"/>
    <n v="78"/>
    <n v="8455"/>
    <n v="1"/>
    <x v="739"/>
    <x v="0"/>
    <x v="2"/>
    <x v="0"/>
    <n v="10"/>
    <n v="1"/>
  </r>
  <r>
    <n v="4309"/>
    <x v="2"/>
    <n v="59"/>
    <n v="8478"/>
    <n v="0"/>
    <x v="740"/>
    <x v="0"/>
    <x v="1"/>
    <x v="4"/>
    <n v="10"/>
    <n v="1"/>
  </r>
  <r>
    <n v="4713"/>
    <x v="1"/>
    <n v="49"/>
    <n v="8520"/>
    <n v="1"/>
    <x v="741"/>
    <x v="4"/>
    <x v="0"/>
    <x v="2"/>
    <n v="10"/>
    <n v="1"/>
  </r>
  <r>
    <n v="4246"/>
    <x v="4"/>
    <n v="156"/>
    <n v="8909"/>
    <n v="0"/>
    <x v="742"/>
    <x v="0"/>
    <x v="4"/>
    <x v="5"/>
    <n v="10"/>
    <n v="0"/>
  </r>
  <r>
    <n v="4623"/>
    <x v="0"/>
    <n v="74"/>
    <n v="8917"/>
    <n v="0"/>
    <x v="743"/>
    <x v="0"/>
    <x v="0"/>
    <x v="2"/>
    <n v="10"/>
    <n v="1"/>
  </r>
  <r>
    <n v="4581"/>
    <x v="5"/>
    <n v="188"/>
    <n v="9081"/>
    <n v="1"/>
    <x v="744"/>
    <x v="0"/>
    <x v="4"/>
    <x v="2"/>
    <n v="10"/>
    <n v="0"/>
  </r>
  <r>
    <n v="4592"/>
    <x v="5"/>
    <n v="34"/>
    <n v="9095"/>
    <n v="0"/>
    <x v="745"/>
    <x v="0"/>
    <x v="3"/>
    <x v="0"/>
    <n v="10"/>
    <n v="0"/>
  </r>
  <r>
    <n v="4571"/>
    <x v="7"/>
    <n v="201"/>
    <n v="9111"/>
    <n v="0"/>
    <x v="746"/>
    <x v="0"/>
    <x v="4"/>
    <x v="2"/>
    <n v="10"/>
    <n v="1"/>
  </r>
  <r>
    <n v="4590"/>
    <x v="0"/>
    <n v="113"/>
    <n v="9151"/>
    <n v="0"/>
    <x v="747"/>
    <x v="0"/>
    <x v="2"/>
    <x v="0"/>
    <n v="10"/>
    <n v="1"/>
  </r>
  <r>
    <n v="4572"/>
    <x v="1"/>
    <n v="49"/>
    <n v="9167"/>
    <n v="0"/>
    <x v="748"/>
    <x v="0"/>
    <x v="3"/>
    <x v="0"/>
    <n v="10"/>
    <n v="1"/>
  </r>
  <r>
    <n v="4567"/>
    <x v="8"/>
    <n v="61"/>
    <n v="9304"/>
    <n v="1"/>
    <x v="749"/>
    <x v="0"/>
    <x v="3"/>
    <x v="2"/>
    <n v="10"/>
    <n v="0"/>
  </r>
  <r>
    <n v="4607"/>
    <x v="3"/>
    <n v="177"/>
    <n v="9312"/>
    <n v="0"/>
    <x v="750"/>
    <x v="0"/>
    <x v="3"/>
    <x v="2"/>
    <n v="10"/>
    <n v="1"/>
  </r>
  <r>
    <n v="4647"/>
    <x v="5"/>
    <n v="22"/>
    <n v="9346"/>
    <n v="1"/>
    <x v="751"/>
    <x v="0"/>
    <x v="3"/>
    <x v="2"/>
    <n v="10"/>
    <n v="1"/>
  </r>
  <r>
    <n v="4595"/>
    <x v="2"/>
    <n v="117"/>
    <n v="9420"/>
    <n v="1"/>
    <x v="752"/>
    <x v="0"/>
    <x v="2"/>
    <x v="2"/>
    <n v="10"/>
    <n v="0"/>
  </r>
  <r>
    <n v="4574"/>
    <x v="3"/>
    <n v="200"/>
    <n v="9644"/>
    <n v="1"/>
    <x v="753"/>
    <x v="0"/>
    <x v="1"/>
    <x v="0"/>
    <n v="10"/>
    <n v="1"/>
  </r>
  <r>
    <n v="4604"/>
    <x v="7"/>
    <n v="193"/>
    <n v="9676"/>
    <n v="1"/>
    <x v="754"/>
    <x v="0"/>
    <x v="1"/>
    <x v="0"/>
    <n v="10"/>
    <n v="0"/>
  </r>
  <r>
    <n v="4676"/>
    <x v="9"/>
    <n v="205"/>
    <n v="9702"/>
    <n v="1"/>
    <x v="755"/>
    <x v="0"/>
    <x v="4"/>
    <x v="0"/>
    <n v="10"/>
    <n v="0"/>
  </r>
  <r>
    <n v="4360"/>
    <x v="6"/>
    <n v="50"/>
    <n v="9778"/>
    <n v="1"/>
    <x v="756"/>
    <x v="0"/>
    <x v="2"/>
    <x v="0"/>
    <n v="10"/>
    <n v="0"/>
  </r>
  <r>
    <n v="4333"/>
    <x v="10"/>
    <n v="40"/>
    <n v="9807"/>
    <n v="0"/>
    <x v="757"/>
    <x v="0"/>
    <x v="0"/>
    <x v="2"/>
    <n v="10"/>
    <n v="1"/>
  </r>
  <r>
    <n v="4614"/>
    <x v="5"/>
    <n v="185"/>
    <n v="9858"/>
    <n v="1"/>
    <x v="758"/>
    <x v="0"/>
    <x v="1"/>
    <x v="0"/>
    <n v="10"/>
    <n v="1"/>
  </r>
  <r>
    <n v="4551"/>
    <x v="2"/>
    <n v="100"/>
    <n v="9905"/>
    <n v="1"/>
    <x v="759"/>
    <x v="0"/>
    <x v="4"/>
    <x v="2"/>
    <n v="10"/>
    <n v="0"/>
  </r>
  <r>
    <n v="4690"/>
    <x v="0"/>
    <n v="36"/>
    <n v="9927"/>
    <n v="1"/>
    <x v="760"/>
    <x v="3"/>
    <x v="2"/>
    <x v="0"/>
    <n v="10"/>
    <n v="0"/>
  </r>
  <r>
    <n v="4343"/>
    <x v="3"/>
    <n v="212"/>
    <n v="9988"/>
    <n v="1"/>
    <x v="761"/>
    <x v="0"/>
    <x v="0"/>
    <x v="2"/>
    <n v="10"/>
    <n v="1"/>
  </r>
  <r>
    <n v="4566"/>
    <x v="9"/>
    <n v="127"/>
    <n v="10016"/>
    <n v="0"/>
    <x v="762"/>
    <x v="0"/>
    <x v="4"/>
    <x v="0"/>
    <n v="10"/>
    <n v="0"/>
  </r>
  <r>
    <n v="4577"/>
    <x v="9"/>
    <n v="14"/>
    <n v="10170"/>
    <n v="1"/>
    <x v="763"/>
    <x v="0"/>
    <x v="3"/>
    <x v="2"/>
    <n v="10"/>
    <n v="0"/>
  </r>
  <r>
    <n v="4722"/>
    <x v="1"/>
    <n v="21"/>
    <n v="10264"/>
    <n v="0"/>
    <x v="764"/>
    <x v="1"/>
    <x v="3"/>
    <x v="0"/>
    <n v="10"/>
    <n v="1"/>
  </r>
  <r>
    <n v="4184"/>
    <x v="6"/>
    <n v="138"/>
    <n v="10283"/>
    <n v="1"/>
    <x v="765"/>
    <x v="0"/>
    <x v="1"/>
    <x v="0"/>
    <n v="10"/>
    <n v="0"/>
  </r>
  <r>
    <n v="4653"/>
    <x v="4"/>
    <n v="223"/>
    <n v="10295"/>
    <n v="0"/>
    <x v="766"/>
    <x v="0"/>
    <x v="0"/>
    <x v="2"/>
    <n v="10"/>
    <n v="1"/>
  </r>
  <r>
    <n v="4619"/>
    <x v="10"/>
    <n v="195"/>
    <n v="10354"/>
    <n v="0"/>
    <x v="767"/>
    <x v="0"/>
    <x v="1"/>
    <x v="2"/>
    <n v="10"/>
    <n v="0"/>
  </r>
  <r>
    <n v="4570"/>
    <x v="5"/>
    <n v="181"/>
    <n v="10381"/>
    <n v="1"/>
    <x v="768"/>
    <x v="0"/>
    <x v="2"/>
    <x v="0"/>
    <n v="10"/>
    <n v="0"/>
  </r>
  <r>
    <n v="4660"/>
    <x v="1"/>
    <n v="18"/>
    <n v="10612"/>
    <n v="0"/>
    <x v="769"/>
    <x v="0"/>
    <x v="2"/>
    <x v="0"/>
    <n v="10"/>
    <n v="1"/>
  </r>
  <r>
    <n v="4642"/>
    <x v="4"/>
    <n v="36"/>
    <n v="10624"/>
    <n v="0"/>
    <x v="770"/>
    <x v="0"/>
    <x v="3"/>
    <x v="0"/>
    <n v="10"/>
    <n v="1"/>
  </r>
  <r>
    <n v="4229"/>
    <x v="5"/>
    <n v="76"/>
    <n v="10825"/>
    <n v="0"/>
    <x v="771"/>
    <x v="0"/>
    <x v="1"/>
    <x v="1"/>
    <n v="10"/>
    <n v="0"/>
  </r>
  <r>
    <n v="4701"/>
    <x v="1"/>
    <n v="14"/>
    <n v="10841"/>
    <n v="1"/>
    <x v="772"/>
    <x v="2"/>
    <x v="4"/>
    <x v="2"/>
    <n v="10"/>
    <n v="1"/>
  </r>
  <r>
    <n v="4675"/>
    <x v="4"/>
    <n v="159"/>
    <n v="10878"/>
    <n v="1"/>
    <x v="773"/>
    <x v="0"/>
    <x v="2"/>
    <x v="2"/>
    <n v="10"/>
    <n v="0"/>
  </r>
  <r>
    <n v="4547"/>
    <x v="6"/>
    <n v="25"/>
    <n v="11120"/>
    <n v="0"/>
    <x v="774"/>
    <x v="0"/>
    <x v="3"/>
    <x v="2"/>
    <n v="10"/>
    <n v="1"/>
  </r>
  <r>
    <n v="4550"/>
    <x v="1"/>
    <n v="15"/>
    <n v="11285"/>
    <n v="1"/>
    <x v="775"/>
    <x v="0"/>
    <x v="2"/>
    <x v="0"/>
    <n v="10"/>
    <n v="0"/>
  </r>
  <r>
    <n v="4257"/>
    <x v="4"/>
    <n v="91"/>
    <n v="11416"/>
    <n v="1"/>
    <x v="776"/>
    <x v="0"/>
    <x v="3"/>
    <x v="2"/>
    <n v="10"/>
    <n v="1"/>
  </r>
  <r>
    <n v="4555"/>
    <x v="9"/>
    <n v="26"/>
    <n v="11420"/>
    <n v="0"/>
    <x v="777"/>
    <x v="0"/>
    <x v="2"/>
    <x v="2"/>
    <n v="10"/>
    <n v="0"/>
  </r>
  <r>
    <n v="4728"/>
    <x v="1"/>
    <n v="37"/>
    <n v="11434"/>
    <n v="0"/>
    <x v="778"/>
    <x v="4"/>
    <x v="3"/>
    <x v="0"/>
    <n v="10"/>
    <n v="1"/>
  </r>
  <r>
    <n v="4569"/>
    <x v="6"/>
    <n v="190"/>
    <n v="11488"/>
    <n v="1"/>
    <x v="779"/>
    <x v="0"/>
    <x v="1"/>
    <x v="2"/>
    <n v="10"/>
    <n v="0"/>
  </r>
  <r>
    <n v="4625"/>
    <x v="5"/>
    <n v="185"/>
    <n v="11556"/>
    <n v="0"/>
    <x v="780"/>
    <x v="0"/>
    <x v="2"/>
    <x v="2"/>
    <n v="10"/>
    <n v="1"/>
  </r>
  <r>
    <n v="4378"/>
    <x v="4"/>
    <n v="54"/>
    <n v="11708"/>
    <n v="0"/>
    <x v="781"/>
    <x v="0"/>
    <x v="0"/>
    <x v="0"/>
    <n v="10"/>
    <n v="1"/>
  </r>
  <r>
    <n v="4727"/>
    <x v="6"/>
    <n v="146"/>
    <n v="11846"/>
    <n v="0"/>
    <x v="782"/>
    <x v="1"/>
    <x v="0"/>
    <x v="2"/>
    <n v="10"/>
    <n v="1"/>
  </r>
  <r>
    <n v="4355"/>
    <x v="10"/>
    <n v="221"/>
    <n v="11850"/>
    <n v="0"/>
    <x v="783"/>
    <x v="0"/>
    <x v="2"/>
    <x v="2"/>
    <n v="10"/>
    <n v="0"/>
  </r>
  <r>
    <n v="4563"/>
    <x v="3"/>
    <n v="25"/>
    <n v="11869"/>
    <n v="0"/>
    <x v="784"/>
    <x v="0"/>
    <x v="0"/>
    <x v="2"/>
    <n v="10"/>
    <n v="0"/>
  </r>
  <r>
    <n v="4672"/>
    <x v="2"/>
    <n v="29"/>
    <n v="11962"/>
    <n v="1"/>
    <x v="785"/>
    <x v="0"/>
    <x v="3"/>
    <x v="0"/>
    <n v="10"/>
    <n v="0"/>
  </r>
  <r>
    <n v="4586"/>
    <x v="10"/>
    <n v="208"/>
    <n v="12154"/>
    <n v="0"/>
    <x v="786"/>
    <x v="0"/>
    <x v="4"/>
    <x v="0"/>
    <n v="10"/>
    <n v="0"/>
  </r>
  <r>
    <n v="4628"/>
    <x v="2"/>
    <n v="161"/>
    <n v="12188"/>
    <n v="1"/>
    <x v="787"/>
    <x v="0"/>
    <x v="0"/>
    <x v="0"/>
    <n v="10"/>
    <n v="1"/>
  </r>
  <r>
    <n v="4573"/>
    <x v="2"/>
    <n v="27"/>
    <n v="12220"/>
    <n v="0"/>
    <x v="788"/>
    <x v="0"/>
    <x v="0"/>
    <x v="2"/>
    <n v="10"/>
    <n v="0"/>
  </r>
  <r>
    <n v="4222"/>
    <x v="3"/>
    <n v="173"/>
    <n v="12232"/>
    <n v="0"/>
    <x v="789"/>
    <x v="0"/>
    <x v="3"/>
    <x v="5"/>
    <n v="10"/>
    <n v="1"/>
  </r>
  <r>
    <n v="4651"/>
    <x v="3"/>
    <n v="156"/>
    <n v="12258"/>
    <n v="1"/>
    <x v="790"/>
    <x v="0"/>
    <x v="4"/>
    <x v="2"/>
    <n v="10"/>
    <n v="1"/>
  </r>
  <r>
    <n v="4617"/>
    <x v="2"/>
    <n v="204"/>
    <n v="12339"/>
    <n v="1"/>
    <x v="791"/>
    <x v="0"/>
    <x v="3"/>
    <x v="2"/>
    <n v="10"/>
    <n v="0"/>
  </r>
  <r>
    <n v="4662"/>
    <x v="3"/>
    <n v="148"/>
    <n v="12373"/>
    <n v="0"/>
    <x v="792"/>
    <x v="0"/>
    <x v="3"/>
    <x v="0"/>
    <n v="10"/>
    <n v="1"/>
  </r>
  <r>
    <n v="4654"/>
    <x v="9"/>
    <n v="211"/>
    <n v="12414"/>
    <n v="1"/>
    <x v="793"/>
    <x v="0"/>
    <x v="1"/>
    <x v="0"/>
    <n v="10"/>
    <n v="1"/>
  </r>
  <r>
    <n v="4724"/>
    <x v="6"/>
    <n v="222"/>
    <n v="12650"/>
    <n v="1"/>
    <x v="794"/>
    <x v="5"/>
    <x v="3"/>
    <x v="0"/>
    <n v="10"/>
    <n v="0"/>
  </r>
  <r>
    <n v="4549"/>
    <x v="7"/>
    <n v="184"/>
    <n v="12719"/>
    <n v="1"/>
    <x v="795"/>
    <x v="0"/>
    <x v="1"/>
    <x v="2"/>
    <n v="10"/>
    <n v="1"/>
  </r>
  <r>
    <n v="4578"/>
    <x v="8"/>
    <n v="208"/>
    <n v="12740"/>
    <n v="1"/>
    <x v="796"/>
    <x v="0"/>
    <x v="0"/>
    <x v="0"/>
    <n v="10"/>
    <n v="1"/>
  </r>
  <r>
    <n v="4677"/>
    <x v="8"/>
    <n v="83"/>
    <n v="13145"/>
    <n v="1"/>
    <x v="797"/>
    <x v="0"/>
    <x v="3"/>
    <x v="2"/>
    <n v="10"/>
    <n v="1"/>
  </r>
  <r>
    <n v="4613"/>
    <x v="6"/>
    <n v="186"/>
    <n v="13200"/>
    <n v="1"/>
    <x v="798"/>
    <x v="0"/>
    <x v="0"/>
    <x v="2"/>
    <n v="10"/>
    <n v="1"/>
  </r>
  <r>
    <n v="4637"/>
    <x v="7"/>
    <n v="217"/>
    <n v="13270"/>
    <n v="1"/>
    <x v="799"/>
    <x v="0"/>
    <x v="3"/>
    <x v="2"/>
    <n v="10"/>
    <n v="1"/>
  </r>
  <r>
    <n v="4600"/>
    <x v="8"/>
    <n v="17"/>
    <n v="13335"/>
    <n v="0"/>
    <x v="800"/>
    <x v="0"/>
    <x v="2"/>
    <x v="0"/>
    <n v="10"/>
    <n v="0"/>
  </r>
  <r>
    <n v="4680"/>
    <x v="1"/>
    <n v="52"/>
    <n v="13576"/>
    <n v="1"/>
    <x v="801"/>
    <x v="0"/>
    <x v="2"/>
    <x v="0"/>
    <n v="10"/>
    <n v="0"/>
  </r>
  <r>
    <n v="4658"/>
    <x v="5"/>
    <n v="92"/>
    <n v="13627"/>
    <n v="0"/>
    <x v="802"/>
    <x v="0"/>
    <x v="0"/>
    <x v="0"/>
    <n v="10"/>
    <n v="1"/>
  </r>
  <r>
    <n v="4697"/>
    <x v="6"/>
    <n v="116"/>
    <n v="13701"/>
    <n v="0"/>
    <x v="803"/>
    <x v="1"/>
    <x v="3"/>
    <x v="2"/>
    <n v="10"/>
    <n v="0"/>
  </r>
  <r>
    <n v="4659"/>
    <x v="7"/>
    <n v="208"/>
    <n v="13836"/>
    <n v="1"/>
    <x v="804"/>
    <x v="0"/>
    <x v="1"/>
    <x v="2"/>
    <n v="10"/>
    <n v="1"/>
  </r>
  <r>
    <n v="4596"/>
    <x v="3"/>
    <n v="65"/>
    <n v="13910"/>
    <n v="0"/>
    <x v="805"/>
    <x v="0"/>
    <x v="4"/>
    <x v="0"/>
    <n v="10"/>
    <n v="1"/>
  </r>
  <r>
    <n v="4629"/>
    <x v="3"/>
    <n v="77"/>
    <n v="13957"/>
    <n v="0"/>
    <x v="806"/>
    <x v="0"/>
    <x v="1"/>
    <x v="2"/>
    <n v="10"/>
    <n v="1"/>
  </r>
  <r>
    <n v="4580"/>
    <x v="6"/>
    <n v="198"/>
    <n v="14064"/>
    <n v="0"/>
    <x v="807"/>
    <x v="0"/>
    <x v="2"/>
    <x v="0"/>
    <n v="10"/>
    <n v="0"/>
  </r>
  <r>
    <n v="4584"/>
    <x v="2"/>
    <n v="154"/>
    <n v="14094"/>
    <n v="0"/>
    <x v="808"/>
    <x v="0"/>
    <x v="1"/>
    <x v="0"/>
    <n v="10"/>
    <n v="1"/>
  </r>
  <r>
    <n v="4656"/>
    <x v="0"/>
    <n v="115"/>
    <n v="14139"/>
    <n v="1"/>
    <x v="809"/>
    <x v="0"/>
    <x v="4"/>
    <x v="0"/>
    <n v="10"/>
    <n v="1"/>
  </r>
  <r>
    <n v="4640"/>
    <x v="3"/>
    <n v="21"/>
    <n v="14208"/>
    <n v="1"/>
    <x v="810"/>
    <x v="0"/>
    <x v="2"/>
    <x v="0"/>
    <n v="10"/>
    <n v="1"/>
  </r>
  <r>
    <n v="4557"/>
    <x v="0"/>
    <n v="46"/>
    <n v="14217"/>
    <n v="0"/>
    <x v="811"/>
    <x v="0"/>
    <x v="3"/>
    <x v="2"/>
    <n v="10"/>
    <n v="0"/>
  </r>
  <r>
    <n v="4692"/>
    <x v="1"/>
    <n v="119"/>
    <n v="14459"/>
    <n v="0"/>
    <x v="812"/>
    <x v="1"/>
    <x v="3"/>
    <x v="0"/>
    <n v="10"/>
    <n v="0"/>
  </r>
  <r>
    <n v="4448"/>
    <x v="6"/>
    <n v="218"/>
    <n v="14478"/>
    <n v="1"/>
    <x v="813"/>
    <x v="0"/>
    <x v="0"/>
    <x v="0"/>
    <n v="10"/>
    <n v="0"/>
  </r>
  <r>
    <n v="4650"/>
    <x v="2"/>
    <n v="185"/>
    <n v="14479"/>
    <n v="1"/>
    <x v="814"/>
    <x v="0"/>
    <x v="2"/>
    <x v="0"/>
    <n v="10"/>
    <n v="1"/>
  </r>
  <r>
    <n v="4579"/>
    <x v="0"/>
    <n v="205"/>
    <n v="14641"/>
    <n v="1"/>
    <x v="815"/>
    <x v="0"/>
    <x v="1"/>
    <x v="2"/>
    <n v="10"/>
    <n v="0"/>
  </r>
  <r>
    <n v="4429"/>
    <x v="1"/>
    <n v="180"/>
    <n v="14788"/>
    <n v="0"/>
    <x v="816"/>
    <x v="0"/>
    <x v="1"/>
    <x v="2"/>
    <n v="10"/>
    <n v="0"/>
  </r>
  <r>
    <n v="4308"/>
    <x v="1"/>
    <n v="42"/>
    <n v="14794"/>
    <n v="1"/>
    <x v="817"/>
    <x v="0"/>
    <x v="0"/>
    <x v="3"/>
    <n v="10"/>
    <n v="0"/>
  </r>
  <r>
    <n v="4631"/>
    <x v="4"/>
    <n v="54"/>
    <n v="14841"/>
    <n v="1"/>
    <x v="818"/>
    <x v="0"/>
    <x v="4"/>
    <x v="2"/>
    <n v="10"/>
    <n v="1"/>
  </r>
  <r>
    <n v="4717"/>
    <x v="0"/>
    <n v="78"/>
    <n v="14971"/>
    <n v="1"/>
    <x v="819"/>
    <x v="1"/>
    <x v="0"/>
    <x v="2"/>
    <n v="10"/>
    <n v="1"/>
  </r>
  <r>
    <n v="4611"/>
    <x v="8"/>
    <n v="94"/>
    <n v="14980"/>
    <n v="1"/>
    <x v="820"/>
    <x v="0"/>
    <x v="4"/>
    <x v="2"/>
    <n v="10"/>
    <n v="1"/>
  </r>
  <r>
    <n v="4657"/>
    <x v="6"/>
    <n v="62"/>
    <n v="15132"/>
    <n v="1"/>
    <x v="821"/>
    <x v="0"/>
    <x v="3"/>
    <x v="2"/>
    <n v="10"/>
    <n v="0"/>
  </r>
  <r>
    <n v="4534"/>
    <x v="8"/>
    <n v="99"/>
    <n v="15140"/>
    <n v="1"/>
    <x v="822"/>
    <x v="0"/>
    <x v="1"/>
    <x v="0"/>
    <n v="10"/>
    <n v="1"/>
  </r>
  <r>
    <n v="4597"/>
    <x v="10"/>
    <n v="4"/>
    <n v="15218"/>
    <n v="1"/>
    <x v="823"/>
    <x v="0"/>
    <x v="3"/>
    <x v="2"/>
    <n v="10"/>
    <n v="0"/>
  </r>
  <r>
    <n v="4548"/>
    <x v="5"/>
    <n v="138"/>
    <n v="15223"/>
    <n v="0"/>
    <x v="824"/>
    <x v="0"/>
    <x v="0"/>
    <x v="0"/>
    <n v="10"/>
    <n v="1"/>
  </r>
  <r>
    <n v="4664"/>
    <x v="4"/>
    <n v="34"/>
    <n v="15319"/>
    <n v="1"/>
    <x v="825"/>
    <x v="0"/>
    <x v="1"/>
    <x v="0"/>
    <n v="10"/>
    <n v="1"/>
  </r>
  <r>
    <n v="4687"/>
    <x v="0"/>
    <n v="136"/>
    <n v="15328"/>
    <n v="0"/>
    <x v="826"/>
    <x v="1"/>
    <x v="3"/>
    <x v="2"/>
    <n v="10"/>
    <n v="1"/>
  </r>
  <r>
    <n v="4552"/>
    <x v="3"/>
    <n v="29"/>
    <n v="15367"/>
    <n v="0"/>
    <x v="827"/>
    <x v="0"/>
    <x v="3"/>
    <x v="0"/>
    <n v="10"/>
    <n v="1"/>
  </r>
  <r>
    <n v="4496"/>
    <x v="2"/>
    <n v="99"/>
    <n v="15385"/>
    <n v="1"/>
    <x v="828"/>
    <x v="0"/>
    <x v="4"/>
    <x v="0"/>
    <n v="10"/>
    <n v="1"/>
  </r>
  <r>
    <n v="4211"/>
    <x v="3"/>
    <n v="27"/>
    <n v="15473"/>
    <n v="0"/>
    <x v="829"/>
    <x v="0"/>
    <x v="4"/>
    <x v="1"/>
    <n v="10"/>
    <n v="1"/>
  </r>
  <r>
    <n v="4556"/>
    <x v="8"/>
    <n v="52"/>
    <n v="15504"/>
    <n v="0"/>
    <x v="830"/>
    <x v="0"/>
    <x v="4"/>
    <x v="0"/>
    <n v="10"/>
    <n v="0"/>
  </r>
  <r>
    <n v="4265"/>
    <x v="2"/>
    <n v="99"/>
    <n v="15667"/>
    <n v="0"/>
    <x v="831"/>
    <x v="0"/>
    <x v="2"/>
    <x v="1"/>
    <n v="10"/>
    <n v="0"/>
  </r>
  <r>
    <n v="4562"/>
    <x v="2"/>
    <n v="153"/>
    <n v="15857"/>
    <n v="1"/>
    <x v="832"/>
    <x v="0"/>
    <x v="3"/>
    <x v="0"/>
    <n v="10"/>
    <n v="0"/>
  </r>
  <r>
    <n v="4601"/>
    <x v="0"/>
    <n v="172"/>
    <n v="15886"/>
    <n v="1"/>
    <x v="833"/>
    <x v="0"/>
    <x v="4"/>
    <x v="2"/>
    <n v="10"/>
    <n v="0"/>
  </r>
  <r>
    <n v="4719"/>
    <x v="1"/>
    <n v="85"/>
    <n v="15895"/>
    <n v="1"/>
    <x v="834"/>
    <x v="5"/>
    <x v="0"/>
    <x v="2"/>
    <n v="10"/>
    <n v="0"/>
  </r>
  <r>
    <n v="4210"/>
    <x v="2"/>
    <n v="148"/>
    <n v="15905"/>
    <n v="1"/>
    <x v="835"/>
    <x v="0"/>
    <x v="2"/>
    <x v="5"/>
    <n v="10"/>
    <n v="0"/>
  </r>
  <r>
    <n v="4720"/>
    <x v="0"/>
    <n v="19"/>
    <n v="15914"/>
    <n v="0"/>
    <x v="836"/>
    <x v="3"/>
    <x v="3"/>
    <x v="0"/>
    <n v="10"/>
    <n v="0"/>
  </r>
  <r>
    <n v="4708"/>
    <x v="0"/>
    <n v="185"/>
    <n v="15953"/>
    <n v="1"/>
    <x v="837"/>
    <x v="4"/>
    <x v="3"/>
    <x v="0"/>
    <n v="10"/>
    <n v="1"/>
  </r>
  <r>
    <n v="4546"/>
    <x v="0"/>
    <n v="112"/>
    <n v="15958"/>
    <n v="0"/>
    <x v="838"/>
    <x v="0"/>
    <x v="4"/>
    <x v="0"/>
    <n v="10"/>
    <n v="1"/>
  </r>
  <r>
    <n v="4612"/>
    <x v="0"/>
    <n v="139"/>
    <n v="15990"/>
    <n v="0"/>
    <x v="839"/>
    <x v="0"/>
    <x v="3"/>
    <x v="0"/>
    <n v="10"/>
    <n v="0"/>
  </r>
  <r>
    <n v="4688"/>
    <x v="6"/>
    <n v="141"/>
    <n v="15997"/>
    <n v="1"/>
    <x v="840"/>
    <x v="4"/>
    <x v="0"/>
    <x v="0"/>
    <n v="10"/>
    <n v="1"/>
  </r>
  <r>
    <n v="4696"/>
    <x v="0"/>
    <n v="155"/>
    <n v="16160"/>
    <n v="1"/>
    <x v="841"/>
    <x v="2"/>
    <x v="4"/>
    <x v="0"/>
    <n v="10"/>
    <n v="0"/>
  </r>
  <r>
    <n v="4588"/>
    <x v="9"/>
    <n v="93"/>
    <n v="16267"/>
    <n v="0"/>
    <x v="842"/>
    <x v="0"/>
    <x v="0"/>
    <x v="0"/>
    <n v="10"/>
    <n v="1"/>
  </r>
  <r>
    <n v="4674"/>
    <x v="10"/>
    <n v="49"/>
    <n v="16297"/>
    <n v="0"/>
    <x v="843"/>
    <x v="0"/>
    <x v="1"/>
    <x v="0"/>
    <n v="10"/>
    <n v="0"/>
  </r>
  <r>
    <n v="4627"/>
    <x v="1"/>
    <n v="230"/>
    <n v="16301"/>
    <n v="0"/>
    <x v="844"/>
    <x v="0"/>
    <x v="3"/>
    <x v="2"/>
    <n v="10"/>
    <n v="0"/>
  </r>
  <r>
    <n v="4682"/>
    <x v="6"/>
    <n v="143"/>
    <n v="16350"/>
    <n v="0"/>
    <x v="845"/>
    <x v="0"/>
    <x v="3"/>
    <x v="0"/>
    <n v="10"/>
    <n v="1"/>
  </r>
  <r>
    <n v="4606"/>
    <x v="2"/>
    <n v="20"/>
    <n v="16465"/>
    <n v="1"/>
    <x v="846"/>
    <x v="0"/>
    <x v="4"/>
    <x v="0"/>
    <n v="10"/>
    <n v="0"/>
  </r>
  <r>
    <n v="4632"/>
    <x v="9"/>
    <n v="9"/>
    <n v="16550"/>
    <n v="0"/>
    <x v="847"/>
    <x v="0"/>
    <x v="3"/>
    <x v="0"/>
    <n v="10"/>
    <n v="0"/>
  </r>
  <r>
    <n v="4712"/>
    <x v="6"/>
    <n v="157"/>
    <n v="16640"/>
    <n v="0"/>
    <x v="848"/>
    <x v="1"/>
    <x v="3"/>
    <x v="0"/>
    <n v="10"/>
    <n v="0"/>
  </r>
  <r>
    <n v="4667"/>
    <x v="0"/>
    <n v="172"/>
    <n v="16669"/>
    <n v="1"/>
    <x v="849"/>
    <x v="0"/>
    <x v="3"/>
    <x v="2"/>
    <n v="10"/>
    <n v="0"/>
  </r>
  <r>
    <n v="4683"/>
    <x v="1"/>
    <n v="177"/>
    <n v="16806"/>
    <n v="1"/>
    <x v="850"/>
    <x v="0"/>
    <x v="0"/>
    <x v="2"/>
    <n v="10"/>
    <n v="1"/>
  </r>
  <r>
    <n v="4535"/>
    <x v="0"/>
    <n v="176"/>
    <n v="16825"/>
    <n v="0"/>
    <x v="851"/>
    <x v="0"/>
    <x v="2"/>
    <x v="2"/>
    <n v="10"/>
    <n v="1"/>
  </r>
  <r>
    <n v="4634"/>
    <x v="0"/>
    <n v="49"/>
    <n v="17059"/>
    <n v="1"/>
    <x v="852"/>
    <x v="0"/>
    <x v="1"/>
    <x v="0"/>
    <n v="10"/>
    <n v="0"/>
  </r>
  <r>
    <n v="4636"/>
    <x v="5"/>
    <n v="116"/>
    <n v="17561"/>
    <n v="0"/>
    <x v="853"/>
    <x v="0"/>
    <x v="4"/>
    <x v="0"/>
    <n v="10"/>
    <n v="1"/>
  </r>
  <r>
    <n v="4633"/>
    <x v="8"/>
    <n v="5"/>
    <n v="17585"/>
    <n v="0"/>
    <x v="854"/>
    <x v="0"/>
    <x v="0"/>
    <x v="2"/>
    <n v="10"/>
    <n v="1"/>
  </r>
  <r>
    <n v="4695"/>
    <x v="1"/>
    <n v="173"/>
    <n v="17587"/>
    <n v="1"/>
    <x v="855"/>
    <x v="3"/>
    <x v="2"/>
    <x v="2"/>
    <n v="10"/>
    <n v="1"/>
  </r>
  <r>
    <n v="4626"/>
    <x v="7"/>
    <n v="177"/>
    <n v="17721"/>
    <n v="1"/>
    <x v="856"/>
    <x v="0"/>
    <x v="4"/>
    <x v="0"/>
    <n v="10"/>
    <n v="1"/>
  </r>
  <r>
    <n v="4714"/>
    <x v="0"/>
    <n v="120"/>
    <n v="17802"/>
    <n v="0"/>
    <x v="857"/>
    <x v="5"/>
    <x v="3"/>
    <x v="0"/>
    <n v="10"/>
    <n v="1"/>
  </r>
  <r>
    <n v="4605"/>
    <x v="1"/>
    <n v="76"/>
    <n v="17832"/>
    <n v="1"/>
    <x v="858"/>
    <x v="0"/>
    <x v="2"/>
    <x v="2"/>
    <n v="10"/>
    <n v="0"/>
  </r>
  <r>
    <n v="4589"/>
    <x v="8"/>
    <n v="57"/>
    <n v="17900"/>
    <n v="0"/>
    <x v="859"/>
    <x v="0"/>
    <x v="1"/>
    <x v="2"/>
    <n v="10"/>
    <n v="1"/>
  </r>
  <r>
    <n v="4671"/>
    <x v="1"/>
    <n v="8"/>
    <n v="17959"/>
    <n v="1"/>
    <x v="860"/>
    <x v="0"/>
    <x v="4"/>
    <x v="2"/>
    <n v="10"/>
    <n v="1"/>
  </r>
  <r>
    <n v="4347"/>
    <x v="8"/>
    <n v="13"/>
    <n v="18077"/>
    <n v="0"/>
    <x v="861"/>
    <x v="0"/>
    <x v="3"/>
    <x v="2"/>
    <n v="10"/>
    <n v="1"/>
  </r>
  <r>
    <n v="4371"/>
    <x v="6"/>
    <n v="68"/>
    <n v="18419"/>
    <n v="1"/>
    <x v="862"/>
    <x v="0"/>
    <x v="4"/>
    <x v="2"/>
    <n v="10"/>
    <n v="0"/>
  </r>
  <r>
    <n v="4693"/>
    <x v="0"/>
    <n v="175"/>
    <n v="18558"/>
    <n v="1"/>
    <x v="863"/>
    <x v="4"/>
    <x v="0"/>
    <x v="2"/>
    <n v="10"/>
    <n v="1"/>
  </r>
  <r>
    <n v="4691"/>
    <x v="6"/>
    <n v="44"/>
    <n v="18609"/>
    <n v="0"/>
    <x v="864"/>
    <x v="2"/>
    <x v="4"/>
    <x v="2"/>
    <n v="10"/>
    <n v="0"/>
  </r>
  <r>
    <n v="4669"/>
    <x v="5"/>
    <n v="78"/>
    <n v="18642"/>
    <n v="1"/>
    <x v="865"/>
    <x v="0"/>
    <x v="1"/>
    <x v="2"/>
    <n v="10"/>
    <n v="1"/>
  </r>
  <r>
    <n v="4725"/>
    <x v="1"/>
    <n v="195"/>
    <n v="18693"/>
    <n v="1"/>
    <x v="866"/>
    <x v="3"/>
    <x v="0"/>
    <x v="2"/>
    <n v="10"/>
    <n v="1"/>
  </r>
  <r>
    <n v="4560"/>
    <x v="7"/>
    <n v="29"/>
    <n v="18858"/>
    <n v="1"/>
    <x v="867"/>
    <x v="0"/>
    <x v="2"/>
    <x v="0"/>
    <n v="10"/>
    <n v="1"/>
  </r>
  <r>
    <n v="4542"/>
    <x v="10"/>
    <n v="223"/>
    <n v="18886"/>
    <n v="1"/>
    <x v="868"/>
    <x v="0"/>
    <x v="3"/>
    <x v="0"/>
    <n v="10"/>
    <n v="0"/>
  </r>
  <r>
    <n v="4643"/>
    <x v="9"/>
    <n v="26"/>
    <n v="18934"/>
    <n v="0"/>
    <x v="869"/>
    <x v="0"/>
    <x v="0"/>
    <x v="2"/>
    <n v="10"/>
    <n v="0"/>
  </r>
  <r>
    <n v="4622"/>
    <x v="8"/>
    <n v="21"/>
    <n v="19012"/>
    <n v="1"/>
    <x v="870"/>
    <x v="0"/>
    <x v="3"/>
    <x v="0"/>
    <n v="10"/>
    <n v="0"/>
  </r>
  <r>
    <n v="4704"/>
    <x v="1"/>
    <n v="5"/>
    <n v="19019"/>
    <n v="1"/>
    <x v="871"/>
    <x v="5"/>
    <x v="1"/>
    <x v="0"/>
    <n v="10"/>
    <n v="0"/>
  </r>
  <r>
    <n v="4615"/>
    <x v="7"/>
    <n v="131"/>
    <n v="19039"/>
    <n v="0"/>
    <x v="872"/>
    <x v="0"/>
    <x v="2"/>
    <x v="2"/>
    <n v="10"/>
    <n v="0"/>
  </r>
  <r>
    <n v="4238"/>
    <x v="0"/>
    <n v="141"/>
    <n v="19082"/>
    <n v="1"/>
    <x v="873"/>
    <x v="0"/>
    <x v="0"/>
    <x v="0"/>
    <n v="10"/>
    <n v="1"/>
  </r>
  <r>
    <n v="4679"/>
    <x v="6"/>
    <n v="203"/>
    <n v="19203"/>
    <n v="1"/>
    <x v="874"/>
    <x v="0"/>
    <x v="1"/>
    <x v="2"/>
    <n v="10"/>
    <n v="1"/>
  </r>
  <r>
    <n v="4729"/>
    <x v="0"/>
    <n v="123"/>
    <n v="19364"/>
    <n v="1"/>
    <x v="875"/>
    <x v="5"/>
    <x v="0"/>
    <x v="2"/>
    <n v="10"/>
    <n v="0"/>
  </r>
  <r>
    <n v="4685"/>
    <x v="6"/>
    <n v="73"/>
    <n v="19365"/>
    <n v="0"/>
    <x v="876"/>
    <x v="3"/>
    <x v="2"/>
    <x v="2"/>
    <n v="10"/>
    <n v="1"/>
  </r>
  <r>
    <n v="4610"/>
    <x v="9"/>
    <n v="119"/>
    <n v="19409"/>
    <n v="1"/>
    <x v="877"/>
    <x v="0"/>
    <x v="2"/>
    <x v="0"/>
    <n v="10"/>
    <n v="0"/>
  </r>
  <r>
    <n v="4630"/>
    <x v="10"/>
    <n v="92"/>
    <n v="19438"/>
    <n v="0"/>
    <x v="878"/>
    <x v="0"/>
    <x v="2"/>
    <x v="0"/>
    <n v="1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 rowHeaderCaption="Category_Product">
  <location ref="A3:B15" firstHeaderRow="1" firstDataRow="1" firstDataCol="1"/>
  <pivotFields count="11">
    <pivotField showAll="0"/>
    <pivotField axis="axisRow" showAll="0" sortType="descending">
      <items count="12">
        <item x="7"/>
        <item x="4"/>
        <item x="10"/>
        <item x="3"/>
        <item x="1"/>
        <item x="5"/>
        <item x="9"/>
        <item x="0"/>
        <item x="2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 v="3"/>
    </i>
    <i>
      <x v="8"/>
    </i>
    <i>
      <x v="10"/>
    </i>
    <i>
      <x v="7"/>
    </i>
    <i>
      <x v="9"/>
    </i>
    <i>
      <x v="4"/>
    </i>
    <i>
      <x/>
    </i>
    <i>
      <x v="5"/>
    </i>
    <i>
      <x v="1"/>
    </i>
    <i>
      <x v="2"/>
    </i>
    <i>
      <x v="6"/>
    </i>
    <i t="grand">
      <x/>
    </i>
  </rowItems>
  <colItems count="1">
    <i/>
  </colItems>
  <dataFields count="1">
    <dataField name="Sales by Product Category" fld="2" baseField="1" baseItem="3" numFmtId="1"/>
  </dataFields>
  <formats count="3">
    <format dxfId="21">
      <pivotArea collapsedLevelsAreSubtotals="1" fieldPosition="0">
        <references count="1">
          <reference field="1" count="1">
            <x v="3"/>
          </reference>
        </references>
      </pivotArea>
    </format>
    <format dxfId="20">
      <pivotArea dataOnly="0" labelOnly="1" fieldPosition="0">
        <references count="1">
          <reference field="1" count="1">
            <x v="3"/>
          </reference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5" colHeaderCaption="Country">
  <location ref="A3:K5" firstHeaderRow="1" firstDataRow="2" firstDataCol="1"/>
  <pivotFields count="11">
    <pivotField showAll="0"/>
    <pivotField showAll="0"/>
    <pivotField dataField="1" showAll="0"/>
    <pivotField showAll="0"/>
    <pivotField showAll="0"/>
    <pivotField showAll="0"/>
    <pivotField axis="axisCol" showAll="0" sortType="descending">
      <items count="10">
        <item x="1"/>
        <item x="5"/>
        <item x="0"/>
        <item x="8"/>
        <item x="3"/>
        <item x="7"/>
        <item x="2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3"/>
        <item x="2"/>
        <item x="0"/>
        <item x="1"/>
        <item x="4"/>
        <item x="5"/>
        <item t="default"/>
      </items>
    </pivotField>
    <pivotField showAll="0"/>
    <pivotField showAll="0"/>
  </pivotFields>
  <rowItems count="1">
    <i/>
  </rowItems>
  <colFields count="1">
    <field x="6"/>
  </colFields>
  <colItems count="10">
    <i>
      <x v="2"/>
    </i>
    <i>
      <x v="1"/>
    </i>
    <i>
      <x v="4"/>
    </i>
    <i>
      <x/>
    </i>
    <i>
      <x v="7"/>
    </i>
    <i>
      <x v="6"/>
    </i>
    <i>
      <x v="8"/>
    </i>
    <i>
      <x v="5"/>
    </i>
    <i>
      <x v="3"/>
    </i>
    <i t="grand">
      <x/>
    </i>
  </colItems>
  <dataFields count="1">
    <dataField name="Sales By Country" fld="2" baseField="6" baseItem="2"/>
  </dataFields>
  <formats count="3">
    <format dxfId="1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17">
      <pivotArea outline="0" collapsedLevelsAreSubtotals="1" fieldPosition="0">
        <references count="1">
          <reference field="6" count="1" selected="0">
            <x v="2"/>
          </reference>
        </references>
      </pivotArea>
    </format>
    <format dxfId="16">
      <pivotArea outline="0" collapsedLevelsAreSubtotals="1" fieldPosition="0">
        <references count="1">
          <reference field="6" count="1" selected="0">
            <x v="1"/>
          </reference>
        </references>
      </pivotArea>
    </format>
  </formats>
  <chartFormats count="18"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3:H5" firstHeaderRow="1" firstDataRow="2" firstDataCol="1"/>
  <pivotFields count="11">
    <pivotField showAll="0"/>
    <pivotField showAll="0"/>
    <pivotField dataField="1" showAll="0"/>
    <pivotField showAll="0"/>
    <pivotField showAll="0"/>
    <pivotField showAll="0">
      <items count="880">
        <item x="171"/>
        <item x="306"/>
        <item x="342"/>
        <item x="469"/>
        <item x="140"/>
        <item x="301"/>
        <item x="601"/>
        <item x="178"/>
        <item x="60"/>
        <item x="369"/>
        <item x="556"/>
        <item x="615"/>
        <item x="205"/>
        <item x="813"/>
        <item x="219"/>
        <item x="76"/>
        <item x="78"/>
        <item x="131"/>
        <item x="220"/>
        <item x="647"/>
        <item x="656"/>
        <item x="389"/>
        <item x="594"/>
        <item x="139"/>
        <item x="285"/>
        <item x="136"/>
        <item x="65"/>
        <item x="137"/>
        <item x="13"/>
        <item x="360"/>
        <item x="199"/>
        <item x="8"/>
        <item x="122"/>
        <item x="567"/>
        <item x="9"/>
        <item x="88"/>
        <item x="646"/>
        <item x="164"/>
        <item x="203"/>
        <item x="485"/>
        <item x="204"/>
        <item x="627"/>
        <item x="310"/>
        <item x="156"/>
        <item x="192"/>
        <item x="225"/>
        <item x="604"/>
        <item x="167"/>
        <item x="277"/>
        <item x="1"/>
        <item x="70"/>
        <item x="599"/>
        <item x="196"/>
        <item x="605"/>
        <item x="614"/>
        <item x="133"/>
        <item x="201"/>
        <item x="524"/>
        <item x="600"/>
        <item x="546"/>
        <item x="168"/>
        <item x="828"/>
        <item x="486"/>
        <item x="181"/>
        <item x="179"/>
        <item x="568"/>
        <item x="173"/>
        <item x="27"/>
        <item x="183"/>
        <item x="307"/>
        <item x="659"/>
        <item x="630"/>
        <item x="91"/>
        <item x="591"/>
        <item x="152"/>
        <item x="644"/>
        <item x="66"/>
        <item x="23"/>
        <item x="649"/>
        <item x="574"/>
        <item x="194"/>
        <item x="321"/>
        <item x="636"/>
        <item x="618"/>
        <item x="569"/>
        <item x="165"/>
        <item x="354"/>
        <item x="620"/>
        <item x="607"/>
        <item x="207"/>
        <item x="227"/>
        <item x="350"/>
        <item x="617"/>
        <item x="491"/>
        <item x="573"/>
        <item x="145"/>
        <item x="490"/>
        <item x="159"/>
        <item x="480"/>
        <item x="822"/>
        <item x="851"/>
        <item x="18"/>
        <item x="257"/>
        <item x="169"/>
        <item x="631"/>
        <item x="658"/>
        <item x="738"/>
        <item x="868"/>
        <item x="706"/>
        <item x="680"/>
        <item x="684"/>
        <item x="838"/>
        <item x="774"/>
        <item x="824"/>
        <item x="795"/>
        <item x="775"/>
        <item x="759"/>
        <item x="827"/>
        <item x="682"/>
        <item x="728"/>
        <item x="777"/>
        <item x="830"/>
        <item x="811"/>
        <item x="712"/>
        <item x="737"/>
        <item x="867"/>
        <item x="736"/>
        <item x="832"/>
        <item x="784"/>
        <item x="703"/>
        <item x="672"/>
        <item x="762"/>
        <item x="749"/>
        <item x="674"/>
        <item x="779"/>
        <item x="768"/>
        <item x="746"/>
        <item x="748"/>
        <item x="788"/>
        <item x="753"/>
        <item x="717"/>
        <item x="710"/>
        <item x="763"/>
        <item x="796"/>
        <item x="815"/>
        <item x="807"/>
        <item x="744"/>
        <item x="733"/>
        <item x="668"/>
        <item x="808"/>
        <item x="715"/>
        <item x="786"/>
        <item x="662"/>
        <item x="842"/>
        <item x="859"/>
        <item x="747"/>
        <item x="689"/>
        <item x="745"/>
        <item x="713"/>
        <item x="660"/>
        <item x="752"/>
        <item x="805"/>
        <item x="823"/>
        <item x="705"/>
        <item x="709"/>
        <item x="800"/>
        <item x="833"/>
        <item x="697"/>
        <item x="685"/>
        <item x="754"/>
        <item x="858"/>
        <item x="846"/>
        <item x="750"/>
        <item x="657"/>
        <item x="687"/>
        <item x="877"/>
        <item x="820"/>
        <item x="839"/>
        <item x="798"/>
        <item x="758"/>
        <item x="872"/>
        <item x="707"/>
        <item x="791"/>
        <item x="676"/>
        <item x="767"/>
        <item x="663"/>
        <item x="690"/>
        <item x="870"/>
        <item x="743"/>
        <item x="691"/>
        <item x="780"/>
        <item x="856"/>
        <item x="844"/>
        <item x="787"/>
        <item x="806"/>
        <item x="878"/>
        <item x="818"/>
        <item x="847"/>
        <item x="854"/>
        <item x="852"/>
        <item x="734"/>
        <item x="853"/>
        <item x="799"/>
        <item x="701"/>
        <item x="670"/>
        <item x="810"/>
        <item x="725"/>
        <item x="770"/>
        <item x="869"/>
        <item x="702"/>
        <item x="729"/>
        <item x="731"/>
        <item x="751"/>
        <item x="666"/>
        <item x="696"/>
        <item x="814"/>
        <item x="790"/>
        <item x="719"/>
        <item x="766"/>
        <item x="793"/>
        <item x="693"/>
        <item x="809"/>
        <item x="821"/>
        <item x="802"/>
        <item x="804"/>
        <item x="769"/>
        <item x="665"/>
        <item x="792"/>
        <item x="678"/>
        <item x="825"/>
        <item x="718"/>
        <item x="694"/>
        <item x="849"/>
        <item x="669"/>
        <item x="865"/>
        <item x="739"/>
        <item x="860"/>
        <item x="785"/>
        <item x="730"/>
        <item x="843"/>
        <item x="773"/>
        <item x="755"/>
        <item x="797"/>
        <item x="722"/>
        <item x="874"/>
        <item x="801"/>
        <item x="721"/>
        <item x="845"/>
        <item x="850"/>
        <item x="708"/>
        <item x="876"/>
        <item x="735"/>
        <item x="826"/>
        <item x="840"/>
        <item x="673"/>
        <item x="760"/>
        <item x="864"/>
        <item x="812"/>
        <item x="863"/>
        <item x="704"/>
        <item x="855"/>
        <item x="841"/>
        <item x="803"/>
        <item x="675"/>
        <item x="726"/>
        <item x="681"/>
        <item x="772"/>
        <item x="686"/>
        <item x="679"/>
        <item x="871"/>
        <item x="711"/>
        <item x="664"/>
        <item x="716"/>
        <item x="837"/>
        <item x="723"/>
        <item x="720"/>
        <item x="661"/>
        <item x="848"/>
        <item x="741"/>
        <item x="857"/>
        <item x="677"/>
        <item x="695"/>
        <item x="819"/>
        <item x="724"/>
        <item x="834"/>
        <item x="836"/>
        <item x="667"/>
        <item x="764"/>
        <item x="700"/>
        <item x="794"/>
        <item x="866"/>
        <item x="683"/>
        <item x="782"/>
        <item x="778"/>
        <item x="875"/>
        <item x="522"/>
        <item x="471"/>
        <item x="541"/>
        <item x="487"/>
        <item x="555"/>
        <item x="560"/>
        <item x="518"/>
        <item x="516"/>
        <item x="498"/>
        <item x="464"/>
        <item x="566"/>
        <item x="517"/>
        <item x="530"/>
        <item x="451"/>
        <item x="460"/>
        <item x="475"/>
        <item x="511"/>
        <item x="497"/>
        <item x="465"/>
        <item x="538"/>
        <item x="499"/>
        <item x="453"/>
        <item x="470"/>
        <item x="535"/>
        <item x="493"/>
        <item x="450"/>
        <item x="508"/>
        <item x="501"/>
        <item x="554"/>
        <item x="449"/>
        <item x="515"/>
        <item x="510"/>
        <item x="550"/>
        <item x="506"/>
        <item x="519"/>
        <item x="523"/>
        <item x="565"/>
        <item x="553"/>
        <item x="507"/>
        <item x="525"/>
        <item x="462"/>
        <item x="461"/>
        <item x="531"/>
        <item x="559"/>
        <item x="481"/>
        <item x="503"/>
        <item x="557"/>
        <item x="476"/>
        <item x="479"/>
        <item x="457"/>
        <item x="509"/>
        <item x="504"/>
        <item x="549"/>
        <item x="552"/>
        <item x="532"/>
        <item x="489"/>
        <item x="494"/>
        <item x="526"/>
        <item x="463"/>
        <item x="558"/>
        <item x="521"/>
        <item x="539"/>
        <item x="456"/>
        <item x="454"/>
        <item x="477"/>
        <item x="452"/>
        <item x="536"/>
        <item x="459"/>
        <item x="473"/>
        <item x="529"/>
        <item x="483"/>
        <item x="484"/>
        <item x="500"/>
        <item x="563"/>
        <item x="540"/>
        <item x="93"/>
        <item x="117"/>
        <item x="111"/>
        <item x="120"/>
        <item x="82"/>
        <item x="106"/>
        <item x="123"/>
        <item x="126"/>
        <item x="85"/>
        <item x="103"/>
        <item x="86"/>
        <item x="80"/>
        <item x="109"/>
        <item x="119"/>
        <item x="72"/>
        <item x="116"/>
        <item x="124"/>
        <item x="108"/>
        <item x="87"/>
        <item x="73"/>
        <item x="112"/>
        <item x="84"/>
        <item x="95"/>
        <item x="69"/>
        <item x="79"/>
        <item x="83"/>
        <item x="114"/>
        <item x="99"/>
        <item x="97"/>
        <item x="118"/>
        <item x="121"/>
        <item x="125"/>
        <item x="68"/>
        <item x="94"/>
        <item x="45"/>
        <item x="61"/>
        <item x="47"/>
        <item x="4"/>
        <item x="29"/>
        <item x="34"/>
        <item x="35"/>
        <item x="11"/>
        <item x="28"/>
        <item x="51"/>
        <item x="50"/>
        <item x="54"/>
        <item x="10"/>
        <item x="3"/>
        <item x="53"/>
        <item x="37"/>
        <item x="48"/>
        <item x="42"/>
        <item x="55"/>
        <item x="21"/>
        <item x="62"/>
        <item x="6"/>
        <item x="5"/>
        <item x="64"/>
        <item x="255"/>
        <item x="371"/>
        <item x="388"/>
        <item x="427"/>
        <item x="414"/>
        <item x="379"/>
        <item x="400"/>
        <item x="293"/>
        <item x="289"/>
        <item x="378"/>
        <item x="420"/>
        <item x="273"/>
        <item x="312"/>
        <item x="401"/>
        <item x="279"/>
        <item x="272"/>
        <item x="366"/>
        <item x="276"/>
        <item x="362"/>
        <item x="376"/>
        <item x="447"/>
        <item x="323"/>
        <item x="287"/>
        <item x="334"/>
        <item x="404"/>
        <item x="317"/>
        <item x="391"/>
        <item x="380"/>
        <item x="433"/>
        <item x="248"/>
        <item x="352"/>
        <item x="434"/>
        <item x="284"/>
        <item x="422"/>
        <item x="291"/>
        <item x="421"/>
        <item x="263"/>
        <item x="435"/>
        <item x="339"/>
        <item x="261"/>
        <item x="367"/>
        <item x="381"/>
        <item x="393"/>
        <item x="370"/>
        <item x="264"/>
        <item x="439"/>
        <item x="408"/>
        <item x="442"/>
        <item x="260"/>
        <item x="364"/>
        <item x="382"/>
        <item x="336"/>
        <item x="353"/>
        <item x="296"/>
        <item x="288"/>
        <item x="446"/>
        <item x="303"/>
        <item x="244"/>
        <item x="403"/>
        <item x="419"/>
        <item x="425"/>
        <item x="333"/>
        <item x="266"/>
        <item x="440"/>
        <item x="294"/>
        <item x="418"/>
        <item x="290"/>
        <item x="295"/>
        <item x="258"/>
        <item x="237"/>
        <item x="407"/>
        <item x="410"/>
        <item x="297"/>
        <item x="316"/>
        <item x="332"/>
        <item x="351"/>
        <item x="247"/>
        <item x="377"/>
        <item x="429"/>
        <item x="251"/>
        <item x="305"/>
        <item x="383"/>
        <item x="398"/>
        <item x="397"/>
        <item x="329"/>
        <item x="319"/>
        <item x="241"/>
        <item x="409"/>
        <item x="345"/>
        <item x="328"/>
        <item x="256"/>
        <item x="236"/>
        <item x="356"/>
        <item x="243"/>
        <item x="344"/>
        <item x="274"/>
        <item x="365"/>
        <item x="417"/>
        <item x="275"/>
        <item x="259"/>
        <item x="368"/>
        <item x="416"/>
        <item x="325"/>
        <item x="302"/>
        <item x="436"/>
        <item x="399"/>
        <item x="361"/>
        <item x="245"/>
        <item x="392"/>
        <item x="311"/>
        <item x="340"/>
        <item x="238"/>
        <item x="346"/>
        <item x="374"/>
        <item x="286"/>
        <item x="335"/>
        <item x="330"/>
        <item x="271"/>
        <item x="412"/>
        <item x="341"/>
        <item x="331"/>
        <item x="343"/>
        <item x="315"/>
        <item x="424"/>
        <item x="249"/>
        <item x="411"/>
        <item x="431"/>
        <item x="386"/>
        <item x="239"/>
        <item x="309"/>
        <item x="324"/>
        <item x="304"/>
        <item x="318"/>
        <item x="423"/>
        <item x="384"/>
        <item x="357"/>
        <item x="359"/>
        <item x="322"/>
        <item x="402"/>
        <item x="292"/>
        <item x="375"/>
        <item x="363"/>
        <item x="252"/>
        <item x="385"/>
        <item x="348"/>
        <item x="235"/>
        <item x="242"/>
        <item x="267"/>
        <item x="428"/>
        <item x="358"/>
        <item x="396"/>
        <item x="262"/>
        <item x="268"/>
        <item x="372"/>
        <item x="253"/>
        <item x="349"/>
        <item x="355"/>
        <item x="415"/>
        <item x="438"/>
        <item x="445"/>
        <item x="405"/>
        <item x="387"/>
        <item x="443"/>
        <item x="278"/>
        <item x="265"/>
        <item x="406"/>
        <item x="326"/>
        <item x="240"/>
        <item x="320"/>
        <item x="300"/>
        <item x="314"/>
        <item x="551"/>
        <item x="495"/>
        <item x="542"/>
        <item x="448"/>
        <item x="492"/>
        <item x="488"/>
        <item x="496"/>
        <item x="564"/>
        <item x="505"/>
        <item x="561"/>
        <item x="544"/>
        <item x="548"/>
        <item x="545"/>
        <item x="520"/>
        <item x="528"/>
        <item x="533"/>
        <item x="534"/>
        <item x="223"/>
        <item x="31"/>
        <item x="177"/>
        <item x="467"/>
        <item x="32"/>
        <item x="641"/>
        <item x="172"/>
        <item x="161"/>
        <item x="59"/>
        <item x="577"/>
        <item x="283"/>
        <item x="102"/>
        <item x="765"/>
        <item x="138"/>
        <item x="206"/>
        <item x="210"/>
        <item x="512"/>
        <item x="282"/>
        <item x="77"/>
        <item x="426"/>
        <item x="41"/>
        <item x="441"/>
        <item x="49"/>
        <item x="230"/>
        <item x="17"/>
        <item x="575"/>
        <item x="634"/>
        <item x="625"/>
        <item x="14"/>
        <item x="232"/>
        <item x="478"/>
        <item x="632"/>
        <item x="185"/>
        <item x="2"/>
        <item x="148"/>
        <item x="212"/>
        <item x="19"/>
        <item x="246"/>
        <item x="835"/>
        <item x="829"/>
        <item x="437"/>
        <item x="629"/>
        <item x="313"/>
        <item x="146"/>
        <item x="590"/>
        <item x="269"/>
        <item x="129"/>
        <item x="586"/>
        <item x="113"/>
        <item x="33"/>
        <item x="789"/>
        <item x="149"/>
        <item x="40"/>
        <item x="157"/>
        <item x="150"/>
        <item x="537"/>
        <item x="44"/>
        <item x="771"/>
        <item x="189"/>
        <item x="216"/>
        <item x="155"/>
        <item x="147"/>
        <item x="466"/>
        <item x="688"/>
        <item x="543"/>
        <item x="327"/>
        <item x="873"/>
        <item x="163"/>
        <item x="602"/>
        <item x="190"/>
        <item x="127"/>
        <item x="595"/>
        <item x="394"/>
        <item x="254"/>
        <item x="742"/>
        <item x="338"/>
        <item x="57"/>
        <item x="640"/>
        <item x="96"/>
        <item x="213"/>
        <item x="606"/>
        <item x="413"/>
        <item x="714"/>
        <item x="571"/>
        <item x="576"/>
        <item x="776"/>
        <item x="110"/>
        <item x="583"/>
        <item x="180"/>
        <item x="30"/>
        <item x="444"/>
        <item x="193"/>
        <item x="270"/>
        <item x="831"/>
        <item x="234"/>
        <item x="628"/>
        <item x="639"/>
        <item x="115"/>
        <item x="217"/>
        <item x="166"/>
        <item x="224"/>
        <item x="15"/>
        <item x="603"/>
        <item x="186"/>
        <item x="643"/>
        <item x="585"/>
        <item x="390"/>
        <item x="22"/>
        <item x="468"/>
        <item x="619"/>
        <item x="202"/>
        <item x="651"/>
        <item x="191"/>
        <item x="104"/>
        <item x="395"/>
        <item x="151"/>
        <item x="598"/>
        <item x="373"/>
        <item x="52"/>
        <item x="472"/>
        <item x="160"/>
        <item x="572"/>
        <item x="128"/>
        <item x="12"/>
        <item x="610"/>
        <item x="226"/>
        <item x="653"/>
        <item x="692"/>
        <item x="612"/>
        <item x="514"/>
        <item x="654"/>
        <item x="727"/>
        <item x="75"/>
        <item x="26"/>
        <item x="587"/>
        <item x="611"/>
        <item x="817"/>
        <item x="740"/>
        <item x="622"/>
        <item x="637"/>
        <item x="527"/>
        <item x="588"/>
        <item x="337"/>
        <item x="98"/>
        <item x="299"/>
        <item x="589"/>
        <item x="474"/>
        <item x="135"/>
        <item x="582"/>
        <item x="209"/>
        <item x="184"/>
        <item x="56"/>
        <item x="182"/>
        <item x="142"/>
        <item x="158"/>
        <item x="621"/>
        <item x="170"/>
        <item x="281"/>
        <item x="176"/>
        <item x="100"/>
        <item x="623"/>
        <item x="757"/>
        <item x="162"/>
        <item x="175"/>
        <item x="81"/>
        <item x="197"/>
        <item x="699"/>
        <item x="43"/>
        <item x="250"/>
        <item x="200"/>
        <item x="222"/>
        <item x="761"/>
        <item x="215"/>
        <item x="7"/>
        <item x="580"/>
        <item x="861"/>
        <item x="0"/>
        <item x="214"/>
        <item x="90"/>
        <item x="208"/>
        <item x="578"/>
        <item x="132"/>
        <item x="502"/>
        <item x="783"/>
        <item x="46"/>
        <item x="141"/>
        <item x="430"/>
        <item x="153"/>
        <item x="756"/>
        <item x="482"/>
        <item x="105"/>
        <item x="513"/>
        <item x="63"/>
        <item x="650"/>
        <item x="562"/>
        <item x="455"/>
        <item x="130"/>
        <item x="593"/>
        <item x="20"/>
        <item x="862"/>
        <item x="616"/>
        <item x="233"/>
        <item x="592"/>
        <item x="16"/>
        <item x="597"/>
        <item x="608"/>
        <item x="781"/>
        <item x="432"/>
        <item x="596"/>
        <item x="584"/>
        <item x="645"/>
        <item x="58"/>
        <item x="38"/>
        <item x="648"/>
        <item x="652"/>
        <item x="633"/>
        <item x="101"/>
        <item x="642"/>
        <item x="198"/>
        <item x="231"/>
        <item x="174"/>
        <item x="221"/>
        <item x="280"/>
        <item x="154"/>
        <item x="609"/>
        <item x="638"/>
        <item x="36"/>
        <item x="698"/>
        <item x="579"/>
        <item x="655"/>
        <item x="570"/>
        <item x="228"/>
        <item x="308"/>
        <item x="107"/>
        <item x="347"/>
        <item x="143"/>
        <item x="211"/>
        <item x="25"/>
        <item x="458"/>
        <item x="74"/>
        <item x="24"/>
        <item x="635"/>
        <item x="134"/>
        <item x="624"/>
        <item x="218"/>
        <item x="187"/>
        <item x="671"/>
        <item x="229"/>
        <item x="71"/>
        <item x="626"/>
        <item x="89"/>
        <item x="195"/>
        <item x="547"/>
        <item x="144"/>
        <item x="613"/>
        <item x="67"/>
        <item x="581"/>
        <item x="816"/>
        <item x="298"/>
        <item x="188"/>
        <item x="732"/>
        <item x="39"/>
        <item x="92"/>
        <item t="default"/>
      </items>
    </pivotField>
    <pivotField showAll="0"/>
    <pivotField showAll="0">
      <items count="6">
        <item x="4"/>
        <item x="2"/>
        <item x="1"/>
        <item x="0"/>
        <item x="3"/>
        <item t="default"/>
      </items>
    </pivotField>
    <pivotField axis="axisCol" showAll="0">
      <items count="7">
        <item x="3"/>
        <item x="2"/>
        <item x="0"/>
        <item x="1"/>
        <item x="4"/>
        <item x="5"/>
        <item t="default"/>
      </items>
    </pivotField>
    <pivotField showAll="0"/>
    <pivotField showAll="0"/>
  </pivotFields>
  <rowItems count="1">
    <i/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ales by Pet" fld="2" baseField="8" baseItem="0"/>
  </dataFields>
  <chartFormats count="12"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B15" firstHeaderRow="1" firstDataRow="1" firstDataCol="1"/>
  <pivotFields count="11">
    <pivotField showAll="0"/>
    <pivotField axis="axisRow" showAll="0">
      <items count="12">
        <item x="7"/>
        <item x="4"/>
        <item x="10"/>
        <item x="3"/>
        <item x="1"/>
        <item x="5"/>
        <item x="9"/>
        <item x="0"/>
        <item x="2"/>
        <item x="6"/>
        <item x="8"/>
        <item t="default"/>
      </items>
    </pivotField>
    <pivotField showAll="0"/>
    <pivotField dataField="1" showAll="0"/>
    <pivotField showAll="0"/>
    <pivotField showAll="0"/>
    <pivotField showAll="0">
      <items count="10">
        <item x="1"/>
        <item x="5"/>
        <item x="0"/>
        <item x="8"/>
        <item x="3"/>
        <item x="7"/>
        <item x="2"/>
        <item x="4"/>
        <item x="6"/>
        <item t="default"/>
      </items>
    </pivotField>
    <pivotField showAll="0"/>
    <pivotField showAll="0">
      <items count="7">
        <item x="3"/>
        <item x="2"/>
        <item x="0"/>
        <item x="1"/>
        <item x="4"/>
        <item x="5"/>
        <item t="default"/>
      </items>
    </pivotField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price By Product Category" fld="3" subtotal="average" baseField="1" baseItem="0"/>
  </dataFields>
  <formats count="16">
    <format dxfId="15">
      <pivotArea collapsedLevelsAreSubtotals="1" fieldPosition="0">
        <references count="1">
          <reference field="1" count="1">
            <x v="0"/>
          </reference>
        </references>
      </pivotArea>
    </format>
    <format dxfId="14">
      <pivotArea collapsedLevelsAreSubtotals="1" fieldPosition="0">
        <references count="1">
          <reference field="1" count="1">
            <x v="0"/>
          </reference>
        </references>
      </pivotArea>
    </format>
    <format dxfId="13">
      <pivotArea collapsedLevelsAreSubtotals="1" fieldPosition="0">
        <references count="1">
          <reference field="1" count="1">
            <x v="0"/>
          </reference>
        </references>
      </pivotArea>
    </format>
    <format dxfId="12">
      <pivotArea collapsedLevelsAreSubtotals="1" fieldPosition="0">
        <references count="1">
          <reference field="1" count="1">
            <x v="0"/>
          </reference>
        </references>
      </pivotArea>
    </format>
    <format dxfId="11">
      <pivotArea collapsedLevelsAreSubtotals="1" fieldPosition="0">
        <references count="1">
          <reference field="1" count="1">
            <x v="0"/>
          </reference>
        </references>
      </pivotArea>
    </format>
    <format dxfId="10">
      <pivotArea collapsedLevelsAreSubtotals="1" fieldPosition="0">
        <references count="1">
          <reference field="1" count="1">
            <x v="0"/>
          </reference>
        </references>
      </pivotArea>
    </format>
    <format dxfId="9">
      <pivotArea collapsedLevelsAreSubtotals="1" fieldPosition="0">
        <references count="1">
          <reference field="1" count="1">
            <x v="0"/>
          </reference>
        </references>
      </pivotArea>
    </format>
    <format dxfId="8">
      <pivotArea collapsedLevelsAreSubtotals="1" fieldPosition="0">
        <references count="1">
          <reference field="1" count="1">
            <x v="0"/>
          </reference>
        </references>
      </pivotArea>
    </format>
    <format dxfId="7">
      <pivotArea collapsedLevelsAreSubtotals="1" fieldPosition="0">
        <references count="1">
          <reference field="1" count="1">
            <x v="0"/>
          </reference>
        </references>
      </pivotArea>
    </format>
    <format dxfId="6">
      <pivotArea collapsedLevelsAreSubtotals="1" fieldPosition="0">
        <references count="1">
          <reference field="1" count="1">
            <x v="0"/>
          </reference>
        </references>
      </pivotArea>
    </format>
    <format dxfId="5">
      <pivotArea collapsedLevelsAreSubtotals="1" fieldPosition="0">
        <references count="1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">
      <pivotArea collapsedLevelsAreSubtotals="1" fieldPosition="0">
        <references count="1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">
      <pivotArea collapsedLevelsAreSubtotals="1" fieldPosition="0">
        <references count="1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2">
      <pivotArea collapsedLevelsAreSubtotals="1" fieldPosition="0">
        <references count="1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">
      <pivotArea collapsedLevelsAreSubtotals="1" fieldPosition="0">
        <references count="1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0">
      <pivotArea collapsedLevelsAreSubtotals="1" fieldPosition="0">
        <references count="1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chartFormats count="2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untry1" sourceName="country">
  <pivotTables>
    <pivotTable tabId="19" name="TablaDinámica2"/>
  </pivotTables>
  <data>
    <tabular pivotCacheId="1">
      <items count="9">
        <i x="1" s="1"/>
        <i x="5" s="1"/>
        <i x="0" s="1"/>
        <i x="8" s="1"/>
        <i x="3" s="1"/>
        <i x="7" s="1"/>
        <i x="2" s="1"/>
        <i x="4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et_size" sourceName="pet_size">
  <pivotTables>
    <pivotTable tabId="16" name="TablaDinámica2"/>
  </pivotTables>
  <data>
    <tabular pivotCacheId="1">
      <items count="5">
        <i x="4" s="1"/>
        <i x="2" s="1"/>
        <i x="1" s="1"/>
        <i x="0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untry 1" cache="SegmentaciónDeDatos_country1" caption="country" rowHeight="241300"/>
  <slicer name="pet_size" cache="SegmentaciónDeDatos_pet_size" caption="pet_size" rowHeight="241300"/>
</slicers>
</file>

<file path=xl/tables/table1.xml><?xml version="1.0" encoding="utf-8"?>
<table xmlns="http://schemas.openxmlformats.org/spreadsheetml/2006/main" id="1" name="Tabla_ventas" displayName="Tabla_ventas" ref="A1:L880" totalsRowShown="0" headerRowDxfId="49" headerRowBorderDxfId="48" tableBorderDxfId="47" totalsRowBorderDxfId="46">
  <autoFilter ref="A1:L880"/>
  <sortState ref="A2:L880">
    <sortCondition ref="A1:A880"/>
  </sortState>
  <tableColumns count="12">
    <tableColumn id="1" name="product_id" dataDxfId="45"/>
    <tableColumn id="2" name="product_category" dataDxfId="44"/>
    <tableColumn id="3" name="sales" dataDxfId="43"/>
    <tableColumn id="4" name="price" dataDxfId="42"/>
    <tableColumn id="5" name="VAP" dataDxfId="41"/>
    <tableColumn id="6" name="vendor_id" dataDxfId="40"/>
    <tableColumn id="7" name="country" dataDxfId="39"/>
    <tableColumn id="8" name="pet_size" dataDxfId="38"/>
    <tableColumn id="9" name="pet_type" dataDxfId="37"/>
    <tableColumn id="10" name="rating" dataDxfId="36"/>
    <tableColumn id="11" name="re_buy" dataDxfId="35"/>
    <tableColumn id="12" name="qualification" dataDxfId="34">
      <calculatedColumnFormula>IF(Tabla_ventas[[#This Row],[rating]]&gt;8,"excellent",IF(Tabla_ventas[[#This Row],[rating]]&gt;7,"very good",IF(Tabla_ventas[[#This Row],[rating]]&gt;5,"good","bad")))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_tipo_mascota" displayName="Tabla_tipo_mascota" ref="A1:A7" totalsRowShown="0" dataDxfId="33" tableBorderDxfId="32">
  <autoFilter ref="A1:A7"/>
  <tableColumns count="1">
    <tableColumn id="1" name="Pet_Type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mascota_tamaño" displayName="Tabla_mascota_tamaño" ref="C1:C6" totalsRowShown="0" dataDxfId="30" tableBorderDxfId="29">
  <autoFilter ref="C1:C6"/>
  <tableColumns count="1">
    <tableColumn id="1" name="Pet_Size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_ctegoria_producto" displayName="Tabla_ctegoria_producto" ref="E1:E12" totalsRowShown="0" dataDxfId="27" tableBorderDxfId="26">
  <autoFilter ref="E1:E12"/>
  <tableColumns count="1">
    <tableColumn id="1" name="Product_Category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_Pais" displayName="Tabla_Pais" ref="G1:G9" totalsRowShown="0" dataDxfId="24" tableBorderDxfId="23">
  <autoFilter ref="G1:G9"/>
  <tableColumns count="1">
    <tableColumn id="1" name="Country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proyectofinalcardini.xlsx" TargetMode="Externa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35"/>
  <sheetViews>
    <sheetView workbookViewId="0">
      <selection activeCell="B17" sqref="B17"/>
    </sheetView>
  </sheetViews>
  <sheetFormatPr baseColWidth="10" defaultRowHeight="14.5" x14ac:dyDescent="0.35"/>
  <sheetData>
    <row r="1" spans="1:16" x14ac:dyDescent="0.3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</row>
    <row r="4" spans="1:16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x14ac:dyDescent="0.3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x14ac:dyDescent="0.3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16" x14ac:dyDescent="0.35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6" x14ac:dyDescent="0.3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16" x14ac:dyDescent="0.3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spans="1:16" x14ac:dyDescent="0.3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spans="1:16" x14ac:dyDescent="0.3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spans="1:16" x14ac:dyDescent="0.3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spans="1:16" x14ac:dyDescent="0.3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x14ac:dyDescent="0.3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spans="1:16" x14ac:dyDescent="0.3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16" x14ac:dyDescent="0.35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spans="1:16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spans="1:16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1:16" x14ac:dyDescent="0.3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1:16" x14ac:dyDescent="0.3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1:16" x14ac:dyDescent="0.3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1:16" x14ac:dyDescent="0.3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1:16" x14ac:dyDescent="0.3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1:16" x14ac:dyDescent="0.3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spans="1:16" x14ac:dyDescent="0.3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spans="1:16" x14ac:dyDescent="0.3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spans="1:16" x14ac:dyDescent="0.3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spans="1:16" x14ac:dyDescent="0.3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16" x14ac:dyDescent="0.3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16" x14ac:dyDescent="0.3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1:16" x14ac:dyDescent="0.3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spans="1:16" x14ac:dyDescent="0.3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6" x14ac:dyDescent="0.3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spans="1:16" x14ac:dyDescent="0.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R78"/>
  <sheetViews>
    <sheetView showGridLines="0" zoomScale="86" zoomScaleNormal="86" workbookViewId="0">
      <selection activeCell="D48" sqref="D48"/>
    </sheetView>
  </sheetViews>
  <sheetFormatPr baseColWidth="10" defaultRowHeight="14.5" x14ac:dyDescent="0.35"/>
  <sheetData>
    <row r="1" spans="1:18" ht="14.5" customHeight="1" x14ac:dyDescent="0.6">
      <c r="A1" s="46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4"/>
      <c r="R1" s="34"/>
    </row>
    <row r="2" spans="1:18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4"/>
      <c r="R2" s="34"/>
    </row>
    <row r="3" spans="1:18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4"/>
      <c r="R3" s="34"/>
    </row>
    <row r="4" spans="1:18" x14ac:dyDescent="0.3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 x14ac:dyDescent="0.3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 x14ac:dyDescent="0.3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18" x14ac:dyDescent="0.3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</row>
    <row r="8" spans="1:18" x14ac:dyDescent="0.3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1:18" x14ac:dyDescent="0.3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</row>
    <row r="10" spans="1:18" x14ac:dyDescent="0.35">
      <c r="A10" s="45"/>
      <c r="B10" s="45"/>
      <c r="C10" s="45"/>
      <c r="D10" s="45"/>
      <c r="E10" s="45"/>
      <c r="F10" s="48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</row>
    <row r="11" spans="1:18" x14ac:dyDescent="0.35">
      <c r="A11" s="45"/>
      <c r="B11" s="45"/>
      <c r="C11" s="45"/>
      <c r="D11" s="45"/>
      <c r="E11" s="45"/>
      <c r="F11" s="50"/>
      <c r="G11" s="48"/>
      <c r="H11" s="48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spans="1:18" x14ac:dyDescent="0.3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</row>
    <row r="13" spans="1:18" x14ac:dyDescent="0.3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spans="1:18" x14ac:dyDescent="0.3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</row>
    <row r="15" spans="1:18" x14ac:dyDescent="0.3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</row>
    <row r="16" spans="1:18" x14ac:dyDescent="0.3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</row>
    <row r="17" spans="1:18" x14ac:dyDescent="0.3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3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x14ac:dyDescent="0.3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 x14ac:dyDescent="0.3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1:18" x14ac:dyDescent="0.3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1:18" x14ac:dyDescent="0.3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1:18" x14ac:dyDescent="0.3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1:18" x14ac:dyDescent="0.3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pans="1:18" x14ac:dyDescent="0.3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1:18" x14ac:dyDescent="0.3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1:18" x14ac:dyDescent="0.3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1:18" x14ac:dyDescent="0.3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1:18" x14ac:dyDescent="0.3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spans="1:18" x14ac:dyDescent="0.3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</row>
    <row r="31" spans="1:18" x14ac:dyDescent="0.3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  <row r="32" spans="1:18" x14ac:dyDescent="0.3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</row>
    <row r="34" spans="1:18" x14ac:dyDescent="0.3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</row>
    <row r="35" spans="1:18" x14ac:dyDescent="0.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</row>
    <row r="36" spans="1:18" x14ac:dyDescent="0.3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x14ac:dyDescent="0.3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x14ac:dyDescent="0.3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</row>
    <row r="39" spans="1:18" x14ac:dyDescent="0.3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</row>
    <row r="40" spans="1:18" x14ac:dyDescent="0.3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</row>
    <row r="41" spans="1:18" x14ac:dyDescent="0.3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</row>
    <row r="42" spans="1:18" x14ac:dyDescent="0.3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</row>
    <row r="43" spans="1:18" x14ac:dyDescent="0.3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</row>
    <row r="44" spans="1:18" x14ac:dyDescent="0.3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</row>
    <row r="45" spans="1:18" x14ac:dyDescent="0.3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</row>
    <row r="46" spans="1:18" x14ac:dyDescent="0.3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</row>
    <row r="47" spans="1:18" x14ac:dyDescent="0.3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</row>
    <row r="48" spans="1:18" x14ac:dyDescent="0.3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</row>
    <row r="49" spans="1:18" x14ac:dyDescent="0.3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</row>
    <row r="50" spans="1:18" x14ac:dyDescent="0.3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</row>
    <row r="51" spans="1:18" x14ac:dyDescent="0.3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</row>
    <row r="52" spans="1:18" x14ac:dyDescent="0.3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</row>
    <row r="53" spans="1:18" x14ac:dyDescent="0.3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18" x14ac:dyDescent="0.3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</row>
    <row r="55" spans="1:18" x14ac:dyDescent="0.3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</row>
    <row r="56" spans="1:18" x14ac:dyDescent="0.3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</row>
    <row r="57" spans="1:18" x14ac:dyDescent="0.3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</row>
    <row r="58" spans="1:18" x14ac:dyDescent="0.3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</row>
    <row r="59" spans="1:18" x14ac:dyDescent="0.3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</row>
    <row r="60" spans="1:18" x14ac:dyDescent="0.3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</row>
    <row r="61" spans="1:18" x14ac:dyDescent="0.3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</row>
    <row r="62" spans="1:18" x14ac:dyDescent="0.3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</row>
    <row r="63" spans="1:18" x14ac:dyDescent="0.3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</row>
    <row r="64" spans="1:18" x14ac:dyDescent="0.3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</row>
    <row r="65" spans="1:18" x14ac:dyDescent="0.3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</row>
    <row r="66" spans="1:18" x14ac:dyDescent="0.3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</row>
    <row r="67" spans="1:18" x14ac:dyDescent="0.3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</row>
    <row r="68" spans="1:18" x14ac:dyDescent="0.3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</row>
    <row r="69" spans="1:18" x14ac:dyDescent="0.3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</row>
    <row r="70" spans="1:18" x14ac:dyDescent="0.3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</row>
    <row r="71" spans="1:18" x14ac:dyDescent="0.3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</row>
    <row r="72" spans="1:18" x14ac:dyDescent="0.3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</row>
    <row r="73" spans="1:18" x14ac:dyDescent="0.3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</row>
    <row r="74" spans="1:18" x14ac:dyDescent="0.3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</row>
    <row r="75" spans="1:18" x14ac:dyDescent="0.3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</row>
    <row r="76" spans="1:18" x14ac:dyDescent="0.3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</row>
    <row r="77" spans="1:18" x14ac:dyDescent="0.35">
      <c r="A77" s="51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</row>
    <row r="78" spans="1:18" x14ac:dyDescent="0.3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880"/>
  <sheetViews>
    <sheetView showGridLines="0"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M14" sqref="M14"/>
    </sheetView>
  </sheetViews>
  <sheetFormatPr baseColWidth="10" defaultRowHeight="14.5" x14ac:dyDescent="0.35"/>
  <cols>
    <col min="1" max="1" width="12.26953125" bestFit="1" customWidth="1"/>
    <col min="2" max="2" width="17.90625" bestFit="1" customWidth="1"/>
    <col min="3" max="3" width="11.26953125" customWidth="1"/>
    <col min="4" max="4" width="11.81640625" customWidth="1"/>
    <col min="5" max="5" width="6.54296875" bestFit="1" customWidth="1"/>
    <col min="6" max="6" width="11.54296875" bestFit="1" customWidth="1"/>
    <col min="7" max="7" width="9.54296875" bestFit="1" customWidth="1"/>
    <col min="8" max="8" width="10.453125" bestFit="1" customWidth="1"/>
    <col min="9" max="9" width="10.6328125" bestFit="1" customWidth="1"/>
    <col min="10" max="10" width="8" bestFit="1" customWidth="1"/>
    <col min="11" max="11" width="8.90625" bestFit="1" customWidth="1"/>
    <col min="12" max="12" width="13.1796875" customWidth="1"/>
    <col min="13" max="13" width="16.90625" customWidth="1"/>
    <col min="14" max="14" width="19.08984375" customWidth="1"/>
    <col min="15" max="15" width="15.90625" customWidth="1"/>
    <col min="16" max="16" width="20.7265625" customWidth="1"/>
  </cols>
  <sheetData>
    <row r="1" spans="1:16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9" t="s">
        <v>980</v>
      </c>
      <c r="O1" s="32" t="s">
        <v>943</v>
      </c>
      <c r="P1" s="16"/>
    </row>
    <row r="2" spans="1:16" ht="15" thickBot="1" x14ac:dyDescent="0.4">
      <c r="A2" s="5">
        <v>4172</v>
      </c>
      <c r="B2" s="6" t="s">
        <v>35</v>
      </c>
      <c r="C2" s="6">
        <v>210</v>
      </c>
      <c r="D2" s="6">
        <v>11850</v>
      </c>
      <c r="E2" s="6">
        <v>1</v>
      </c>
      <c r="F2" s="6" t="s">
        <v>709</v>
      </c>
      <c r="G2" s="6" t="s">
        <v>18</v>
      </c>
      <c r="H2" s="6" t="s">
        <v>14</v>
      </c>
      <c r="I2" s="6" t="s">
        <v>25</v>
      </c>
      <c r="J2" s="6">
        <v>5</v>
      </c>
      <c r="K2" s="7">
        <v>0</v>
      </c>
      <c r="L2" s="29" t="str">
        <f>IF(Tabla_ventas[[#This Row],[rating]]&gt;8,"excellent",IF(Tabla_ventas[[#This Row],[rating]]&gt;7,"very good",IF(Tabla_ventas[[#This Row],[rating]]&gt;5,"good","bad")))</f>
        <v>bad</v>
      </c>
      <c r="O2" s="17" t="s">
        <v>944</v>
      </c>
      <c r="P2" s="14" t="s">
        <v>945</v>
      </c>
    </row>
    <row r="3" spans="1:16" ht="15" thickBot="1" x14ac:dyDescent="0.4">
      <c r="A3" s="5">
        <v>4173</v>
      </c>
      <c r="B3" s="6" t="s">
        <v>26</v>
      </c>
      <c r="C3" s="6">
        <v>79</v>
      </c>
      <c r="D3" s="6">
        <v>9074</v>
      </c>
      <c r="E3" s="6">
        <v>0</v>
      </c>
      <c r="F3" s="6" t="s">
        <v>235</v>
      </c>
      <c r="G3" s="6" t="s">
        <v>18</v>
      </c>
      <c r="H3" s="6" t="s">
        <v>37</v>
      </c>
      <c r="I3" s="6" t="s">
        <v>19</v>
      </c>
      <c r="J3" s="6">
        <v>1</v>
      </c>
      <c r="K3" s="7">
        <v>0</v>
      </c>
      <c r="L3" s="29" t="str">
        <f>IF(Tabla_ventas[[#This Row],[rating]]&gt;8,"excellent",IF(Tabla_ventas[[#This Row],[rating]]&gt;7,"very good",IF(Tabla_ventas[[#This Row],[rating]]&gt;5,"good","bad")))</f>
        <v>bad</v>
      </c>
      <c r="O3" s="17" t="s">
        <v>1</v>
      </c>
      <c r="P3" s="14" t="s">
        <v>946</v>
      </c>
    </row>
    <row r="4" spans="1:16" ht="15" thickBot="1" x14ac:dyDescent="0.4">
      <c r="A4" s="5">
        <v>4174</v>
      </c>
      <c r="B4" s="6" t="s">
        <v>83</v>
      </c>
      <c r="C4" s="6">
        <v>211</v>
      </c>
      <c r="D4" s="6">
        <v>8021</v>
      </c>
      <c r="E4" s="6">
        <v>1</v>
      </c>
      <c r="F4" s="6" t="s">
        <v>385</v>
      </c>
      <c r="G4" s="6" t="s">
        <v>18</v>
      </c>
      <c r="H4" s="6" t="s">
        <v>24</v>
      </c>
      <c r="I4" s="6" t="s">
        <v>105</v>
      </c>
      <c r="J4" s="6">
        <v>4</v>
      </c>
      <c r="K4" s="7">
        <v>1</v>
      </c>
      <c r="L4" s="29" t="str">
        <f>IF(Tabla_ventas[[#This Row],[rating]]&gt;8,"excellent",IF(Tabla_ventas[[#This Row],[rating]]&gt;7,"very good",IF(Tabla_ventas[[#This Row],[rating]]&gt;5,"good","bad")))</f>
        <v>bad</v>
      </c>
      <c r="O4" s="17" t="s">
        <v>2</v>
      </c>
      <c r="P4" s="14" t="s">
        <v>954</v>
      </c>
    </row>
    <row r="5" spans="1:16" ht="15" thickBot="1" x14ac:dyDescent="0.4">
      <c r="A5" s="5">
        <v>4175</v>
      </c>
      <c r="B5" s="6" t="s">
        <v>55</v>
      </c>
      <c r="C5" s="6">
        <v>83</v>
      </c>
      <c r="D5" s="6">
        <v>2456</v>
      </c>
      <c r="E5" s="6">
        <v>1</v>
      </c>
      <c r="F5" s="6" t="s">
        <v>457</v>
      </c>
      <c r="G5" s="6" t="s">
        <v>18</v>
      </c>
      <c r="H5" s="6" t="s">
        <v>31</v>
      </c>
      <c r="I5" s="6" t="s">
        <v>15</v>
      </c>
      <c r="J5" s="6">
        <v>7</v>
      </c>
      <c r="K5" s="7">
        <v>0</v>
      </c>
      <c r="L5" s="29" t="str">
        <f>IF(Tabla_ventas[[#This Row],[rating]]&gt;8,"excellent",IF(Tabla_ventas[[#This Row],[rating]]&gt;7,"very good",IF(Tabla_ventas[[#This Row],[rating]]&gt;5,"good","bad")))</f>
        <v>good</v>
      </c>
      <c r="O5" s="17" t="s">
        <v>3</v>
      </c>
      <c r="P5" s="14" t="s">
        <v>947</v>
      </c>
    </row>
    <row r="6" spans="1:16" ht="15" thickBot="1" x14ac:dyDescent="0.4">
      <c r="A6" s="5">
        <v>4176</v>
      </c>
      <c r="B6" s="6" t="s">
        <v>42</v>
      </c>
      <c r="C6" s="6">
        <v>42</v>
      </c>
      <c r="D6" s="6">
        <v>9180</v>
      </c>
      <c r="E6" s="6">
        <v>0</v>
      </c>
      <c r="F6" s="6" t="s">
        <v>488</v>
      </c>
      <c r="G6" s="6" t="s">
        <v>18</v>
      </c>
      <c r="H6" s="6" t="s">
        <v>49</v>
      </c>
      <c r="I6" s="6" t="s">
        <v>67</v>
      </c>
      <c r="J6" s="6">
        <v>1</v>
      </c>
      <c r="K6" s="7">
        <v>0</v>
      </c>
      <c r="L6" s="29" t="str">
        <f>IF(Tabla_ventas[[#This Row],[rating]]&gt;8,"excellent",IF(Tabla_ventas[[#This Row],[rating]]&gt;7,"very good",IF(Tabla_ventas[[#This Row],[rating]]&gt;5,"good","bad")))</f>
        <v>bad</v>
      </c>
      <c r="O6" s="17" t="s">
        <v>4</v>
      </c>
      <c r="P6" s="14" t="s">
        <v>4</v>
      </c>
    </row>
    <row r="7" spans="1:16" ht="15" thickBot="1" x14ac:dyDescent="0.4">
      <c r="A7" s="5">
        <v>4177</v>
      </c>
      <c r="B7" s="6" t="s">
        <v>22</v>
      </c>
      <c r="C7" s="6">
        <v>71</v>
      </c>
      <c r="D7" s="6">
        <v>12776</v>
      </c>
      <c r="E7" s="6">
        <v>0</v>
      </c>
      <c r="F7" s="6" t="s">
        <v>395</v>
      </c>
      <c r="G7" s="6" t="s">
        <v>18</v>
      </c>
      <c r="H7" s="6" t="s">
        <v>14</v>
      </c>
      <c r="I7" s="6" t="s">
        <v>21</v>
      </c>
      <c r="J7" s="6">
        <v>9</v>
      </c>
      <c r="K7" s="7">
        <v>0</v>
      </c>
      <c r="L7" s="29" t="str">
        <f>IF(Tabla_ventas[[#This Row],[rating]]&gt;8,"excellent",IF(Tabla_ventas[[#This Row],[rating]]&gt;7,"very good",IF(Tabla_ventas[[#This Row],[rating]]&gt;5,"good","bad")))</f>
        <v>excellent</v>
      </c>
      <c r="O7" s="17" t="s">
        <v>5</v>
      </c>
      <c r="P7" s="14" t="s">
        <v>948</v>
      </c>
    </row>
    <row r="8" spans="1:16" ht="15" thickBot="1" x14ac:dyDescent="0.4">
      <c r="A8" s="5">
        <v>4178</v>
      </c>
      <c r="B8" s="6" t="s">
        <v>11</v>
      </c>
      <c r="C8" s="6">
        <v>120</v>
      </c>
      <c r="D8" s="6">
        <v>6896</v>
      </c>
      <c r="E8" s="6">
        <v>0</v>
      </c>
      <c r="F8" s="6" t="s">
        <v>246</v>
      </c>
      <c r="G8" s="6" t="s">
        <v>18</v>
      </c>
      <c r="H8" s="6" t="s">
        <v>37</v>
      </c>
      <c r="I8" s="6" t="s">
        <v>25</v>
      </c>
      <c r="J8" s="6">
        <v>4</v>
      </c>
      <c r="K8" s="7">
        <v>1</v>
      </c>
      <c r="L8" s="29" t="str">
        <f>IF(Tabla_ventas[[#This Row],[rating]]&gt;8,"excellent",IF(Tabla_ventas[[#This Row],[rating]]&gt;7,"very good",IF(Tabla_ventas[[#This Row],[rating]]&gt;5,"good","bad")))</f>
        <v>bad</v>
      </c>
      <c r="O8" s="17" t="s">
        <v>6</v>
      </c>
      <c r="P8" s="14" t="s">
        <v>949</v>
      </c>
    </row>
    <row r="9" spans="1:16" ht="15" thickBot="1" x14ac:dyDescent="0.4">
      <c r="A9" s="5">
        <v>4179</v>
      </c>
      <c r="B9" s="6" t="s">
        <v>53</v>
      </c>
      <c r="C9" s="6">
        <v>93</v>
      </c>
      <c r="D9" s="6">
        <v>17941</v>
      </c>
      <c r="E9" s="6">
        <v>1</v>
      </c>
      <c r="F9" s="6" t="s">
        <v>54</v>
      </c>
      <c r="G9" s="6" t="s">
        <v>18</v>
      </c>
      <c r="H9" s="6" t="s">
        <v>24</v>
      </c>
      <c r="I9" s="6" t="s">
        <v>19</v>
      </c>
      <c r="J9" s="6">
        <v>3</v>
      </c>
      <c r="K9" s="7">
        <v>0</v>
      </c>
      <c r="L9" s="29" t="str">
        <f>IF(Tabla_ventas[[#This Row],[rating]]&gt;8,"excellent",IF(Tabla_ventas[[#This Row],[rating]]&gt;7,"very good",IF(Tabla_ventas[[#This Row],[rating]]&gt;5,"good","bad")))</f>
        <v>bad</v>
      </c>
      <c r="O9" s="17" t="s">
        <v>7</v>
      </c>
      <c r="P9" s="14" t="s">
        <v>950</v>
      </c>
    </row>
    <row r="10" spans="1:16" ht="15" thickBot="1" x14ac:dyDescent="0.4">
      <c r="A10" s="5">
        <v>4180</v>
      </c>
      <c r="B10" s="6" t="s">
        <v>28</v>
      </c>
      <c r="C10" s="6">
        <v>195</v>
      </c>
      <c r="D10" s="6">
        <v>15927</v>
      </c>
      <c r="E10" s="6">
        <v>1</v>
      </c>
      <c r="F10" s="6" t="s">
        <v>708</v>
      </c>
      <c r="G10" s="6" t="s">
        <v>18</v>
      </c>
      <c r="H10" s="6" t="s">
        <v>31</v>
      </c>
      <c r="I10" s="6" t="s">
        <v>105</v>
      </c>
      <c r="J10" s="6">
        <v>1</v>
      </c>
      <c r="K10" s="7">
        <v>1</v>
      </c>
      <c r="L10" s="29" t="str">
        <f>IF(Tabla_ventas[[#This Row],[rating]]&gt;8,"excellent",IF(Tabla_ventas[[#This Row],[rating]]&gt;7,"very good",IF(Tabla_ventas[[#This Row],[rating]]&gt;5,"good","bad")))</f>
        <v>bad</v>
      </c>
      <c r="O10" s="17" t="s">
        <v>8</v>
      </c>
      <c r="P10" s="14" t="s">
        <v>951</v>
      </c>
    </row>
    <row r="11" spans="1:16" ht="15" thickBot="1" x14ac:dyDescent="0.4">
      <c r="A11" s="5">
        <v>4181</v>
      </c>
      <c r="B11" s="6" t="s">
        <v>40</v>
      </c>
      <c r="C11" s="6">
        <v>44</v>
      </c>
      <c r="D11" s="6">
        <v>3147</v>
      </c>
      <c r="E11" s="6">
        <v>0</v>
      </c>
      <c r="F11" s="6" t="s">
        <v>190</v>
      </c>
      <c r="G11" s="6" t="s">
        <v>18</v>
      </c>
      <c r="H11" s="6" t="s">
        <v>49</v>
      </c>
      <c r="I11" s="6" t="s">
        <v>15</v>
      </c>
      <c r="J11" s="6">
        <v>8</v>
      </c>
      <c r="K11" s="7">
        <v>1</v>
      </c>
      <c r="L11" s="29" t="str">
        <f>IF(Tabla_ventas[[#This Row],[rating]]&gt;8,"excellent",IF(Tabla_ventas[[#This Row],[rating]]&gt;7,"very good",IF(Tabla_ventas[[#This Row],[rating]]&gt;5,"good","bad")))</f>
        <v>very good</v>
      </c>
      <c r="O11" s="17" t="s">
        <v>9</v>
      </c>
      <c r="P11" s="14" t="s">
        <v>985</v>
      </c>
    </row>
    <row r="12" spans="1:16" ht="15" thickBot="1" x14ac:dyDescent="0.4">
      <c r="A12" s="5">
        <v>4182</v>
      </c>
      <c r="B12" s="6" t="s">
        <v>16</v>
      </c>
      <c r="C12" s="6">
        <v>70</v>
      </c>
      <c r="D12" s="6">
        <v>3877</v>
      </c>
      <c r="E12" s="6">
        <v>1</v>
      </c>
      <c r="F12" s="6" t="s">
        <v>241</v>
      </c>
      <c r="G12" s="6" t="s">
        <v>18</v>
      </c>
      <c r="H12" s="6" t="s">
        <v>14</v>
      </c>
      <c r="I12" s="6" t="s">
        <v>67</v>
      </c>
      <c r="J12" s="6">
        <v>6</v>
      </c>
      <c r="K12" s="7">
        <v>0</v>
      </c>
      <c r="L12" s="29" t="str">
        <f>IF(Tabla_ventas[[#This Row],[rating]]&gt;8,"excellent",IF(Tabla_ventas[[#This Row],[rating]]&gt;7,"very good",IF(Tabla_ventas[[#This Row],[rating]]&gt;5,"good","bad")))</f>
        <v>good</v>
      </c>
      <c r="O12" s="17" t="s">
        <v>10</v>
      </c>
      <c r="P12" s="14" t="s">
        <v>953</v>
      </c>
    </row>
    <row r="13" spans="1:16" ht="15" thickBot="1" x14ac:dyDescent="0.4">
      <c r="A13" s="5">
        <v>4183</v>
      </c>
      <c r="B13" s="6" t="s">
        <v>35</v>
      </c>
      <c r="C13" s="6">
        <v>19</v>
      </c>
      <c r="D13" s="6">
        <v>12506</v>
      </c>
      <c r="E13" s="6">
        <v>1</v>
      </c>
      <c r="F13" s="6" t="s">
        <v>599</v>
      </c>
      <c r="G13" s="6" t="s">
        <v>18</v>
      </c>
      <c r="H13" s="6" t="s">
        <v>37</v>
      </c>
      <c r="I13" s="6" t="s">
        <v>21</v>
      </c>
      <c r="J13" s="6">
        <v>2</v>
      </c>
      <c r="K13" s="7">
        <v>1</v>
      </c>
      <c r="L13" s="29" t="str">
        <f>IF(Tabla_ventas[[#This Row],[rating]]&gt;8,"excellent",IF(Tabla_ventas[[#This Row],[rating]]&gt;7,"very good",IF(Tabla_ventas[[#This Row],[rating]]&gt;5,"good","bad")))</f>
        <v>bad</v>
      </c>
      <c r="O13" s="30" t="s">
        <v>980</v>
      </c>
      <c r="P13" s="31" t="s">
        <v>952</v>
      </c>
    </row>
    <row r="14" spans="1:16" ht="15" thickBot="1" x14ac:dyDescent="0.4">
      <c r="A14" s="5">
        <v>4184</v>
      </c>
      <c r="B14" s="6" t="s">
        <v>26</v>
      </c>
      <c r="C14" s="6">
        <v>138</v>
      </c>
      <c r="D14" s="6">
        <v>10283</v>
      </c>
      <c r="E14" s="6">
        <v>1</v>
      </c>
      <c r="F14" s="6" t="s">
        <v>27</v>
      </c>
      <c r="G14" s="6" t="s">
        <v>18</v>
      </c>
      <c r="H14" s="6" t="s">
        <v>24</v>
      </c>
      <c r="I14" s="6" t="s">
        <v>25</v>
      </c>
      <c r="J14" s="6">
        <v>10</v>
      </c>
      <c r="K14" s="7">
        <v>0</v>
      </c>
      <c r="L14" s="2" t="str">
        <f>IF(Tabla_ventas[[#This Row],[rating]]&gt;8,"excellent",IF(Tabla_ventas[[#This Row],[rating]]&gt;7,"very good",IF(Tabla_ventas[[#This Row],[rating]]&gt;5,"good","bad")))</f>
        <v>excellent</v>
      </c>
    </row>
    <row r="15" spans="1:16" ht="15" thickBot="1" x14ac:dyDescent="0.4">
      <c r="A15" s="5">
        <v>4185</v>
      </c>
      <c r="B15" s="6" t="s">
        <v>83</v>
      </c>
      <c r="C15" s="6">
        <v>109</v>
      </c>
      <c r="D15" s="6">
        <v>6370</v>
      </c>
      <c r="E15" s="6">
        <v>1</v>
      </c>
      <c r="F15" s="6" t="s">
        <v>418</v>
      </c>
      <c r="G15" s="6" t="s">
        <v>18</v>
      </c>
      <c r="H15" s="6" t="s">
        <v>31</v>
      </c>
      <c r="I15" s="6" t="s">
        <v>19</v>
      </c>
      <c r="J15" s="6">
        <v>3</v>
      </c>
      <c r="K15" s="7">
        <v>1</v>
      </c>
      <c r="L15" s="2" t="str">
        <f>IF(Tabla_ventas[[#This Row],[rating]]&gt;8,"excellent",IF(Tabla_ventas[[#This Row],[rating]]&gt;7,"very good",IF(Tabla_ventas[[#This Row],[rating]]&gt;5,"good","bad")))</f>
        <v>bad</v>
      </c>
    </row>
    <row r="16" spans="1:16" ht="15" thickBot="1" x14ac:dyDescent="0.4">
      <c r="A16" s="5">
        <v>4186</v>
      </c>
      <c r="B16" s="6" t="s">
        <v>55</v>
      </c>
      <c r="C16" s="6">
        <v>144</v>
      </c>
      <c r="D16" s="6">
        <v>6857</v>
      </c>
      <c r="E16" s="6">
        <v>0</v>
      </c>
      <c r="F16" s="6" t="s">
        <v>862</v>
      </c>
      <c r="G16" s="6" t="s">
        <v>18</v>
      </c>
      <c r="H16" s="6" t="s">
        <v>49</v>
      </c>
      <c r="I16" s="6" t="s">
        <v>105</v>
      </c>
      <c r="J16" s="6">
        <v>5</v>
      </c>
      <c r="K16" s="7">
        <v>1</v>
      </c>
      <c r="L16" s="2" t="str">
        <f>IF(Tabla_ventas[[#This Row],[rating]]&gt;8,"excellent",IF(Tabla_ventas[[#This Row],[rating]]&gt;7,"very good",IF(Tabla_ventas[[#This Row],[rating]]&gt;5,"good","bad")))</f>
        <v>bad</v>
      </c>
    </row>
    <row r="17" spans="1:12" ht="15" thickBot="1" x14ac:dyDescent="0.4">
      <c r="A17" s="5">
        <v>4187</v>
      </c>
      <c r="B17" s="6" t="s">
        <v>42</v>
      </c>
      <c r="C17" s="6">
        <v>6</v>
      </c>
      <c r="D17" s="6">
        <v>8334</v>
      </c>
      <c r="E17" s="6">
        <v>1</v>
      </c>
      <c r="F17" s="6" t="s">
        <v>162</v>
      </c>
      <c r="G17" s="6" t="s">
        <v>18</v>
      </c>
      <c r="H17" s="6" t="s">
        <v>14</v>
      </c>
      <c r="I17" s="6" t="s">
        <v>15</v>
      </c>
      <c r="J17" s="6">
        <v>5</v>
      </c>
      <c r="K17" s="7">
        <v>0</v>
      </c>
      <c r="L17" s="2" t="str">
        <f>IF(Tabla_ventas[[#This Row],[rating]]&gt;8,"excellent",IF(Tabla_ventas[[#This Row],[rating]]&gt;7,"very good",IF(Tabla_ventas[[#This Row],[rating]]&gt;5,"good","bad")))</f>
        <v>bad</v>
      </c>
    </row>
    <row r="18" spans="1:12" ht="15" thickBot="1" x14ac:dyDescent="0.4">
      <c r="A18" s="5">
        <v>4188</v>
      </c>
      <c r="B18" s="6" t="s">
        <v>22</v>
      </c>
      <c r="C18" s="6">
        <v>61</v>
      </c>
      <c r="D18" s="6">
        <v>11380</v>
      </c>
      <c r="E18" s="6">
        <v>1</v>
      </c>
      <c r="F18" s="6" t="s">
        <v>483</v>
      </c>
      <c r="G18" s="6" t="s">
        <v>18</v>
      </c>
      <c r="H18" s="6" t="s">
        <v>37</v>
      </c>
      <c r="I18" s="6" t="s">
        <v>67</v>
      </c>
      <c r="J18" s="6">
        <v>7</v>
      </c>
      <c r="K18" s="7">
        <v>1</v>
      </c>
      <c r="L18" s="2" t="str">
        <f>IF(Tabla_ventas[[#This Row],[rating]]&gt;8,"excellent",IF(Tabla_ventas[[#This Row],[rating]]&gt;7,"very good",IF(Tabla_ventas[[#This Row],[rating]]&gt;5,"good","bad")))</f>
        <v>good</v>
      </c>
    </row>
    <row r="19" spans="1:12" ht="15" thickBot="1" x14ac:dyDescent="0.4">
      <c r="A19" s="5">
        <v>4189</v>
      </c>
      <c r="B19" s="6" t="s">
        <v>11</v>
      </c>
      <c r="C19" s="6">
        <v>17</v>
      </c>
      <c r="D19" s="6">
        <v>3824</v>
      </c>
      <c r="E19" s="6">
        <v>0</v>
      </c>
      <c r="F19" s="6" t="s">
        <v>129</v>
      </c>
      <c r="G19" s="6" t="s">
        <v>18</v>
      </c>
      <c r="H19" s="6" t="s">
        <v>24</v>
      </c>
      <c r="I19" s="6" t="s">
        <v>21</v>
      </c>
      <c r="J19" s="6">
        <v>6</v>
      </c>
      <c r="K19" s="7">
        <v>1</v>
      </c>
      <c r="L19" s="2" t="str">
        <f>IF(Tabla_ventas[[#This Row],[rating]]&gt;8,"excellent",IF(Tabla_ventas[[#This Row],[rating]]&gt;7,"very good",IF(Tabla_ventas[[#This Row],[rating]]&gt;5,"good","bad")))</f>
        <v>good</v>
      </c>
    </row>
    <row r="20" spans="1:12" ht="15" thickBot="1" x14ac:dyDescent="0.4">
      <c r="A20" s="5">
        <v>4190</v>
      </c>
      <c r="B20" s="6" t="s">
        <v>53</v>
      </c>
      <c r="C20" s="6">
        <v>57</v>
      </c>
      <c r="D20" s="6">
        <v>4546</v>
      </c>
      <c r="E20" s="6">
        <v>0</v>
      </c>
      <c r="F20" s="6" t="s">
        <v>257</v>
      </c>
      <c r="G20" s="6" t="s">
        <v>18</v>
      </c>
      <c r="H20" s="6" t="s">
        <v>31</v>
      </c>
      <c r="I20" s="6" t="s">
        <v>25</v>
      </c>
      <c r="J20" s="6">
        <v>2</v>
      </c>
      <c r="K20" s="7">
        <v>0</v>
      </c>
      <c r="L20" s="2" t="str">
        <f>IF(Tabla_ventas[[#This Row],[rating]]&gt;8,"excellent",IF(Tabla_ventas[[#This Row],[rating]]&gt;7,"very good",IF(Tabla_ventas[[#This Row],[rating]]&gt;5,"good","bad")))</f>
        <v>bad</v>
      </c>
    </row>
    <row r="21" spans="1:12" ht="15" thickBot="1" x14ac:dyDescent="0.4">
      <c r="A21" s="5">
        <v>4191</v>
      </c>
      <c r="B21" s="6" t="s">
        <v>28</v>
      </c>
      <c r="C21" s="6">
        <v>160</v>
      </c>
      <c r="D21" s="6">
        <v>17625</v>
      </c>
      <c r="E21" s="6">
        <v>0</v>
      </c>
      <c r="F21" s="6" t="s">
        <v>127</v>
      </c>
      <c r="G21" s="6" t="s">
        <v>18</v>
      </c>
      <c r="H21" s="6" t="s">
        <v>49</v>
      </c>
      <c r="I21" s="6" t="s">
        <v>19</v>
      </c>
      <c r="J21" s="6">
        <v>6</v>
      </c>
      <c r="K21" s="7">
        <v>1</v>
      </c>
      <c r="L21" s="2" t="str">
        <f>IF(Tabla_ventas[[#This Row],[rating]]&gt;8,"excellent",IF(Tabla_ventas[[#This Row],[rating]]&gt;7,"very good",IF(Tabla_ventas[[#This Row],[rating]]&gt;5,"good","bad")))</f>
        <v>good</v>
      </c>
    </row>
    <row r="22" spans="1:12" ht="15" thickBot="1" x14ac:dyDescent="0.4">
      <c r="A22" s="5">
        <v>4192</v>
      </c>
      <c r="B22" s="6" t="s">
        <v>40</v>
      </c>
      <c r="C22" s="6">
        <v>83</v>
      </c>
      <c r="D22" s="6">
        <v>10976</v>
      </c>
      <c r="E22" s="6">
        <v>0</v>
      </c>
      <c r="F22" s="6" t="s">
        <v>282</v>
      </c>
      <c r="G22" s="6" t="s">
        <v>18</v>
      </c>
      <c r="H22" s="6" t="s">
        <v>14</v>
      </c>
      <c r="I22" s="6" t="s">
        <v>105</v>
      </c>
      <c r="J22" s="6">
        <v>1</v>
      </c>
      <c r="K22" s="7">
        <v>0</v>
      </c>
      <c r="L22" s="2" t="str">
        <f>IF(Tabla_ventas[[#This Row],[rating]]&gt;8,"excellent",IF(Tabla_ventas[[#This Row],[rating]]&gt;7,"very good",IF(Tabla_ventas[[#This Row],[rating]]&gt;5,"good","bad")))</f>
        <v>bad</v>
      </c>
    </row>
    <row r="23" spans="1:12" ht="15" thickBot="1" x14ac:dyDescent="0.4">
      <c r="A23" s="5">
        <v>4193</v>
      </c>
      <c r="B23" s="6" t="s">
        <v>16</v>
      </c>
      <c r="C23" s="6">
        <v>51</v>
      </c>
      <c r="D23" s="6">
        <v>18799</v>
      </c>
      <c r="E23" s="6">
        <v>1</v>
      </c>
      <c r="F23" s="6" t="s">
        <v>648</v>
      </c>
      <c r="G23" s="6" t="s">
        <v>18</v>
      </c>
      <c r="H23" s="6" t="s">
        <v>37</v>
      </c>
      <c r="I23" s="6" t="s">
        <v>15</v>
      </c>
      <c r="J23" s="6">
        <v>6</v>
      </c>
      <c r="K23" s="7">
        <v>1</v>
      </c>
      <c r="L23" s="2" t="str">
        <f>IF(Tabla_ventas[[#This Row],[rating]]&gt;8,"excellent",IF(Tabla_ventas[[#This Row],[rating]]&gt;7,"very good",IF(Tabla_ventas[[#This Row],[rating]]&gt;5,"good","bad")))</f>
        <v>good</v>
      </c>
    </row>
    <row r="24" spans="1:12" ht="15" thickBot="1" x14ac:dyDescent="0.4">
      <c r="A24" s="5">
        <v>4194</v>
      </c>
      <c r="B24" s="6" t="s">
        <v>35</v>
      </c>
      <c r="C24" s="6">
        <v>103</v>
      </c>
      <c r="D24" s="6">
        <v>12863</v>
      </c>
      <c r="E24" s="6">
        <v>0</v>
      </c>
      <c r="F24" s="6" t="s">
        <v>274</v>
      </c>
      <c r="G24" s="6" t="s">
        <v>18</v>
      </c>
      <c r="H24" s="6" t="s">
        <v>24</v>
      </c>
      <c r="I24" s="6" t="s">
        <v>67</v>
      </c>
      <c r="J24" s="6">
        <v>1</v>
      </c>
      <c r="K24" s="7">
        <v>1</v>
      </c>
      <c r="L24" s="2" t="str">
        <f>IF(Tabla_ventas[[#This Row],[rating]]&gt;8,"excellent",IF(Tabla_ventas[[#This Row],[rating]]&gt;7,"very good",IF(Tabla_ventas[[#This Row],[rating]]&gt;5,"good","bad")))</f>
        <v>bad</v>
      </c>
    </row>
    <row r="25" spans="1:12" ht="15" thickBot="1" x14ac:dyDescent="0.4">
      <c r="A25" s="5">
        <v>4195</v>
      </c>
      <c r="B25" s="6" t="s">
        <v>26</v>
      </c>
      <c r="C25" s="6">
        <v>211</v>
      </c>
      <c r="D25" s="6">
        <v>17638</v>
      </c>
      <c r="E25" s="6">
        <v>0</v>
      </c>
      <c r="F25" s="6" t="s">
        <v>458</v>
      </c>
      <c r="G25" s="6" t="s">
        <v>18</v>
      </c>
      <c r="H25" s="6" t="s">
        <v>31</v>
      </c>
      <c r="I25" s="6" t="s">
        <v>21</v>
      </c>
      <c r="J25" s="6">
        <v>5</v>
      </c>
      <c r="K25" s="7">
        <v>1</v>
      </c>
      <c r="L25" s="2" t="str">
        <f>IF(Tabla_ventas[[#This Row],[rating]]&gt;8,"excellent",IF(Tabla_ventas[[#This Row],[rating]]&gt;7,"very good",IF(Tabla_ventas[[#This Row],[rating]]&gt;5,"good","bad")))</f>
        <v>bad</v>
      </c>
    </row>
    <row r="26" spans="1:12" ht="15" thickBot="1" x14ac:dyDescent="0.4">
      <c r="A26" s="5">
        <v>4196</v>
      </c>
      <c r="B26" s="6" t="s">
        <v>83</v>
      </c>
      <c r="C26" s="6">
        <v>121</v>
      </c>
      <c r="D26" s="6">
        <v>5885</v>
      </c>
      <c r="E26" s="6">
        <v>0</v>
      </c>
      <c r="F26" s="6" t="s">
        <v>846</v>
      </c>
      <c r="G26" s="6" t="s">
        <v>18</v>
      </c>
      <c r="H26" s="6" t="s">
        <v>49</v>
      </c>
      <c r="I26" s="6" t="s">
        <v>25</v>
      </c>
      <c r="J26" s="6">
        <v>1</v>
      </c>
      <c r="K26" s="7">
        <v>1</v>
      </c>
      <c r="L26" s="2" t="str">
        <f>IF(Tabla_ventas[[#This Row],[rating]]&gt;8,"excellent",IF(Tabla_ventas[[#This Row],[rating]]&gt;7,"very good",IF(Tabla_ventas[[#This Row],[rating]]&gt;5,"good","bad")))</f>
        <v>bad</v>
      </c>
    </row>
    <row r="27" spans="1:12" ht="15" thickBot="1" x14ac:dyDescent="0.4">
      <c r="A27" s="5">
        <v>4197</v>
      </c>
      <c r="B27" s="6" t="s">
        <v>55</v>
      </c>
      <c r="C27" s="6">
        <v>90</v>
      </c>
      <c r="D27" s="6">
        <v>2495</v>
      </c>
      <c r="E27" s="6">
        <v>1</v>
      </c>
      <c r="F27" s="6" t="s">
        <v>159</v>
      </c>
      <c r="G27" s="6" t="s">
        <v>18</v>
      </c>
      <c r="H27" s="6" t="s">
        <v>14</v>
      </c>
      <c r="I27" s="6" t="s">
        <v>19</v>
      </c>
      <c r="J27" s="6">
        <v>8</v>
      </c>
      <c r="K27" s="7">
        <v>1</v>
      </c>
      <c r="L27" s="2" t="str">
        <f>IF(Tabla_ventas[[#This Row],[rating]]&gt;8,"excellent",IF(Tabla_ventas[[#This Row],[rating]]&gt;7,"very good",IF(Tabla_ventas[[#This Row],[rating]]&gt;5,"good","bad")))</f>
        <v>very good</v>
      </c>
    </row>
    <row r="28" spans="1:12" ht="15" thickBot="1" x14ac:dyDescent="0.4">
      <c r="A28" s="5">
        <v>4198</v>
      </c>
      <c r="B28" s="6" t="s">
        <v>42</v>
      </c>
      <c r="C28" s="6">
        <v>87</v>
      </c>
      <c r="D28" s="6">
        <v>9192</v>
      </c>
      <c r="E28" s="6">
        <v>1</v>
      </c>
      <c r="F28" s="6" t="s">
        <v>171</v>
      </c>
      <c r="G28" s="6" t="s">
        <v>18</v>
      </c>
      <c r="H28" s="6" t="s">
        <v>37</v>
      </c>
      <c r="I28" s="6" t="s">
        <v>105</v>
      </c>
      <c r="J28" s="6">
        <v>9</v>
      </c>
      <c r="K28" s="7">
        <v>0</v>
      </c>
      <c r="L28" s="2" t="str">
        <f>IF(Tabla_ventas[[#This Row],[rating]]&gt;8,"excellent",IF(Tabla_ventas[[#This Row],[rating]]&gt;7,"very good",IF(Tabla_ventas[[#This Row],[rating]]&gt;5,"good","bad")))</f>
        <v>excellent</v>
      </c>
    </row>
    <row r="29" spans="1:12" ht="15" thickBot="1" x14ac:dyDescent="0.4">
      <c r="A29" s="5">
        <v>4199</v>
      </c>
      <c r="B29" s="6" t="s">
        <v>22</v>
      </c>
      <c r="C29" s="6">
        <v>31</v>
      </c>
      <c r="D29" s="6">
        <v>4717</v>
      </c>
      <c r="E29" s="6">
        <v>0</v>
      </c>
      <c r="F29" s="6" t="s">
        <v>550</v>
      </c>
      <c r="G29" s="6" t="s">
        <v>18</v>
      </c>
      <c r="H29" s="6" t="s">
        <v>24</v>
      </c>
      <c r="I29" s="6" t="s">
        <v>15</v>
      </c>
      <c r="J29" s="6">
        <v>9</v>
      </c>
      <c r="K29" s="7">
        <v>1</v>
      </c>
      <c r="L29" s="2" t="str">
        <f>IF(Tabla_ventas[[#This Row],[rating]]&gt;8,"excellent",IF(Tabla_ventas[[#This Row],[rating]]&gt;7,"very good",IF(Tabla_ventas[[#This Row],[rating]]&gt;5,"good","bad")))</f>
        <v>excellent</v>
      </c>
    </row>
    <row r="30" spans="1:12" ht="15" thickBot="1" x14ac:dyDescent="0.4">
      <c r="A30" s="5">
        <v>4200</v>
      </c>
      <c r="B30" s="6" t="s">
        <v>11</v>
      </c>
      <c r="C30" s="6">
        <v>151</v>
      </c>
      <c r="D30" s="6">
        <v>5061</v>
      </c>
      <c r="E30" s="6">
        <v>0</v>
      </c>
      <c r="F30" s="6" t="s">
        <v>585</v>
      </c>
      <c r="G30" s="6" t="s">
        <v>18</v>
      </c>
      <c r="H30" s="6" t="s">
        <v>31</v>
      </c>
      <c r="I30" s="6" t="s">
        <v>67</v>
      </c>
      <c r="J30" s="6">
        <v>1</v>
      </c>
      <c r="K30" s="7">
        <v>1</v>
      </c>
      <c r="L30" s="2" t="str">
        <f>IF(Tabla_ventas[[#This Row],[rating]]&gt;8,"excellent",IF(Tabla_ventas[[#This Row],[rating]]&gt;7,"very good",IF(Tabla_ventas[[#This Row],[rating]]&gt;5,"good","bad")))</f>
        <v>bad</v>
      </c>
    </row>
    <row r="31" spans="1:12" ht="15" thickBot="1" x14ac:dyDescent="0.4">
      <c r="A31" s="5">
        <v>4201</v>
      </c>
      <c r="B31" s="6" t="s">
        <v>53</v>
      </c>
      <c r="C31" s="6">
        <v>121</v>
      </c>
      <c r="D31" s="6">
        <v>18284</v>
      </c>
      <c r="E31" s="6">
        <v>1</v>
      </c>
      <c r="F31" s="6" t="s">
        <v>221</v>
      </c>
      <c r="G31" s="6" t="s">
        <v>18</v>
      </c>
      <c r="H31" s="6" t="s">
        <v>49</v>
      </c>
      <c r="I31" s="6" t="s">
        <v>21</v>
      </c>
      <c r="J31" s="6">
        <v>5</v>
      </c>
      <c r="K31" s="7">
        <v>1</v>
      </c>
      <c r="L31" s="2" t="str">
        <f>IF(Tabla_ventas[[#This Row],[rating]]&gt;8,"excellent",IF(Tabla_ventas[[#This Row],[rating]]&gt;7,"very good",IF(Tabla_ventas[[#This Row],[rating]]&gt;5,"good","bad")))</f>
        <v>bad</v>
      </c>
    </row>
    <row r="32" spans="1:12" ht="15" thickBot="1" x14ac:dyDescent="0.4">
      <c r="A32" s="5">
        <v>4202</v>
      </c>
      <c r="B32" s="6" t="s">
        <v>28</v>
      </c>
      <c r="C32" s="6">
        <v>170</v>
      </c>
      <c r="D32" s="6">
        <v>3766</v>
      </c>
      <c r="E32" s="6">
        <v>0</v>
      </c>
      <c r="F32" s="6" t="s">
        <v>791</v>
      </c>
      <c r="G32" s="6" t="s">
        <v>18</v>
      </c>
      <c r="H32" s="6" t="s">
        <v>14</v>
      </c>
      <c r="I32" s="6" t="s">
        <v>25</v>
      </c>
      <c r="J32" s="6">
        <v>7</v>
      </c>
      <c r="K32" s="7">
        <v>0</v>
      </c>
      <c r="L32" s="2" t="str">
        <f>IF(Tabla_ventas[[#This Row],[rating]]&gt;8,"excellent",IF(Tabla_ventas[[#This Row],[rating]]&gt;7,"very good",IF(Tabla_ventas[[#This Row],[rating]]&gt;5,"good","bad")))</f>
        <v>good</v>
      </c>
    </row>
    <row r="33" spans="1:12" ht="15" thickBot="1" x14ac:dyDescent="0.4">
      <c r="A33" s="5">
        <v>4203</v>
      </c>
      <c r="B33" s="6" t="s">
        <v>40</v>
      </c>
      <c r="C33" s="6">
        <v>194</v>
      </c>
      <c r="D33" s="6">
        <v>7977</v>
      </c>
      <c r="E33" s="6">
        <v>1</v>
      </c>
      <c r="F33" s="6" t="s">
        <v>562</v>
      </c>
      <c r="G33" s="6" t="s">
        <v>18</v>
      </c>
      <c r="H33" s="6" t="s">
        <v>37</v>
      </c>
      <c r="I33" s="6" t="s">
        <v>19</v>
      </c>
      <c r="J33" s="6">
        <v>9</v>
      </c>
      <c r="K33" s="7">
        <v>1</v>
      </c>
      <c r="L33" s="2" t="str">
        <f>IF(Tabla_ventas[[#This Row],[rating]]&gt;8,"excellent",IF(Tabla_ventas[[#This Row],[rating]]&gt;7,"very good",IF(Tabla_ventas[[#This Row],[rating]]&gt;5,"good","bad")))</f>
        <v>excellent</v>
      </c>
    </row>
    <row r="34" spans="1:12" ht="15" thickBot="1" x14ac:dyDescent="0.4">
      <c r="A34" s="5">
        <v>4204</v>
      </c>
      <c r="B34" s="6" t="s">
        <v>16</v>
      </c>
      <c r="C34" s="6">
        <v>182</v>
      </c>
      <c r="D34" s="6">
        <v>12209</v>
      </c>
      <c r="E34" s="6">
        <v>1</v>
      </c>
      <c r="F34" s="6" t="s">
        <v>541</v>
      </c>
      <c r="G34" s="6" t="s">
        <v>18</v>
      </c>
      <c r="H34" s="6" t="s">
        <v>24</v>
      </c>
      <c r="I34" s="6" t="s">
        <v>105</v>
      </c>
      <c r="J34" s="6">
        <v>4</v>
      </c>
      <c r="K34" s="7">
        <v>1</v>
      </c>
      <c r="L34" s="2" t="str">
        <f>IF(Tabla_ventas[[#This Row],[rating]]&gt;8,"excellent",IF(Tabla_ventas[[#This Row],[rating]]&gt;7,"very good",IF(Tabla_ventas[[#This Row],[rating]]&gt;5,"good","bad")))</f>
        <v>bad</v>
      </c>
    </row>
    <row r="35" spans="1:12" ht="15" thickBot="1" x14ac:dyDescent="0.4">
      <c r="A35" s="5">
        <v>4205</v>
      </c>
      <c r="B35" s="6" t="s">
        <v>35</v>
      </c>
      <c r="C35" s="6">
        <v>156</v>
      </c>
      <c r="D35" s="6">
        <v>927</v>
      </c>
      <c r="E35" s="6">
        <v>0</v>
      </c>
      <c r="F35" s="6" t="s">
        <v>877</v>
      </c>
      <c r="G35" s="6" t="s">
        <v>18</v>
      </c>
      <c r="H35" s="6" t="s">
        <v>31</v>
      </c>
      <c r="I35" s="6" t="s">
        <v>15</v>
      </c>
      <c r="J35" s="6">
        <v>1</v>
      </c>
      <c r="K35" s="7">
        <v>0</v>
      </c>
      <c r="L35" s="2" t="str">
        <f>IF(Tabla_ventas[[#This Row],[rating]]&gt;8,"excellent",IF(Tabla_ventas[[#This Row],[rating]]&gt;7,"very good",IF(Tabla_ventas[[#This Row],[rating]]&gt;5,"good","bad")))</f>
        <v>bad</v>
      </c>
    </row>
    <row r="36" spans="1:12" ht="15" thickBot="1" x14ac:dyDescent="0.4">
      <c r="A36" s="5">
        <v>4206</v>
      </c>
      <c r="B36" s="6" t="s">
        <v>26</v>
      </c>
      <c r="C36" s="6">
        <v>174</v>
      </c>
      <c r="D36" s="6">
        <v>12613</v>
      </c>
      <c r="E36" s="6">
        <v>1</v>
      </c>
      <c r="F36" s="6" t="s">
        <v>357</v>
      </c>
      <c r="G36" s="6" t="s">
        <v>18</v>
      </c>
      <c r="H36" s="6" t="s">
        <v>49</v>
      </c>
      <c r="I36" s="6" t="s">
        <v>67</v>
      </c>
      <c r="J36" s="6">
        <v>3</v>
      </c>
      <c r="K36" s="7">
        <v>1</v>
      </c>
      <c r="L36" s="2" t="str">
        <f>IF(Tabla_ventas[[#This Row],[rating]]&gt;8,"excellent",IF(Tabla_ventas[[#This Row],[rating]]&gt;7,"very good",IF(Tabla_ventas[[#This Row],[rating]]&gt;5,"good","bad")))</f>
        <v>bad</v>
      </c>
    </row>
    <row r="37" spans="1:12" ht="15" thickBot="1" x14ac:dyDescent="0.4">
      <c r="A37" s="5">
        <v>4207</v>
      </c>
      <c r="B37" s="6" t="s">
        <v>83</v>
      </c>
      <c r="C37" s="6">
        <v>61</v>
      </c>
      <c r="D37" s="6">
        <v>8487</v>
      </c>
      <c r="E37" s="6">
        <v>0</v>
      </c>
      <c r="F37" s="6" t="s">
        <v>683</v>
      </c>
      <c r="G37" s="6" t="s">
        <v>18</v>
      </c>
      <c r="H37" s="6" t="s">
        <v>14</v>
      </c>
      <c r="I37" s="6" t="s">
        <v>21</v>
      </c>
      <c r="J37" s="6">
        <v>5</v>
      </c>
      <c r="K37" s="7">
        <v>1</v>
      </c>
      <c r="L37" s="2" t="str">
        <f>IF(Tabla_ventas[[#This Row],[rating]]&gt;8,"excellent",IF(Tabla_ventas[[#This Row],[rating]]&gt;7,"very good",IF(Tabla_ventas[[#This Row],[rating]]&gt;5,"good","bad")))</f>
        <v>bad</v>
      </c>
    </row>
    <row r="38" spans="1:12" ht="15" thickBot="1" x14ac:dyDescent="0.4">
      <c r="A38" s="5">
        <v>4208</v>
      </c>
      <c r="B38" s="6" t="s">
        <v>55</v>
      </c>
      <c r="C38" s="6">
        <v>218</v>
      </c>
      <c r="D38" s="6">
        <v>6153</v>
      </c>
      <c r="E38" s="6">
        <v>0</v>
      </c>
      <c r="F38" s="6" t="s">
        <v>72</v>
      </c>
      <c r="G38" s="6" t="s">
        <v>18</v>
      </c>
      <c r="H38" s="6" t="s">
        <v>37</v>
      </c>
      <c r="I38" s="6" t="s">
        <v>25</v>
      </c>
      <c r="J38" s="6">
        <v>1</v>
      </c>
      <c r="K38" s="7">
        <v>1</v>
      </c>
      <c r="L38" s="2" t="str">
        <f>IF(Tabla_ventas[[#This Row],[rating]]&gt;8,"excellent",IF(Tabla_ventas[[#This Row],[rating]]&gt;7,"very good",IF(Tabla_ventas[[#This Row],[rating]]&gt;5,"good","bad")))</f>
        <v>bad</v>
      </c>
    </row>
    <row r="39" spans="1:12" ht="15" thickBot="1" x14ac:dyDescent="0.4">
      <c r="A39" s="5">
        <v>4209</v>
      </c>
      <c r="B39" s="6" t="s">
        <v>42</v>
      </c>
      <c r="C39" s="6">
        <v>192</v>
      </c>
      <c r="D39" s="6">
        <v>1153</v>
      </c>
      <c r="E39" s="6">
        <v>1</v>
      </c>
      <c r="F39" s="6" t="s">
        <v>720</v>
      </c>
      <c r="G39" s="6" t="s">
        <v>18</v>
      </c>
      <c r="H39" s="6" t="s">
        <v>24</v>
      </c>
      <c r="I39" s="6" t="s">
        <v>19</v>
      </c>
      <c r="J39" s="6">
        <v>6</v>
      </c>
      <c r="K39" s="7">
        <v>0</v>
      </c>
      <c r="L39" s="2" t="str">
        <f>IF(Tabla_ventas[[#This Row],[rating]]&gt;8,"excellent",IF(Tabla_ventas[[#This Row],[rating]]&gt;7,"very good",IF(Tabla_ventas[[#This Row],[rating]]&gt;5,"good","bad")))</f>
        <v>good</v>
      </c>
    </row>
    <row r="40" spans="1:12" ht="15" thickBot="1" x14ac:dyDescent="0.4">
      <c r="A40" s="5">
        <v>4210</v>
      </c>
      <c r="B40" s="6" t="s">
        <v>22</v>
      </c>
      <c r="C40" s="6">
        <v>148</v>
      </c>
      <c r="D40" s="6">
        <v>15905</v>
      </c>
      <c r="E40" s="6">
        <v>1</v>
      </c>
      <c r="F40" s="6" t="s">
        <v>792</v>
      </c>
      <c r="G40" s="6" t="s">
        <v>18</v>
      </c>
      <c r="H40" s="6" t="s">
        <v>31</v>
      </c>
      <c r="I40" s="6" t="s">
        <v>105</v>
      </c>
      <c r="J40" s="6">
        <v>10</v>
      </c>
      <c r="K40" s="7">
        <v>0</v>
      </c>
      <c r="L40" s="2" t="str">
        <f>IF(Tabla_ventas[[#This Row],[rating]]&gt;8,"excellent",IF(Tabla_ventas[[#This Row],[rating]]&gt;7,"very good",IF(Tabla_ventas[[#This Row],[rating]]&gt;5,"good","bad")))</f>
        <v>excellent</v>
      </c>
    </row>
    <row r="41" spans="1:12" ht="15" thickBot="1" x14ac:dyDescent="0.4">
      <c r="A41" s="5">
        <v>4211</v>
      </c>
      <c r="B41" s="6" t="s">
        <v>11</v>
      </c>
      <c r="C41" s="6">
        <v>27</v>
      </c>
      <c r="D41" s="6">
        <v>15473</v>
      </c>
      <c r="E41" s="6">
        <v>0</v>
      </c>
      <c r="F41" s="6" t="s">
        <v>272</v>
      </c>
      <c r="G41" s="6" t="s">
        <v>18</v>
      </c>
      <c r="H41" s="6" t="s">
        <v>49</v>
      </c>
      <c r="I41" s="6" t="s">
        <v>15</v>
      </c>
      <c r="J41" s="6">
        <v>10</v>
      </c>
      <c r="K41" s="7">
        <v>1</v>
      </c>
      <c r="L41" s="2" t="str">
        <f>IF(Tabla_ventas[[#This Row],[rating]]&gt;8,"excellent",IF(Tabla_ventas[[#This Row],[rating]]&gt;7,"very good",IF(Tabla_ventas[[#This Row],[rating]]&gt;5,"good","bad")))</f>
        <v>excellent</v>
      </c>
    </row>
    <row r="42" spans="1:12" ht="15" thickBot="1" x14ac:dyDescent="0.4">
      <c r="A42" s="5">
        <v>4212</v>
      </c>
      <c r="B42" s="6" t="s">
        <v>53</v>
      </c>
      <c r="C42" s="6">
        <v>196</v>
      </c>
      <c r="D42" s="6">
        <v>18488</v>
      </c>
      <c r="E42" s="6">
        <v>0</v>
      </c>
      <c r="F42" s="6" t="s">
        <v>715</v>
      </c>
      <c r="G42" s="6" t="s">
        <v>18</v>
      </c>
      <c r="H42" s="6" t="s">
        <v>14</v>
      </c>
      <c r="I42" s="6" t="s">
        <v>67</v>
      </c>
      <c r="J42" s="6">
        <v>6</v>
      </c>
      <c r="K42" s="7">
        <v>1</v>
      </c>
      <c r="L42" s="2" t="str">
        <f>IF(Tabla_ventas[[#This Row],[rating]]&gt;8,"excellent",IF(Tabla_ventas[[#This Row],[rating]]&gt;7,"very good",IF(Tabla_ventas[[#This Row],[rating]]&gt;5,"good","bad")))</f>
        <v>good</v>
      </c>
    </row>
    <row r="43" spans="1:12" ht="15" thickBot="1" x14ac:dyDescent="0.4">
      <c r="A43" s="5">
        <v>4213</v>
      </c>
      <c r="B43" s="6" t="s">
        <v>28</v>
      </c>
      <c r="C43" s="6">
        <v>221</v>
      </c>
      <c r="D43" s="6">
        <v>6475</v>
      </c>
      <c r="E43" s="6">
        <v>0</v>
      </c>
      <c r="F43" s="6" t="s">
        <v>270</v>
      </c>
      <c r="G43" s="6" t="s">
        <v>18</v>
      </c>
      <c r="H43" s="6" t="s">
        <v>37</v>
      </c>
      <c r="I43" s="6" t="s">
        <v>21</v>
      </c>
      <c r="J43" s="6">
        <v>9</v>
      </c>
      <c r="K43" s="7">
        <v>0</v>
      </c>
      <c r="L43" s="2" t="str">
        <f>IF(Tabla_ventas[[#This Row],[rating]]&gt;8,"excellent",IF(Tabla_ventas[[#This Row],[rating]]&gt;7,"very good",IF(Tabla_ventas[[#This Row],[rating]]&gt;5,"good","bad")))</f>
        <v>excellent</v>
      </c>
    </row>
    <row r="44" spans="1:12" ht="15" thickBot="1" x14ac:dyDescent="0.4">
      <c r="A44" s="5">
        <v>4214</v>
      </c>
      <c r="B44" s="6" t="s">
        <v>40</v>
      </c>
      <c r="C44" s="6">
        <v>172</v>
      </c>
      <c r="D44" s="6">
        <v>6636</v>
      </c>
      <c r="E44" s="6">
        <v>1</v>
      </c>
      <c r="F44" s="6" t="s">
        <v>603</v>
      </c>
      <c r="G44" s="6" t="s">
        <v>18</v>
      </c>
      <c r="H44" s="6" t="s">
        <v>24</v>
      </c>
      <c r="I44" s="6" t="s">
        <v>25</v>
      </c>
      <c r="J44" s="6">
        <v>6</v>
      </c>
      <c r="K44" s="7">
        <v>0</v>
      </c>
      <c r="L44" s="2" t="str">
        <f>IF(Tabla_ventas[[#This Row],[rating]]&gt;8,"excellent",IF(Tabla_ventas[[#This Row],[rating]]&gt;7,"very good",IF(Tabla_ventas[[#This Row],[rating]]&gt;5,"good","bad")))</f>
        <v>good</v>
      </c>
    </row>
    <row r="45" spans="1:12" ht="15" thickBot="1" x14ac:dyDescent="0.4">
      <c r="A45" s="5">
        <v>4215</v>
      </c>
      <c r="B45" s="6" t="s">
        <v>16</v>
      </c>
      <c r="C45" s="6">
        <v>178</v>
      </c>
      <c r="D45" s="6">
        <v>12025</v>
      </c>
      <c r="E45" s="6">
        <v>0</v>
      </c>
      <c r="F45" s="6" t="s">
        <v>116</v>
      </c>
      <c r="G45" s="6" t="s">
        <v>18</v>
      </c>
      <c r="H45" s="6" t="s">
        <v>31</v>
      </c>
      <c r="I45" s="6" t="s">
        <v>19</v>
      </c>
      <c r="J45" s="6">
        <v>3</v>
      </c>
      <c r="K45" s="7">
        <v>1</v>
      </c>
      <c r="L45" s="2" t="str">
        <f>IF(Tabla_ventas[[#This Row],[rating]]&gt;8,"excellent",IF(Tabla_ventas[[#This Row],[rating]]&gt;7,"very good",IF(Tabla_ventas[[#This Row],[rating]]&gt;5,"good","bad")))</f>
        <v>bad</v>
      </c>
    </row>
    <row r="46" spans="1:12" ht="15" thickBot="1" x14ac:dyDescent="0.4">
      <c r="A46" s="5">
        <v>4216</v>
      </c>
      <c r="B46" s="6" t="s">
        <v>35</v>
      </c>
      <c r="C46" s="6">
        <v>151</v>
      </c>
      <c r="D46" s="6">
        <v>12411</v>
      </c>
      <c r="E46" s="6">
        <v>1</v>
      </c>
      <c r="F46" s="6" t="s">
        <v>117</v>
      </c>
      <c r="G46" s="6" t="s">
        <v>18</v>
      </c>
      <c r="H46" s="6" t="s">
        <v>49</v>
      </c>
      <c r="I46" s="6" t="s">
        <v>105</v>
      </c>
      <c r="J46" s="6">
        <v>8</v>
      </c>
      <c r="K46" s="7">
        <v>0</v>
      </c>
      <c r="L46" s="2" t="str">
        <f>IF(Tabla_ventas[[#This Row],[rating]]&gt;8,"excellent",IF(Tabla_ventas[[#This Row],[rating]]&gt;7,"very good",IF(Tabla_ventas[[#This Row],[rating]]&gt;5,"good","bad")))</f>
        <v>very good</v>
      </c>
    </row>
    <row r="47" spans="1:12" ht="15" thickBot="1" x14ac:dyDescent="0.4">
      <c r="A47" s="5">
        <v>4217</v>
      </c>
      <c r="B47" s="6" t="s">
        <v>26</v>
      </c>
      <c r="C47" s="6">
        <v>177</v>
      </c>
      <c r="D47" s="6">
        <v>2778</v>
      </c>
      <c r="E47" s="6">
        <v>0</v>
      </c>
      <c r="F47" s="6" t="s">
        <v>240</v>
      </c>
      <c r="G47" s="6" t="s">
        <v>18</v>
      </c>
      <c r="H47" s="6" t="s">
        <v>14</v>
      </c>
      <c r="I47" s="6" t="s">
        <v>15</v>
      </c>
      <c r="J47" s="6">
        <v>6</v>
      </c>
      <c r="K47" s="7">
        <v>1</v>
      </c>
      <c r="L47" s="2" t="str">
        <f>IF(Tabla_ventas[[#This Row],[rating]]&gt;8,"excellent",IF(Tabla_ventas[[#This Row],[rating]]&gt;7,"very good",IF(Tabla_ventas[[#This Row],[rating]]&gt;5,"good","bad")))</f>
        <v>good</v>
      </c>
    </row>
    <row r="48" spans="1:12" ht="15" thickBot="1" x14ac:dyDescent="0.4">
      <c r="A48" s="5">
        <v>4218</v>
      </c>
      <c r="B48" s="6" t="s">
        <v>83</v>
      </c>
      <c r="C48" s="6">
        <v>152</v>
      </c>
      <c r="D48" s="6">
        <v>1151</v>
      </c>
      <c r="E48" s="6">
        <v>0</v>
      </c>
      <c r="F48" s="6" t="s">
        <v>551</v>
      </c>
      <c r="G48" s="6" t="s">
        <v>18</v>
      </c>
      <c r="H48" s="6" t="s">
        <v>37</v>
      </c>
      <c r="I48" s="6" t="s">
        <v>67</v>
      </c>
      <c r="J48" s="6">
        <v>3</v>
      </c>
      <c r="K48" s="7">
        <v>0</v>
      </c>
      <c r="L48" s="2" t="str">
        <f>IF(Tabla_ventas[[#This Row],[rating]]&gt;8,"excellent",IF(Tabla_ventas[[#This Row],[rating]]&gt;7,"very good",IF(Tabla_ventas[[#This Row],[rating]]&gt;5,"good","bad")))</f>
        <v>bad</v>
      </c>
    </row>
    <row r="49" spans="1:12" ht="15" thickBot="1" x14ac:dyDescent="0.4">
      <c r="A49" s="5">
        <v>4219</v>
      </c>
      <c r="B49" s="6" t="s">
        <v>55</v>
      </c>
      <c r="C49" s="6">
        <v>171</v>
      </c>
      <c r="D49" s="6">
        <v>9527</v>
      </c>
      <c r="E49" s="6">
        <v>0</v>
      </c>
      <c r="F49" s="6" t="s">
        <v>612</v>
      </c>
      <c r="G49" s="6" t="s">
        <v>18</v>
      </c>
      <c r="H49" s="6" t="s">
        <v>24</v>
      </c>
      <c r="I49" s="6" t="s">
        <v>21</v>
      </c>
      <c r="J49" s="6">
        <v>8</v>
      </c>
      <c r="K49" s="7">
        <v>0</v>
      </c>
      <c r="L49" s="2" t="str">
        <f>IF(Tabla_ventas[[#This Row],[rating]]&gt;8,"excellent",IF(Tabla_ventas[[#This Row],[rating]]&gt;7,"very good",IF(Tabla_ventas[[#This Row],[rating]]&gt;5,"good","bad")))</f>
        <v>very good</v>
      </c>
    </row>
    <row r="50" spans="1:12" ht="15" thickBot="1" x14ac:dyDescent="0.4">
      <c r="A50" s="5">
        <v>4220</v>
      </c>
      <c r="B50" s="6" t="s">
        <v>42</v>
      </c>
      <c r="C50" s="6">
        <v>101</v>
      </c>
      <c r="D50" s="6">
        <v>15175</v>
      </c>
      <c r="E50" s="6">
        <v>1</v>
      </c>
      <c r="F50" s="6" t="s">
        <v>160</v>
      </c>
      <c r="G50" s="6" t="s">
        <v>18</v>
      </c>
      <c r="H50" s="6" t="s">
        <v>31</v>
      </c>
      <c r="I50" s="6" t="s">
        <v>25</v>
      </c>
      <c r="J50" s="6">
        <v>2</v>
      </c>
      <c r="K50" s="7">
        <v>1</v>
      </c>
      <c r="L50" s="2" t="str">
        <f>IF(Tabla_ventas[[#This Row],[rating]]&gt;8,"excellent",IF(Tabla_ventas[[#This Row],[rating]]&gt;7,"very good",IF(Tabla_ventas[[#This Row],[rating]]&gt;5,"good","bad")))</f>
        <v>bad</v>
      </c>
    </row>
    <row r="51" spans="1:12" ht="15" thickBot="1" x14ac:dyDescent="0.4">
      <c r="A51" s="5">
        <v>4221</v>
      </c>
      <c r="B51" s="6" t="s">
        <v>22</v>
      </c>
      <c r="C51" s="6">
        <v>110</v>
      </c>
      <c r="D51" s="6">
        <v>9237</v>
      </c>
      <c r="E51" s="6">
        <v>0</v>
      </c>
      <c r="F51" s="6" t="s">
        <v>806</v>
      </c>
      <c r="G51" s="6" t="s">
        <v>18</v>
      </c>
      <c r="H51" s="6" t="s">
        <v>49</v>
      </c>
      <c r="I51" s="6" t="s">
        <v>19</v>
      </c>
      <c r="J51" s="6">
        <v>1</v>
      </c>
      <c r="K51" s="7">
        <v>0</v>
      </c>
      <c r="L51" s="2" t="str">
        <f>IF(Tabla_ventas[[#This Row],[rating]]&gt;8,"excellent",IF(Tabla_ventas[[#This Row],[rating]]&gt;7,"very good",IF(Tabla_ventas[[#This Row],[rating]]&gt;5,"good","bad")))</f>
        <v>bad</v>
      </c>
    </row>
    <row r="52" spans="1:12" ht="15" thickBot="1" x14ac:dyDescent="0.4">
      <c r="A52" s="5">
        <v>4222</v>
      </c>
      <c r="B52" s="6" t="s">
        <v>11</v>
      </c>
      <c r="C52" s="6">
        <v>173</v>
      </c>
      <c r="D52" s="6">
        <v>12232</v>
      </c>
      <c r="E52" s="6">
        <v>0</v>
      </c>
      <c r="F52" s="6" t="s">
        <v>421</v>
      </c>
      <c r="G52" s="6" t="s">
        <v>18</v>
      </c>
      <c r="H52" s="6" t="s">
        <v>14</v>
      </c>
      <c r="I52" s="6" t="s">
        <v>105</v>
      </c>
      <c r="J52" s="6">
        <v>10</v>
      </c>
      <c r="K52" s="7">
        <v>1</v>
      </c>
      <c r="L52" s="2" t="str">
        <f>IF(Tabla_ventas[[#This Row],[rating]]&gt;8,"excellent",IF(Tabla_ventas[[#This Row],[rating]]&gt;7,"very good",IF(Tabla_ventas[[#This Row],[rating]]&gt;5,"good","bad")))</f>
        <v>excellent</v>
      </c>
    </row>
    <row r="53" spans="1:12" ht="15" thickBot="1" x14ac:dyDescent="0.4">
      <c r="A53" s="5">
        <v>4223</v>
      </c>
      <c r="B53" s="6" t="s">
        <v>53</v>
      </c>
      <c r="C53" s="6">
        <v>193</v>
      </c>
      <c r="D53" s="6">
        <v>12752</v>
      </c>
      <c r="E53" s="6">
        <v>1</v>
      </c>
      <c r="F53" s="6" t="s">
        <v>790</v>
      </c>
      <c r="G53" s="6" t="s">
        <v>18</v>
      </c>
      <c r="H53" s="6" t="s">
        <v>37</v>
      </c>
      <c r="I53" s="6" t="s">
        <v>15</v>
      </c>
      <c r="J53" s="6">
        <v>3</v>
      </c>
      <c r="K53" s="7">
        <v>0</v>
      </c>
      <c r="L53" s="2" t="str">
        <f>IF(Tabla_ventas[[#This Row],[rating]]&gt;8,"excellent",IF(Tabla_ventas[[#This Row],[rating]]&gt;7,"very good",IF(Tabla_ventas[[#This Row],[rating]]&gt;5,"good","bad")))</f>
        <v>bad</v>
      </c>
    </row>
    <row r="54" spans="1:12" ht="15" thickBot="1" x14ac:dyDescent="0.4">
      <c r="A54" s="5">
        <v>4224</v>
      </c>
      <c r="B54" s="6" t="s">
        <v>28</v>
      </c>
      <c r="C54" s="6">
        <v>12</v>
      </c>
      <c r="D54" s="6">
        <v>10958</v>
      </c>
      <c r="E54" s="6">
        <v>0</v>
      </c>
      <c r="F54" s="6" t="s">
        <v>74</v>
      </c>
      <c r="G54" s="6" t="s">
        <v>18</v>
      </c>
      <c r="H54" s="6" t="s">
        <v>24</v>
      </c>
      <c r="I54" s="6" t="s">
        <v>67</v>
      </c>
      <c r="J54" s="6">
        <v>1</v>
      </c>
      <c r="K54" s="7">
        <v>1</v>
      </c>
      <c r="L54" s="2" t="str">
        <f>IF(Tabla_ventas[[#This Row],[rating]]&gt;8,"excellent",IF(Tabla_ventas[[#This Row],[rating]]&gt;7,"very good",IF(Tabla_ventas[[#This Row],[rating]]&gt;5,"good","bad")))</f>
        <v>bad</v>
      </c>
    </row>
    <row r="55" spans="1:12" ht="15" thickBot="1" x14ac:dyDescent="0.4">
      <c r="A55" s="5">
        <v>4225</v>
      </c>
      <c r="B55" s="6" t="s">
        <v>40</v>
      </c>
      <c r="C55" s="6">
        <v>163</v>
      </c>
      <c r="D55" s="6">
        <v>15324</v>
      </c>
      <c r="E55" s="6">
        <v>1</v>
      </c>
      <c r="F55" s="6" t="s">
        <v>471</v>
      </c>
      <c r="G55" s="6" t="s">
        <v>18</v>
      </c>
      <c r="H55" s="6" t="s">
        <v>31</v>
      </c>
      <c r="I55" s="6" t="s">
        <v>21</v>
      </c>
      <c r="J55" s="6">
        <v>3</v>
      </c>
      <c r="K55" s="7">
        <v>0</v>
      </c>
      <c r="L55" s="2" t="str">
        <f>IF(Tabla_ventas[[#This Row],[rating]]&gt;8,"excellent",IF(Tabla_ventas[[#This Row],[rating]]&gt;7,"very good",IF(Tabla_ventas[[#This Row],[rating]]&gt;5,"good","bad")))</f>
        <v>bad</v>
      </c>
    </row>
    <row r="56" spans="1:12" ht="15" thickBot="1" x14ac:dyDescent="0.4">
      <c r="A56" s="5">
        <v>4226</v>
      </c>
      <c r="B56" s="6" t="s">
        <v>16</v>
      </c>
      <c r="C56" s="6">
        <v>11</v>
      </c>
      <c r="D56" s="6">
        <v>12788</v>
      </c>
      <c r="E56" s="6">
        <v>1</v>
      </c>
      <c r="F56" s="6" t="s">
        <v>712</v>
      </c>
      <c r="G56" s="6" t="s">
        <v>18</v>
      </c>
      <c r="H56" s="6" t="s">
        <v>49</v>
      </c>
      <c r="I56" s="6" t="s">
        <v>25</v>
      </c>
      <c r="J56" s="6">
        <v>3</v>
      </c>
      <c r="K56" s="7">
        <v>0</v>
      </c>
      <c r="L56" s="2" t="str">
        <f>IF(Tabla_ventas[[#This Row],[rating]]&gt;8,"excellent",IF(Tabla_ventas[[#This Row],[rating]]&gt;7,"very good",IF(Tabla_ventas[[#This Row],[rating]]&gt;5,"good","bad")))</f>
        <v>bad</v>
      </c>
    </row>
    <row r="57" spans="1:12" ht="15" thickBot="1" x14ac:dyDescent="0.4">
      <c r="A57" s="5">
        <v>4227</v>
      </c>
      <c r="B57" s="6" t="s">
        <v>35</v>
      </c>
      <c r="C57" s="6">
        <v>81</v>
      </c>
      <c r="D57" s="6">
        <v>14558</v>
      </c>
      <c r="E57" s="6">
        <v>0</v>
      </c>
      <c r="F57" s="6" t="s">
        <v>403</v>
      </c>
      <c r="G57" s="6" t="s">
        <v>18</v>
      </c>
      <c r="H57" s="6" t="s">
        <v>14</v>
      </c>
      <c r="I57" s="6" t="s">
        <v>19</v>
      </c>
      <c r="J57" s="6">
        <v>7</v>
      </c>
      <c r="K57" s="7">
        <v>0</v>
      </c>
      <c r="L57" s="2" t="str">
        <f>IF(Tabla_ventas[[#This Row],[rating]]&gt;8,"excellent",IF(Tabla_ventas[[#This Row],[rating]]&gt;7,"very good",IF(Tabla_ventas[[#This Row],[rating]]&gt;5,"good","bad")))</f>
        <v>good</v>
      </c>
    </row>
    <row r="58" spans="1:12" ht="15" thickBot="1" x14ac:dyDescent="0.4">
      <c r="A58" s="5">
        <v>4228</v>
      </c>
      <c r="B58" s="6" t="s">
        <v>26</v>
      </c>
      <c r="C58" s="6">
        <v>67</v>
      </c>
      <c r="D58" s="6">
        <v>11409</v>
      </c>
      <c r="E58" s="6">
        <v>1</v>
      </c>
      <c r="F58" s="6" t="s">
        <v>443</v>
      </c>
      <c r="G58" s="6" t="s">
        <v>18</v>
      </c>
      <c r="H58" s="6" t="s">
        <v>37</v>
      </c>
      <c r="I58" s="6" t="s">
        <v>105</v>
      </c>
      <c r="J58" s="6">
        <v>1</v>
      </c>
      <c r="K58" s="7">
        <v>0</v>
      </c>
      <c r="L58" s="2" t="str">
        <f>IF(Tabla_ventas[[#This Row],[rating]]&gt;8,"excellent",IF(Tabla_ventas[[#This Row],[rating]]&gt;7,"very good",IF(Tabla_ventas[[#This Row],[rating]]&gt;5,"good","bad")))</f>
        <v>bad</v>
      </c>
    </row>
    <row r="59" spans="1:12" ht="15" thickBot="1" x14ac:dyDescent="0.4">
      <c r="A59" s="5">
        <v>4229</v>
      </c>
      <c r="B59" s="6" t="s">
        <v>83</v>
      </c>
      <c r="C59" s="6">
        <v>76</v>
      </c>
      <c r="D59" s="6">
        <v>10825</v>
      </c>
      <c r="E59" s="6">
        <v>0</v>
      </c>
      <c r="F59" s="6" t="s">
        <v>655</v>
      </c>
      <c r="G59" s="6" t="s">
        <v>18</v>
      </c>
      <c r="H59" s="6" t="s">
        <v>24</v>
      </c>
      <c r="I59" s="6" t="s">
        <v>15</v>
      </c>
      <c r="J59" s="6">
        <v>10</v>
      </c>
      <c r="K59" s="7">
        <v>0</v>
      </c>
      <c r="L59" s="2" t="str">
        <f>IF(Tabla_ventas[[#This Row],[rating]]&gt;8,"excellent",IF(Tabla_ventas[[#This Row],[rating]]&gt;7,"very good",IF(Tabla_ventas[[#This Row],[rating]]&gt;5,"good","bad")))</f>
        <v>excellent</v>
      </c>
    </row>
    <row r="60" spans="1:12" ht="15" thickBot="1" x14ac:dyDescent="0.4">
      <c r="A60" s="5">
        <v>4230</v>
      </c>
      <c r="B60" s="6" t="s">
        <v>55</v>
      </c>
      <c r="C60" s="6">
        <v>151</v>
      </c>
      <c r="D60" s="6">
        <v>14148</v>
      </c>
      <c r="E60" s="6">
        <v>0</v>
      </c>
      <c r="F60" s="6" t="s">
        <v>392</v>
      </c>
      <c r="G60" s="6" t="s">
        <v>18</v>
      </c>
      <c r="H60" s="6" t="s">
        <v>31</v>
      </c>
      <c r="I60" s="6" t="s">
        <v>67</v>
      </c>
      <c r="J60" s="6">
        <v>4</v>
      </c>
      <c r="K60" s="7">
        <v>0</v>
      </c>
      <c r="L60" s="2" t="str">
        <f>IF(Tabla_ventas[[#This Row],[rating]]&gt;8,"excellent",IF(Tabla_ventas[[#This Row],[rating]]&gt;7,"very good",IF(Tabla_ventas[[#This Row],[rating]]&gt;5,"good","bad")))</f>
        <v>bad</v>
      </c>
    </row>
    <row r="61" spans="1:12" ht="15" thickBot="1" x14ac:dyDescent="0.4">
      <c r="A61" s="5">
        <v>4231</v>
      </c>
      <c r="B61" s="6" t="s">
        <v>42</v>
      </c>
      <c r="C61" s="6">
        <v>211</v>
      </c>
      <c r="D61" s="6">
        <v>9320</v>
      </c>
      <c r="E61" s="6">
        <v>0</v>
      </c>
      <c r="F61" s="6" t="s">
        <v>489</v>
      </c>
      <c r="G61" s="6" t="s">
        <v>18</v>
      </c>
      <c r="H61" s="6" t="s">
        <v>49</v>
      </c>
      <c r="I61" s="6" t="s">
        <v>21</v>
      </c>
      <c r="J61" s="6">
        <v>5</v>
      </c>
      <c r="K61" s="7">
        <v>0</v>
      </c>
      <c r="L61" s="2" t="str">
        <f>IF(Tabla_ventas[[#This Row],[rating]]&gt;8,"excellent",IF(Tabla_ventas[[#This Row],[rating]]&gt;7,"very good",IF(Tabla_ventas[[#This Row],[rating]]&gt;5,"good","bad")))</f>
        <v>bad</v>
      </c>
    </row>
    <row r="62" spans="1:12" ht="15" thickBot="1" x14ac:dyDescent="0.4">
      <c r="A62" s="5">
        <v>4232</v>
      </c>
      <c r="B62" s="6" t="s">
        <v>22</v>
      </c>
      <c r="C62" s="6">
        <v>208</v>
      </c>
      <c r="D62" s="6">
        <v>14869</v>
      </c>
      <c r="E62" s="6">
        <v>0</v>
      </c>
      <c r="F62" s="6" t="s">
        <v>533</v>
      </c>
      <c r="G62" s="6" t="s">
        <v>18</v>
      </c>
      <c r="H62" s="6" t="s">
        <v>14</v>
      </c>
      <c r="I62" s="6" t="s">
        <v>25</v>
      </c>
      <c r="J62" s="6">
        <v>3</v>
      </c>
      <c r="K62" s="7">
        <v>1</v>
      </c>
      <c r="L62" s="2" t="str">
        <f>IF(Tabla_ventas[[#This Row],[rating]]&gt;8,"excellent",IF(Tabla_ventas[[#This Row],[rating]]&gt;7,"very good",IF(Tabla_ventas[[#This Row],[rating]]&gt;5,"good","bad")))</f>
        <v>bad</v>
      </c>
    </row>
    <row r="63" spans="1:12" ht="15" thickBot="1" x14ac:dyDescent="0.4">
      <c r="A63" s="5">
        <v>4233</v>
      </c>
      <c r="B63" s="6" t="s">
        <v>11</v>
      </c>
      <c r="C63" s="6">
        <v>108</v>
      </c>
      <c r="D63" s="6">
        <v>12365</v>
      </c>
      <c r="E63" s="6">
        <v>0</v>
      </c>
      <c r="F63" s="6" t="s">
        <v>167</v>
      </c>
      <c r="G63" s="6" t="s">
        <v>18</v>
      </c>
      <c r="H63" s="6" t="s">
        <v>37</v>
      </c>
      <c r="I63" s="6" t="s">
        <v>19</v>
      </c>
      <c r="J63" s="6">
        <v>3</v>
      </c>
      <c r="K63" s="7">
        <v>1</v>
      </c>
      <c r="L63" s="2" t="str">
        <f>IF(Tabla_ventas[[#This Row],[rating]]&gt;8,"excellent",IF(Tabla_ventas[[#This Row],[rating]]&gt;7,"very good",IF(Tabla_ventas[[#This Row],[rating]]&gt;5,"good","bad")))</f>
        <v>bad</v>
      </c>
    </row>
    <row r="64" spans="1:12" ht="15" thickBot="1" x14ac:dyDescent="0.4">
      <c r="A64" s="5">
        <v>4234</v>
      </c>
      <c r="B64" s="6" t="s">
        <v>53</v>
      </c>
      <c r="C64" s="6">
        <v>19</v>
      </c>
      <c r="D64" s="6">
        <v>2327</v>
      </c>
      <c r="E64" s="6">
        <v>1</v>
      </c>
      <c r="F64" s="6" t="s">
        <v>909</v>
      </c>
      <c r="G64" s="6" t="s">
        <v>18</v>
      </c>
      <c r="H64" s="6" t="s">
        <v>24</v>
      </c>
      <c r="I64" s="6" t="s">
        <v>105</v>
      </c>
      <c r="J64" s="6">
        <v>7</v>
      </c>
      <c r="K64" s="7">
        <v>1</v>
      </c>
      <c r="L64" s="2" t="str">
        <f>IF(Tabla_ventas[[#This Row],[rating]]&gt;8,"excellent",IF(Tabla_ventas[[#This Row],[rating]]&gt;7,"very good",IF(Tabla_ventas[[#This Row],[rating]]&gt;5,"good","bad")))</f>
        <v>good</v>
      </c>
    </row>
    <row r="65" spans="1:12" ht="15" thickBot="1" x14ac:dyDescent="0.4">
      <c r="A65" s="5">
        <v>4235</v>
      </c>
      <c r="B65" s="6" t="s">
        <v>28</v>
      </c>
      <c r="C65" s="6">
        <v>180</v>
      </c>
      <c r="D65" s="6">
        <v>4029</v>
      </c>
      <c r="E65" s="6">
        <v>1</v>
      </c>
      <c r="F65" s="6" t="s">
        <v>433</v>
      </c>
      <c r="G65" s="6" t="s">
        <v>18</v>
      </c>
      <c r="H65" s="6" t="s">
        <v>31</v>
      </c>
      <c r="I65" s="6" t="s">
        <v>15</v>
      </c>
      <c r="J65" s="6">
        <v>10</v>
      </c>
      <c r="K65" s="7">
        <v>0</v>
      </c>
      <c r="L65" s="2" t="str">
        <f>IF(Tabla_ventas[[#This Row],[rating]]&gt;8,"excellent",IF(Tabla_ventas[[#This Row],[rating]]&gt;7,"very good",IF(Tabla_ventas[[#This Row],[rating]]&gt;5,"good","bad")))</f>
        <v>excellent</v>
      </c>
    </row>
    <row r="66" spans="1:12" ht="15" thickBot="1" x14ac:dyDescent="0.4">
      <c r="A66" s="5">
        <v>4236</v>
      </c>
      <c r="B66" s="6" t="s">
        <v>40</v>
      </c>
      <c r="C66" s="6">
        <v>193</v>
      </c>
      <c r="D66" s="6">
        <v>15242</v>
      </c>
      <c r="E66" s="6">
        <v>1</v>
      </c>
      <c r="F66" s="6" t="s">
        <v>504</v>
      </c>
      <c r="G66" s="6" t="s">
        <v>18</v>
      </c>
      <c r="H66" s="6" t="s">
        <v>49</v>
      </c>
      <c r="I66" s="6" t="s">
        <v>67</v>
      </c>
      <c r="J66" s="6">
        <v>7</v>
      </c>
      <c r="K66" s="7">
        <v>0</v>
      </c>
      <c r="L66" s="2" t="str">
        <f>IF(Tabla_ventas[[#This Row],[rating]]&gt;8,"excellent",IF(Tabla_ventas[[#This Row],[rating]]&gt;7,"very good",IF(Tabla_ventas[[#This Row],[rating]]&gt;5,"good","bad")))</f>
        <v>good</v>
      </c>
    </row>
    <row r="67" spans="1:12" ht="15" thickBot="1" x14ac:dyDescent="0.4">
      <c r="A67" s="5">
        <v>4237</v>
      </c>
      <c r="B67" s="6" t="s">
        <v>16</v>
      </c>
      <c r="C67" s="6">
        <v>218</v>
      </c>
      <c r="D67" s="6">
        <v>8180</v>
      </c>
      <c r="E67" s="6">
        <v>0</v>
      </c>
      <c r="F67" s="6" t="s">
        <v>20</v>
      </c>
      <c r="G67" s="6" t="s">
        <v>18</v>
      </c>
      <c r="H67" s="6" t="s">
        <v>14</v>
      </c>
      <c r="I67" s="6" t="s">
        <v>21</v>
      </c>
      <c r="J67" s="6">
        <v>6</v>
      </c>
      <c r="K67" s="7">
        <v>0</v>
      </c>
      <c r="L67" s="2" t="str">
        <f>IF(Tabla_ventas[[#This Row],[rating]]&gt;8,"excellent",IF(Tabla_ventas[[#This Row],[rating]]&gt;7,"very good",IF(Tabla_ventas[[#This Row],[rating]]&gt;5,"good","bad")))</f>
        <v>good</v>
      </c>
    </row>
    <row r="68" spans="1:12" ht="15" thickBot="1" x14ac:dyDescent="0.4">
      <c r="A68" s="5">
        <v>4238</v>
      </c>
      <c r="B68" s="6" t="s">
        <v>35</v>
      </c>
      <c r="C68" s="6">
        <v>141</v>
      </c>
      <c r="D68" s="6">
        <v>19082</v>
      </c>
      <c r="E68" s="6">
        <v>1</v>
      </c>
      <c r="F68" s="6" t="s">
        <v>36</v>
      </c>
      <c r="G68" s="6" t="s">
        <v>18</v>
      </c>
      <c r="H68" s="6" t="s">
        <v>37</v>
      </c>
      <c r="I68" s="6" t="s">
        <v>25</v>
      </c>
      <c r="J68" s="6">
        <v>10</v>
      </c>
      <c r="K68" s="7">
        <v>1</v>
      </c>
      <c r="L68" s="2" t="str">
        <f>IF(Tabla_ventas[[#This Row],[rating]]&gt;8,"excellent",IF(Tabla_ventas[[#This Row],[rating]]&gt;7,"very good",IF(Tabla_ventas[[#This Row],[rating]]&gt;5,"good","bad")))</f>
        <v>excellent</v>
      </c>
    </row>
    <row r="69" spans="1:12" ht="15" thickBot="1" x14ac:dyDescent="0.4">
      <c r="A69" s="5">
        <v>4239</v>
      </c>
      <c r="B69" s="6" t="s">
        <v>26</v>
      </c>
      <c r="C69" s="6">
        <v>93</v>
      </c>
      <c r="D69" s="6">
        <v>17955</v>
      </c>
      <c r="E69" s="6">
        <v>1</v>
      </c>
      <c r="F69" s="6" t="s">
        <v>510</v>
      </c>
      <c r="G69" s="6" t="s">
        <v>18</v>
      </c>
      <c r="H69" s="6" t="s">
        <v>24</v>
      </c>
      <c r="I69" s="6" t="s">
        <v>19</v>
      </c>
      <c r="J69" s="6">
        <v>3</v>
      </c>
      <c r="K69" s="7">
        <v>1</v>
      </c>
      <c r="L69" s="2" t="str">
        <f>IF(Tabla_ventas[[#This Row],[rating]]&gt;8,"excellent",IF(Tabla_ventas[[#This Row],[rating]]&gt;7,"very good",IF(Tabla_ventas[[#This Row],[rating]]&gt;5,"good","bad")))</f>
        <v>bad</v>
      </c>
    </row>
    <row r="70" spans="1:12" ht="15" thickBot="1" x14ac:dyDescent="0.4">
      <c r="A70" s="5">
        <v>4240</v>
      </c>
      <c r="B70" s="6" t="s">
        <v>83</v>
      </c>
      <c r="C70" s="6">
        <v>180</v>
      </c>
      <c r="D70" s="6">
        <v>14791</v>
      </c>
      <c r="E70" s="6">
        <v>0</v>
      </c>
      <c r="F70" s="6" t="s">
        <v>186</v>
      </c>
      <c r="G70" s="6" t="s">
        <v>18</v>
      </c>
      <c r="H70" s="6" t="s">
        <v>31</v>
      </c>
      <c r="I70" s="6" t="s">
        <v>105</v>
      </c>
      <c r="J70" s="6">
        <v>8</v>
      </c>
      <c r="K70" s="7">
        <v>0</v>
      </c>
      <c r="L70" s="2" t="str">
        <f>IF(Tabla_ventas[[#This Row],[rating]]&gt;8,"excellent",IF(Tabla_ventas[[#This Row],[rating]]&gt;7,"very good",IF(Tabla_ventas[[#This Row],[rating]]&gt;5,"good","bad")))</f>
        <v>very good</v>
      </c>
    </row>
    <row r="71" spans="1:12" ht="15" thickBot="1" x14ac:dyDescent="0.4">
      <c r="A71" s="5">
        <v>4241</v>
      </c>
      <c r="B71" s="6" t="s">
        <v>55</v>
      </c>
      <c r="C71" s="6">
        <v>81</v>
      </c>
      <c r="D71" s="6">
        <v>15210</v>
      </c>
      <c r="E71" s="6">
        <v>1</v>
      </c>
      <c r="F71" s="6" t="s">
        <v>754</v>
      </c>
      <c r="G71" s="6" t="s">
        <v>18</v>
      </c>
      <c r="H71" s="6" t="s">
        <v>49</v>
      </c>
      <c r="I71" s="6" t="s">
        <v>15</v>
      </c>
      <c r="J71" s="6">
        <v>4</v>
      </c>
      <c r="K71" s="7">
        <v>0</v>
      </c>
      <c r="L71" s="2" t="str">
        <f>IF(Tabla_ventas[[#This Row],[rating]]&gt;8,"excellent",IF(Tabla_ventas[[#This Row],[rating]]&gt;7,"very good",IF(Tabla_ventas[[#This Row],[rating]]&gt;5,"good","bad")))</f>
        <v>bad</v>
      </c>
    </row>
    <row r="72" spans="1:12" ht="15" thickBot="1" x14ac:dyDescent="0.4">
      <c r="A72" s="5">
        <v>4242</v>
      </c>
      <c r="B72" s="6" t="s">
        <v>42</v>
      </c>
      <c r="C72" s="6">
        <v>142</v>
      </c>
      <c r="D72" s="6">
        <v>1109</v>
      </c>
      <c r="E72" s="6">
        <v>0</v>
      </c>
      <c r="F72" s="6" t="s">
        <v>231</v>
      </c>
      <c r="G72" s="6" t="s">
        <v>18</v>
      </c>
      <c r="H72" s="6" t="s">
        <v>14</v>
      </c>
      <c r="I72" s="6" t="s">
        <v>67</v>
      </c>
      <c r="J72" s="6">
        <v>3</v>
      </c>
      <c r="K72" s="7">
        <v>1</v>
      </c>
      <c r="L72" s="2" t="str">
        <f>IF(Tabla_ventas[[#This Row],[rating]]&gt;8,"excellent",IF(Tabla_ventas[[#This Row],[rating]]&gt;7,"very good",IF(Tabla_ventas[[#This Row],[rating]]&gt;5,"good","bad")))</f>
        <v>bad</v>
      </c>
    </row>
    <row r="73" spans="1:12" ht="15" thickBot="1" x14ac:dyDescent="0.4">
      <c r="A73" s="5">
        <v>4243</v>
      </c>
      <c r="B73" s="6" t="s">
        <v>22</v>
      </c>
      <c r="C73" s="6">
        <v>76</v>
      </c>
      <c r="D73" s="6">
        <v>13390</v>
      </c>
      <c r="E73" s="6">
        <v>0</v>
      </c>
      <c r="F73" s="6" t="s">
        <v>917</v>
      </c>
      <c r="G73" s="6" t="s">
        <v>18</v>
      </c>
      <c r="H73" s="6" t="s">
        <v>37</v>
      </c>
      <c r="I73" s="6" t="s">
        <v>21</v>
      </c>
      <c r="J73" s="6">
        <v>8</v>
      </c>
      <c r="K73" s="7">
        <v>0</v>
      </c>
      <c r="L73" s="2" t="str">
        <f>IF(Tabla_ventas[[#This Row],[rating]]&gt;8,"excellent",IF(Tabla_ventas[[#This Row],[rating]]&gt;7,"very good",IF(Tabla_ventas[[#This Row],[rating]]&gt;5,"good","bad")))</f>
        <v>very good</v>
      </c>
    </row>
    <row r="74" spans="1:12" ht="15" thickBot="1" x14ac:dyDescent="0.4">
      <c r="A74" s="5">
        <v>4244</v>
      </c>
      <c r="B74" s="6" t="s">
        <v>11</v>
      </c>
      <c r="C74" s="6">
        <v>31</v>
      </c>
      <c r="D74" s="6">
        <v>14435</v>
      </c>
      <c r="E74" s="6">
        <v>0</v>
      </c>
      <c r="F74" s="6" t="s">
        <v>210</v>
      </c>
      <c r="G74" s="6" t="s">
        <v>18</v>
      </c>
      <c r="H74" s="6" t="s">
        <v>24</v>
      </c>
      <c r="I74" s="6" t="s">
        <v>25</v>
      </c>
      <c r="J74" s="6">
        <v>6</v>
      </c>
      <c r="K74" s="7">
        <v>1</v>
      </c>
      <c r="L74" s="2" t="str">
        <f>IF(Tabla_ventas[[#This Row],[rating]]&gt;8,"excellent",IF(Tabla_ventas[[#This Row],[rating]]&gt;7,"very good",IF(Tabla_ventas[[#This Row],[rating]]&gt;5,"good","bad")))</f>
        <v>good</v>
      </c>
    </row>
    <row r="75" spans="1:12" ht="15" thickBot="1" x14ac:dyDescent="0.4">
      <c r="A75" s="5">
        <v>4245</v>
      </c>
      <c r="B75" s="6" t="s">
        <v>53</v>
      </c>
      <c r="C75" s="6">
        <v>31</v>
      </c>
      <c r="D75" s="6">
        <v>1650</v>
      </c>
      <c r="E75" s="6">
        <v>1</v>
      </c>
      <c r="F75" s="6" t="s">
        <v>579</v>
      </c>
      <c r="G75" s="6" t="s">
        <v>18</v>
      </c>
      <c r="H75" s="6" t="s">
        <v>31</v>
      </c>
      <c r="I75" s="6" t="s">
        <v>19</v>
      </c>
      <c r="J75" s="6">
        <v>6</v>
      </c>
      <c r="K75" s="7">
        <v>0</v>
      </c>
      <c r="L75" s="2" t="str">
        <f>IF(Tabla_ventas[[#This Row],[rating]]&gt;8,"excellent",IF(Tabla_ventas[[#This Row],[rating]]&gt;7,"very good",IF(Tabla_ventas[[#This Row],[rating]]&gt;5,"good","bad")))</f>
        <v>good</v>
      </c>
    </row>
    <row r="76" spans="1:12" ht="15" thickBot="1" x14ac:dyDescent="0.4">
      <c r="A76" s="5">
        <v>4246</v>
      </c>
      <c r="B76" s="6" t="s">
        <v>28</v>
      </c>
      <c r="C76" s="6">
        <v>156</v>
      </c>
      <c r="D76" s="6">
        <v>8909</v>
      </c>
      <c r="E76" s="6">
        <v>0</v>
      </c>
      <c r="F76" s="6" t="s">
        <v>621</v>
      </c>
      <c r="G76" s="6" t="s">
        <v>18</v>
      </c>
      <c r="H76" s="6" t="s">
        <v>49</v>
      </c>
      <c r="I76" s="6" t="s">
        <v>105</v>
      </c>
      <c r="J76" s="6">
        <v>10</v>
      </c>
      <c r="K76" s="7">
        <v>0</v>
      </c>
      <c r="L76" s="2" t="str">
        <f>IF(Tabla_ventas[[#This Row],[rating]]&gt;8,"excellent",IF(Tabla_ventas[[#This Row],[rating]]&gt;7,"very good",IF(Tabla_ventas[[#This Row],[rating]]&gt;5,"good","bad")))</f>
        <v>excellent</v>
      </c>
    </row>
    <row r="77" spans="1:12" ht="15" thickBot="1" x14ac:dyDescent="0.4">
      <c r="A77" s="5">
        <v>4247</v>
      </c>
      <c r="B77" s="6" t="s">
        <v>40</v>
      </c>
      <c r="C77" s="6">
        <v>160</v>
      </c>
      <c r="D77" s="6">
        <v>8969</v>
      </c>
      <c r="E77" s="6">
        <v>1</v>
      </c>
      <c r="F77" s="6" t="s">
        <v>736</v>
      </c>
      <c r="G77" s="6" t="s">
        <v>18</v>
      </c>
      <c r="H77" s="6" t="s">
        <v>14</v>
      </c>
      <c r="I77" s="6" t="s">
        <v>15</v>
      </c>
      <c r="J77" s="6">
        <v>6</v>
      </c>
      <c r="K77" s="7">
        <v>1</v>
      </c>
      <c r="L77" s="2" t="str">
        <f>IF(Tabla_ventas[[#This Row],[rating]]&gt;8,"excellent",IF(Tabla_ventas[[#This Row],[rating]]&gt;7,"very good",IF(Tabla_ventas[[#This Row],[rating]]&gt;5,"good","bad")))</f>
        <v>good</v>
      </c>
    </row>
    <row r="78" spans="1:12" ht="15" thickBot="1" x14ac:dyDescent="0.4">
      <c r="A78" s="5">
        <v>4248</v>
      </c>
      <c r="B78" s="6" t="s">
        <v>16</v>
      </c>
      <c r="C78" s="6">
        <v>18</v>
      </c>
      <c r="D78" s="6">
        <v>15233</v>
      </c>
      <c r="E78" s="6">
        <v>1</v>
      </c>
      <c r="F78" s="6" t="s">
        <v>285</v>
      </c>
      <c r="G78" s="6" t="s">
        <v>18</v>
      </c>
      <c r="H78" s="6" t="s">
        <v>37</v>
      </c>
      <c r="I78" s="6" t="s">
        <v>67</v>
      </c>
      <c r="J78" s="6">
        <v>1</v>
      </c>
      <c r="K78" s="7">
        <v>1</v>
      </c>
      <c r="L78" s="2" t="str">
        <f>IF(Tabla_ventas[[#This Row],[rating]]&gt;8,"excellent",IF(Tabla_ventas[[#This Row],[rating]]&gt;7,"very good",IF(Tabla_ventas[[#This Row],[rating]]&gt;5,"good","bad")))</f>
        <v>bad</v>
      </c>
    </row>
    <row r="79" spans="1:12" ht="15" thickBot="1" x14ac:dyDescent="0.4">
      <c r="A79" s="5">
        <v>4249</v>
      </c>
      <c r="B79" s="6" t="s">
        <v>35</v>
      </c>
      <c r="C79" s="6">
        <v>56</v>
      </c>
      <c r="D79" s="6">
        <v>12754</v>
      </c>
      <c r="E79" s="6">
        <v>0</v>
      </c>
      <c r="F79" s="6" t="s">
        <v>710</v>
      </c>
      <c r="G79" s="6" t="s">
        <v>18</v>
      </c>
      <c r="H79" s="6" t="s">
        <v>24</v>
      </c>
      <c r="I79" s="6" t="s">
        <v>21</v>
      </c>
      <c r="J79" s="6">
        <v>9</v>
      </c>
      <c r="K79" s="7">
        <v>1</v>
      </c>
      <c r="L79" s="2" t="str">
        <f>IF(Tabla_ventas[[#This Row],[rating]]&gt;8,"excellent",IF(Tabla_ventas[[#This Row],[rating]]&gt;7,"very good",IF(Tabla_ventas[[#This Row],[rating]]&gt;5,"good","bad")))</f>
        <v>excellent</v>
      </c>
    </row>
    <row r="80" spans="1:12" ht="15" thickBot="1" x14ac:dyDescent="0.4">
      <c r="A80" s="5">
        <v>4250</v>
      </c>
      <c r="B80" s="6" t="s">
        <v>26</v>
      </c>
      <c r="C80" s="6">
        <v>68</v>
      </c>
      <c r="D80" s="6">
        <v>10011</v>
      </c>
      <c r="E80" s="6">
        <v>1</v>
      </c>
      <c r="F80" s="6" t="s">
        <v>876</v>
      </c>
      <c r="G80" s="6" t="s">
        <v>18</v>
      </c>
      <c r="H80" s="6" t="s">
        <v>31</v>
      </c>
      <c r="I80" s="6" t="s">
        <v>25</v>
      </c>
      <c r="J80" s="6">
        <v>2</v>
      </c>
      <c r="K80" s="7">
        <v>1</v>
      </c>
      <c r="L80" s="2" t="str">
        <f>IF(Tabla_ventas[[#This Row],[rating]]&gt;8,"excellent",IF(Tabla_ventas[[#This Row],[rating]]&gt;7,"very good",IF(Tabla_ventas[[#This Row],[rating]]&gt;5,"good","bad")))</f>
        <v>bad</v>
      </c>
    </row>
    <row r="81" spans="1:12" ht="15" thickBot="1" x14ac:dyDescent="0.4">
      <c r="A81" s="5">
        <v>4251</v>
      </c>
      <c r="B81" s="6" t="s">
        <v>83</v>
      </c>
      <c r="C81" s="6">
        <v>67</v>
      </c>
      <c r="D81" s="6">
        <v>8927</v>
      </c>
      <c r="E81" s="6">
        <v>0</v>
      </c>
      <c r="F81" s="6" t="s">
        <v>651</v>
      </c>
      <c r="G81" s="6" t="s">
        <v>18</v>
      </c>
      <c r="H81" s="6" t="s">
        <v>49</v>
      </c>
      <c r="I81" s="6" t="s">
        <v>19</v>
      </c>
      <c r="J81" s="6">
        <v>5</v>
      </c>
      <c r="K81" s="7">
        <v>0</v>
      </c>
      <c r="L81" s="2" t="str">
        <f>IF(Tabla_ventas[[#This Row],[rating]]&gt;8,"excellent",IF(Tabla_ventas[[#This Row],[rating]]&gt;7,"very good",IF(Tabla_ventas[[#This Row],[rating]]&gt;5,"good","bad")))</f>
        <v>bad</v>
      </c>
    </row>
    <row r="82" spans="1:12" ht="15" thickBot="1" x14ac:dyDescent="0.4">
      <c r="A82" s="5">
        <v>4252</v>
      </c>
      <c r="B82" s="6" t="s">
        <v>55</v>
      </c>
      <c r="C82" s="6">
        <v>177</v>
      </c>
      <c r="D82" s="6">
        <v>16101</v>
      </c>
      <c r="E82" s="6">
        <v>0</v>
      </c>
      <c r="F82" s="6" t="s">
        <v>740</v>
      </c>
      <c r="G82" s="6" t="s">
        <v>18</v>
      </c>
      <c r="H82" s="6" t="s">
        <v>14</v>
      </c>
      <c r="I82" s="6" t="s">
        <v>105</v>
      </c>
      <c r="J82" s="6">
        <v>8</v>
      </c>
      <c r="K82" s="7">
        <v>1</v>
      </c>
      <c r="L82" s="2" t="str">
        <f>IF(Tabla_ventas[[#This Row],[rating]]&gt;8,"excellent",IF(Tabla_ventas[[#This Row],[rating]]&gt;7,"very good",IF(Tabla_ventas[[#This Row],[rating]]&gt;5,"good","bad")))</f>
        <v>very good</v>
      </c>
    </row>
    <row r="83" spans="1:12" ht="15" thickBot="1" x14ac:dyDescent="0.4">
      <c r="A83" s="5">
        <v>4253</v>
      </c>
      <c r="B83" s="6" t="s">
        <v>42</v>
      </c>
      <c r="C83" s="6">
        <v>71</v>
      </c>
      <c r="D83" s="6">
        <v>16618</v>
      </c>
      <c r="E83" s="6">
        <v>1</v>
      </c>
      <c r="F83" s="6" t="s">
        <v>120</v>
      </c>
      <c r="G83" s="6" t="s">
        <v>18</v>
      </c>
      <c r="H83" s="6" t="s">
        <v>37</v>
      </c>
      <c r="I83" s="6" t="s">
        <v>15</v>
      </c>
      <c r="J83" s="6">
        <v>6</v>
      </c>
      <c r="K83" s="7">
        <v>1</v>
      </c>
      <c r="L83" s="2" t="str">
        <f>IF(Tabla_ventas[[#This Row],[rating]]&gt;8,"excellent",IF(Tabla_ventas[[#This Row],[rating]]&gt;7,"very good",IF(Tabla_ventas[[#This Row],[rating]]&gt;5,"good","bad")))</f>
        <v>good</v>
      </c>
    </row>
    <row r="84" spans="1:12" ht="15" thickBot="1" x14ac:dyDescent="0.4">
      <c r="A84" s="5">
        <v>4254</v>
      </c>
      <c r="B84" s="6" t="s">
        <v>22</v>
      </c>
      <c r="C84" s="6">
        <v>114</v>
      </c>
      <c r="D84" s="6">
        <v>6305</v>
      </c>
      <c r="E84" s="6">
        <v>0</v>
      </c>
      <c r="F84" s="6" t="s">
        <v>124</v>
      </c>
      <c r="G84" s="6" t="s">
        <v>18</v>
      </c>
      <c r="H84" s="6" t="s">
        <v>24</v>
      </c>
      <c r="I84" s="6" t="s">
        <v>67</v>
      </c>
      <c r="J84" s="6">
        <v>10</v>
      </c>
      <c r="K84" s="7">
        <v>0</v>
      </c>
      <c r="L84" s="2" t="str">
        <f>IF(Tabla_ventas[[#This Row],[rating]]&gt;8,"excellent",IF(Tabla_ventas[[#This Row],[rating]]&gt;7,"very good",IF(Tabla_ventas[[#This Row],[rating]]&gt;5,"good","bad")))</f>
        <v>excellent</v>
      </c>
    </row>
    <row r="85" spans="1:12" ht="15" thickBot="1" x14ac:dyDescent="0.4">
      <c r="A85" s="5">
        <v>4255</v>
      </c>
      <c r="B85" s="6" t="s">
        <v>11</v>
      </c>
      <c r="C85" s="6">
        <v>56</v>
      </c>
      <c r="D85" s="6">
        <v>1051</v>
      </c>
      <c r="E85" s="6">
        <v>1</v>
      </c>
      <c r="F85" s="6" t="s">
        <v>242</v>
      </c>
      <c r="G85" s="6" t="s">
        <v>18</v>
      </c>
      <c r="H85" s="6" t="s">
        <v>31</v>
      </c>
      <c r="I85" s="6" t="s">
        <v>21</v>
      </c>
      <c r="J85" s="6">
        <v>8</v>
      </c>
      <c r="K85" s="7">
        <v>0</v>
      </c>
      <c r="L85" s="2" t="str">
        <f>IF(Tabla_ventas[[#This Row],[rating]]&gt;8,"excellent",IF(Tabla_ventas[[#This Row],[rating]]&gt;7,"very good",IF(Tabla_ventas[[#This Row],[rating]]&gt;5,"good","bad")))</f>
        <v>very good</v>
      </c>
    </row>
    <row r="86" spans="1:12" ht="15" thickBot="1" x14ac:dyDescent="0.4">
      <c r="A86" s="5">
        <v>4256</v>
      </c>
      <c r="B86" s="6" t="s">
        <v>53</v>
      </c>
      <c r="C86" s="6">
        <v>46</v>
      </c>
      <c r="D86" s="6">
        <v>2996</v>
      </c>
      <c r="E86" s="6">
        <v>1</v>
      </c>
      <c r="F86" s="6" t="s">
        <v>638</v>
      </c>
      <c r="G86" s="6" t="s">
        <v>18</v>
      </c>
      <c r="H86" s="6" t="s">
        <v>49</v>
      </c>
      <c r="I86" s="6" t="s">
        <v>25</v>
      </c>
      <c r="J86" s="6">
        <v>8</v>
      </c>
      <c r="K86" s="7">
        <v>1</v>
      </c>
      <c r="L86" s="2" t="str">
        <f>IF(Tabla_ventas[[#This Row],[rating]]&gt;8,"excellent",IF(Tabla_ventas[[#This Row],[rating]]&gt;7,"very good",IF(Tabla_ventas[[#This Row],[rating]]&gt;5,"good","bad")))</f>
        <v>very good</v>
      </c>
    </row>
    <row r="87" spans="1:12" ht="15" thickBot="1" x14ac:dyDescent="0.4">
      <c r="A87" s="5">
        <v>4257</v>
      </c>
      <c r="B87" s="6" t="s">
        <v>28</v>
      </c>
      <c r="C87" s="6">
        <v>91</v>
      </c>
      <c r="D87" s="6">
        <v>11416</v>
      </c>
      <c r="E87" s="6">
        <v>1</v>
      </c>
      <c r="F87" s="6" t="s">
        <v>705</v>
      </c>
      <c r="G87" s="6" t="s">
        <v>18</v>
      </c>
      <c r="H87" s="6" t="s">
        <v>14</v>
      </c>
      <c r="I87" s="6" t="s">
        <v>19</v>
      </c>
      <c r="J87" s="6">
        <v>10</v>
      </c>
      <c r="K87" s="7">
        <v>1</v>
      </c>
      <c r="L87" s="2" t="str">
        <f>IF(Tabla_ventas[[#This Row],[rating]]&gt;8,"excellent",IF(Tabla_ventas[[#This Row],[rating]]&gt;7,"very good",IF(Tabla_ventas[[#This Row],[rating]]&gt;5,"good","bad")))</f>
        <v>excellent</v>
      </c>
    </row>
    <row r="88" spans="1:12" ht="15" thickBot="1" x14ac:dyDescent="0.4">
      <c r="A88" s="5">
        <v>4258</v>
      </c>
      <c r="B88" s="6" t="s">
        <v>40</v>
      </c>
      <c r="C88" s="6">
        <v>202</v>
      </c>
      <c r="D88" s="6">
        <v>14110</v>
      </c>
      <c r="E88" s="6">
        <v>0</v>
      </c>
      <c r="F88" s="6" t="s">
        <v>104</v>
      </c>
      <c r="G88" s="6" t="s">
        <v>18</v>
      </c>
      <c r="H88" s="6" t="s">
        <v>37</v>
      </c>
      <c r="I88" s="6" t="s">
        <v>105</v>
      </c>
      <c r="J88" s="6">
        <v>2</v>
      </c>
      <c r="K88" s="7">
        <v>0</v>
      </c>
      <c r="L88" s="2" t="str">
        <f>IF(Tabla_ventas[[#This Row],[rating]]&gt;8,"excellent",IF(Tabla_ventas[[#This Row],[rating]]&gt;7,"very good",IF(Tabla_ventas[[#This Row],[rating]]&gt;5,"good","bad")))</f>
        <v>bad</v>
      </c>
    </row>
    <row r="89" spans="1:12" ht="15" thickBot="1" x14ac:dyDescent="0.4">
      <c r="A89" s="5">
        <v>4259</v>
      </c>
      <c r="B89" s="6" t="s">
        <v>16</v>
      </c>
      <c r="C89" s="6">
        <v>97</v>
      </c>
      <c r="D89" s="6">
        <v>7444</v>
      </c>
      <c r="E89" s="6">
        <v>0</v>
      </c>
      <c r="F89" s="6" t="s">
        <v>191</v>
      </c>
      <c r="G89" s="6" t="s">
        <v>18</v>
      </c>
      <c r="H89" s="6" t="s">
        <v>24</v>
      </c>
      <c r="I89" s="6" t="s">
        <v>15</v>
      </c>
      <c r="J89" s="6">
        <v>8</v>
      </c>
      <c r="K89" s="7">
        <v>0</v>
      </c>
      <c r="L89" s="2" t="str">
        <f>IF(Tabla_ventas[[#This Row],[rating]]&gt;8,"excellent",IF(Tabla_ventas[[#This Row],[rating]]&gt;7,"very good",IF(Tabla_ventas[[#This Row],[rating]]&gt;5,"good","bad")))</f>
        <v>very good</v>
      </c>
    </row>
    <row r="90" spans="1:12" ht="15" thickBot="1" x14ac:dyDescent="0.4">
      <c r="A90" s="5">
        <v>4260</v>
      </c>
      <c r="B90" s="6" t="s">
        <v>35</v>
      </c>
      <c r="C90" s="6">
        <v>79</v>
      </c>
      <c r="D90" s="6">
        <v>8608</v>
      </c>
      <c r="E90" s="6">
        <v>0</v>
      </c>
      <c r="F90" s="6" t="s">
        <v>230</v>
      </c>
      <c r="G90" s="6" t="s">
        <v>18</v>
      </c>
      <c r="H90" s="6" t="s">
        <v>31</v>
      </c>
      <c r="I90" s="6" t="s">
        <v>67</v>
      </c>
      <c r="J90" s="6">
        <v>4</v>
      </c>
      <c r="K90" s="7">
        <v>0</v>
      </c>
      <c r="L90" s="2" t="str">
        <f>IF(Tabla_ventas[[#This Row],[rating]]&gt;8,"excellent",IF(Tabla_ventas[[#This Row],[rating]]&gt;7,"very good",IF(Tabla_ventas[[#This Row],[rating]]&gt;5,"good","bad")))</f>
        <v>bad</v>
      </c>
    </row>
    <row r="91" spans="1:12" ht="15" thickBot="1" x14ac:dyDescent="0.4">
      <c r="A91" s="5">
        <v>4261</v>
      </c>
      <c r="B91" s="6" t="s">
        <v>26</v>
      </c>
      <c r="C91" s="6">
        <v>25</v>
      </c>
      <c r="D91" s="6">
        <v>8774</v>
      </c>
      <c r="E91" s="6">
        <v>1</v>
      </c>
      <c r="F91" s="6" t="s">
        <v>109</v>
      </c>
      <c r="G91" s="6" t="s">
        <v>18</v>
      </c>
      <c r="H91" s="6" t="s">
        <v>49</v>
      </c>
      <c r="I91" s="6" t="s">
        <v>21</v>
      </c>
      <c r="J91" s="6">
        <v>1</v>
      </c>
      <c r="K91" s="7">
        <v>1</v>
      </c>
      <c r="L91" s="2" t="str">
        <f>IF(Tabla_ventas[[#This Row],[rating]]&gt;8,"excellent",IF(Tabla_ventas[[#This Row],[rating]]&gt;7,"very good",IF(Tabla_ventas[[#This Row],[rating]]&gt;5,"good","bad")))</f>
        <v>bad</v>
      </c>
    </row>
    <row r="92" spans="1:12" ht="15" thickBot="1" x14ac:dyDescent="0.4">
      <c r="A92" s="5">
        <v>4262</v>
      </c>
      <c r="B92" s="6" t="s">
        <v>83</v>
      </c>
      <c r="C92" s="6">
        <v>90</v>
      </c>
      <c r="D92" s="6">
        <v>19069</v>
      </c>
      <c r="E92" s="6">
        <v>1</v>
      </c>
      <c r="F92" s="6" t="s">
        <v>820</v>
      </c>
      <c r="G92" s="6" t="s">
        <v>18</v>
      </c>
      <c r="H92" s="6" t="s">
        <v>14</v>
      </c>
      <c r="I92" s="6" t="s">
        <v>25</v>
      </c>
      <c r="J92" s="6">
        <v>6</v>
      </c>
      <c r="K92" s="7">
        <v>1</v>
      </c>
      <c r="L92" s="2" t="str">
        <f>IF(Tabla_ventas[[#This Row],[rating]]&gt;8,"excellent",IF(Tabla_ventas[[#This Row],[rating]]&gt;7,"very good",IF(Tabla_ventas[[#This Row],[rating]]&gt;5,"good","bad")))</f>
        <v>good</v>
      </c>
    </row>
    <row r="93" spans="1:12" ht="15" thickBot="1" x14ac:dyDescent="0.4">
      <c r="A93" s="5">
        <v>4263</v>
      </c>
      <c r="B93" s="6" t="s">
        <v>55</v>
      </c>
      <c r="C93" s="6">
        <v>184</v>
      </c>
      <c r="D93" s="6">
        <v>16025</v>
      </c>
      <c r="E93" s="6">
        <v>1</v>
      </c>
      <c r="F93" s="6" t="s">
        <v>836</v>
      </c>
      <c r="G93" s="6" t="s">
        <v>18</v>
      </c>
      <c r="H93" s="6" t="s">
        <v>37</v>
      </c>
      <c r="I93" s="6" t="s">
        <v>19</v>
      </c>
      <c r="J93" s="6">
        <v>4</v>
      </c>
      <c r="K93" s="7">
        <v>1</v>
      </c>
      <c r="L93" s="2" t="str">
        <f>IF(Tabla_ventas[[#This Row],[rating]]&gt;8,"excellent",IF(Tabla_ventas[[#This Row],[rating]]&gt;7,"very good",IF(Tabla_ventas[[#This Row],[rating]]&gt;5,"good","bad")))</f>
        <v>bad</v>
      </c>
    </row>
    <row r="94" spans="1:12" ht="15" thickBot="1" x14ac:dyDescent="0.4">
      <c r="A94" s="5">
        <v>4264</v>
      </c>
      <c r="B94" s="6" t="s">
        <v>42</v>
      </c>
      <c r="C94" s="6">
        <v>172</v>
      </c>
      <c r="D94" s="6">
        <v>2897</v>
      </c>
      <c r="E94" s="6">
        <v>0</v>
      </c>
      <c r="F94" s="6" t="s">
        <v>427</v>
      </c>
      <c r="G94" s="6" t="s">
        <v>18</v>
      </c>
      <c r="H94" s="6" t="s">
        <v>24</v>
      </c>
      <c r="I94" s="6" t="s">
        <v>105</v>
      </c>
      <c r="J94" s="6">
        <v>6</v>
      </c>
      <c r="K94" s="7">
        <v>0</v>
      </c>
      <c r="L94" s="2" t="str">
        <f>IF(Tabla_ventas[[#This Row],[rating]]&gt;8,"excellent",IF(Tabla_ventas[[#This Row],[rating]]&gt;7,"very good",IF(Tabla_ventas[[#This Row],[rating]]&gt;5,"good","bad")))</f>
        <v>good</v>
      </c>
    </row>
    <row r="95" spans="1:12" ht="15" thickBot="1" x14ac:dyDescent="0.4">
      <c r="A95" s="5">
        <v>4265</v>
      </c>
      <c r="B95" s="6" t="s">
        <v>22</v>
      </c>
      <c r="C95" s="6">
        <v>99</v>
      </c>
      <c r="D95" s="6">
        <v>15667</v>
      </c>
      <c r="E95" s="6">
        <v>0</v>
      </c>
      <c r="F95" s="6" t="s">
        <v>898</v>
      </c>
      <c r="G95" s="6" t="s">
        <v>18</v>
      </c>
      <c r="H95" s="6" t="s">
        <v>31</v>
      </c>
      <c r="I95" s="6" t="s">
        <v>15</v>
      </c>
      <c r="J95" s="6">
        <v>10</v>
      </c>
      <c r="K95" s="7">
        <v>0</v>
      </c>
      <c r="L95" s="2" t="str">
        <f>IF(Tabla_ventas[[#This Row],[rating]]&gt;8,"excellent",IF(Tabla_ventas[[#This Row],[rating]]&gt;7,"very good",IF(Tabla_ventas[[#This Row],[rating]]&gt;5,"good","bad")))</f>
        <v>excellent</v>
      </c>
    </row>
    <row r="96" spans="1:12" ht="15" thickBot="1" x14ac:dyDescent="0.4">
      <c r="A96" s="5">
        <v>4266</v>
      </c>
      <c r="B96" s="6" t="s">
        <v>11</v>
      </c>
      <c r="C96" s="6">
        <v>224</v>
      </c>
      <c r="D96" s="6">
        <v>18574</v>
      </c>
      <c r="E96" s="6">
        <v>1</v>
      </c>
      <c r="F96" s="6" t="s">
        <v>218</v>
      </c>
      <c r="G96" s="6" t="s">
        <v>18</v>
      </c>
      <c r="H96" s="6" t="s">
        <v>49</v>
      </c>
      <c r="I96" s="6" t="s">
        <v>67</v>
      </c>
      <c r="J96" s="6">
        <v>5</v>
      </c>
      <c r="K96" s="7">
        <v>0</v>
      </c>
      <c r="L96" s="2" t="str">
        <f>IF(Tabla_ventas[[#This Row],[rating]]&gt;8,"excellent",IF(Tabla_ventas[[#This Row],[rating]]&gt;7,"very good",IF(Tabla_ventas[[#This Row],[rating]]&gt;5,"good","bad")))</f>
        <v>bad</v>
      </c>
    </row>
    <row r="97" spans="1:12" ht="15" thickBot="1" x14ac:dyDescent="0.4">
      <c r="A97" s="5">
        <v>4267</v>
      </c>
      <c r="B97" s="6" t="s">
        <v>53</v>
      </c>
      <c r="C97" s="6">
        <v>69</v>
      </c>
      <c r="D97" s="6">
        <v>6153</v>
      </c>
      <c r="E97" s="6">
        <v>0</v>
      </c>
      <c r="F97" s="6" t="s">
        <v>904</v>
      </c>
      <c r="G97" s="6" t="s">
        <v>18</v>
      </c>
      <c r="H97" s="6" t="s">
        <v>14</v>
      </c>
      <c r="I97" s="6" t="s">
        <v>21</v>
      </c>
      <c r="J97" s="6">
        <v>9</v>
      </c>
      <c r="K97" s="7">
        <v>0</v>
      </c>
      <c r="L97" s="2" t="str">
        <f>IF(Tabla_ventas[[#This Row],[rating]]&gt;8,"excellent",IF(Tabla_ventas[[#This Row],[rating]]&gt;7,"very good",IF(Tabla_ventas[[#This Row],[rating]]&gt;5,"good","bad")))</f>
        <v>excellent</v>
      </c>
    </row>
    <row r="98" spans="1:12" ht="15" thickBot="1" x14ac:dyDescent="0.4">
      <c r="A98" s="5">
        <v>4268</v>
      </c>
      <c r="B98" s="6" t="s">
        <v>28</v>
      </c>
      <c r="C98" s="6">
        <v>163</v>
      </c>
      <c r="D98" s="6">
        <v>12483</v>
      </c>
      <c r="E98" s="6">
        <v>1</v>
      </c>
      <c r="F98" s="6" t="s">
        <v>261</v>
      </c>
      <c r="G98" s="6" t="s">
        <v>18</v>
      </c>
      <c r="H98" s="6" t="s">
        <v>37</v>
      </c>
      <c r="I98" s="6" t="s">
        <v>25</v>
      </c>
      <c r="J98" s="6">
        <v>9</v>
      </c>
      <c r="K98" s="7">
        <v>1</v>
      </c>
      <c r="L98" s="2" t="str">
        <f>IF(Tabla_ventas[[#This Row],[rating]]&gt;8,"excellent",IF(Tabla_ventas[[#This Row],[rating]]&gt;7,"very good",IF(Tabla_ventas[[#This Row],[rating]]&gt;5,"good","bad")))</f>
        <v>excellent</v>
      </c>
    </row>
    <row r="99" spans="1:12" ht="15" thickBot="1" x14ac:dyDescent="0.4">
      <c r="A99" s="5">
        <v>4269</v>
      </c>
      <c r="B99" s="6" t="s">
        <v>40</v>
      </c>
      <c r="C99" s="6">
        <v>183</v>
      </c>
      <c r="D99" s="6">
        <v>16371</v>
      </c>
      <c r="E99" s="6">
        <v>1</v>
      </c>
      <c r="F99" s="6" t="s">
        <v>181</v>
      </c>
      <c r="G99" s="6" t="s">
        <v>18</v>
      </c>
      <c r="H99" s="6" t="s">
        <v>24</v>
      </c>
      <c r="I99" s="6" t="s">
        <v>19</v>
      </c>
      <c r="J99" s="6">
        <v>2</v>
      </c>
      <c r="K99" s="7">
        <v>0</v>
      </c>
      <c r="L99" s="2" t="str">
        <f>IF(Tabla_ventas[[#This Row],[rating]]&gt;8,"excellent",IF(Tabla_ventas[[#This Row],[rating]]&gt;7,"very good",IF(Tabla_ventas[[#This Row],[rating]]&gt;5,"good","bad")))</f>
        <v>bad</v>
      </c>
    </row>
    <row r="100" spans="1:12" ht="15" thickBot="1" x14ac:dyDescent="0.4">
      <c r="A100" s="5">
        <v>4270</v>
      </c>
      <c r="B100" s="6" t="s">
        <v>16</v>
      </c>
      <c r="C100" s="6">
        <v>80</v>
      </c>
      <c r="D100" s="6">
        <v>9707</v>
      </c>
      <c r="E100" s="6">
        <v>0</v>
      </c>
      <c r="F100" s="6" t="s">
        <v>229</v>
      </c>
      <c r="G100" s="6" t="s">
        <v>18</v>
      </c>
      <c r="H100" s="6" t="s">
        <v>31</v>
      </c>
      <c r="I100" s="6" t="s">
        <v>105</v>
      </c>
      <c r="J100" s="6">
        <v>5</v>
      </c>
      <c r="K100" s="7">
        <v>0</v>
      </c>
      <c r="L100" s="2" t="str">
        <f>IF(Tabla_ventas[[#This Row],[rating]]&gt;8,"excellent",IF(Tabla_ventas[[#This Row],[rating]]&gt;7,"very good",IF(Tabla_ventas[[#This Row],[rating]]&gt;5,"good","bad")))</f>
        <v>bad</v>
      </c>
    </row>
    <row r="101" spans="1:12" ht="15" thickBot="1" x14ac:dyDescent="0.4">
      <c r="A101" s="5">
        <v>4271</v>
      </c>
      <c r="B101" s="6" t="s">
        <v>35</v>
      </c>
      <c r="C101" s="6">
        <v>188</v>
      </c>
      <c r="D101" s="6">
        <v>1693</v>
      </c>
      <c r="E101" s="6">
        <v>0</v>
      </c>
      <c r="F101" s="6" t="s">
        <v>58</v>
      </c>
      <c r="G101" s="6" t="s">
        <v>18</v>
      </c>
      <c r="H101" s="6" t="s">
        <v>49</v>
      </c>
      <c r="I101" s="6" t="s">
        <v>15</v>
      </c>
      <c r="J101" s="6">
        <v>4</v>
      </c>
      <c r="K101" s="7">
        <v>1</v>
      </c>
      <c r="L101" s="2" t="str">
        <f>IF(Tabla_ventas[[#This Row],[rating]]&gt;8,"excellent",IF(Tabla_ventas[[#This Row],[rating]]&gt;7,"very good",IF(Tabla_ventas[[#This Row],[rating]]&gt;5,"good","bad")))</f>
        <v>bad</v>
      </c>
    </row>
    <row r="102" spans="1:12" ht="15" thickBot="1" x14ac:dyDescent="0.4">
      <c r="A102" s="5">
        <v>4272</v>
      </c>
      <c r="B102" s="6" t="s">
        <v>26</v>
      </c>
      <c r="C102" s="6">
        <v>191</v>
      </c>
      <c r="D102" s="6">
        <v>12544</v>
      </c>
      <c r="E102" s="6">
        <v>1</v>
      </c>
      <c r="F102" s="6" t="s">
        <v>646</v>
      </c>
      <c r="G102" s="6" t="s">
        <v>18</v>
      </c>
      <c r="H102" s="6" t="s">
        <v>14</v>
      </c>
      <c r="I102" s="6" t="s">
        <v>67</v>
      </c>
      <c r="J102" s="6">
        <v>5</v>
      </c>
      <c r="K102" s="7">
        <v>0</v>
      </c>
      <c r="L102" s="2" t="str">
        <f>IF(Tabla_ventas[[#This Row],[rating]]&gt;8,"excellent",IF(Tabla_ventas[[#This Row],[rating]]&gt;7,"very good",IF(Tabla_ventas[[#This Row],[rating]]&gt;5,"good","bad")))</f>
        <v>bad</v>
      </c>
    </row>
    <row r="103" spans="1:12" ht="15" thickBot="1" x14ac:dyDescent="0.4">
      <c r="A103" s="5">
        <v>4273</v>
      </c>
      <c r="B103" s="6" t="s">
        <v>83</v>
      </c>
      <c r="C103" s="6">
        <v>25</v>
      </c>
      <c r="D103" s="6">
        <v>5330</v>
      </c>
      <c r="E103" s="6">
        <v>0</v>
      </c>
      <c r="F103" s="6" t="s">
        <v>84</v>
      </c>
      <c r="G103" s="6" t="s">
        <v>18</v>
      </c>
      <c r="H103" s="6" t="s">
        <v>37</v>
      </c>
      <c r="I103" s="6" t="s">
        <v>21</v>
      </c>
      <c r="J103" s="6">
        <v>1</v>
      </c>
      <c r="K103" s="7">
        <v>0</v>
      </c>
      <c r="L103" s="2" t="str">
        <f>IF(Tabla_ventas[[#This Row],[rating]]&gt;8,"excellent",IF(Tabla_ventas[[#This Row],[rating]]&gt;7,"very good",IF(Tabla_ventas[[#This Row],[rating]]&gt;5,"good","bad")))</f>
        <v>bad</v>
      </c>
    </row>
    <row r="104" spans="1:12" ht="15" thickBot="1" x14ac:dyDescent="0.4">
      <c r="A104" s="5">
        <v>4274</v>
      </c>
      <c r="B104" s="6" t="s">
        <v>55</v>
      </c>
      <c r="C104" s="6">
        <v>218</v>
      </c>
      <c r="D104" s="6">
        <v>14799</v>
      </c>
      <c r="E104" s="6">
        <v>0</v>
      </c>
      <c r="F104" s="6" t="s">
        <v>787</v>
      </c>
      <c r="G104" s="6" t="s">
        <v>18</v>
      </c>
      <c r="H104" s="6" t="s">
        <v>24</v>
      </c>
      <c r="I104" s="6" t="s">
        <v>25</v>
      </c>
      <c r="J104" s="6">
        <v>8</v>
      </c>
      <c r="K104" s="7">
        <v>0</v>
      </c>
      <c r="L104" s="2" t="str">
        <f>IF(Tabla_ventas[[#This Row],[rating]]&gt;8,"excellent",IF(Tabla_ventas[[#This Row],[rating]]&gt;7,"very good",IF(Tabla_ventas[[#This Row],[rating]]&gt;5,"good","bad")))</f>
        <v>very good</v>
      </c>
    </row>
    <row r="105" spans="1:12" ht="15" thickBot="1" x14ac:dyDescent="0.4">
      <c r="A105" s="5">
        <v>4275</v>
      </c>
      <c r="B105" s="6" t="s">
        <v>42</v>
      </c>
      <c r="C105" s="6">
        <v>25</v>
      </c>
      <c r="D105" s="6">
        <v>12212</v>
      </c>
      <c r="E105" s="6">
        <v>1</v>
      </c>
      <c r="F105" s="6" t="s">
        <v>283</v>
      </c>
      <c r="G105" s="6" t="s">
        <v>18</v>
      </c>
      <c r="H105" s="6" t="s">
        <v>31</v>
      </c>
      <c r="I105" s="6" t="s">
        <v>19</v>
      </c>
      <c r="J105" s="6">
        <v>4</v>
      </c>
      <c r="K105" s="7">
        <v>1</v>
      </c>
      <c r="L105" s="2" t="str">
        <f>IF(Tabla_ventas[[#This Row],[rating]]&gt;8,"excellent",IF(Tabla_ventas[[#This Row],[rating]]&gt;7,"very good",IF(Tabla_ventas[[#This Row],[rating]]&gt;5,"good","bad")))</f>
        <v>bad</v>
      </c>
    </row>
    <row r="106" spans="1:12" ht="15" thickBot="1" x14ac:dyDescent="0.4">
      <c r="A106" s="5">
        <v>4276</v>
      </c>
      <c r="B106" s="6" t="s">
        <v>22</v>
      </c>
      <c r="C106" s="6">
        <v>80</v>
      </c>
      <c r="D106" s="6">
        <v>13135</v>
      </c>
      <c r="E106" s="6">
        <v>0</v>
      </c>
      <c r="F106" s="6" t="s">
        <v>339</v>
      </c>
      <c r="G106" s="6" t="s">
        <v>18</v>
      </c>
      <c r="H106" s="6" t="s">
        <v>49</v>
      </c>
      <c r="I106" s="6" t="s">
        <v>105</v>
      </c>
      <c r="J106" s="6">
        <v>9</v>
      </c>
      <c r="K106" s="7">
        <v>1</v>
      </c>
      <c r="L106" s="2" t="str">
        <f>IF(Tabla_ventas[[#This Row],[rating]]&gt;8,"excellent",IF(Tabla_ventas[[#This Row],[rating]]&gt;7,"very good",IF(Tabla_ventas[[#This Row],[rating]]&gt;5,"good","bad")))</f>
        <v>excellent</v>
      </c>
    </row>
    <row r="107" spans="1:12" ht="15" thickBot="1" x14ac:dyDescent="0.4">
      <c r="A107" s="5">
        <v>4277</v>
      </c>
      <c r="B107" s="6" t="s">
        <v>11</v>
      </c>
      <c r="C107" s="6">
        <v>8</v>
      </c>
      <c r="D107" s="6">
        <v>8039</v>
      </c>
      <c r="E107" s="6">
        <v>0</v>
      </c>
      <c r="F107" s="6" t="s">
        <v>747</v>
      </c>
      <c r="G107" s="6" t="s">
        <v>18</v>
      </c>
      <c r="H107" s="6" t="s">
        <v>14</v>
      </c>
      <c r="I107" s="6" t="s">
        <v>15</v>
      </c>
      <c r="J107" s="6">
        <v>8</v>
      </c>
      <c r="K107" s="7">
        <v>0</v>
      </c>
      <c r="L107" s="2" t="str">
        <f>IF(Tabla_ventas[[#This Row],[rating]]&gt;8,"excellent",IF(Tabla_ventas[[#This Row],[rating]]&gt;7,"very good",IF(Tabla_ventas[[#This Row],[rating]]&gt;5,"good","bad")))</f>
        <v>very good</v>
      </c>
    </row>
    <row r="108" spans="1:12" ht="15" thickBot="1" x14ac:dyDescent="0.4">
      <c r="A108" s="5">
        <v>4278</v>
      </c>
      <c r="B108" s="6" t="s">
        <v>53</v>
      </c>
      <c r="C108" s="6">
        <v>164</v>
      </c>
      <c r="D108" s="6">
        <v>13931</v>
      </c>
      <c r="E108" s="6">
        <v>0</v>
      </c>
      <c r="F108" s="6" t="s">
        <v>341</v>
      </c>
      <c r="G108" s="6" t="s">
        <v>18</v>
      </c>
      <c r="H108" s="6" t="s">
        <v>37</v>
      </c>
      <c r="I108" s="6" t="s">
        <v>67</v>
      </c>
      <c r="J108" s="6">
        <v>6</v>
      </c>
      <c r="K108" s="7">
        <v>0</v>
      </c>
      <c r="L108" s="2" t="str">
        <f>IF(Tabla_ventas[[#This Row],[rating]]&gt;8,"excellent",IF(Tabla_ventas[[#This Row],[rating]]&gt;7,"very good",IF(Tabla_ventas[[#This Row],[rating]]&gt;5,"good","bad")))</f>
        <v>good</v>
      </c>
    </row>
    <row r="109" spans="1:12" ht="15" thickBot="1" x14ac:dyDescent="0.4">
      <c r="A109" s="5">
        <v>4279</v>
      </c>
      <c r="B109" s="6" t="s">
        <v>28</v>
      </c>
      <c r="C109" s="6">
        <v>13</v>
      </c>
      <c r="D109" s="6">
        <v>7006</v>
      </c>
      <c r="E109" s="6">
        <v>1</v>
      </c>
      <c r="F109" s="6" t="s">
        <v>517</v>
      </c>
      <c r="G109" s="6" t="s">
        <v>18</v>
      </c>
      <c r="H109" s="6" t="s">
        <v>24</v>
      </c>
      <c r="I109" s="6" t="s">
        <v>21</v>
      </c>
      <c r="J109" s="6">
        <v>1</v>
      </c>
      <c r="K109" s="7">
        <v>1</v>
      </c>
      <c r="L109" s="2" t="str">
        <f>IF(Tabla_ventas[[#This Row],[rating]]&gt;8,"excellent",IF(Tabla_ventas[[#This Row],[rating]]&gt;7,"very good",IF(Tabla_ventas[[#This Row],[rating]]&gt;5,"good","bad")))</f>
        <v>bad</v>
      </c>
    </row>
    <row r="110" spans="1:12" ht="15" thickBot="1" x14ac:dyDescent="0.4">
      <c r="A110" s="5">
        <v>4280</v>
      </c>
      <c r="B110" s="6" t="s">
        <v>40</v>
      </c>
      <c r="C110" s="6">
        <v>64</v>
      </c>
      <c r="D110" s="6">
        <v>2586</v>
      </c>
      <c r="E110" s="6">
        <v>0</v>
      </c>
      <c r="F110" s="6" t="s">
        <v>123</v>
      </c>
      <c r="G110" s="6" t="s">
        <v>18</v>
      </c>
      <c r="H110" s="6" t="s">
        <v>31</v>
      </c>
      <c r="I110" s="6" t="s">
        <v>25</v>
      </c>
      <c r="J110" s="6">
        <v>7</v>
      </c>
      <c r="K110" s="7">
        <v>0</v>
      </c>
      <c r="L110" s="2" t="str">
        <f>IF(Tabla_ventas[[#This Row],[rating]]&gt;8,"excellent",IF(Tabla_ventas[[#This Row],[rating]]&gt;7,"very good",IF(Tabla_ventas[[#This Row],[rating]]&gt;5,"good","bad")))</f>
        <v>good</v>
      </c>
    </row>
    <row r="111" spans="1:12" ht="15" thickBot="1" x14ac:dyDescent="0.4">
      <c r="A111" s="5">
        <v>4281</v>
      </c>
      <c r="B111" s="6" t="s">
        <v>16</v>
      </c>
      <c r="C111" s="6">
        <v>29</v>
      </c>
      <c r="D111" s="6">
        <v>1307</v>
      </c>
      <c r="E111" s="6">
        <v>0</v>
      </c>
      <c r="F111" s="6" t="s">
        <v>591</v>
      </c>
      <c r="G111" s="6" t="s">
        <v>18</v>
      </c>
      <c r="H111" s="6" t="s">
        <v>49</v>
      </c>
      <c r="I111" s="6" t="s">
        <v>19</v>
      </c>
      <c r="J111" s="6">
        <v>9</v>
      </c>
      <c r="K111" s="7">
        <v>0</v>
      </c>
      <c r="L111" s="2" t="str">
        <f>IF(Tabla_ventas[[#This Row],[rating]]&gt;8,"excellent",IF(Tabla_ventas[[#This Row],[rating]]&gt;7,"very good",IF(Tabla_ventas[[#This Row],[rating]]&gt;5,"good","bad")))</f>
        <v>excellent</v>
      </c>
    </row>
    <row r="112" spans="1:12" ht="15" thickBot="1" x14ac:dyDescent="0.4">
      <c r="A112" s="5">
        <v>4282</v>
      </c>
      <c r="B112" s="6" t="s">
        <v>35</v>
      </c>
      <c r="C112" s="6">
        <v>114</v>
      </c>
      <c r="D112" s="6">
        <v>3527</v>
      </c>
      <c r="E112" s="6">
        <v>0</v>
      </c>
      <c r="F112" s="6" t="s">
        <v>567</v>
      </c>
      <c r="G112" s="6" t="s">
        <v>18</v>
      </c>
      <c r="H112" s="6" t="s">
        <v>14</v>
      </c>
      <c r="I112" s="6" t="s">
        <v>105</v>
      </c>
      <c r="J112" s="6">
        <v>5</v>
      </c>
      <c r="K112" s="7">
        <v>0</v>
      </c>
      <c r="L112" s="2" t="str">
        <f>IF(Tabla_ventas[[#This Row],[rating]]&gt;8,"excellent",IF(Tabla_ventas[[#This Row],[rating]]&gt;7,"very good",IF(Tabla_ventas[[#This Row],[rating]]&gt;5,"good","bad")))</f>
        <v>bad</v>
      </c>
    </row>
    <row r="113" spans="1:12" ht="15" thickBot="1" x14ac:dyDescent="0.4">
      <c r="A113" s="5">
        <v>4283</v>
      </c>
      <c r="B113" s="6" t="s">
        <v>26</v>
      </c>
      <c r="C113" s="6">
        <v>14</v>
      </c>
      <c r="D113" s="6">
        <v>16067</v>
      </c>
      <c r="E113" s="6">
        <v>0</v>
      </c>
      <c r="F113" s="6" t="s">
        <v>542</v>
      </c>
      <c r="G113" s="6" t="s">
        <v>18</v>
      </c>
      <c r="H113" s="6" t="s">
        <v>37</v>
      </c>
      <c r="I113" s="6" t="s">
        <v>15</v>
      </c>
      <c r="J113" s="6">
        <v>9</v>
      </c>
      <c r="K113" s="7">
        <v>0</v>
      </c>
      <c r="L113" s="2" t="str">
        <f>IF(Tabla_ventas[[#This Row],[rating]]&gt;8,"excellent",IF(Tabla_ventas[[#This Row],[rating]]&gt;7,"very good",IF(Tabla_ventas[[#This Row],[rating]]&gt;5,"good","bad")))</f>
        <v>excellent</v>
      </c>
    </row>
    <row r="114" spans="1:12" ht="15" thickBot="1" x14ac:dyDescent="0.4">
      <c r="A114" s="5">
        <v>4284</v>
      </c>
      <c r="B114" s="6" t="s">
        <v>83</v>
      </c>
      <c r="C114" s="6">
        <v>202</v>
      </c>
      <c r="D114" s="6">
        <v>15632</v>
      </c>
      <c r="E114" s="6">
        <v>1</v>
      </c>
      <c r="F114" s="6" t="s">
        <v>114</v>
      </c>
      <c r="G114" s="6" t="s">
        <v>18</v>
      </c>
      <c r="H114" s="6" t="s">
        <v>24</v>
      </c>
      <c r="I114" s="6" t="s">
        <v>67</v>
      </c>
      <c r="J114" s="6">
        <v>4</v>
      </c>
      <c r="K114" s="7">
        <v>0</v>
      </c>
      <c r="L114" s="2" t="str">
        <f>IF(Tabla_ventas[[#This Row],[rating]]&gt;8,"excellent",IF(Tabla_ventas[[#This Row],[rating]]&gt;7,"very good",IF(Tabla_ventas[[#This Row],[rating]]&gt;5,"good","bad")))</f>
        <v>bad</v>
      </c>
    </row>
    <row r="115" spans="1:12" ht="15" thickBot="1" x14ac:dyDescent="0.4">
      <c r="A115" s="5">
        <v>4285</v>
      </c>
      <c r="B115" s="6" t="s">
        <v>55</v>
      </c>
      <c r="C115" s="6">
        <v>167</v>
      </c>
      <c r="D115" s="6">
        <v>12763</v>
      </c>
      <c r="E115" s="6">
        <v>1</v>
      </c>
      <c r="F115" s="6" t="s">
        <v>495</v>
      </c>
      <c r="G115" s="6" t="s">
        <v>18</v>
      </c>
      <c r="H115" s="6" t="s">
        <v>31</v>
      </c>
      <c r="I115" s="6" t="s">
        <v>21</v>
      </c>
      <c r="J115" s="6">
        <v>2</v>
      </c>
      <c r="K115" s="7">
        <v>0</v>
      </c>
      <c r="L115" s="2" t="str">
        <f>IF(Tabla_ventas[[#This Row],[rating]]&gt;8,"excellent",IF(Tabla_ventas[[#This Row],[rating]]&gt;7,"very good",IF(Tabla_ventas[[#This Row],[rating]]&gt;5,"good","bad")))</f>
        <v>bad</v>
      </c>
    </row>
    <row r="116" spans="1:12" ht="15" thickBot="1" x14ac:dyDescent="0.4">
      <c r="A116" s="5">
        <v>4286</v>
      </c>
      <c r="B116" s="6" t="s">
        <v>42</v>
      </c>
      <c r="C116" s="6">
        <v>211</v>
      </c>
      <c r="D116" s="6">
        <v>14450</v>
      </c>
      <c r="E116" s="6">
        <v>1</v>
      </c>
      <c r="F116" s="6" t="s">
        <v>607</v>
      </c>
      <c r="G116" s="6" t="s">
        <v>18</v>
      </c>
      <c r="H116" s="6" t="s">
        <v>49</v>
      </c>
      <c r="I116" s="6" t="s">
        <v>25</v>
      </c>
      <c r="J116" s="6">
        <v>6</v>
      </c>
      <c r="K116" s="7">
        <v>0</v>
      </c>
      <c r="L116" s="2" t="str">
        <f>IF(Tabla_ventas[[#This Row],[rating]]&gt;8,"excellent",IF(Tabla_ventas[[#This Row],[rating]]&gt;7,"very good",IF(Tabla_ventas[[#This Row],[rating]]&gt;5,"good","bad")))</f>
        <v>good</v>
      </c>
    </row>
    <row r="117" spans="1:12" ht="15" thickBot="1" x14ac:dyDescent="0.4">
      <c r="A117" s="5">
        <v>4287</v>
      </c>
      <c r="B117" s="6" t="s">
        <v>22</v>
      </c>
      <c r="C117" s="6">
        <v>130</v>
      </c>
      <c r="D117" s="6">
        <v>12947</v>
      </c>
      <c r="E117" s="6">
        <v>1</v>
      </c>
      <c r="F117" s="6" t="s">
        <v>318</v>
      </c>
      <c r="G117" s="6" t="s">
        <v>18</v>
      </c>
      <c r="H117" s="6" t="s">
        <v>14</v>
      </c>
      <c r="I117" s="6" t="s">
        <v>19</v>
      </c>
      <c r="J117" s="6">
        <v>3</v>
      </c>
      <c r="K117" s="7">
        <v>1</v>
      </c>
      <c r="L117" s="2" t="str">
        <f>IF(Tabla_ventas[[#This Row],[rating]]&gt;8,"excellent",IF(Tabla_ventas[[#This Row],[rating]]&gt;7,"very good",IF(Tabla_ventas[[#This Row],[rating]]&gt;5,"good","bad")))</f>
        <v>bad</v>
      </c>
    </row>
    <row r="118" spans="1:12" ht="15" thickBot="1" x14ac:dyDescent="0.4">
      <c r="A118" s="5">
        <v>4288</v>
      </c>
      <c r="B118" s="6" t="s">
        <v>11</v>
      </c>
      <c r="C118" s="6">
        <v>86</v>
      </c>
      <c r="D118" s="6">
        <v>13652</v>
      </c>
      <c r="E118" s="6">
        <v>1</v>
      </c>
      <c r="F118" s="6" t="s">
        <v>384</v>
      </c>
      <c r="G118" s="6" t="s">
        <v>18</v>
      </c>
      <c r="H118" s="6" t="s">
        <v>37</v>
      </c>
      <c r="I118" s="6" t="s">
        <v>105</v>
      </c>
      <c r="J118" s="6">
        <v>8</v>
      </c>
      <c r="K118" s="7">
        <v>1</v>
      </c>
      <c r="L118" s="2" t="str">
        <f>IF(Tabla_ventas[[#This Row],[rating]]&gt;8,"excellent",IF(Tabla_ventas[[#This Row],[rating]]&gt;7,"very good",IF(Tabla_ventas[[#This Row],[rating]]&gt;5,"good","bad")))</f>
        <v>very good</v>
      </c>
    </row>
    <row r="119" spans="1:12" ht="15" thickBot="1" x14ac:dyDescent="0.4">
      <c r="A119" s="5">
        <v>4289</v>
      </c>
      <c r="B119" s="6" t="s">
        <v>53</v>
      </c>
      <c r="C119" s="6">
        <v>160</v>
      </c>
      <c r="D119" s="6">
        <v>12720</v>
      </c>
      <c r="E119" s="6">
        <v>1</v>
      </c>
      <c r="F119" s="6" t="s">
        <v>156</v>
      </c>
      <c r="G119" s="6" t="s">
        <v>18</v>
      </c>
      <c r="H119" s="6" t="s">
        <v>24</v>
      </c>
      <c r="I119" s="6" t="s">
        <v>15</v>
      </c>
      <c r="J119" s="6">
        <v>6</v>
      </c>
      <c r="K119" s="7">
        <v>0</v>
      </c>
      <c r="L119" s="2" t="str">
        <f>IF(Tabla_ventas[[#This Row],[rating]]&gt;8,"excellent",IF(Tabla_ventas[[#This Row],[rating]]&gt;7,"very good",IF(Tabla_ventas[[#This Row],[rating]]&gt;5,"good","bad")))</f>
        <v>good</v>
      </c>
    </row>
    <row r="120" spans="1:12" ht="15" thickBot="1" x14ac:dyDescent="0.4">
      <c r="A120" s="5">
        <v>4290</v>
      </c>
      <c r="B120" s="6" t="s">
        <v>28</v>
      </c>
      <c r="C120" s="6">
        <v>72</v>
      </c>
      <c r="D120" s="6">
        <v>12969</v>
      </c>
      <c r="E120" s="6">
        <v>1</v>
      </c>
      <c r="F120" s="6" t="s">
        <v>422</v>
      </c>
      <c r="G120" s="6" t="s">
        <v>18</v>
      </c>
      <c r="H120" s="6" t="s">
        <v>31</v>
      </c>
      <c r="I120" s="6" t="s">
        <v>67</v>
      </c>
      <c r="J120" s="6">
        <v>1</v>
      </c>
      <c r="K120" s="7">
        <v>0</v>
      </c>
      <c r="L120" s="2" t="str">
        <f>IF(Tabla_ventas[[#This Row],[rating]]&gt;8,"excellent",IF(Tabla_ventas[[#This Row],[rating]]&gt;7,"very good",IF(Tabla_ventas[[#This Row],[rating]]&gt;5,"good","bad")))</f>
        <v>bad</v>
      </c>
    </row>
    <row r="121" spans="1:12" ht="15" thickBot="1" x14ac:dyDescent="0.4">
      <c r="A121" s="5">
        <v>4291</v>
      </c>
      <c r="B121" s="6" t="s">
        <v>40</v>
      </c>
      <c r="C121" s="6">
        <v>72</v>
      </c>
      <c r="D121" s="6">
        <v>3004</v>
      </c>
      <c r="E121" s="6">
        <v>1</v>
      </c>
      <c r="F121" s="6" t="s">
        <v>911</v>
      </c>
      <c r="G121" s="6" t="s">
        <v>18</v>
      </c>
      <c r="H121" s="6" t="s">
        <v>49</v>
      </c>
      <c r="I121" s="6" t="s">
        <v>21</v>
      </c>
      <c r="J121" s="6">
        <v>7</v>
      </c>
      <c r="K121" s="7">
        <v>0</v>
      </c>
      <c r="L121" s="2" t="str">
        <f>IF(Tabla_ventas[[#This Row],[rating]]&gt;8,"excellent",IF(Tabla_ventas[[#This Row],[rating]]&gt;7,"very good",IF(Tabla_ventas[[#This Row],[rating]]&gt;5,"good","bad")))</f>
        <v>good</v>
      </c>
    </row>
    <row r="122" spans="1:12" ht="15" thickBot="1" x14ac:dyDescent="0.4">
      <c r="A122" s="5">
        <v>4292</v>
      </c>
      <c r="B122" s="6" t="s">
        <v>16</v>
      </c>
      <c r="C122" s="6">
        <v>111</v>
      </c>
      <c r="D122" s="6">
        <v>16336</v>
      </c>
      <c r="E122" s="6">
        <v>1</v>
      </c>
      <c r="F122" s="6" t="s">
        <v>401</v>
      </c>
      <c r="G122" s="6" t="s">
        <v>18</v>
      </c>
      <c r="H122" s="6" t="s">
        <v>14</v>
      </c>
      <c r="I122" s="6" t="s">
        <v>25</v>
      </c>
      <c r="J122" s="6">
        <v>3</v>
      </c>
      <c r="K122" s="7">
        <v>0</v>
      </c>
      <c r="L122" s="2" t="str">
        <f>IF(Tabla_ventas[[#This Row],[rating]]&gt;8,"excellent",IF(Tabla_ventas[[#This Row],[rating]]&gt;7,"very good",IF(Tabla_ventas[[#This Row],[rating]]&gt;5,"good","bad")))</f>
        <v>bad</v>
      </c>
    </row>
    <row r="123" spans="1:12" ht="15" thickBot="1" x14ac:dyDescent="0.4">
      <c r="A123" s="5">
        <v>4293</v>
      </c>
      <c r="B123" s="6" t="s">
        <v>35</v>
      </c>
      <c r="C123" s="6">
        <v>66</v>
      </c>
      <c r="D123" s="6">
        <v>1546</v>
      </c>
      <c r="E123" s="6">
        <v>0</v>
      </c>
      <c r="F123" s="6" t="s">
        <v>136</v>
      </c>
      <c r="G123" s="6" t="s">
        <v>18</v>
      </c>
      <c r="H123" s="6" t="s">
        <v>37</v>
      </c>
      <c r="I123" s="6" t="s">
        <v>19</v>
      </c>
      <c r="J123" s="6">
        <v>8</v>
      </c>
      <c r="K123" s="7">
        <v>1</v>
      </c>
      <c r="L123" s="2" t="str">
        <f>IF(Tabla_ventas[[#This Row],[rating]]&gt;8,"excellent",IF(Tabla_ventas[[#This Row],[rating]]&gt;7,"very good",IF(Tabla_ventas[[#This Row],[rating]]&gt;5,"good","bad")))</f>
        <v>very good</v>
      </c>
    </row>
    <row r="124" spans="1:12" ht="15" thickBot="1" x14ac:dyDescent="0.4">
      <c r="A124" s="5">
        <v>4294</v>
      </c>
      <c r="B124" s="6" t="s">
        <v>26</v>
      </c>
      <c r="C124" s="6">
        <v>43</v>
      </c>
      <c r="D124" s="6">
        <v>1123</v>
      </c>
      <c r="E124" s="6">
        <v>0</v>
      </c>
      <c r="F124" s="6" t="s">
        <v>897</v>
      </c>
      <c r="G124" s="6" t="s">
        <v>18</v>
      </c>
      <c r="H124" s="6" t="s">
        <v>24</v>
      </c>
      <c r="I124" s="6" t="s">
        <v>105</v>
      </c>
      <c r="J124" s="6">
        <v>3</v>
      </c>
      <c r="K124" s="7">
        <v>0</v>
      </c>
      <c r="L124" s="2" t="str">
        <f>IF(Tabla_ventas[[#This Row],[rating]]&gt;8,"excellent",IF(Tabla_ventas[[#This Row],[rating]]&gt;7,"very good",IF(Tabla_ventas[[#This Row],[rating]]&gt;5,"good","bad")))</f>
        <v>bad</v>
      </c>
    </row>
    <row r="125" spans="1:12" ht="15" thickBot="1" x14ac:dyDescent="0.4">
      <c r="A125" s="5">
        <v>4295</v>
      </c>
      <c r="B125" s="6" t="s">
        <v>83</v>
      </c>
      <c r="C125" s="6">
        <v>138</v>
      </c>
      <c r="D125" s="6">
        <v>4978</v>
      </c>
      <c r="E125" s="6">
        <v>0</v>
      </c>
      <c r="F125" s="6" t="s">
        <v>684</v>
      </c>
      <c r="G125" s="6" t="s">
        <v>18</v>
      </c>
      <c r="H125" s="6" t="s">
        <v>31</v>
      </c>
      <c r="I125" s="6" t="s">
        <v>15</v>
      </c>
      <c r="J125" s="6">
        <v>1</v>
      </c>
      <c r="K125" s="7">
        <v>0</v>
      </c>
      <c r="L125" s="2" t="str">
        <f>IF(Tabla_ventas[[#This Row],[rating]]&gt;8,"excellent",IF(Tabla_ventas[[#This Row],[rating]]&gt;7,"very good",IF(Tabla_ventas[[#This Row],[rating]]&gt;5,"good","bad")))</f>
        <v>bad</v>
      </c>
    </row>
    <row r="126" spans="1:12" ht="15" thickBot="1" x14ac:dyDescent="0.4">
      <c r="A126" s="5">
        <v>4296</v>
      </c>
      <c r="B126" s="6" t="s">
        <v>55</v>
      </c>
      <c r="C126" s="6">
        <v>221</v>
      </c>
      <c r="D126" s="6">
        <v>18050</v>
      </c>
      <c r="E126" s="6">
        <v>1</v>
      </c>
      <c r="F126" s="6" t="s">
        <v>535</v>
      </c>
      <c r="G126" s="6" t="s">
        <v>18</v>
      </c>
      <c r="H126" s="6" t="s">
        <v>49</v>
      </c>
      <c r="I126" s="6" t="s">
        <v>67</v>
      </c>
      <c r="J126" s="6">
        <v>8</v>
      </c>
      <c r="K126" s="7">
        <v>1</v>
      </c>
      <c r="L126" s="2" t="str">
        <f>IF(Tabla_ventas[[#This Row],[rating]]&gt;8,"excellent",IF(Tabla_ventas[[#This Row],[rating]]&gt;7,"very good",IF(Tabla_ventas[[#This Row],[rating]]&gt;5,"good","bad")))</f>
        <v>very good</v>
      </c>
    </row>
    <row r="127" spans="1:12" ht="15" thickBot="1" x14ac:dyDescent="0.4">
      <c r="A127" s="5">
        <v>4297</v>
      </c>
      <c r="B127" s="6" t="s">
        <v>42</v>
      </c>
      <c r="C127" s="6">
        <v>80</v>
      </c>
      <c r="D127" s="6">
        <v>13904</v>
      </c>
      <c r="E127" s="6">
        <v>0</v>
      </c>
      <c r="F127" s="6" t="s">
        <v>872</v>
      </c>
      <c r="G127" s="6" t="s">
        <v>18</v>
      </c>
      <c r="H127" s="6" t="s">
        <v>14</v>
      </c>
      <c r="I127" s="6" t="s">
        <v>21</v>
      </c>
      <c r="J127" s="6">
        <v>5</v>
      </c>
      <c r="K127" s="7">
        <v>0</v>
      </c>
      <c r="L127" s="2" t="str">
        <f>IF(Tabla_ventas[[#This Row],[rating]]&gt;8,"excellent",IF(Tabla_ventas[[#This Row],[rating]]&gt;7,"very good",IF(Tabla_ventas[[#This Row],[rating]]&gt;5,"good","bad")))</f>
        <v>bad</v>
      </c>
    </row>
    <row r="128" spans="1:12" ht="15" thickBot="1" x14ac:dyDescent="0.4">
      <c r="A128" s="5">
        <v>4298</v>
      </c>
      <c r="B128" s="6" t="s">
        <v>22</v>
      </c>
      <c r="C128" s="6">
        <v>211</v>
      </c>
      <c r="D128" s="6">
        <v>17038</v>
      </c>
      <c r="E128" s="6">
        <v>0</v>
      </c>
      <c r="F128" s="6" t="s">
        <v>247</v>
      </c>
      <c r="G128" s="6" t="s">
        <v>18</v>
      </c>
      <c r="H128" s="6" t="s">
        <v>37</v>
      </c>
      <c r="I128" s="6" t="s">
        <v>25</v>
      </c>
      <c r="J128" s="6">
        <v>9</v>
      </c>
      <c r="K128" s="7">
        <v>0</v>
      </c>
      <c r="L128" s="2" t="str">
        <f>IF(Tabla_ventas[[#This Row],[rating]]&gt;8,"excellent",IF(Tabla_ventas[[#This Row],[rating]]&gt;7,"very good",IF(Tabla_ventas[[#This Row],[rating]]&gt;5,"good","bad")))</f>
        <v>excellent</v>
      </c>
    </row>
    <row r="129" spans="1:12" ht="15" thickBot="1" x14ac:dyDescent="0.4">
      <c r="A129" s="5">
        <v>4299</v>
      </c>
      <c r="B129" s="6" t="s">
        <v>11</v>
      </c>
      <c r="C129" s="6">
        <v>77</v>
      </c>
      <c r="D129" s="6">
        <v>4400</v>
      </c>
      <c r="E129" s="6">
        <v>1</v>
      </c>
      <c r="F129" s="6" t="s">
        <v>672</v>
      </c>
      <c r="G129" s="6" t="s">
        <v>18</v>
      </c>
      <c r="H129" s="6" t="s">
        <v>24</v>
      </c>
      <c r="I129" s="6" t="s">
        <v>19</v>
      </c>
      <c r="J129" s="6">
        <v>10</v>
      </c>
      <c r="K129" s="7">
        <v>1</v>
      </c>
      <c r="L129" s="2" t="str">
        <f>IF(Tabla_ventas[[#This Row],[rating]]&gt;8,"excellent",IF(Tabla_ventas[[#This Row],[rating]]&gt;7,"very good",IF(Tabla_ventas[[#This Row],[rating]]&gt;5,"good","bad")))</f>
        <v>excellent</v>
      </c>
    </row>
    <row r="130" spans="1:12" ht="15" thickBot="1" x14ac:dyDescent="0.4">
      <c r="A130" s="5">
        <v>4300</v>
      </c>
      <c r="B130" s="6" t="s">
        <v>53</v>
      </c>
      <c r="C130" s="6">
        <v>116</v>
      </c>
      <c r="D130" s="6">
        <v>18459</v>
      </c>
      <c r="E130" s="6">
        <v>1</v>
      </c>
      <c r="F130" s="6" t="s">
        <v>315</v>
      </c>
      <c r="G130" s="6" t="s">
        <v>18</v>
      </c>
      <c r="H130" s="6" t="s">
        <v>31</v>
      </c>
      <c r="I130" s="6" t="s">
        <v>105</v>
      </c>
      <c r="J130" s="6">
        <v>8</v>
      </c>
      <c r="K130" s="7">
        <v>1</v>
      </c>
      <c r="L130" s="2" t="str">
        <f>IF(Tabla_ventas[[#This Row],[rating]]&gt;8,"excellent",IF(Tabla_ventas[[#This Row],[rating]]&gt;7,"very good",IF(Tabla_ventas[[#This Row],[rating]]&gt;5,"good","bad")))</f>
        <v>very good</v>
      </c>
    </row>
    <row r="131" spans="1:12" ht="15" thickBot="1" x14ac:dyDescent="0.4">
      <c r="A131" s="5">
        <v>4301</v>
      </c>
      <c r="B131" s="6" t="s">
        <v>28</v>
      </c>
      <c r="C131" s="6">
        <v>93</v>
      </c>
      <c r="D131" s="6">
        <v>11456</v>
      </c>
      <c r="E131" s="6">
        <v>1</v>
      </c>
      <c r="F131" s="6" t="s">
        <v>375</v>
      </c>
      <c r="G131" s="6" t="s">
        <v>18</v>
      </c>
      <c r="H131" s="6" t="s">
        <v>49</v>
      </c>
      <c r="I131" s="6" t="s">
        <v>15</v>
      </c>
      <c r="J131" s="6">
        <v>7</v>
      </c>
      <c r="K131" s="7">
        <v>0</v>
      </c>
      <c r="L131" s="2" t="str">
        <f>IF(Tabla_ventas[[#This Row],[rating]]&gt;8,"excellent",IF(Tabla_ventas[[#This Row],[rating]]&gt;7,"very good",IF(Tabla_ventas[[#This Row],[rating]]&gt;5,"good","bad")))</f>
        <v>good</v>
      </c>
    </row>
    <row r="132" spans="1:12" ht="15" thickBot="1" x14ac:dyDescent="0.4">
      <c r="A132" s="5">
        <v>4302</v>
      </c>
      <c r="B132" s="6" t="s">
        <v>40</v>
      </c>
      <c r="C132" s="6">
        <v>27</v>
      </c>
      <c r="D132" s="6">
        <v>17097</v>
      </c>
      <c r="E132" s="6">
        <v>1</v>
      </c>
      <c r="F132" s="6" t="s">
        <v>294</v>
      </c>
      <c r="G132" s="6" t="s">
        <v>18</v>
      </c>
      <c r="H132" s="6" t="s">
        <v>14</v>
      </c>
      <c r="I132" s="6" t="s">
        <v>67</v>
      </c>
      <c r="J132" s="6">
        <v>9</v>
      </c>
      <c r="K132" s="7">
        <v>1</v>
      </c>
      <c r="L132" s="2" t="str">
        <f>IF(Tabla_ventas[[#This Row],[rating]]&gt;8,"excellent",IF(Tabla_ventas[[#This Row],[rating]]&gt;7,"very good",IF(Tabla_ventas[[#This Row],[rating]]&gt;5,"good","bad")))</f>
        <v>excellent</v>
      </c>
    </row>
    <row r="133" spans="1:12" ht="15" thickBot="1" x14ac:dyDescent="0.4">
      <c r="A133" s="5">
        <v>4303</v>
      </c>
      <c r="B133" s="6" t="s">
        <v>16</v>
      </c>
      <c r="C133" s="6">
        <v>63</v>
      </c>
      <c r="D133" s="6">
        <v>7970</v>
      </c>
      <c r="E133" s="6">
        <v>0</v>
      </c>
      <c r="F133" s="6" t="s">
        <v>534</v>
      </c>
      <c r="G133" s="6" t="s">
        <v>18</v>
      </c>
      <c r="H133" s="6" t="s">
        <v>37</v>
      </c>
      <c r="I133" s="6" t="s">
        <v>21</v>
      </c>
      <c r="J133" s="6">
        <v>10</v>
      </c>
      <c r="K133" s="7">
        <v>0</v>
      </c>
      <c r="L133" s="2" t="str">
        <f>IF(Tabla_ventas[[#This Row],[rating]]&gt;8,"excellent",IF(Tabla_ventas[[#This Row],[rating]]&gt;7,"very good",IF(Tabla_ventas[[#This Row],[rating]]&gt;5,"good","bad")))</f>
        <v>excellent</v>
      </c>
    </row>
    <row r="134" spans="1:12" ht="15" thickBot="1" x14ac:dyDescent="0.4">
      <c r="A134" s="5">
        <v>4304</v>
      </c>
      <c r="B134" s="6" t="s">
        <v>35</v>
      </c>
      <c r="C134" s="6">
        <v>177</v>
      </c>
      <c r="D134" s="6">
        <v>3700</v>
      </c>
      <c r="E134" s="6">
        <v>0</v>
      </c>
      <c r="F134" s="6" t="s">
        <v>828</v>
      </c>
      <c r="G134" s="6" t="s">
        <v>18</v>
      </c>
      <c r="H134" s="6" t="s">
        <v>24</v>
      </c>
      <c r="I134" s="6" t="s">
        <v>25</v>
      </c>
      <c r="J134" s="6">
        <v>2</v>
      </c>
      <c r="K134" s="7">
        <v>1</v>
      </c>
      <c r="L134" s="2" t="str">
        <f>IF(Tabla_ventas[[#This Row],[rating]]&gt;8,"excellent",IF(Tabla_ventas[[#This Row],[rating]]&gt;7,"very good",IF(Tabla_ventas[[#This Row],[rating]]&gt;5,"good","bad")))</f>
        <v>bad</v>
      </c>
    </row>
    <row r="135" spans="1:12" ht="15" thickBot="1" x14ac:dyDescent="0.4">
      <c r="A135" s="5">
        <v>4305</v>
      </c>
      <c r="B135" s="6" t="s">
        <v>26</v>
      </c>
      <c r="C135" s="6">
        <v>102</v>
      </c>
      <c r="D135" s="6">
        <v>8195</v>
      </c>
      <c r="E135" s="6">
        <v>0</v>
      </c>
      <c r="F135" s="6" t="s">
        <v>293</v>
      </c>
      <c r="G135" s="6" t="s">
        <v>18</v>
      </c>
      <c r="H135" s="6" t="s">
        <v>31</v>
      </c>
      <c r="I135" s="6" t="s">
        <v>19</v>
      </c>
      <c r="J135" s="6">
        <v>1</v>
      </c>
      <c r="K135" s="7">
        <v>0</v>
      </c>
      <c r="L135" s="2" t="str">
        <f>IF(Tabla_ventas[[#This Row],[rating]]&gt;8,"excellent",IF(Tabla_ventas[[#This Row],[rating]]&gt;7,"very good",IF(Tabla_ventas[[#This Row],[rating]]&gt;5,"good","bad")))</f>
        <v>bad</v>
      </c>
    </row>
    <row r="136" spans="1:12" ht="15" thickBot="1" x14ac:dyDescent="0.4">
      <c r="A136" s="5">
        <v>4306</v>
      </c>
      <c r="B136" s="6" t="s">
        <v>83</v>
      </c>
      <c r="C136" s="6">
        <v>224</v>
      </c>
      <c r="D136" s="6">
        <v>10813</v>
      </c>
      <c r="E136" s="6">
        <v>1</v>
      </c>
      <c r="F136" s="6" t="s">
        <v>647</v>
      </c>
      <c r="G136" s="6" t="s">
        <v>18</v>
      </c>
      <c r="H136" s="6" t="s">
        <v>49</v>
      </c>
      <c r="I136" s="6" t="s">
        <v>105</v>
      </c>
      <c r="J136" s="6">
        <v>8</v>
      </c>
      <c r="K136" s="7">
        <v>1</v>
      </c>
      <c r="L136" s="2" t="str">
        <f>IF(Tabla_ventas[[#This Row],[rating]]&gt;8,"excellent",IF(Tabla_ventas[[#This Row],[rating]]&gt;7,"very good",IF(Tabla_ventas[[#This Row],[rating]]&gt;5,"good","bad")))</f>
        <v>very good</v>
      </c>
    </row>
    <row r="137" spans="1:12" ht="15" thickBot="1" x14ac:dyDescent="0.4">
      <c r="A137" s="5">
        <v>4307</v>
      </c>
      <c r="B137" s="6" t="s">
        <v>55</v>
      </c>
      <c r="C137" s="6">
        <v>184</v>
      </c>
      <c r="D137" s="6">
        <v>18320</v>
      </c>
      <c r="E137" s="6">
        <v>0</v>
      </c>
      <c r="F137" s="6" t="s">
        <v>263</v>
      </c>
      <c r="G137" s="6" t="s">
        <v>18</v>
      </c>
      <c r="H137" s="6" t="s">
        <v>14</v>
      </c>
      <c r="I137" s="6" t="s">
        <v>15</v>
      </c>
      <c r="J137" s="6">
        <v>8</v>
      </c>
      <c r="K137" s="7">
        <v>0</v>
      </c>
      <c r="L137" s="2" t="str">
        <f>IF(Tabla_ventas[[#This Row],[rating]]&gt;8,"excellent",IF(Tabla_ventas[[#This Row],[rating]]&gt;7,"very good",IF(Tabla_ventas[[#This Row],[rating]]&gt;5,"good","bad")))</f>
        <v>very good</v>
      </c>
    </row>
    <row r="138" spans="1:12" ht="15" thickBot="1" x14ac:dyDescent="0.4">
      <c r="A138" s="5">
        <v>4308</v>
      </c>
      <c r="B138" s="6" t="s">
        <v>42</v>
      </c>
      <c r="C138" s="6">
        <v>42</v>
      </c>
      <c r="D138" s="6">
        <v>14794</v>
      </c>
      <c r="E138" s="6">
        <v>1</v>
      </c>
      <c r="F138" s="6" t="s">
        <v>662</v>
      </c>
      <c r="G138" s="6" t="s">
        <v>18</v>
      </c>
      <c r="H138" s="6" t="s">
        <v>37</v>
      </c>
      <c r="I138" s="6" t="s">
        <v>67</v>
      </c>
      <c r="J138" s="6">
        <v>10</v>
      </c>
      <c r="K138" s="7">
        <v>0</v>
      </c>
      <c r="L138" s="2" t="str">
        <f>IF(Tabla_ventas[[#This Row],[rating]]&gt;8,"excellent",IF(Tabla_ventas[[#This Row],[rating]]&gt;7,"very good",IF(Tabla_ventas[[#This Row],[rating]]&gt;5,"good","bad")))</f>
        <v>excellent</v>
      </c>
    </row>
    <row r="139" spans="1:12" ht="15" thickBot="1" x14ac:dyDescent="0.4">
      <c r="A139" s="5">
        <v>4309</v>
      </c>
      <c r="B139" s="6" t="s">
        <v>22</v>
      </c>
      <c r="C139" s="6">
        <v>59</v>
      </c>
      <c r="D139" s="6">
        <v>8478</v>
      </c>
      <c r="E139" s="6">
        <v>0</v>
      </c>
      <c r="F139" s="6" t="s">
        <v>366</v>
      </c>
      <c r="G139" s="6" t="s">
        <v>18</v>
      </c>
      <c r="H139" s="6" t="s">
        <v>24</v>
      </c>
      <c r="I139" s="6" t="s">
        <v>21</v>
      </c>
      <c r="J139" s="6">
        <v>10</v>
      </c>
      <c r="K139" s="7">
        <v>1</v>
      </c>
      <c r="L139" s="2" t="str">
        <f>IF(Tabla_ventas[[#This Row],[rating]]&gt;8,"excellent",IF(Tabla_ventas[[#This Row],[rating]]&gt;7,"very good",IF(Tabla_ventas[[#This Row],[rating]]&gt;5,"good","bad")))</f>
        <v>excellent</v>
      </c>
    </row>
    <row r="140" spans="1:12" ht="15" thickBot="1" x14ac:dyDescent="0.4">
      <c r="A140" s="5">
        <v>4310</v>
      </c>
      <c r="B140" s="6" t="s">
        <v>11</v>
      </c>
      <c r="C140" s="6">
        <v>105</v>
      </c>
      <c r="D140" s="6">
        <v>3945</v>
      </c>
      <c r="E140" s="6">
        <v>1</v>
      </c>
      <c r="F140" s="6" t="s">
        <v>280</v>
      </c>
      <c r="G140" s="6" t="s">
        <v>18</v>
      </c>
      <c r="H140" s="6" t="s">
        <v>31</v>
      </c>
      <c r="I140" s="6" t="s">
        <v>25</v>
      </c>
      <c r="J140" s="6">
        <v>9</v>
      </c>
      <c r="K140" s="7">
        <v>1</v>
      </c>
      <c r="L140" s="2" t="str">
        <f>IF(Tabla_ventas[[#This Row],[rating]]&gt;8,"excellent",IF(Tabla_ventas[[#This Row],[rating]]&gt;7,"very good",IF(Tabla_ventas[[#This Row],[rating]]&gt;5,"good","bad")))</f>
        <v>excellent</v>
      </c>
    </row>
    <row r="141" spans="1:12" ht="15" thickBot="1" x14ac:dyDescent="0.4">
      <c r="A141" s="5">
        <v>4311</v>
      </c>
      <c r="B141" s="6" t="s">
        <v>53</v>
      </c>
      <c r="C141" s="6">
        <v>180</v>
      </c>
      <c r="D141" s="6">
        <v>10820</v>
      </c>
      <c r="E141" s="6">
        <v>0</v>
      </c>
      <c r="F141" s="6" t="s">
        <v>886</v>
      </c>
      <c r="G141" s="6" t="s">
        <v>18</v>
      </c>
      <c r="H141" s="6" t="s">
        <v>49</v>
      </c>
      <c r="I141" s="6" t="s">
        <v>19</v>
      </c>
      <c r="J141" s="6">
        <v>9</v>
      </c>
      <c r="K141" s="7">
        <v>1</v>
      </c>
      <c r="L141" s="2" t="str">
        <f>IF(Tabla_ventas[[#This Row],[rating]]&gt;8,"excellent",IF(Tabla_ventas[[#This Row],[rating]]&gt;7,"very good",IF(Tabla_ventas[[#This Row],[rating]]&gt;5,"good","bad")))</f>
        <v>excellent</v>
      </c>
    </row>
    <row r="142" spans="1:12" ht="15" thickBot="1" x14ac:dyDescent="0.4">
      <c r="A142" s="5">
        <v>4312</v>
      </c>
      <c r="B142" s="6" t="s">
        <v>28</v>
      </c>
      <c r="C142" s="6">
        <v>171</v>
      </c>
      <c r="D142" s="6">
        <v>12829</v>
      </c>
      <c r="E142" s="6">
        <v>0</v>
      </c>
      <c r="F142" s="6" t="s">
        <v>520</v>
      </c>
      <c r="G142" s="6" t="s">
        <v>18</v>
      </c>
      <c r="H142" s="6" t="s">
        <v>14</v>
      </c>
      <c r="I142" s="6" t="s">
        <v>25</v>
      </c>
      <c r="J142" s="6">
        <v>7</v>
      </c>
      <c r="K142" s="7">
        <v>1</v>
      </c>
      <c r="L142" s="2" t="str">
        <f>IF(Tabla_ventas[[#This Row],[rating]]&gt;8,"excellent",IF(Tabla_ventas[[#This Row],[rating]]&gt;7,"very good",IF(Tabla_ventas[[#This Row],[rating]]&gt;5,"good","bad")))</f>
        <v>good</v>
      </c>
    </row>
    <row r="143" spans="1:12" ht="15" thickBot="1" x14ac:dyDescent="0.4">
      <c r="A143" s="5">
        <v>4313</v>
      </c>
      <c r="B143" s="6" t="s">
        <v>40</v>
      </c>
      <c r="C143" s="6">
        <v>45</v>
      </c>
      <c r="D143" s="6">
        <v>11041</v>
      </c>
      <c r="E143" s="6">
        <v>1</v>
      </c>
      <c r="F143" s="6" t="s">
        <v>752</v>
      </c>
      <c r="G143" s="6" t="s">
        <v>18</v>
      </c>
      <c r="H143" s="6" t="s">
        <v>37</v>
      </c>
      <c r="I143" s="6" t="s">
        <v>19</v>
      </c>
      <c r="J143" s="6">
        <v>8</v>
      </c>
      <c r="K143" s="7">
        <v>0</v>
      </c>
      <c r="L143" s="2" t="str">
        <f>IF(Tabla_ventas[[#This Row],[rating]]&gt;8,"excellent",IF(Tabla_ventas[[#This Row],[rating]]&gt;7,"very good",IF(Tabla_ventas[[#This Row],[rating]]&gt;5,"good","bad")))</f>
        <v>very good</v>
      </c>
    </row>
    <row r="144" spans="1:12" ht="15" thickBot="1" x14ac:dyDescent="0.4">
      <c r="A144" s="5">
        <v>4314</v>
      </c>
      <c r="B144" s="6" t="s">
        <v>16</v>
      </c>
      <c r="C144" s="6">
        <v>9</v>
      </c>
      <c r="D144" s="6">
        <v>8843</v>
      </c>
      <c r="E144" s="6">
        <v>0</v>
      </c>
      <c r="F144" s="6" t="s">
        <v>354</v>
      </c>
      <c r="G144" s="6" t="s">
        <v>18</v>
      </c>
      <c r="H144" s="6" t="s">
        <v>24</v>
      </c>
      <c r="I144" s="6" t="s">
        <v>25</v>
      </c>
      <c r="J144" s="6">
        <v>6</v>
      </c>
      <c r="K144" s="7">
        <v>0</v>
      </c>
      <c r="L144" s="2" t="str">
        <f>IF(Tabla_ventas[[#This Row],[rating]]&gt;8,"excellent",IF(Tabla_ventas[[#This Row],[rating]]&gt;7,"very good",IF(Tabla_ventas[[#This Row],[rating]]&gt;5,"good","bad")))</f>
        <v>good</v>
      </c>
    </row>
    <row r="145" spans="1:12" ht="15" thickBot="1" x14ac:dyDescent="0.4">
      <c r="A145" s="5">
        <v>4315</v>
      </c>
      <c r="B145" s="6" t="s">
        <v>35</v>
      </c>
      <c r="C145" s="6">
        <v>207</v>
      </c>
      <c r="D145" s="6">
        <v>10730</v>
      </c>
      <c r="E145" s="6">
        <v>1</v>
      </c>
      <c r="F145" s="6" t="s">
        <v>173</v>
      </c>
      <c r="G145" s="6" t="s">
        <v>18</v>
      </c>
      <c r="H145" s="6" t="s">
        <v>31</v>
      </c>
      <c r="I145" s="6" t="s">
        <v>19</v>
      </c>
      <c r="J145" s="6">
        <v>2</v>
      </c>
      <c r="K145" s="7">
        <v>0</v>
      </c>
      <c r="L145" s="2" t="str">
        <f>IF(Tabla_ventas[[#This Row],[rating]]&gt;8,"excellent",IF(Tabla_ventas[[#This Row],[rating]]&gt;7,"very good",IF(Tabla_ventas[[#This Row],[rating]]&gt;5,"good","bad")))</f>
        <v>bad</v>
      </c>
    </row>
    <row r="146" spans="1:12" ht="15" thickBot="1" x14ac:dyDescent="0.4">
      <c r="A146" s="5">
        <v>4316</v>
      </c>
      <c r="B146" s="6" t="s">
        <v>26</v>
      </c>
      <c r="C146" s="6">
        <v>22</v>
      </c>
      <c r="D146" s="6">
        <v>5198</v>
      </c>
      <c r="E146" s="6">
        <v>1</v>
      </c>
      <c r="F146" s="6" t="s">
        <v>63</v>
      </c>
      <c r="G146" s="6" t="s">
        <v>18</v>
      </c>
      <c r="H146" s="6" t="s">
        <v>49</v>
      </c>
      <c r="I146" s="6" t="s">
        <v>25</v>
      </c>
      <c r="J146" s="6">
        <v>6</v>
      </c>
      <c r="K146" s="7">
        <v>1</v>
      </c>
      <c r="L146" s="2" t="str">
        <f>IF(Tabla_ventas[[#This Row],[rating]]&gt;8,"excellent",IF(Tabla_ventas[[#This Row],[rating]]&gt;7,"very good",IF(Tabla_ventas[[#This Row],[rating]]&gt;5,"good","bad")))</f>
        <v>good</v>
      </c>
    </row>
    <row r="147" spans="1:12" ht="15" thickBot="1" x14ac:dyDescent="0.4">
      <c r="A147" s="5">
        <v>4317</v>
      </c>
      <c r="B147" s="6" t="s">
        <v>83</v>
      </c>
      <c r="C147" s="6">
        <v>75</v>
      </c>
      <c r="D147" s="6">
        <v>11637</v>
      </c>
      <c r="E147" s="6">
        <v>0</v>
      </c>
      <c r="F147" s="6" t="s">
        <v>491</v>
      </c>
      <c r="G147" s="6" t="s">
        <v>18</v>
      </c>
      <c r="H147" s="6" t="s">
        <v>14</v>
      </c>
      <c r="I147" s="6" t="s">
        <v>19</v>
      </c>
      <c r="J147" s="6">
        <v>8</v>
      </c>
      <c r="K147" s="7">
        <v>0</v>
      </c>
      <c r="L147" s="2" t="str">
        <f>IF(Tabla_ventas[[#This Row],[rating]]&gt;8,"excellent",IF(Tabla_ventas[[#This Row],[rating]]&gt;7,"very good",IF(Tabla_ventas[[#This Row],[rating]]&gt;5,"good","bad")))</f>
        <v>very good</v>
      </c>
    </row>
    <row r="148" spans="1:12" ht="15" thickBot="1" x14ac:dyDescent="0.4">
      <c r="A148" s="5">
        <v>4318</v>
      </c>
      <c r="B148" s="6" t="s">
        <v>55</v>
      </c>
      <c r="C148" s="6">
        <v>36</v>
      </c>
      <c r="D148" s="6">
        <v>3148</v>
      </c>
      <c r="E148" s="6">
        <v>0</v>
      </c>
      <c r="F148" s="6" t="s">
        <v>452</v>
      </c>
      <c r="G148" s="6" t="s">
        <v>18</v>
      </c>
      <c r="H148" s="6" t="s">
        <v>37</v>
      </c>
      <c r="I148" s="6" t="s">
        <v>25</v>
      </c>
      <c r="J148" s="6">
        <v>7</v>
      </c>
      <c r="K148" s="7">
        <v>1</v>
      </c>
      <c r="L148" s="2" t="str">
        <f>IF(Tabla_ventas[[#This Row],[rating]]&gt;8,"excellent",IF(Tabla_ventas[[#This Row],[rating]]&gt;7,"very good",IF(Tabla_ventas[[#This Row],[rating]]&gt;5,"good","bad")))</f>
        <v>good</v>
      </c>
    </row>
    <row r="149" spans="1:12" ht="15" thickBot="1" x14ac:dyDescent="0.4">
      <c r="A149" s="5">
        <v>4319</v>
      </c>
      <c r="B149" s="6" t="s">
        <v>42</v>
      </c>
      <c r="C149" s="6">
        <v>192</v>
      </c>
      <c r="D149" s="6">
        <v>4624</v>
      </c>
      <c r="E149" s="6">
        <v>0</v>
      </c>
      <c r="F149" s="6" t="s">
        <v>43</v>
      </c>
      <c r="G149" s="6" t="s">
        <v>18</v>
      </c>
      <c r="H149" s="6" t="s">
        <v>24</v>
      </c>
      <c r="I149" s="6" t="s">
        <v>19</v>
      </c>
      <c r="J149" s="6">
        <v>3</v>
      </c>
      <c r="K149" s="7">
        <v>0</v>
      </c>
      <c r="L149" s="2" t="str">
        <f>IF(Tabla_ventas[[#This Row],[rating]]&gt;8,"excellent",IF(Tabla_ventas[[#This Row],[rating]]&gt;7,"very good",IF(Tabla_ventas[[#This Row],[rating]]&gt;5,"good","bad")))</f>
        <v>bad</v>
      </c>
    </row>
    <row r="150" spans="1:12" ht="15" thickBot="1" x14ac:dyDescent="0.4">
      <c r="A150" s="5">
        <v>4320</v>
      </c>
      <c r="B150" s="6" t="s">
        <v>22</v>
      </c>
      <c r="C150" s="6">
        <v>5</v>
      </c>
      <c r="D150" s="6">
        <v>7270</v>
      </c>
      <c r="E150" s="6">
        <v>1</v>
      </c>
      <c r="F150" s="6" t="s">
        <v>825</v>
      </c>
      <c r="G150" s="6" t="s">
        <v>18</v>
      </c>
      <c r="H150" s="6" t="s">
        <v>31</v>
      </c>
      <c r="I150" s="6" t="s">
        <v>25</v>
      </c>
      <c r="J150" s="6">
        <v>8</v>
      </c>
      <c r="K150" s="7">
        <v>0</v>
      </c>
      <c r="L150" s="2" t="str">
        <f>IF(Tabla_ventas[[#This Row],[rating]]&gt;8,"excellent",IF(Tabla_ventas[[#This Row],[rating]]&gt;7,"very good",IF(Tabla_ventas[[#This Row],[rating]]&gt;5,"good","bad")))</f>
        <v>very good</v>
      </c>
    </row>
    <row r="151" spans="1:12" ht="15" thickBot="1" x14ac:dyDescent="0.4">
      <c r="A151" s="5">
        <v>4321</v>
      </c>
      <c r="B151" s="6" t="s">
        <v>11</v>
      </c>
      <c r="C151" s="6">
        <v>227</v>
      </c>
      <c r="D151" s="6">
        <v>8104</v>
      </c>
      <c r="E151" s="6">
        <v>1</v>
      </c>
      <c r="F151" s="6" t="s">
        <v>624</v>
      </c>
      <c r="G151" s="6" t="s">
        <v>18</v>
      </c>
      <c r="H151" s="6" t="s">
        <v>49</v>
      </c>
      <c r="I151" s="6" t="s">
        <v>19</v>
      </c>
      <c r="J151" s="6">
        <v>5</v>
      </c>
      <c r="K151" s="7">
        <v>0</v>
      </c>
      <c r="L151" s="2" t="str">
        <f>IF(Tabla_ventas[[#This Row],[rating]]&gt;8,"excellent",IF(Tabla_ventas[[#This Row],[rating]]&gt;7,"very good",IF(Tabla_ventas[[#This Row],[rating]]&gt;5,"good","bad")))</f>
        <v>bad</v>
      </c>
    </row>
    <row r="152" spans="1:12" ht="15" thickBot="1" x14ac:dyDescent="0.4">
      <c r="A152" s="5">
        <v>4322</v>
      </c>
      <c r="B152" s="6" t="s">
        <v>53</v>
      </c>
      <c r="C152" s="6">
        <v>161</v>
      </c>
      <c r="D152" s="6">
        <v>10945</v>
      </c>
      <c r="E152" s="6">
        <v>1</v>
      </c>
      <c r="F152" s="6" t="s">
        <v>686</v>
      </c>
      <c r="G152" s="6" t="s">
        <v>18</v>
      </c>
      <c r="H152" s="6" t="s">
        <v>14</v>
      </c>
      <c r="I152" s="6" t="s">
        <v>25</v>
      </c>
      <c r="J152" s="6">
        <v>4</v>
      </c>
      <c r="K152" s="7">
        <v>0</v>
      </c>
      <c r="L152" s="2" t="str">
        <f>IF(Tabla_ventas[[#This Row],[rating]]&gt;8,"excellent",IF(Tabla_ventas[[#This Row],[rating]]&gt;7,"very good",IF(Tabla_ventas[[#This Row],[rating]]&gt;5,"good","bad")))</f>
        <v>bad</v>
      </c>
    </row>
    <row r="153" spans="1:12" ht="15" thickBot="1" x14ac:dyDescent="0.4">
      <c r="A153" s="5">
        <v>4323</v>
      </c>
      <c r="B153" s="6" t="s">
        <v>28</v>
      </c>
      <c r="C153" s="6">
        <v>132</v>
      </c>
      <c r="D153" s="6">
        <v>13584</v>
      </c>
      <c r="E153" s="6">
        <v>1</v>
      </c>
      <c r="F153" s="6" t="s">
        <v>503</v>
      </c>
      <c r="G153" s="6" t="s">
        <v>18</v>
      </c>
      <c r="H153" s="6" t="s">
        <v>37</v>
      </c>
      <c r="I153" s="6" t="s">
        <v>19</v>
      </c>
      <c r="J153" s="6">
        <v>1</v>
      </c>
      <c r="K153" s="7">
        <v>0</v>
      </c>
      <c r="L153" s="2" t="str">
        <f>IF(Tabla_ventas[[#This Row],[rating]]&gt;8,"excellent",IF(Tabla_ventas[[#This Row],[rating]]&gt;7,"very good",IF(Tabla_ventas[[#This Row],[rating]]&gt;5,"good","bad")))</f>
        <v>bad</v>
      </c>
    </row>
    <row r="154" spans="1:12" ht="15" thickBot="1" x14ac:dyDescent="0.4">
      <c r="A154" s="5">
        <v>4324</v>
      </c>
      <c r="B154" s="6" t="s">
        <v>40</v>
      </c>
      <c r="C154" s="6">
        <v>125</v>
      </c>
      <c r="D154" s="6">
        <v>10297</v>
      </c>
      <c r="E154" s="6">
        <v>1</v>
      </c>
      <c r="F154" s="6" t="s">
        <v>679</v>
      </c>
      <c r="G154" s="6" t="s">
        <v>18</v>
      </c>
      <c r="H154" s="6" t="s">
        <v>24</v>
      </c>
      <c r="I154" s="6" t="s">
        <v>25</v>
      </c>
      <c r="J154" s="6">
        <v>4</v>
      </c>
      <c r="K154" s="7">
        <v>0</v>
      </c>
      <c r="L154" s="2" t="str">
        <f>IF(Tabla_ventas[[#This Row],[rating]]&gt;8,"excellent",IF(Tabla_ventas[[#This Row],[rating]]&gt;7,"very good",IF(Tabla_ventas[[#This Row],[rating]]&gt;5,"good","bad")))</f>
        <v>bad</v>
      </c>
    </row>
    <row r="155" spans="1:12" ht="15" thickBot="1" x14ac:dyDescent="0.4">
      <c r="A155" s="5">
        <v>4325</v>
      </c>
      <c r="B155" s="6" t="s">
        <v>16</v>
      </c>
      <c r="C155" s="6">
        <v>79</v>
      </c>
      <c r="D155" s="6">
        <v>9923</v>
      </c>
      <c r="E155" s="6">
        <v>0</v>
      </c>
      <c r="F155" s="6" t="s">
        <v>895</v>
      </c>
      <c r="G155" s="6" t="s">
        <v>18</v>
      </c>
      <c r="H155" s="6" t="s">
        <v>31</v>
      </c>
      <c r="I155" s="6" t="s">
        <v>19</v>
      </c>
      <c r="J155" s="6">
        <v>3</v>
      </c>
      <c r="K155" s="7">
        <v>0</v>
      </c>
      <c r="L155" s="2" t="str">
        <f>IF(Tabla_ventas[[#This Row],[rating]]&gt;8,"excellent",IF(Tabla_ventas[[#This Row],[rating]]&gt;7,"very good",IF(Tabla_ventas[[#This Row],[rating]]&gt;5,"good","bad")))</f>
        <v>bad</v>
      </c>
    </row>
    <row r="156" spans="1:12" ht="15" thickBot="1" x14ac:dyDescent="0.4">
      <c r="A156" s="5">
        <v>4326</v>
      </c>
      <c r="B156" s="6" t="s">
        <v>35</v>
      </c>
      <c r="C156" s="6">
        <v>5</v>
      </c>
      <c r="D156" s="6">
        <v>15682</v>
      </c>
      <c r="E156" s="6">
        <v>0</v>
      </c>
      <c r="F156" s="6" t="s">
        <v>582</v>
      </c>
      <c r="G156" s="6" t="s">
        <v>18</v>
      </c>
      <c r="H156" s="6" t="s">
        <v>49</v>
      </c>
      <c r="I156" s="6" t="s">
        <v>25</v>
      </c>
      <c r="J156" s="6">
        <v>3</v>
      </c>
      <c r="K156" s="7">
        <v>1</v>
      </c>
      <c r="L156" s="2" t="str">
        <f>IF(Tabla_ventas[[#This Row],[rating]]&gt;8,"excellent",IF(Tabla_ventas[[#This Row],[rating]]&gt;7,"very good",IF(Tabla_ventas[[#This Row],[rating]]&gt;5,"good","bad")))</f>
        <v>bad</v>
      </c>
    </row>
    <row r="157" spans="1:12" ht="15" thickBot="1" x14ac:dyDescent="0.4">
      <c r="A157" s="5">
        <v>4327</v>
      </c>
      <c r="B157" s="6" t="s">
        <v>26</v>
      </c>
      <c r="C157" s="6">
        <v>4</v>
      </c>
      <c r="D157" s="6">
        <v>3576</v>
      </c>
      <c r="E157" s="6">
        <v>0</v>
      </c>
      <c r="F157" s="6" t="s">
        <v>439</v>
      </c>
      <c r="G157" s="6" t="s">
        <v>18</v>
      </c>
      <c r="H157" s="6" t="s">
        <v>14</v>
      </c>
      <c r="I157" s="6" t="s">
        <v>19</v>
      </c>
      <c r="J157" s="6">
        <v>9</v>
      </c>
      <c r="K157" s="7">
        <v>1</v>
      </c>
      <c r="L157" s="2" t="str">
        <f>IF(Tabla_ventas[[#This Row],[rating]]&gt;8,"excellent",IF(Tabla_ventas[[#This Row],[rating]]&gt;7,"very good",IF(Tabla_ventas[[#This Row],[rating]]&gt;5,"good","bad")))</f>
        <v>excellent</v>
      </c>
    </row>
    <row r="158" spans="1:12" ht="15" thickBot="1" x14ac:dyDescent="0.4">
      <c r="A158" s="5">
        <v>4328</v>
      </c>
      <c r="B158" s="6" t="s">
        <v>83</v>
      </c>
      <c r="C158" s="6">
        <v>109</v>
      </c>
      <c r="D158" s="6">
        <v>5494</v>
      </c>
      <c r="E158" s="6">
        <v>0</v>
      </c>
      <c r="F158" s="6" t="s">
        <v>295</v>
      </c>
      <c r="G158" s="6" t="s">
        <v>18</v>
      </c>
      <c r="H158" s="6" t="s">
        <v>37</v>
      </c>
      <c r="I158" s="6" t="s">
        <v>25</v>
      </c>
      <c r="J158" s="6">
        <v>4</v>
      </c>
      <c r="K158" s="7">
        <v>0</v>
      </c>
      <c r="L158" s="2" t="str">
        <f>IF(Tabla_ventas[[#This Row],[rating]]&gt;8,"excellent",IF(Tabla_ventas[[#This Row],[rating]]&gt;7,"very good",IF(Tabla_ventas[[#This Row],[rating]]&gt;5,"good","bad")))</f>
        <v>bad</v>
      </c>
    </row>
    <row r="159" spans="1:12" ht="15" thickBot="1" x14ac:dyDescent="0.4">
      <c r="A159" s="5">
        <v>4329</v>
      </c>
      <c r="B159" s="6" t="s">
        <v>55</v>
      </c>
      <c r="C159" s="6">
        <v>143</v>
      </c>
      <c r="D159" s="6">
        <v>3723</v>
      </c>
      <c r="E159" s="6">
        <v>0</v>
      </c>
      <c r="F159" s="6" t="s">
        <v>323</v>
      </c>
      <c r="G159" s="6" t="s">
        <v>18</v>
      </c>
      <c r="H159" s="6" t="s">
        <v>24</v>
      </c>
      <c r="I159" s="6" t="s">
        <v>19</v>
      </c>
      <c r="J159" s="6">
        <v>6</v>
      </c>
      <c r="K159" s="7">
        <v>1</v>
      </c>
      <c r="L159" s="2" t="str">
        <f>IF(Tabla_ventas[[#This Row],[rating]]&gt;8,"excellent",IF(Tabla_ventas[[#This Row],[rating]]&gt;7,"very good",IF(Tabla_ventas[[#This Row],[rating]]&gt;5,"good","bad")))</f>
        <v>good</v>
      </c>
    </row>
    <row r="160" spans="1:12" ht="15" thickBot="1" x14ac:dyDescent="0.4">
      <c r="A160" s="5">
        <v>4330</v>
      </c>
      <c r="B160" s="6" t="s">
        <v>42</v>
      </c>
      <c r="C160" s="6">
        <v>33</v>
      </c>
      <c r="D160" s="6">
        <v>7754</v>
      </c>
      <c r="E160" s="6">
        <v>0</v>
      </c>
      <c r="F160" s="6" t="s">
        <v>773</v>
      </c>
      <c r="G160" s="6" t="s">
        <v>18</v>
      </c>
      <c r="H160" s="6" t="s">
        <v>31</v>
      </c>
      <c r="I160" s="6" t="s">
        <v>25</v>
      </c>
      <c r="J160" s="6">
        <v>4</v>
      </c>
      <c r="K160" s="7">
        <v>0</v>
      </c>
      <c r="L160" s="2" t="str">
        <f>IF(Tabla_ventas[[#This Row],[rating]]&gt;8,"excellent",IF(Tabla_ventas[[#This Row],[rating]]&gt;7,"very good",IF(Tabla_ventas[[#This Row],[rating]]&gt;5,"good","bad")))</f>
        <v>bad</v>
      </c>
    </row>
    <row r="161" spans="1:12" ht="15" thickBot="1" x14ac:dyDescent="0.4">
      <c r="A161" s="5">
        <v>4331</v>
      </c>
      <c r="B161" s="6" t="s">
        <v>22</v>
      </c>
      <c r="C161" s="6">
        <v>92</v>
      </c>
      <c r="D161" s="6">
        <v>12388</v>
      </c>
      <c r="E161" s="6">
        <v>0</v>
      </c>
      <c r="F161" s="6" t="s">
        <v>331</v>
      </c>
      <c r="G161" s="6" t="s">
        <v>18</v>
      </c>
      <c r="H161" s="6" t="s">
        <v>49</v>
      </c>
      <c r="I161" s="6" t="s">
        <v>19</v>
      </c>
      <c r="J161" s="6">
        <v>2</v>
      </c>
      <c r="K161" s="7">
        <v>0</v>
      </c>
      <c r="L161" s="2" t="str">
        <f>IF(Tabla_ventas[[#This Row],[rating]]&gt;8,"excellent",IF(Tabla_ventas[[#This Row],[rating]]&gt;7,"very good",IF(Tabla_ventas[[#This Row],[rating]]&gt;5,"good","bad")))</f>
        <v>bad</v>
      </c>
    </row>
    <row r="162" spans="1:12" ht="15" thickBot="1" x14ac:dyDescent="0.4">
      <c r="A162" s="5">
        <v>4332</v>
      </c>
      <c r="B162" s="6" t="s">
        <v>11</v>
      </c>
      <c r="C162" s="6">
        <v>203</v>
      </c>
      <c r="D162" s="6">
        <v>4002</v>
      </c>
      <c r="E162" s="6">
        <v>0</v>
      </c>
      <c r="F162" s="6" t="s">
        <v>811</v>
      </c>
      <c r="G162" s="6" t="s">
        <v>18</v>
      </c>
      <c r="H162" s="6" t="s">
        <v>14</v>
      </c>
      <c r="I162" s="6" t="s">
        <v>25</v>
      </c>
      <c r="J162" s="6">
        <v>9</v>
      </c>
      <c r="K162" s="7">
        <v>1</v>
      </c>
      <c r="L162" s="2" t="str">
        <f>IF(Tabla_ventas[[#This Row],[rating]]&gt;8,"excellent",IF(Tabla_ventas[[#This Row],[rating]]&gt;7,"very good",IF(Tabla_ventas[[#This Row],[rating]]&gt;5,"good","bad")))</f>
        <v>excellent</v>
      </c>
    </row>
    <row r="163" spans="1:12" ht="15" thickBot="1" x14ac:dyDescent="0.4">
      <c r="A163" s="5">
        <v>4333</v>
      </c>
      <c r="B163" s="6" t="s">
        <v>53</v>
      </c>
      <c r="C163" s="6">
        <v>40</v>
      </c>
      <c r="D163" s="6">
        <v>9807</v>
      </c>
      <c r="E163" s="6">
        <v>0</v>
      </c>
      <c r="F163" s="6" t="s">
        <v>493</v>
      </c>
      <c r="G163" s="6" t="s">
        <v>18</v>
      </c>
      <c r="H163" s="6" t="s">
        <v>37</v>
      </c>
      <c r="I163" s="6" t="s">
        <v>19</v>
      </c>
      <c r="J163" s="6">
        <v>10</v>
      </c>
      <c r="K163" s="7">
        <v>1</v>
      </c>
      <c r="L163" s="2" t="str">
        <f>IF(Tabla_ventas[[#This Row],[rating]]&gt;8,"excellent",IF(Tabla_ventas[[#This Row],[rating]]&gt;7,"very good",IF(Tabla_ventas[[#This Row],[rating]]&gt;5,"good","bad")))</f>
        <v>excellent</v>
      </c>
    </row>
    <row r="164" spans="1:12" ht="15" thickBot="1" x14ac:dyDescent="0.4">
      <c r="A164" s="5">
        <v>4334</v>
      </c>
      <c r="B164" s="6" t="s">
        <v>28</v>
      </c>
      <c r="C164" s="6">
        <v>187</v>
      </c>
      <c r="D164" s="6">
        <v>17945</v>
      </c>
      <c r="E164" s="6">
        <v>1</v>
      </c>
      <c r="F164" s="6" t="s">
        <v>396</v>
      </c>
      <c r="G164" s="6" t="s">
        <v>18</v>
      </c>
      <c r="H164" s="6" t="s">
        <v>24</v>
      </c>
      <c r="I164" s="6" t="s">
        <v>25</v>
      </c>
      <c r="J164" s="6">
        <v>3</v>
      </c>
      <c r="K164" s="7">
        <v>1</v>
      </c>
      <c r="L164" s="2" t="str">
        <f>IF(Tabla_ventas[[#This Row],[rating]]&gt;8,"excellent",IF(Tabla_ventas[[#This Row],[rating]]&gt;7,"very good",IF(Tabla_ventas[[#This Row],[rating]]&gt;5,"good","bad")))</f>
        <v>bad</v>
      </c>
    </row>
    <row r="165" spans="1:12" ht="15" thickBot="1" x14ac:dyDescent="0.4">
      <c r="A165" s="5">
        <v>4335</v>
      </c>
      <c r="B165" s="6" t="s">
        <v>40</v>
      </c>
      <c r="C165" s="6">
        <v>153</v>
      </c>
      <c r="D165" s="6">
        <v>7348</v>
      </c>
      <c r="E165" s="6">
        <v>0</v>
      </c>
      <c r="F165" s="6" t="s">
        <v>204</v>
      </c>
      <c r="G165" s="6" t="s">
        <v>18</v>
      </c>
      <c r="H165" s="6" t="s">
        <v>31</v>
      </c>
      <c r="I165" s="6" t="s">
        <v>19</v>
      </c>
      <c r="J165" s="6">
        <v>4</v>
      </c>
      <c r="K165" s="7">
        <v>0</v>
      </c>
      <c r="L165" s="2" t="str">
        <f>IF(Tabla_ventas[[#This Row],[rating]]&gt;8,"excellent",IF(Tabla_ventas[[#This Row],[rating]]&gt;7,"very good",IF(Tabla_ventas[[#This Row],[rating]]&gt;5,"good","bad")))</f>
        <v>bad</v>
      </c>
    </row>
    <row r="166" spans="1:12" ht="15" thickBot="1" x14ac:dyDescent="0.4">
      <c r="A166" s="5">
        <v>4336</v>
      </c>
      <c r="B166" s="6" t="s">
        <v>16</v>
      </c>
      <c r="C166" s="6">
        <v>6</v>
      </c>
      <c r="D166" s="6">
        <v>5581</v>
      </c>
      <c r="E166" s="6">
        <v>0</v>
      </c>
      <c r="F166" s="6" t="s">
        <v>664</v>
      </c>
      <c r="G166" s="6" t="s">
        <v>18</v>
      </c>
      <c r="H166" s="6" t="s">
        <v>49</v>
      </c>
      <c r="I166" s="6" t="s">
        <v>25</v>
      </c>
      <c r="J166" s="6">
        <v>2</v>
      </c>
      <c r="K166" s="7">
        <v>1</v>
      </c>
      <c r="L166" s="2" t="str">
        <f>IF(Tabla_ventas[[#This Row],[rating]]&gt;8,"excellent",IF(Tabla_ventas[[#This Row],[rating]]&gt;7,"very good",IF(Tabla_ventas[[#This Row],[rating]]&gt;5,"good","bad")))</f>
        <v>bad</v>
      </c>
    </row>
    <row r="167" spans="1:12" ht="15" thickBot="1" x14ac:dyDescent="0.4">
      <c r="A167" s="5">
        <v>4337</v>
      </c>
      <c r="B167" s="6" t="s">
        <v>35</v>
      </c>
      <c r="C167" s="6">
        <v>188</v>
      </c>
      <c r="D167" s="6">
        <v>18884</v>
      </c>
      <c r="E167" s="6">
        <v>1</v>
      </c>
      <c r="F167" s="6" t="s">
        <v>580</v>
      </c>
      <c r="G167" s="6" t="s">
        <v>18</v>
      </c>
      <c r="H167" s="6" t="s">
        <v>14</v>
      </c>
      <c r="I167" s="6" t="s">
        <v>19</v>
      </c>
      <c r="J167" s="6">
        <v>4</v>
      </c>
      <c r="K167" s="7">
        <v>1</v>
      </c>
      <c r="L167" s="2" t="str">
        <f>IF(Tabla_ventas[[#This Row],[rating]]&gt;8,"excellent",IF(Tabla_ventas[[#This Row],[rating]]&gt;7,"very good",IF(Tabla_ventas[[#This Row],[rating]]&gt;5,"good","bad")))</f>
        <v>bad</v>
      </c>
    </row>
    <row r="168" spans="1:12" ht="15" thickBot="1" x14ac:dyDescent="0.4">
      <c r="A168" s="5">
        <v>4338</v>
      </c>
      <c r="B168" s="6" t="s">
        <v>26</v>
      </c>
      <c r="C168" s="6">
        <v>163</v>
      </c>
      <c r="D168" s="6">
        <v>4804</v>
      </c>
      <c r="E168" s="6">
        <v>1</v>
      </c>
      <c r="F168" s="6" t="s">
        <v>134</v>
      </c>
      <c r="G168" s="6" t="s">
        <v>18</v>
      </c>
      <c r="H168" s="6" t="s">
        <v>37</v>
      </c>
      <c r="I168" s="6" t="s">
        <v>25</v>
      </c>
      <c r="J168" s="6">
        <v>10</v>
      </c>
      <c r="K168" s="7">
        <v>0</v>
      </c>
      <c r="L168" s="2" t="str">
        <f>IF(Tabla_ventas[[#This Row],[rating]]&gt;8,"excellent",IF(Tabla_ventas[[#This Row],[rating]]&gt;7,"very good",IF(Tabla_ventas[[#This Row],[rating]]&gt;5,"good","bad")))</f>
        <v>excellent</v>
      </c>
    </row>
    <row r="169" spans="1:12" ht="15" thickBot="1" x14ac:dyDescent="0.4">
      <c r="A169" s="5">
        <v>4339</v>
      </c>
      <c r="B169" s="6" t="s">
        <v>83</v>
      </c>
      <c r="C169" s="6">
        <v>221</v>
      </c>
      <c r="D169" s="6">
        <v>11185</v>
      </c>
      <c r="E169" s="6">
        <v>0</v>
      </c>
      <c r="F169" s="6" t="s">
        <v>574</v>
      </c>
      <c r="G169" s="6" t="s">
        <v>18</v>
      </c>
      <c r="H169" s="6" t="s">
        <v>24</v>
      </c>
      <c r="I169" s="6" t="s">
        <v>19</v>
      </c>
      <c r="J169" s="6">
        <v>1</v>
      </c>
      <c r="K169" s="7">
        <v>1</v>
      </c>
      <c r="L169" s="2" t="str">
        <f>IF(Tabla_ventas[[#This Row],[rating]]&gt;8,"excellent",IF(Tabla_ventas[[#This Row],[rating]]&gt;7,"very good",IF(Tabla_ventas[[#This Row],[rating]]&gt;5,"good","bad")))</f>
        <v>bad</v>
      </c>
    </row>
    <row r="170" spans="1:12" ht="15" thickBot="1" x14ac:dyDescent="0.4">
      <c r="A170" s="5">
        <v>4340</v>
      </c>
      <c r="B170" s="6" t="s">
        <v>55</v>
      </c>
      <c r="C170" s="6">
        <v>229</v>
      </c>
      <c r="D170" s="6">
        <v>1424</v>
      </c>
      <c r="E170" s="6">
        <v>1</v>
      </c>
      <c r="F170" s="6" t="s">
        <v>680</v>
      </c>
      <c r="G170" s="6" t="s">
        <v>18</v>
      </c>
      <c r="H170" s="6" t="s">
        <v>31</v>
      </c>
      <c r="I170" s="6" t="s">
        <v>25</v>
      </c>
      <c r="J170" s="6">
        <v>6</v>
      </c>
      <c r="K170" s="7">
        <v>0</v>
      </c>
      <c r="L170" s="2" t="str">
        <f>IF(Tabla_ventas[[#This Row],[rating]]&gt;8,"excellent",IF(Tabla_ventas[[#This Row],[rating]]&gt;7,"very good",IF(Tabla_ventas[[#This Row],[rating]]&gt;5,"good","bad")))</f>
        <v>good</v>
      </c>
    </row>
    <row r="171" spans="1:12" ht="15" thickBot="1" x14ac:dyDescent="0.4">
      <c r="A171" s="5">
        <v>4341</v>
      </c>
      <c r="B171" s="6" t="s">
        <v>42</v>
      </c>
      <c r="C171" s="6">
        <v>126</v>
      </c>
      <c r="D171" s="6">
        <v>840</v>
      </c>
      <c r="E171" s="6">
        <v>0</v>
      </c>
      <c r="F171" s="6" t="s">
        <v>51</v>
      </c>
      <c r="G171" s="6" t="s">
        <v>18</v>
      </c>
      <c r="H171" s="6" t="s">
        <v>49</v>
      </c>
      <c r="I171" s="6" t="s">
        <v>19</v>
      </c>
      <c r="J171" s="6">
        <v>5</v>
      </c>
      <c r="K171" s="7">
        <v>1</v>
      </c>
      <c r="L171" s="2" t="str">
        <f>IF(Tabla_ventas[[#This Row],[rating]]&gt;8,"excellent",IF(Tabla_ventas[[#This Row],[rating]]&gt;7,"very good",IF(Tabla_ventas[[#This Row],[rating]]&gt;5,"good","bad")))</f>
        <v>bad</v>
      </c>
    </row>
    <row r="172" spans="1:12" ht="15" thickBot="1" x14ac:dyDescent="0.4">
      <c r="A172" s="5">
        <v>4342</v>
      </c>
      <c r="B172" s="6" t="s">
        <v>22</v>
      </c>
      <c r="C172" s="6">
        <v>179</v>
      </c>
      <c r="D172" s="6">
        <v>11474</v>
      </c>
      <c r="E172" s="6">
        <v>1</v>
      </c>
      <c r="F172" s="6" t="s">
        <v>307</v>
      </c>
      <c r="G172" s="6" t="s">
        <v>18</v>
      </c>
      <c r="H172" s="6" t="s">
        <v>14</v>
      </c>
      <c r="I172" s="6" t="s">
        <v>25</v>
      </c>
      <c r="J172" s="6">
        <v>5</v>
      </c>
      <c r="K172" s="7">
        <v>1</v>
      </c>
      <c r="L172" s="2" t="str">
        <f>IF(Tabla_ventas[[#This Row],[rating]]&gt;8,"excellent",IF(Tabla_ventas[[#This Row],[rating]]&gt;7,"very good",IF(Tabla_ventas[[#This Row],[rating]]&gt;5,"good","bad")))</f>
        <v>bad</v>
      </c>
    </row>
    <row r="173" spans="1:12" ht="15" thickBot="1" x14ac:dyDescent="0.4">
      <c r="A173" s="5">
        <v>4343</v>
      </c>
      <c r="B173" s="6" t="s">
        <v>11</v>
      </c>
      <c r="C173" s="6">
        <v>212</v>
      </c>
      <c r="D173" s="6">
        <v>9988</v>
      </c>
      <c r="E173" s="6">
        <v>1</v>
      </c>
      <c r="F173" s="6" t="s">
        <v>915</v>
      </c>
      <c r="G173" s="6" t="s">
        <v>18</v>
      </c>
      <c r="H173" s="6" t="s">
        <v>37</v>
      </c>
      <c r="I173" s="6" t="s">
        <v>19</v>
      </c>
      <c r="J173" s="6">
        <v>10</v>
      </c>
      <c r="K173" s="7">
        <v>1</v>
      </c>
      <c r="L173" s="2" t="str">
        <f>IF(Tabla_ventas[[#This Row],[rating]]&gt;8,"excellent",IF(Tabla_ventas[[#This Row],[rating]]&gt;7,"very good",IF(Tabla_ventas[[#This Row],[rating]]&gt;5,"good","bad")))</f>
        <v>excellent</v>
      </c>
    </row>
    <row r="174" spans="1:12" ht="15" thickBot="1" x14ac:dyDescent="0.4">
      <c r="A174" s="5">
        <v>4344</v>
      </c>
      <c r="B174" s="6" t="s">
        <v>53</v>
      </c>
      <c r="C174" s="6">
        <v>33</v>
      </c>
      <c r="D174" s="6">
        <v>9314</v>
      </c>
      <c r="E174" s="6">
        <v>1</v>
      </c>
      <c r="F174" s="6" t="s">
        <v>852</v>
      </c>
      <c r="G174" s="6" t="s">
        <v>18</v>
      </c>
      <c r="H174" s="6" t="s">
        <v>24</v>
      </c>
      <c r="I174" s="6" t="s">
        <v>25</v>
      </c>
      <c r="J174" s="6">
        <v>5</v>
      </c>
      <c r="K174" s="7">
        <v>0</v>
      </c>
      <c r="L174" s="2" t="str">
        <f>IF(Tabla_ventas[[#This Row],[rating]]&gt;8,"excellent",IF(Tabla_ventas[[#This Row],[rating]]&gt;7,"very good",IF(Tabla_ventas[[#This Row],[rating]]&gt;5,"good","bad")))</f>
        <v>bad</v>
      </c>
    </row>
    <row r="175" spans="1:12" ht="15" thickBot="1" x14ac:dyDescent="0.4">
      <c r="A175" s="5">
        <v>4345</v>
      </c>
      <c r="B175" s="6" t="s">
        <v>28</v>
      </c>
      <c r="C175" s="6">
        <v>93</v>
      </c>
      <c r="D175" s="6">
        <v>3168</v>
      </c>
      <c r="E175" s="6">
        <v>0</v>
      </c>
      <c r="F175" s="6" t="s">
        <v>837</v>
      </c>
      <c r="G175" s="6" t="s">
        <v>18</v>
      </c>
      <c r="H175" s="6" t="s">
        <v>31</v>
      </c>
      <c r="I175" s="6" t="s">
        <v>19</v>
      </c>
      <c r="J175" s="6">
        <v>1</v>
      </c>
      <c r="K175" s="7">
        <v>0</v>
      </c>
      <c r="L175" s="2" t="str">
        <f>IF(Tabla_ventas[[#This Row],[rating]]&gt;8,"excellent",IF(Tabla_ventas[[#This Row],[rating]]&gt;7,"very good",IF(Tabla_ventas[[#This Row],[rating]]&gt;5,"good","bad")))</f>
        <v>bad</v>
      </c>
    </row>
    <row r="176" spans="1:12" ht="15" thickBot="1" x14ac:dyDescent="0.4">
      <c r="A176" s="5">
        <v>4346</v>
      </c>
      <c r="B176" s="6" t="s">
        <v>40</v>
      </c>
      <c r="C176" s="6">
        <v>22</v>
      </c>
      <c r="D176" s="6">
        <v>5282</v>
      </c>
      <c r="E176" s="6">
        <v>1</v>
      </c>
      <c r="F176" s="6" t="s">
        <v>751</v>
      </c>
      <c r="G176" s="6" t="s">
        <v>18</v>
      </c>
      <c r="H176" s="6" t="s">
        <v>49</v>
      </c>
      <c r="I176" s="6" t="s">
        <v>25</v>
      </c>
      <c r="J176" s="6">
        <v>8</v>
      </c>
      <c r="K176" s="7">
        <v>0</v>
      </c>
      <c r="L176" s="2" t="str">
        <f>IF(Tabla_ventas[[#This Row],[rating]]&gt;8,"excellent",IF(Tabla_ventas[[#This Row],[rating]]&gt;7,"very good",IF(Tabla_ventas[[#This Row],[rating]]&gt;5,"good","bad")))</f>
        <v>very good</v>
      </c>
    </row>
    <row r="177" spans="1:12" ht="15" thickBot="1" x14ac:dyDescent="0.4">
      <c r="A177" s="5">
        <v>4347</v>
      </c>
      <c r="B177" s="6" t="s">
        <v>16</v>
      </c>
      <c r="C177" s="6">
        <v>13</v>
      </c>
      <c r="D177" s="6">
        <v>18077</v>
      </c>
      <c r="E177" s="6">
        <v>0</v>
      </c>
      <c r="F177" s="6" t="s">
        <v>750</v>
      </c>
      <c r="G177" s="6" t="s">
        <v>18</v>
      </c>
      <c r="H177" s="6" t="s">
        <v>14</v>
      </c>
      <c r="I177" s="6" t="s">
        <v>19</v>
      </c>
      <c r="J177" s="6">
        <v>10</v>
      </c>
      <c r="K177" s="7">
        <v>1</v>
      </c>
      <c r="L177" s="2" t="str">
        <f>IF(Tabla_ventas[[#This Row],[rating]]&gt;8,"excellent",IF(Tabla_ventas[[#This Row],[rating]]&gt;7,"very good",IF(Tabla_ventas[[#This Row],[rating]]&gt;5,"good","bad")))</f>
        <v>excellent</v>
      </c>
    </row>
    <row r="178" spans="1:12" ht="15" thickBot="1" x14ac:dyDescent="0.4">
      <c r="A178" s="5">
        <v>4348</v>
      </c>
      <c r="B178" s="6" t="s">
        <v>35</v>
      </c>
      <c r="C178" s="6">
        <v>123</v>
      </c>
      <c r="D178" s="6">
        <v>161</v>
      </c>
      <c r="E178" s="6">
        <v>1</v>
      </c>
      <c r="F178" s="6" t="s">
        <v>420</v>
      </c>
      <c r="G178" s="6" t="s">
        <v>18</v>
      </c>
      <c r="H178" s="6" t="s">
        <v>37</v>
      </c>
      <c r="I178" s="6" t="s">
        <v>25</v>
      </c>
      <c r="J178" s="6">
        <v>1</v>
      </c>
      <c r="K178" s="7">
        <v>0</v>
      </c>
      <c r="L178" s="2" t="str">
        <f>IF(Tabla_ventas[[#This Row],[rating]]&gt;8,"excellent",IF(Tabla_ventas[[#This Row],[rating]]&gt;7,"very good",IF(Tabla_ventas[[#This Row],[rating]]&gt;5,"good","bad")))</f>
        <v>bad</v>
      </c>
    </row>
    <row r="179" spans="1:12" ht="15" thickBot="1" x14ac:dyDescent="0.4">
      <c r="A179" s="5">
        <v>4349</v>
      </c>
      <c r="B179" s="6" t="s">
        <v>26</v>
      </c>
      <c r="C179" s="6">
        <v>189</v>
      </c>
      <c r="D179" s="6">
        <v>9249</v>
      </c>
      <c r="E179" s="6">
        <v>1</v>
      </c>
      <c r="F179" s="6" t="s">
        <v>637</v>
      </c>
      <c r="G179" s="6" t="s">
        <v>18</v>
      </c>
      <c r="H179" s="6" t="s">
        <v>24</v>
      </c>
      <c r="I179" s="6" t="s">
        <v>19</v>
      </c>
      <c r="J179" s="6">
        <v>5</v>
      </c>
      <c r="K179" s="7">
        <v>0</v>
      </c>
      <c r="L179" s="2" t="str">
        <f>IF(Tabla_ventas[[#This Row],[rating]]&gt;8,"excellent",IF(Tabla_ventas[[#This Row],[rating]]&gt;7,"very good",IF(Tabla_ventas[[#This Row],[rating]]&gt;5,"good","bad")))</f>
        <v>bad</v>
      </c>
    </row>
    <row r="180" spans="1:12" ht="15" thickBot="1" x14ac:dyDescent="0.4">
      <c r="A180" s="5">
        <v>4350</v>
      </c>
      <c r="B180" s="6" t="s">
        <v>83</v>
      </c>
      <c r="C180" s="6">
        <v>60</v>
      </c>
      <c r="D180" s="6">
        <v>8372</v>
      </c>
      <c r="E180" s="6">
        <v>1</v>
      </c>
      <c r="F180" s="6" t="s">
        <v>652</v>
      </c>
      <c r="G180" s="6" t="s">
        <v>18</v>
      </c>
      <c r="H180" s="6" t="s">
        <v>31</v>
      </c>
      <c r="I180" s="6" t="s">
        <v>25</v>
      </c>
      <c r="J180" s="6">
        <v>2</v>
      </c>
      <c r="K180" s="7">
        <v>0</v>
      </c>
      <c r="L180" s="2" t="str">
        <f>IF(Tabla_ventas[[#This Row],[rating]]&gt;8,"excellent",IF(Tabla_ventas[[#This Row],[rating]]&gt;7,"very good",IF(Tabla_ventas[[#This Row],[rating]]&gt;5,"good","bad")))</f>
        <v>bad</v>
      </c>
    </row>
    <row r="181" spans="1:12" ht="15" thickBot="1" x14ac:dyDescent="0.4">
      <c r="A181" s="5">
        <v>4351</v>
      </c>
      <c r="B181" s="6" t="s">
        <v>55</v>
      </c>
      <c r="C181" s="6">
        <v>52</v>
      </c>
      <c r="D181" s="6">
        <v>7942</v>
      </c>
      <c r="E181" s="6">
        <v>0</v>
      </c>
      <c r="F181" s="6" t="s">
        <v>601</v>
      </c>
      <c r="G181" s="6" t="s">
        <v>18</v>
      </c>
      <c r="H181" s="6" t="s">
        <v>49</v>
      </c>
      <c r="I181" s="6" t="s">
        <v>19</v>
      </c>
      <c r="J181" s="6">
        <v>5</v>
      </c>
      <c r="K181" s="7">
        <v>0</v>
      </c>
      <c r="L181" s="2" t="str">
        <f>IF(Tabla_ventas[[#This Row],[rating]]&gt;8,"excellent",IF(Tabla_ventas[[#This Row],[rating]]&gt;7,"very good",IF(Tabla_ventas[[#This Row],[rating]]&gt;5,"good","bad")))</f>
        <v>bad</v>
      </c>
    </row>
    <row r="182" spans="1:12" ht="15" thickBot="1" x14ac:dyDescent="0.4">
      <c r="A182" s="5">
        <v>4352</v>
      </c>
      <c r="B182" s="6" t="s">
        <v>42</v>
      </c>
      <c r="C182" s="6">
        <v>192</v>
      </c>
      <c r="D182" s="6">
        <v>3423</v>
      </c>
      <c r="E182" s="6">
        <v>0</v>
      </c>
      <c r="F182" s="6" t="s">
        <v>863</v>
      </c>
      <c r="G182" s="6" t="s">
        <v>18</v>
      </c>
      <c r="H182" s="6" t="s">
        <v>14</v>
      </c>
      <c r="I182" s="6" t="s">
        <v>25</v>
      </c>
      <c r="J182" s="6">
        <v>8</v>
      </c>
      <c r="K182" s="7">
        <v>0</v>
      </c>
      <c r="L182" s="2" t="str">
        <f>IF(Tabla_ventas[[#This Row],[rating]]&gt;8,"excellent",IF(Tabla_ventas[[#This Row],[rating]]&gt;7,"very good",IF(Tabla_ventas[[#This Row],[rating]]&gt;5,"good","bad")))</f>
        <v>very good</v>
      </c>
    </row>
    <row r="183" spans="1:12" ht="15" thickBot="1" x14ac:dyDescent="0.4">
      <c r="A183" s="5">
        <v>4353</v>
      </c>
      <c r="B183" s="6" t="s">
        <v>22</v>
      </c>
      <c r="C183" s="6">
        <v>39</v>
      </c>
      <c r="D183" s="6">
        <v>3319</v>
      </c>
      <c r="E183" s="6">
        <v>1</v>
      </c>
      <c r="F183" s="6" t="s">
        <v>470</v>
      </c>
      <c r="G183" s="6" t="s">
        <v>18</v>
      </c>
      <c r="H183" s="6" t="s">
        <v>37</v>
      </c>
      <c r="I183" s="6" t="s">
        <v>19</v>
      </c>
      <c r="J183" s="6">
        <v>3</v>
      </c>
      <c r="K183" s="7">
        <v>1</v>
      </c>
      <c r="L183" s="2" t="str">
        <f>IF(Tabla_ventas[[#This Row],[rating]]&gt;8,"excellent",IF(Tabla_ventas[[#This Row],[rating]]&gt;7,"very good",IF(Tabla_ventas[[#This Row],[rating]]&gt;5,"good","bad")))</f>
        <v>bad</v>
      </c>
    </row>
    <row r="184" spans="1:12" ht="15" thickBot="1" x14ac:dyDescent="0.4">
      <c r="A184" s="5">
        <v>4354</v>
      </c>
      <c r="B184" s="6" t="s">
        <v>11</v>
      </c>
      <c r="C184" s="6">
        <v>212</v>
      </c>
      <c r="D184" s="6">
        <v>8243</v>
      </c>
      <c r="E184" s="6">
        <v>1</v>
      </c>
      <c r="F184" s="6" t="s">
        <v>304</v>
      </c>
      <c r="G184" s="6" t="s">
        <v>18</v>
      </c>
      <c r="H184" s="6" t="s">
        <v>24</v>
      </c>
      <c r="I184" s="6" t="s">
        <v>25</v>
      </c>
      <c r="J184" s="6">
        <v>7</v>
      </c>
      <c r="K184" s="7">
        <v>0</v>
      </c>
      <c r="L184" s="2" t="str">
        <f>IF(Tabla_ventas[[#This Row],[rating]]&gt;8,"excellent",IF(Tabla_ventas[[#This Row],[rating]]&gt;7,"very good",IF(Tabla_ventas[[#This Row],[rating]]&gt;5,"good","bad")))</f>
        <v>good</v>
      </c>
    </row>
    <row r="185" spans="1:12" ht="15" thickBot="1" x14ac:dyDescent="0.4">
      <c r="A185" s="5">
        <v>4355</v>
      </c>
      <c r="B185" s="6" t="s">
        <v>53</v>
      </c>
      <c r="C185" s="6">
        <v>221</v>
      </c>
      <c r="D185" s="6">
        <v>11850</v>
      </c>
      <c r="E185" s="6">
        <v>0</v>
      </c>
      <c r="F185" s="6" t="s">
        <v>729</v>
      </c>
      <c r="G185" s="6" t="s">
        <v>18</v>
      </c>
      <c r="H185" s="6" t="s">
        <v>31</v>
      </c>
      <c r="I185" s="6" t="s">
        <v>19</v>
      </c>
      <c r="J185" s="6">
        <v>10</v>
      </c>
      <c r="K185" s="7">
        <v>0</v>
      </c>
      <c r="L185" s="2" t="str">
        <f>IF(Tabla_ventas[[#This Row],[rating]]&gt;8,"excellent",IF(Tabla_ventas[[#This Row],[rating]]&gt;7,"very good",IF(Tabla_ventas[[#This Row],[rating]]&gt;5,"good","bad")))</f>
        <v>excellent</v>
      </c>
    </row>
    <row r="186" spans="1:12" ht="15" thickBot="1" x14ac:dyDescent="0.4">
      <c r="A186" s="5">
        <v>4356</v>
      </c>
      <c r="B186" s="6" t="s">
        <v>28</v>
      </c>
      <c r="C186" s="6">
        <v>114</v>
      </c>
      <c r="D186" s="6">
        <v>12577</v>
      </c>
      <c r="E186" s="6">
        <v>0</v>
      </c>
      <c r="F186" s="6" t="s">
        <v>155</v>
      </c>
      <c r="G186" s="6" t="s">
        <v>18</v>
      </c>
      <c r="H186" s="6" t="s">
        <v>49</v>
      </c>
      <c r="I186" s="6" t="s">
        <v>25</v>
      </c>
      <c r="J186" s="6">
        <v>1</v>
      </c>
      <c r="K186" s="7">
        <v>1</v>
      </c>
      <c r="L186" s="2" t="str">
        <f>IF(Tabla_ventas[[#This Row],[rating]]&gt;8,"excellent",IF(Tabla_ventas[[#This Row],[rating]]&gt;7,"very good",IF(Tabla_ventas[[#This Row],[rating]]&gt;5,"good","bad")))</f>
        <v>bad</v>
      </c>
    </row>
    <row r="187" spans="1:12" ht="15" thickBot="1" x14ac:dyDescent="0.4">
      <c r="A187" s="5">
        <v>4357</v>
      </c>
      <c r="B187" s="6" t="s">
        <v>40</v>
      </c>
      <c r="C187" s="6">
        <v>31</v>
      </c>
      <c r="D187" s="6">
        <v>8056</v>
      </c>
      <c r="E187" s="6">
        <v>1</v>
      </c>
      <c r="F187" s="6" t="s">
        <v>798</v>
      </c>
      <c r="G187" s="6" t="s">
        <v>18</v>
      </c>
      <c r="H187" s="6" t="s">
        <v>14</v>
      </c>
      <c r="I187" s="6" t="s">
        <v>19</v>
      </c>
      <c r="J187" s="6">
        <v>3</v>
      </c>
      <c r="K187" s="7">
        <v>1</v>
      </c>
      <c r="L187" s="2" t="str">
        <f>IF(Tabla_ventas[[#This Row],[rating]]&gt;8,"excellent",IF(Tabla_ventas[[#This Row],[rating]]&gt;7,"very good",IF(Tabla_ventas[[#This Row],[rating]]&gt;5,"good","bad")))</f>
        <v>bad</v>
      </c>
    </row>
    <row r="188" spans="1:12" ht="15" thickBot="1" x14ac:dyDescent="0.4">
      <c r="A188" s="5">
        <v>4358</v>
      </c>
      <c r="B188" s="6" t="s">
        <v>16</v>
      </c>
      <c r="C188" s="6">
        <v>3</v>
      </c>
      <c r="D188" s="6">
        <v>17918</v>
      </c>
      <c r="E188" s="6">
        <v>0</v>
      </c>
      <c r="F188" s="6" t="s">
        <v>215</v>
      </c>
      <c r="G188" s="6" t="s">
        <v>18</v>
      </c>
      <c r="H188" s="6" t="s">
        <v>37</v>
      </c>
      <c r="I188" s="6" t="s">
        <v>25</v>
      </c>
      <c r="J188" s="6">
        <v>6</v>
      </c>
      <c r="K188" s="7">
        <v>0</v>
      </c>
      <c r="L188" s="2" t="str">
        <f>IF(Tabla_ventas[[#This Row],[rating]]&gt;8,"excellent",IF(Tabla_ventas[[#This Row],[rating]]&gt;7,"very good",IF(Tabla_ventas[[#This Row],[rating]]&gt;5,"good","bad")))</f>
        <v>good</v>
      </c>
    </row>
    <row r="189" spans="1:12" ht="15" thickBot="1" x14ac:dyDescent="0.4">
      <c r="A189" s="5">
        <v>4359</v>
      </c>
      <c r="B189" s="6" t="s">
        <v>35</v>
      </c>
      <c r="C189" s="6">
        <v>85</v>
      </c>
      <c r="D189" s="6">
        <v>13753</v>
      </c>
      <c r="E189" s="6">
        <v>1</v>
      </c>
      <c r="F189" s="6" t="s">
        <v>765</v>
      </c>
      <c r="G189" s="6" t="s">
        <v>18</v>
      </c>
      <c r="H189" s="6" t="s">
        <v>24</v>
      </c>
      <c r="I189" s="6" t="s">
        <v>19</v>
      </c>
      <c r="J189" s="6">
        <v>3</v>
      </c>
      <c r="K189" s="7">
        <v>1</v>
      </c>
      <c r="L189" s="2" t="str">
        <f>IF(Tabla_ventas[[#This Row],[rating]]&gt;8,"excellent",IF(Tabla_ventas[[#This Row],[rating]]&gt;7,"very good",IF(Tabla_ventas[[#This Row],[rating]]&gt;5,"good","bad")))</f>
        <v>bad</v>
      </c>
    </row>
    <row r="190" spans="1:12" ht="15" thickBot="1" x14ac:dyDescent="0.4">
      <c r="A190" s="5">
        <v>4360</v>
      </c>
      <c r="B190" s="6" t="s">
        <v>26</v>
      </c>
      <c r="C190" s="6">
        <v>50</v>
      </c>
      <c r="D190" s="6">
        <v>9778</v>
      </c>
      <c r="E190" s="6">
        <v>1</v>
      </c>
      <c r="F190" s="6" t="s">
        <v>39</v>
      </c>
      <c r="G190" s="6" t="s">
        <v>18</v>
      </c>
      <c r="H190" s="6" t="s">
        <v>31</v>
      </c>
      <c r="I190" s="6" t="s">
        <v>25</v>
      </c>
      <c r="J190" s="6">
        <v>10</v>
      </c>
      <c r="K190" s="7">
        <v>0</v>
      </c>
      <c r="L190" s="2" t="str">
        <f>IF(Tabla_ventas[[#This Row],[rating]]&gt;8,"excellent",IF(Tabla_ventas[[#This Row],[rating]]&gt;7,"very good",IF(Tabla_ventas[[#This Row],[rating]]&gt;5,"good","bad")))</f>
        <v>excellent</v>
      </c>
    </row>
    <row r="191" spans="1:12" ht="15" thickBot="1" x14ac:dyDescent="0.4">
      <c r="A191" s="5">
        <v>4361</v>
      </c>
      <c r="B191" s="6" t="s">
        <v>83</v>
      </c>
      <c r="C191" s="6">
        <v>203</v>
      </c>
      <c r="D191" s="6">
        <v>4152</v>
      </c>
      <c r="E191" s="6">
        <v>0</v>
      </c>
      <c r="F191" s="6" t="s">
        <v>265</v>
      </c>
      <c r="G191" s="6" t="s">
        <v>18</v>
      </c>
      <c r="H191" s="6" t="s">
        <v>49</v>
      </c>
      <c r="I191" s="6" t="s">
        <v>19</v>
      </c>
      <c r="J191" s="6">
        <v>7</v>
      </c>
      <c r="K191" s="7">
        <v>0</v>
      </c>
      <c r="L191" s="2" t="str">
        <f>IF(Tabla_ventas[[#This Row],[rating]]&gt;8,"excellent",IF(Tabla_ventas[[#This Row],[rating]]&gt;7,"very good",IF(Tabla_ventas[[#This Row],[rating]]&gt;5,"good","bad")))</f>
        <v>good</v>
      </c>
    </row>
    <row r="192" spans="1:12" ht="15" thickBot="1" x14ac:dyDescent="0.4">
      <c r="A192" s="5">
        <v>4362</v>
      </c>
      <c r="B192" s="6" t="s">
        <v>55</v>
      </c>
      <c r="C192" s="6">
        <v>229</v>
      </c>
      <c r="D192" s="6">
        <v>12961</v>
      </c>
      <c r="E192" s="6">
        <v>1</v>
      </c>
      <c r="F192" s="6" t="s">
        <v>480</v>
      </c>
      <c r="G192" s="6" t="s">
        <v>18</v>
      </c>
      <c r="H192" s="6" t="s">
        <v>14</v>
      </c>
      <c r="I192" s="6" t="s">
        <v>25</v>
      </c>
      <c r="J192" s="6">
        <v>2</v>
      </c>
      <c r="K192" s="7">
        <v>1</v>
      </c>
      <c r="L192" s="2" t="str">
        <f>IF(Tabla_ventas[[#This Row],[rating]]&gt;8,"excellent",IF(Tabla_ventas[[#This Row],[rating]]&gt;7,"very good",IF(Tabla_ventas[[#This Row],[rating]]&gt;5,"good","bad")))</f>
        <v>bad</v>
      </c>
    </row>
    <row r="193" spans="1:12" ht="15" thickBot="1" x14ac:dyDescent="0.4">
      <c r="A193" s="5">
        <v>4363</v>
      </c>
      <c r="B193" s="6" t="s">
        <v>42</v>
      </c>
      <c r="C193" s="6">
        <v>3</v>
      </c>
      <c r="D193" s="6">
        <v>11419</v>
      </c>
      <c r="E193" s="6">
        <v>1</v>
      </c>
      <c r="F193" s="6" t="s">
        <v>236</v>
      </c>
      <c r="G193" s="6" t="s">
        <v>18</v>
      </c>
      <c r="H193" s="6" t="s">
        <v>37</v>
      </c>
      <c r="I193" s="6" t="s">
        <v>19</v>
      </c>
      <c r="J193" s="6">
        <v>7</v>
      </c>
      <c r="K193" s="7">
        <v>0</v>
      </c>
      <c r="L193" s="2" t="str">
        <f>IF(Tabla_ventas[[#This Row],[rating]]&gt;8,"excellent",IF(Tabla_ventas[[#This Row],[rating]]&gt;7,"very good",IF(Tabla_ventas[[#This Row],[rating]]&gt;5,"good","bad")))</f>
        <v>good</v>
      </c>
    </row>
    <row r="194" spans="1:12" ht="15" thickBot="1" x14ac:dyDescent="0.4">
      <c r="A194" s="5">
        <v>4364</v>
      </c>
      <c r="B194" s="6" t="s">
        <v>22</v>
      </c>
      <c r="C194" s="6">
        <v>69</v>
      </c>
      <c r="D194" s="6">
        <v>18559</v>
      </c>
      <c r="E194" s="6">
        <v>1</v>
      </c>
      <c r="F194" s="6" t="s">
        <v>23</v>
      </c>
      <c r="G194" s="6" t="s">
        <v>18</v>
      </c>
      <c r="H194" s="6" t="s">
        <v>24</v>
      </c>
      <c r="I194" s="6" t="s">
        <v>25</v>
      </c>
      <c r="J194" s="6">
        <v>1</v>
      </c>
      <c r="K194" s="7">
        <v>1</v>
      </c>
      <c r="L194" s="2" t="str">
        <f>IF(Tabla_ventas[[#This Row],[rating]]&gt;8,"excellent",IF(Tabla_ventas[[#This Row],[rating]]&gt;7,"very good",IF(Tabla_ventas[[#This Row],[rating]]&gt;5,"good","bad")))</f>
        <v>bad</v>
      </c>
    </row>
    <row r="195" spans="1:12" ht="15" thickBot="1" x14ac:dyDescent="0.4">
      <c r="A195" s="5">
        <v>4365</v>
      </c>
      <c r="B195" s="6" t="s">
        <v>11</v>
      </c>
      <c r="C195" s="6">
        <v>179</v>
      </c>
      <c r="D195" s="6">
        <v>15944</v>
      </c>
      <c r="E195" s="6">
        <v>1</v>
      </c>
      <c r="F195" s="6" t="s">
        <v>786</v>
      </c>
      <c r="G195" s="6" t="s">
        <v>18</v>
      </c>
      <c r="H195" s="6" t="s">
        <v>31</v>
      </c>
      <c r="I195" s="6" t="s">
        <v>19</v>
      </c>
      <c r="J195" s="6">
        <v>9</v>
      </c>
      <c r="K195" s="7">
        <v>1</v>
      </c>
      <c r="L195" s="2" t="str">
        <f>IF(Tabla_ventas[[#This Row],[rating]]&gt;8,"excellent",IF(Tabla_ventas[[#This Row],[rating]]&gt;7,"very good",IF(Tabla_ventas[[#This Row],[rating]]&gt;5,"good","bad")))</f>
        <v>excellent</v>
      </c>
    </row>
    <row r="196" spans="1:12" ht="15" thickBot="1" x14ac:dyDescent="0.4">
      <c r="A196" s="5">
        <v>4366</v>
      </c>
      <c r="B196" s="6" t="s">
        <v>53</v>
      </c>
      <c r="C196" s="6">
        <v>124</v>
      </c>
      <c r="D196" s="6">
        <v>18708</v>
      </c>
      <c r="E196" s="6">
        <v>0</v>
      </c>
      <c r="F196" s="6" t="s">
        <v>775</v>
      </c>
      <c r="G196" s="6" t="s">
        <v>18</v>
      </c>
      <c r="H196" s="6" t="s">
        <v>49</v>
      </c>
      <c r="I196" s="6" t="s">
        <v>25</v>
      </c>
      <c r="J196" s="6">
        <v>7</v>
      </c>
      <c r="K196" s="7">
        <v>1</v>
      </c>
      <c r="L196" s="2" t="str">
        <f>IF(Tabla_ventas[[#This Row],[rating]]&gt;8,"excellent",IF(Tabla_ventas[[#This Row],[rating]]&gt;7,"very good",IF(Tabla_ventas[[#This Row],[rating]]&gt;5,"good","bad")))</f>
        <v>good</v>
      </c>
    </row>
    <row r="197" spans="1:12" ht="15" thickBot="1" x14ac:dyDescent="0.4">
      <c r="A197" s="5">
        <v>4367</v>
      </c>
      <c r="B197" s="6" t="s">
        <v>28</v>
      </c>
      <c r="C197" s="6">
        <v>62</v>
      </c>
      <c r="D197" s="6">
        <v>1559</v>
      </c>
      <c r="E197" s="6">
        <v>1</v>
      </c>
      <c r="F197" s="6" t="s">
        <v>654</v>
      </c>
      <c r="G197" s="6" t="s">
        <v>18</v>
      </c>
      <c r="H197" s="6" t="s">
        <v>14</v>
      </c>
      <c r="I197" s="6" t="s">
        <v>19</v>
      </c>
      <c r="J197" s="6">
        <v>7</v>
      </c>
      <c r="K197" s="7">
        <v>0</v>
      </c>
      <c r="L197" s="2" t="str">
        <f>IF(Tabla_ventas[[#This Row],[rating]]&gt;8,"excellent",IF(Tabla_ventas[[#This Row],[rating]]&gt;7,"very good",IF(Tabla_ventas[[#This Row],[rating]]&gt;5,"good","bad")))</f>
        <v>good</v>
      </c>
    </row>
    <row r="198" spans="1:12" ht="15" thickBot="1" x14ac:dyDescent="0.4">
      <c r="A198" s="5">
        <v>4368</v>
      </c>
      <c r="B198" s="6" t="s">
        <v>40</v>
      </c>
      <c r="C198" s="6">
        <v>110</v>
      </c>
      <c r="D198" s="6">
        <v>1982</v>
      </c>
      <c r="E198" s="6">
        <v>0</v>
      </c>
      <c r="F198" s="6" t="s">
        <v>622</v>
      </c>
      <c r="G198" s="6" t="s">
        <v>18</v>
      </c>
      <c r="H198" s="6" t="s">
        <v>37</v>
      </c>
      <c r="I198" s="6" t="s">
        <v>25</v>
      </c>
      <c r="J198" s="6">
        <v>3</v>
      </c>
      <c r="K198" s="7">
        <v>0</v>
      </c>
      <c r="L198" s="2" t="str">
        <f>IF(Tabla_ventas[[#This Row],[rating]]&gt;8,"excellent",IF(Tabla_ventas[[#This Row],[rating]]&gt;7,"very good",IF(Tabla_ventas[[#This Row],[rating]]&gt;5,"good","bad")))</f>
        <v>bad</v>
      </c>
    </row>
    <row r="199" spans="1:12" ht="15" thickBot="1" x14ac:dyDescent="0.4">
      <c r="A199" s="5">
        <v>4369</v>
      </c>
      <c r="B199" s="6" t="s">
        <v>16</v>
      </c>
      <c r="C199" s="6">
        <v>127</v>
      </c>
      <c r="D199" s="6">
        <v>12569</v>
      </c>
      <c r="E199" s="6">
        <v>1</v>
      </c>
      <c r="F199" s="6" t="s">
        <v>302</v>
      </c>
      <c r="G199" s="6" t="s">
        <v>18</v>
      </c>
      <c r="H199" s="6" t="s">
        <v>24</v>
      </c>
      <c r="I199" s="6" t="s">
        <v>19</v>
      </c>
      <c r="J199" s="6">
        <v>8</v>
      </c>
      <c r="K199" s="7">
        <v>0</v>
      </c>
      <c r="L199" s="2" t="str">
        <f>IF(Tabla_ventas[[#This Row],[rating]]&gt;8,"excellent",IF(Tabla_ventas[[#This Row],[rating]]&gt;7,"very good",IF(Tabla_ventas[[#This Row],[rating]]&gt;5,"good","bad")))</f>
        <v>very good</v>
      </c>
    </row>
    <row r="200" spans="1:12" ht="15" thickBot="1" x14ac:dyDescent="0.4">
      <c r="A200" s="5">
        <v>4370</v>
      </c>
      <c r="B200" s="6" t="s">
        <v>35</v>
      </c>
      <c r="C200" s="6">
        <v>147</v>
      </c>
      <c r="D200" s="6">
        <v>6585</v>
      </c>
      <c r="E200" s="6">
        <v>1</v>
      </c>
      <c r="F200" s="6" t="s">
        <v>309</v>
      </c>
      <c r="G200" s="6" t="s">
        <v>18</v>
      </c>
      <c r="H200" s="6" t="s">
        <v>31</v>
      </c>
      <c r="I200" s="6" t="s">
        <v>25</v>
      </c>
      <c r="J200" s="6">
        <v>1</v>
      </c>
      <c r="K200" s="7">
        <v>1</v>
      </c>
      <c r="L200" s="2" t="str">
        <f>IF(Tabla_ventas[[#This Row],[rating]]&gt;8,"excellent",IF(Tabla_ventas[[#This Row],[rating]]&gt;7,"very good",IF(Tabla_ventas[[#This Row],[rating]]&gt;5,"good","bad")))</f>
        <v>bad</v>
      </c>
    </row>
    <row r="201" spans="1:12" ht="15" thickBot="1" x14ac:dyDescent="0.4">
      <c r="A201" s="5">
        <v>4371</v>
      </c>
      <c r="B201" s="6" t="s">
        <v>26</v>
      </c>
      <c r="C201" s="6">
        <v>68</v>
      </c>
      <c r="D201" s="6">
        <v>18419</v>
      </c>
      <c r="E201" s="6">
        <v>1</v>
      </c>
      <c r="F201" s="6" t="s">
        <v>568</v>
      </c>
      <c r="G201" s="6" t="s">
        <v>18</v>
      </c>
      <c r="H201" s="6" t="s">
        <v>49</v>
      </c>
      <c r="I201" s="6" t="s">
        <v>19</v>
      </c>
      <c r="J201" s="6">
        <v>10</v>
      </c>
      <c r="K201" s="7">
        <v>0</v>
      </c>
      <c r="L201" s="2" t="str">
        <f>IF(Tabla_ventas[[#This Row],[rating]]&gt;8,"excellent",IF(Tabla_ventas[[#This Row],[rating]]&gt;7,"very good",IF(Tabla_ventas[[#This Row],[rating]]&gt;5,"good","bad")))</f>
        <v>excellent</v>
      </c>
    </row>
    <row r="202" spans="1:12" ht="15" thickBot="1" x14ac:dyDescent="0.4">
      <c r="A202" s="5">
        <v>4372</v>
      </c>
      <c r="B202" s="6" t="s">
        <v>83</v>
      </c>
      <c r="C202" s="6">
        <v>227</v>
      </c>
      <c r="D202" s="6">
        <v>480</v>
      </c>
      <c r="E202" s="6">
        <v>0</v>
      </c>
      <c r="F202" s="6" t="s">
        <v>636</v>
      </c>
      <c r="G202" s="6" t="s">
        <v>18</v>
      </c>
      <c r="H202" s="6" t="s">
        <v>14</v>
      </c>
      <c r="I202" s="6" t="s">
        <v>25</v>
      </c>
      <c r="J202" s="6">
        <v>9</v>
      </c>
      <c r="K202" s="7">
        <v>0</v>
      </c>
      <c r="L202" s="2" t="str">
        <f>IF(Tabla_ventas[[#This Row],[rating]]&gt;8,"excellent",IF(Tabla_ventas[[#This Row],[rating]]&gt;7,"very good",IF(Tabla_ventas[[#This Row],[rating]]&gt;5,"good","bad")))</f>
        <v>excellent</v>
      </c>
    </row>
    <row r="203" spans="1:12" ht="15" thickBot="1" x14ac:dyDescent="0.4">
      <c r="A203" s="5">
        <v>4373</v>
      </c>
      <c r="B203" s="6" t="s">
        <v>55</v>
      </c>
      <c r="C203" s="6">
        <v>138</v>
      </c>
      <c r="D203" s="6">
        <v>18428</v>
      </c>
      <c r="E203" s="6">
        <v>1</v>
      </c>
      <c r="F203" s="6" t="s">
        <v>121</v>
      </c>
      <c r="G203" s="6" t="s">
        <v>18</v>
      </c>
      <c r="H203" s="6" t="s">
        <v>37</v>
      </c>
      <c r="I203" s="6" t="s">
        <v>19</v>
      </c>
      <c r="J203" s="6">
        <v>5</v>
      </c>
      <c r="K203" s="7">
        <v>1</v>
      </c>
      <c r="L203" s="2" t="str">
        <f>IF(Tabla_ventas[[#This Row],[rating]]&gt;8,"excellent",IF(Tabla_ventas[[#This Row],[rating]]&gt;7,"very good",IF(Tabla_ventas[[#This Row],[rating]]&gt;5,"good","bad")))</f>
        <v>bad</v>
      </c>
    </row>
    <row r="204" spans="1:12" ht="15" thickBot="1" x14ac:dyDescent="0.4">
      <c r="A204" s="5">
        <v>4374</v>
      </c>
      <c r="B204" s="6" t="s">
        <v>42</v>
      </c>
      <c r="C204" s="6">
        <v>132</v>
      </c>
      <c r="D204" s="6">
        <v>12491</v>
      </c>
      <c r="E204" s="6">
        <v>1</v>
      </c>
      <c r="F204" s="6" t="s">
        <v>390</v>
      </c>
      <c r="G204" s="6" t="s">
        <v>18</v>
      </c>
      <c r="H204" s="6" t="s">
        <v>24</v>
      </c>
      <c r="I204" s="6" t="s">
        <v>25</v>
      </c>
      <c r="J204" s="6">
        <v>8</v>
      </c>
      <c r="K204" s="7">
        <v>0</v>
      </c>
      <c r="L204" s="2" t="str">
        <f>IF(Tabla_ventas[[#This Row],[rating]]&gt;8,"excellent",IF(Tabla_ventas[[#This Row],[rating]]&gt;7,"very good",IF(Tabla_ventas[[#This Row],[rating]]&gt;5,"good","bad")))</f>
        <v>very good</v>
      </c>
    </row>
    <row r="205" spans="1:12" ht="15" thickBot="1" x14ac:dyDescent="0.4">
      <c r="A205" s="5">
        <v>4375</v>
      </c>
      <c r="B205" s="6" t="s">
        <v>22</v>
      </c>
      <c r="C205" s="6">
        <v>117</v>
      </c>
      <c r="D205" s="6">
        <v>5707</v>
      </c>
      <c r="E205" s="6">
        <v>0</v>
      </c>
      <c r="F205" s="6" t="s">
        <v>131</v>
      </c>
      <c r="G205" s="6" t="s">
        <v>18</v>
      </c>
      <c r="H205" s="6" t="s">
        <v>31</v>
      </c>
      <c r="I205" s="6" t="s">
        <v>19</v>
      </c>
      <c r="J205" s="6">
        <v>1</v>
      </c>
      <c r="K205" s="7">
        <v>0</v>
      </c>
      <c r="L205" s="2" t="str">
        <f>IF(Tabla_ventas[[#This Row],[rating]]&gt;8,"excellent",IF(Tabla_ventas[[#This Row],[rating]]&gt;7,"very good",IF(Tabla_ventas[[#This Row],[rating]]&gt;5,"good","bad")))</f>
        <v>bad</v>
      </c>
    </row>
    <row r="206" spans="1:12" ht="15" thickBot="1" x14ac:dyDescent="0.4">
      <c r="A206" s="5">
        <v>4376</v>
      </c>
      <c r="B206" s="6" t="s">
        <v>11</v>
      </c>
      <c r="C206" s="6">
        <v>50</v>
      </c>
      <c r="D206" s="6">
        <v>13576</v>
      </c>
      <c r="E206" s="6">
        <v>0</v>
      </c>
      <c r="F206" s="6" t="s">
        <v>673</v>
      </c>
      <c r="G206" s="6" t="s">
        <v>18</v>
      </c>
      <c r="H206" s="6" t="s">
        <v>49</v>
      </c>
      <c r="I206" s="6" t="s">
        <v>25</v>
      </c>
      <c r="J206" s="6">
        <v>8</v>
      </c>
      <c r="K206" s="7">
        <v>0</v>
      </c>
      <c r="L206" s="2" t="str">
        <f>IF(Tabla_ventas[[#This Row],[rating]]&gt;8,"excellent",IF(Tabla_ventas[[#This Row],[rating]]&gt;7,"very good",IF(Tabla_ventas[[#This Row],[rating]]&gt;5,"good","bad")))</f>
        <v>very good</v>
      </c>
    </row>
    <row r="207" spans="1:12" ht="15" thickBot="1" x14ac:dyDescent="0.4">
      <c r="A207" s="5">
        <v>4377</v>
      </c>
      <c r="B207" s="6" t="s">
        <v>53</v>
      </c>
      <c r="C207" s="6">
        <v>66</v>
      </c>
      <c r="D207" s="6">
        <v>16816</v>
      </c>
      <c r="E207" s="6">
        <v>1</v>
      </c>
      <c r="F207" s="6" t="s">
        <v>193</v>
      </c>
      <c r="G207" s="6" t="s">
        <v>18</v>
      </c>
      <c r="H207" s="6" t="s">
        <v>14</v>
      </c>
      <c r="I207" s="6" t="s">
        <v>19</v>
      </c>
      <c r="J207" s="6">
        <v>8</v>
      </c>
      <c r="K207" s="7">
        <v>1</v>
      </c>
      <c r="L207" s="2" t="str">
        <f>IF(Tabla_ventas[[#This Row],[rating]]&gt;8,"excellent",IF(Tabla_ventas[[#This Row],[rating]]&gt;7,"very good",IF(Tabla_ventas[[#This Row],[rating]]&gt;5,"good","bad")))</f>
        <v>very good</v>
      </c>
    </row>
    <row r="208" spans="1:12" ht="15" thickBot="1" x14ac:dyDescent="0.4">
      <c r="A208" s="5">
        <v>4378</v>
      </c>
      <c r="B208" s="6" t="s">
        <v>28</v>
      </c>
      <c r="C208" s="6">
        <v>54</v>
      </c>
      <c r="D208" s="6">
        <v>11708</v>
      </c>
      <c r="E208" s="6">
        <v>0</v>
      </c>
      <c r="F208" s="6" t="s">
        <v>832</v>
      </c>
      <c r="G208" s="6" t="s">
        <v>18</v>
      </c>
      <c r="H208" s="6" t="s">
        <v>37</v>
      </c>
      <c r="I208" s="6" t="s">
        <v>25</v>
      </c>
      <c r="J208" s="6">
        <v>10</v>
      </c>
      <c r="K208" s="7">
        <v>1</v>
      </c>
      <c r="L208" s="2" t="str">
        <f>IF(Tabla_ventas[[#This Row],[rating]]&gt;8,"excellent",IF(Tabla_ventas[[#This Row],[rating]]&gt;7,"very good",IF(Tabla_ventas[[#This Row],[rating]]&gt;5,"good","bad")))</f>
        <v>excellent</v>
      </c>
    </row>
    <row r="209" spans="1:12" ht="15" thickBot="1" x14ac:dyDescent="0.4">
      <c r="A209" s="5">
        <v>4379</v>
      </c>
      <c r="B209" s="6" t="s">
        <v>40</v>
      </c>
      <c r="C209" s="6">
        <v>25</v>
      </c>
      <c r="D209" s="6">
        <v>18027</v>
      </c>
      <c r="E209" s="6">
        <v>1</v>
      </c>
      <c r="F209" s="6" t="s">
        <v>332</v>
      </c>
      <c r="G209" s="6" t="s">
        <v>18</v>
      </c>
      <c r="H209" s="6" t="s">
        <v>24</v>
      </c>
      <c r="I209" s="6" t="s">
        <v>19</v>
      </c>
      <c r="J209" s="6">
        <v>6</v>
      </c>
      <c r="K209" s="7">
        <v>0</v>
      </c>
      <c r="L209" s="2" t="str">
        <f>IF(Tabla_ventas[[#This Row],[rating]]&gt;8,"excellent",IF(Tabla_ventas[[#This Row],[rating]]&gt;7,"very good",IF(Tabla_ventas[[#This Row],[rating]]&gt;5,"good","bad")))</f>
        <v>good</v>
      </c>
    </row>
    <row r="210" spans="1:12" ht="15" thickBot="1" x14ac:dyDescent="0.4">
      <c r="A210" s="5">
        <v>4380</v>
      </c>
      <c r="B210" s="6" t="s">
        <v>16</v>
      </c>
      <c r="C210" s="6">
        <v>79</v>
      </c>
      <c r="D210" s="6">
        <v>13519</v>
      </c>
      <c r="E210" s="6">
        <v>1</v>
      </c>
      <c r="F210" s="6" t="s">
        <v>30</v>
      </c>
      <c r="G210" s="6" t="s">
        <v>18</v>
      </c>
      <c r="H210" s="6" t="s">
        <v>31</v>
      </c>
      <c r="I210" s="6" t="s">
        <v>25</v>
      </c>
      <c r="J210" s="6">
        <v>8</v>
      </c>
      <c r="K210" s="7">
        <v>0</v>
      </c>
      <c r="L210" s="2" t="str">
        <f>IF(Tabla_ventas[[#This Row],[rating]]&gt;8,"excellent",IF(Tabla_ventas[[#This Row],[rating]]&gt;7,"very good",IF(Tabla_ventas[[#This Row],[rating]]&gt;5,"good","bad")))</f>
        <v>very good</v>
      </c>
    </row>
    <row r="211" spans="1:12" ht="15" thickBot="1" x14ac:dyDescent="0.4">
      <c r="A211" s="5">
        <v>4381</v>
      </c>
      <c r="B211" s="6" t="s">
        <v>35</v>
      </c>
      <c r="C211" s="6">
        <v>26</v>
      </c>
      <c r="D211" s="6">
        <v>7596</v>
      </c>
      <c r="E211" s="6">
        <v>1</v>
      </c>
      <c r="F211" s="6" t="s">
        <v>847</v>
      </c>
      <c r="G211" s="6" t="s">
        <v>18</v>
      </c>
      <c r="H211" s="6" t="s">
        <v>49</v>
      </c>
      <c r="I211" s="6" t="s">
        <v>19</v>
      </c>
      <c r="J211" s="6">
        <v>8</v>
      </c>
      <c r="K211" s="7">
        <v>1</v>
      </c>
      <c r="L211" s="2" t="str">
        <f>IF(Tabla_ventas[[#This Row],[rating]]&gt;8,"excellent",IF(Tabla_ventas[[#This Row],[rating]]&gt;7,"very good",IF(Tabla_ventas[[#This Row],[rating]]&gt;5,"good","bad")))</f>
        <v>very good</v>
      </c>
    </row>
    <row r="212" spans="1:12" ht="15" thickBot="1" x14ac:dyDescent="0.4">
      <c r="A212" s="5">
        <v>4382</v>
      </c>
      <c r="B212" s="6" t="s">
        <v>26</v>
      </c>
      <c r="C212" s="6">
        <v>25</v>
      </c>
      <c r="D212" s="6">
        <v>14237</v>
      </c>
      <c r="E212" s="6">
        <v>0</v>
      </c>
      <c r="F212" s="6" t="s">
        <v>451</v>
      </c>
      <c r="G212" s="6" t="s">
        <v>18</v>
      </c>
      <c r="H212" s="6" t="s">
        <v>14</v>
      </c>
      <c r="I212" s="6" t="s">
        <v>25</v>
      </c>
      <c r="J212" s="6">
        <v>9</v>
      </c>
      <c r="K212" s="7">
        <v>0</v>
      </c>
      <c r="L212" s="2" t="str">
        <f>IF(Tabla_ventas[[#This Row],[rating]]&gt;8,"excellent",IF(Tabla_ventas[[#This Row],[rating]]&gt;7,"very good",IF(Tabla_ventas[[#This Row],[rating]]&gt;5,"good","bad")))</f>
        <v>excellent</v>
      </c>
    </row>
    <row r="213" spans="1:12" ht="15" thickBot="1" x14ac:dyDescent="0.4">
      <c r="A213" s="5">
        <v>4383</v>
      </c>
      <c r="B213" s="6" t="s">
        <v>83</v>
      </c>
      <c r="C213" s="6">
        <v>189</v>
      </c>
      <c r="D213" s="6">
        <v>15440</v>
      </c>
      <c r="E213" s="6">
        <v>0</v>
      </c>
      <c r="F213" s="6" t="s">
        <v>821</v>
      </c>
      <c r="G213" s="6" t="s">
        <v>18</v>
      </c>
      <c r="H213" s="6" t="s">
        <v>37</v>
      </c>
      <c r="I213" s="6" t="s">
        <v>19</v>
      </c>
      <c r="J213" s="6">
        <v>1</v>
      </c>
      <c r="K213" s="7">
        <v>0</v>
      </c>
      <c r="L213" s="2" t="str">
        <f>IF(Tabla_ventas[[#This Row],[rating]]&gt;8,"excellent",IF(Tabla_ventas[[#This Row],[rating]]&gt;7,"very good",IF(Tabla_ventas[[#This Row],[rating]]&gt;5,"good","bad")))</f>
        <v>bad</v>
      </c>
    </row>
    <row r="214" spans="1:12" ht="15" thickBot="1" x14ac:dyDescent="0.4">
      <c r="A214" s="5">
        <v>4384</v>
      </c>
      <c r="B214" s="6" t="s">
        <v>55</v>
      </c>
      <c r="C214" s="6">
        <v>204</v>
      </c>
      <c r="D214" s="6">
        <v>10308</v>
      </c>
      <c r="E214" s="6">
        <v>0</v>
      </c>
      <c r="F214" s="6" t="s">
        <v>56</v>
      </c>
      <c r="G214" s="6" t="s">
        <v>18</v>
      </c>
      <c r="H214" s="6" t="s">
        <v>24</v>
      </c>
      <c r="I214" s="6" t="s">
        <v>25</v>
      </c>
      <c r="J214" s="6">
        <v>1</v>
      </c>
      <c r="K214" s="7">
        <v>1</v>
      </c>
      <c r="L214" s="2" t="str">
        <f>IF(Tabla_ventas[[#This Row],[rating]]&gt;8,"excellent",IF(Tabla_ventas[[#This Row],[rating]]&gt;7,"very good",IF(Tabla_ventas[[#This Row],[rating]]&gt;5,"good","bad")))</f>
        <v>bad</v>
      </c>
    </row>
    <row r="215" spans="1:12" ht="15" thickBot="1" x14ac:dyDescent="0.4">
      <c r="A215" s="5">
        <v>4385</v>
      </c>
      <c r="B215" s="6" t="s">
        <v>42</v>
      </c>
      <c r="C215" s="6">
        <v>115</v>
      </c>
      <c r="D215" s="6">
        <v>15009</v>
      </c>
      <c r="E215" s="6">
        <v>0</v>
      </c>
      <c r="F215" s="6" t="s">
        <v>450</v>
      </c>
      <c r="G215" s="6" t="s">
        <v>18</v>
      </c>
      <c r="H215" s="6" t="s">
        <v>31</v>
      </c>
      <c r="I215" s="6" t="s">
        <v>19</v>
      </c>
      <c r="J215" s="6">
        <v>9</v>
      </c>
      <c r="K215" s="7">
        <v>1</v>
      </c>
      <c r="L215" s="2" t="str">
        <f>IF(Tabla_ventas[[#This Row],[rating]]&gt;8,"excellent",IF(Tabla_ventas[[#This Row],[rating]]&gt;7,"very good",IF(Tabla_ventas[[#This Row],[rating]]&gt;5,"good","bad")))</f>
        <v>excellent</v>
      </c>
    </row>
    <row r="216" spans="1:12" ht="15" thickBot="1" x14ac:dyDescent="0.4">
      <c r="A216" s="5">
        <v>4386</v>
      </c>
      <c r="B216" s="6" t="s">
        <v>22</v>
      </c>
      <c r="C216" s="6">
        <v>197</v>
      </c>
      <c r="D216" s="6">
        <v>16698</v>
      </c>
      <c r="E216" s="6">
        <v>0</v>
      </c>
      <c r="F216" s="6" t="s">
        <v>850</v>
      </c>
      <c r="G216" s="6" t="s">
        <v>18</v>
      </c>
      <c r="H216" s="6" t="s">
        <v>49</v>
      </c>
      <c r="I216" s="6" t="s">
        <v>25</v>
      </c>
      <c r="J216" s="6">
        <v>9</v>
      </c>
      <c r="K216" s="7">
        <v>0</v>
      </c>
      <c r="L216" s="2" t="str">
        <f>IF(Tabla_ventas[[#This Row],[rating]]&gt;8,"excellent",IF(Tabla_ventas[[#This Row],[rating]]&gt;7,"very good",IF(Tabla_ventas[[#This Row],[rating]]&gt;5,"good","bad")))</f>
        <v>excellent</v>
      </c>
    </row>
    <row r="217" spans="1:12" ht="15" thickBot="1" x14ac:dyDescent="0.4">
      <c r="A217" s="5">
        <v>4387</v>
      </c>
      <c r="B217" s="6" t="s">
        <v>11</v>
      </c>
      <c r="C217" s="6">
        <v>122</v>
      </c>
      <c r="D217" s="6">
        <v>9015</v>
      </c>
      <c r="E217" s="6">
        <v>0</v>
      </c>
      <c r="F217" s="6" t="s">
        <v>543</v>
      </c>
      <c r="G217" s="6" t="s">
        <v>18</v>
      </c>
      <c r="H217" s="6" t="s">
        <v>14</v>
      </c>
      <c r="I217" s="6" t="s">
        <v>19</v>
      </c>
      <c r="J217" s="6">
        <v>9</v>
      </c>
      <c r="K217" s="7">
        <v>1</v>
      </c>
      <c r="L217" s="2" t="str">
        <f>IF(Tabla_ventas[[#This Row],[rating]]&gt;8,"excellent",IF(Tabla_ventas[[#This Row],[rating]]&gt;7,"very good",IF(Tabla_ventas[[#This Row],[rating]]&gt;5,"good","bad")))</f>
        <v>excellent</v>
      </c>
    </row>
    <row r="218" spans="1:12" ht="15" thickBot="1" x14ac:dyDescent="0.4">
      <c r="A218" s="5">
        <v>4388</v>
      </c>
      <c r="B218" s="6" t="s">
        <v>53</v>
      </c>
      <c r="C218" s="6">
        <v>189</v>
      </c>
      <c r="D218" s="6">
        <v>12426</v>
      </c>
      <c r="E218" s="6">
        <v>0</v>
      </c>
      <c r="F218" s="6" t="s">
        <v>888</v>
      </c>
      <c r="G218" s="6" t="s">
        <v>18</v>
      </c>
      <c r="H218" s="6" t="s">
        <v>37</v>
      </c>
      <c r="I218" s="6" t="s">
        <v>25</v>
      </c>
      <c r="J218" s="6">
        <v>2</v>
      </c>
      <c r="K218" s="7">
        <v>0</v>
      </c>
      <c r="L218" s="2" t="str">
        <f>IF(Tabla_ventas[[#This Row],[rating]]&gt;8,"excellent",IF(Tabla_ventas[[#This Row],[rating]]&gt;7,"very good",IF(Tabla_ventas[[#This Row],[rating]]&gt;5,"good","bad")))</f>
        <v>bad</v>
      </c>
    </row>
    <row r="219" spans="1:12" ht="15" thickBot="1" x14ac:dyDescent="0.4">
      <c r="A219" s="5">
        <v>4389</v>
      </c>
      <c r="B219" s="6" t="s">
        <v>28</v>
      </c>
      <c r="C219" s="6">
        <v>205</v>
      </c>
      <c r="D219" s="6">
        <v>13078</v>
      </c>
      <c r="E219" s="6">
        <v>0</v>
      </c>
      <c r="F219" s="6" t="s">
        <v>32</v>
      </c>
      <c r="G219" s="6" t="s">
        <v>18</v>
      </c>
      <c r="H219" s="6" t="s">
        <v>24</v>
      </c>
      <c r="I219" s="6" t="s">
        <v>19</v>
      </c>
      <c r="J219" s="6">
        <v>9</v>
      </c>
      <c r="K219" s="7">
        <v>0</v>
      </c>
      <c r="L219" s="2" t="str">
        <f>IF(Tabla_ventas[[#This Row],[rating]]&gt;8,"excellent",IF(Tabla_ventas[[#This Row],[rating]]&gt;7,"very good",IF(Tabla_ventas[[#This Row],[rating]]&gt;5,"good","bad")))</f>
        <v>excellent</v>
      </c>
    </row>
    <row r="220" spans="1:12" ht="15" thickBot="1" x14ac:dyDescent="0.4">
      <c r="A220" s="5">
        <v>4390</v>
      </c>
      <c r="B220" s="6" t="s">
        <v>40</v>
      </c>
      <c r="C220" s="6">
        <v>120</v>
      </c>
      <c r="D220" s="6">
        <v>339</v>
      </c>
      <c r="E220" s="6">
        <v>0</v>
      </c>
      <c r="F220" s="6" t="s">
        <v>735</v>
      </c>
      <c r="G220" s="6" t="s">
        <v>18</v>
      </c>
      <c r="H220" s="6" t="s">
        <v>31</v>
      </c>
      <c r="I220" s="6" t="s">
        <v>25</v>
      </c>
      <c r="J220" s="6">
        <v>5</v>
      </c>
      <c r="K220" s="7">
        <v>1</v>
      </c>
      <c r="L220" s="2" t="str">
        <f>IF(Tabla_ventas[[#This Row],[rating]]&gt;8,"excellent",IF(Tabla_ventas[[#This Row],[rating]]&gt;7,"very good",IF(Tabla_ventas[[#This Row],[rating]]&gt;5,"good","bad")))</f>
        <v>bad</v>
      </c>
    </row>
    <row r="221" spans="1:12" ht="15" thickBot="1" x14ac:dyDescent="0.4">
      <c r="A221" s="5">
        <v>4391</v>
      </c>
      <c r="B221" s="6" t="s">
        <v>16</v>
      </c>
      <c r="C221" s="6">
        <v>95</v>
      </c>
      <c r="D221" s="6">
        <v>17882</v>
      </c>
      <c r="E221" s="6">
        <v>0</v>
      </c>
      <c r="F221" s="6" t="s">
        <v>434</v>
      </c>
      <c r="G221" s="6" t="s">
        <v>18</v>
      </c>
      <c r="H221" s="6" t="s">
        <v>49</v>
      </c>
      <c r="I221" s="6" t="s">
        <v>19</v>
      </c>
      <c r="J221" s="6">
        <v>5</v>
      </c>
      <c r="K221" s="7">
        <v>1</v>
      </c>
      <c r="L221" s="2" t="str">
        <f>IF(Tabla_ventas[[#This Row],[rating]]&gt;8,"excellent",IF(Tabla_ventas[[#This Row],[rating]]&gt;7,"very good",IF(Tabla_ventas[[#This Row],[rating]]&gt;5,"good","bad")))</f>
        <v>bad</v>
      </c>
    </row>
    <row r="222" spans="1:12" ht="15" thickBot="1" x14ac:dyDescent="0.4">
      <c r="A222" s="5">
        <v>4392</v>
      </c>
      <c r="B222" s="6" t="s">
        <v>35</v>
      </c>
      <c r="C222" s="6">
        <v>149</v>
      </c>
      <c r="D222" s="6">
        <v>7248</v>
      </c>
      <c r="E222" s="6">
        <v>1</v>
      </c>
      <c r="F222" s="6" t="s">
        <v>802</v>
      </c>
      <c r="G222" s="6" t="s">
        <v>18</v>
      </c>
      <c r="H222" s="6" t="s">
        <v>14</v>
      </c>
      <c r="I222" s="6" t="s">
        <v>25</v>
      </c>
      <c r="J222" s="6">
        <v>4</v>
      </c>
      <c r="K222" s="7">
        <v>1</v>
      </c>
      <c r="L222" s="2" t="str">
        <f>IF(Tabla_ventas[[#This Row],[rating]]&gt;8,"excellent",IF(Tabla_ventas[[#This Row],[rating]]&gt;7,"very good",IF(Tabla_ventas[[#This Row],[rating]]&gt;5,"good","bad")))</f>
        <v>bad</v>
      </c>
    </row>
    <row r="223" spans="1:12" ht="15" thickBot="1" x14ac:dyDescent="0.4">
      <c r="A223" s="5">
        <v>4393</v>
      </c>
      <c r="B223" s="6" t="s">
        <v>26</v>
      </c>
      <c r="C223" s="6">
        <v>16</v>
      </c>
      <c r="D223" s="6">
        <v>10833</v>
      </c>
      <c r="E223" s="6">
        <v>1</v>
      </c>
      <c r="F223" s="6" t="s">
        <v>691</v>
      </c>
      <c r="G223" s="6" t="s">
        <v>18</v>
      </c>
      <c r="H223" s="6" t="s">
        <v>37</v>
      </c>
      <c r="I223" s="6" t="s">
        <v>19</v>
      </c>
      <c r="J223" s="6">
        <v>5</v>
      </c>
      <c r="K223" s="7">
        <v>0</v>
      </c>
      <c r="L223" s="2" t="str">
        <f>IF(Tabla_ventas[[#This Row],[rating]]&gt;8,"excellent",IF(Tabla_ventas[[#This Row],[rating]]&gt;7,"very good",IF(Tabla_ventas[[#This Row],[rating]]&gt;5,"good","bad")))</f>
        <v>bad</v>
      </c>
    </row>
    <row r="224" spans="1:12" ht="15" thickBot="1" x14ac:dyDescent="0.4">
      <c r="A224" s="5">
        <v>4394</v>
      </c>
      <c r="B224" s="6" t="s">
        <v>83</v>
      </c>
      <c r="C224" s="6">
        <v>21</v>
      </c>
      <c r="D224" s="6">
        <v>3640</v>
      </c>
      <c r="E224" s="6">
        <v>0</v>
      </c>
      <c r="F224" s="6" t="s">
        <v>201</v>
      </c>
      <c r="G224" s="6" t="s">
        <v>18</v>
      </c>
      <c r="H224" s="6" t="s">
        <v>24</v>
      </c>
      <c r="I224" s="6" t="s">
        <v>25</v>
      </c>
      <c r="J224" s="6">
        <v>6</v>
      </c>
      <c r="K224" s="7">
        <v>1</v>
      </c>
      <c r="L224" s="2" t="str">
        <f>IF(Tabla_ventas[[#This Row],[rating]]&gt;8,"excellent",IF(Tabla_ventas[[#This Row],[rating]]&gt;7,"very good",IF(Tabla_ventas[[#This Row],[rating]]&gt;5,"good","bad")))</f>
        <v>good</v>
      </c>
    </row>
    <row r="225" spans="1:12" ht="15" thickBot="1" x14ac:dyDescent="0.4">
      <c r="A225" s="5">
        <v>4395</v>
      </c>
      <c r="B225" s="6" t="s">
        <v>55</v>
      </c>
      <c r="C225" s="6">
        <v>173</v>
      </c>
      <c r="D225" s="6">
        <v>14664</v>
      </c>
      <c r="E225" s="6">
        <v>1</v>
      </c>
      <c r="F225" s="6" t="s">
        <v>797</v>
      </c>
      <c r="G225" s="6" t="s">
        <v>18</v>
      </c>
      <c r="H225" s="6" t="s">
        <v>31</v>
      </c>
      <c r="I225" s="6" t="s">
        <v>19</v>
      </c>
      <c r="J225" s="6">
        <v>3</v>
      </c>
      <c r="K225" s="7">
        <v>0</v>
      </c>
      <c r="L225" s="2" t="str">
        <f>IF(Tabla_ventas[[#This Row],[rating]]&gt;8,"excellent",IF(Tabla_ventas[[#This Row],[rating]]&gt;7,"very good",IF(Tabla_ventas[[#This Row],[rating]]&gt;5,"good","bad")))</f>
        <v>bad</v>
      </c>
    </row>
    <row r="226" spans="1:12" ht="15" thickBot="1" x14ac:dyDescent="0.4">
      <c r="A226" s="5">
        <v>4396</v>
      </c>
      <c r="B226" s="6" t="s">
        <v>42</v>
      </c>
      <c r="C226" s="6">
        <v>222</v>
      </c>
      <c r="D226" s="6">
        <v>17116</v>
      </c>
      <c r="E226" s="6">
        <v>1</v>
      </c>
      <c r="F226" s="6" t="s">
        <v>363</v>
      </c>
      <c r="G226" s="6" t="s">
        <v>18</v>
      </c>
      <c r="H226" s="6" t="s">
        <v>49</v>
      </c>
      <c r="I226" s="6" t="s">
        <v>25</v>
      </c>
      <c r="J226" s="6">
        <v>8</v>
      </c>
      <c r="K226" s="7">
        <v>1</v>
      </c>
      <c r="L226" s="2" t="str">
        <f>IF(Tabla_ventas[[#This Row],[rating]]&gt;8,"excellent",IF(Tabla_ventas[[#This Row],[rating]]&gt;7,"very good",IF(Tabla_ventas[[#This Row],[rating]]&gt;5,"good","bad")))</f>
        <v>very good</v>
      </c>
    </row>
    <row r="227" spans="1:12" ht="15" thickBot="1" x14ac:dyDescent="0.4">
      <c r="A227" s="5">
        <v>4397</v>
      </c>
      <c r="B227" s="6" t="s">
        <v>22</v>
      </c>
      <c r="C227" s="6">
        <v>201</v>
      </c>
      <c r="D227" s="6">
        <v>12011</v>
      </c>
      <c r="E227" s="6">
        <v>1</v>
      </c>
      <c r="F227" s="6" t="s">
        <v>881</v>
      </c>
      <c r="G227" s="6" t="s">
        <v>18</v>
      </c>
      <c r="H227" s="6" t="s">
        <v>14</v>
      </c>
      <c r="I227" s="6" t="s">
        <v>19</v>
      </c>
      <c r="J227" s="6">
        <v>9</v>
      </c>
      <c r="K227" s="7">
        <v>0</v>
      </c>
      <c r="L227" s="2" t="str">
        <f>IF(Tabla_ventas[[#This Row],[rating]]&gt;8,"excellent",IF(Tabla_ventas[[#This Row],[rating]]&gt;7,"very good",IF(Tabla_ventas[[#This Row],[rating]]&gt;5,"good","bad")))</f>
        <v>excellent</v>
      </c>
    </row>
    <row r="228" spans="1:12" ht="15" thickBot="1" x14ac:dyDescent="0.4">
      <c r="A228" s="5">
        <v>4398</v>
      </c>
      <c r="B228" s="6" t="s">
        <v>11</v>
      </c>
      <c r="C228" s="6">
        <v>187</v>
      </c>
      <c r="D228" s="6">
        <v>9489</v>
      </c>
      <c r="E228" s="6">
        <v>1</v>
      </c>
      <c r="F228" s="6" t="s">
        <v>626</v>
      </c>
      <c r="G228" s="6" t="s">
        <v>18</v>
      </c>
      <c r="H228" s="6" t="s">
        <v>37</v>
      </c>
      <c r="I228" s="6" t="s">
        <v>25</v>
      </c>
      <c r="J228" s="6">
        <v>1</v>
      </c>
      <c r="K228" s="7">
        <v>1</v>
      </c>
      <c r="L228" s="2" t="str">
        <f>IF(Tabla_ventas[[#This Row],[rating]]&gt;8,"excellent",IF(Tabla_ventas[[#This Row],[rating]]&gt;7,"very good",IF(Tabla_ventas[[#This Row],[rating]]&gt;5,"good","bad")))</f>
        <v>bad</v>
      </c>
    </row>
    <row r="229" spans="1:12" ht="15" thickBot="1" x14ac:dyDescent="0.4">
      <c r="A229" s="5">
        <v>4399</v>
      </c>
      <c r="B229" s="6" t="s">
        <v>53</v>
      </c>
      <c r="C229" s="6">
        <v>219</v>
      </c>
      <c r="D229" s="6">
        <v>4754</v>
      </c>
      <c r="E229" s="6">
        <v>0</v>
      </c>
      <c r="F229" s="6" t="s">
        <v>795</v>
      </c>
      <c r="G229" s="6" t="s">
        <v>18</v>
      </c>
      <c r="H229" s="6" t="s">
        <v>24</v>
      </c>
      <c r="I229" s="6" t="s">
        <v>19</v>
      </c>
      <c r="J229" s="6">
        <v>10</v>
      </c>
      <c r="K229" s="7">
        <v>0</v>
      </c>
      <c r="L229" s="2" t="str">
        <f>IF(Tabla_ventas[[#This Row],[rating]]&gt;8,"excellent",IF(Tabla_ventas[[#This Row],[rating]]&gt;7,"very good",IF(Tabla_ventas[[#This Row],[rating]]&gt;5,"good","bad")))</f>
        <v>excellent</v>
      </c>
    </row>
    <row r="230" spans="1:12" ht="15" thickBot="1" x14ac:dyDescent="0.4">
      <c r="A230" s="5">
        <v>4400</v>
      </c>
      <c r="B230" s="6" t="s">
        <v>28</v>
      </c>
      <c r="C230" s="6">
        <v>129</v>
      </c>
      <c r="D230" s="6">
        <v>4345</v>
      </c>
      <c r="E230" s="6">
        <v>1</v>
      </c>
      <c r="F230" s="6" t="s">
        <v>539</v>
      </c>
      <c r="G230" s="6" t="s">
        <v>18</v>
      </c>
      <c r="H230" s="6" t="s">
        <v>31</v>
      </c>
      <c r="I230" s="6" t="s">
        <v>25</v>
      </c>
      <c r="J230" s="6">
        <v>8</v>
      </c>
      <c r="K230" s="7">
        <v>1</v>
      </c>
      <c r="L230" s="2" t="str">
        <f>IF(Tabla_ventas[[#This Row],[rating]]&gt;8,"excellent",IF(Tabla_ventas[[#This Row],[rating]]&gt;7,"very good",IF(Tabla_ventas[[#This Row],[rating]]&gt;5,"good","bad")))</f>
        <v>very good</v>
      </c>
    </row>
    <row r="231" spans="1:12" ht="15" thickBot="1" x14ac:dyDescent="0.4">
      <c r="A231" s="5">
        <v>4401</v>
      </c>
      <c r="B231" s="6" t="s">
        <v>40</v>
      </c>
      <c r="C231" s="6">
        <v>100</v>
      </c>
      <c r="D231" s="6">
        <v>17893</v>
      </c>
      <c r="E231" s="6">
        <v>0</v>
      </c>
      <c r="F231" s="6" t="s">
        <v>442</v>
      </c>
      <c r="G231" s="6" t="s">
        <v>18</v>
      </c>
      <c r="H231" s="6" t="s">
        <v>49</v>
      </c>
      <c r="I231" s="6" t="s">
        <v>19</v>
      </c>
      <c r="J231" s="6">
        <v>9</v>
      </c>
      <c r="K231" s="7">
        <v>0</v>
      </c>
      <c r="L231" s="2" t="str">
        <f>IF(Tabla_ventas[[#This Row],[rating]]&gt;8,"excellent",IF(Tabla_ventas[[#This Row],[rating]]&gt;7,"very good",IF(Tabla_ventas[[#This Row],[rating]]&gt;5,"good","bad")))</f>
        <v>excellent</v>
      </c>
    </row>
    <row r="232" spans="1:12" ht="15" thickBot="1" x14ac:dyDescent="0.4">
      <c r="A232" s="5">
        <v>4402</v>
      </c>
      <c r="B232" s="6" t="s">
        <v>16</v>
      </c>
      <c r="C232" s="6">
        <v>19</v>
      </c>
      <c r="D232" s="6">
        <v>940</v>
      </c>
      <c r="E232" s="6">
        <v>0</v>
      </c>
      <c r="F232" s="6" t="s">
        <v>835</v>
      </c>
      <c r="G232" s="6" t="s">
        <v>18</v>
      </c>
      <c r="H232" s="6" t="s">
        <v>14</v>
      </c>
      <c r="I232" s="6" t="s">
        <v>25</v>
      </c>
      <c r="J232" s="6">
        <v>8</v>
      </c>
      <c r="K232" s="7">
        <v>0</v>
      </c>
      <c r="L232" s="2" t="str">
        <f>IF(Tabla_ventas[[#This Row],[rating]]&gt;8,"excellent",IF(Tabla_ventas[[#This Row],[rating]]&gt;7,"very good",IF(Tabla_ventas[[#This Row],[rating]]&gt;5,"good","bad")))</f>
        <v>very good</v>
      </c>
    </row>
    <row r="233" spans="1:12" ht="15" thickBot="1" x14ac:dyDescent="0.4">
      <c r="A233" s="5">
        <v>4403</v>
      </c>
      <c r="B233" s="6" t="s">
        <v>35</v>
      </c>
      <c r="C233" s="6">
        <v>207</v>
      </c>
      <c r="D233" s="6">
        <v>16996</v>
      </c>
      <c r="E233" s="6">
        <v>1</v>
      </c>
      <c r="F233" s="6" t="s">
        <v>845</v>
      </c>
      <c r="G233" s="6" t="s">
        <v>18</v>
      </c>
      <c r="H233" s="6" t="s">
        <v>37</v>
      </c>
      <c r="I233" s="6" t="s">
        <v>19</v>
      </c>
      <c r="J233" s="6">
        <v>5</v>
      </c>
      <c r="K233" s="7">
        <v>1</v>
      </c>
      <c r="L233" s="2" t="str">
        <f>IF(Tabla_ventas[[#This Row],[rating]]&gt;8,"excellent",IF(Tabla_ventas[[#This Row],[rating]]&gt;7,"very good",IF(Tabla_ventas[[#This Row],[rating]]&gt;5,"good","bad")))</f>
        <v>bad</v>
      </c>
    </row>
    <row r="234" spans="1:12" ht="15" thickBot="1" x14ac:dyDescent="0.4">
      <c r="A234" s="5">
        <v>4404</v>
      </c>
      <c r="B234" s="6" t="s">
        <v>26</v>
      </c>
      <c r="C234" s="6">
        <v>57</v>
      </c>
      <c r="D234" s="6">
        <v>6361</v>
      </c>
      <c r="E234" s="6">
        <v>0</v>
      </c>
      <c r="F234" s="6" t="s">
        <v>891</v>
      </c>
      <c r="G234" s="6" t="s">
        <v>18</v>
      </c>
      <c r="H234" s="6" t="s">
        <v>24</v>
      </c>
      <c r="I234" s="6" t="s">
        <v>25</v>
      </c>
      <c r="J234" s="6">
        <v>6</v>
      </c>
      <c r="K234" s="7">
        <v>1</v>
      </c>
      <c r="L234" s="2" t="str">
        <f>IF(Tabla_ventas[[#This Row],[rating]]&gt;8,"excellent",IF(Tabla_ventas[[#This Row],[rating]]&gt;7,"very good",IF(Tabla_ventas[[#This Row],[rating]]&gt;5,"good","bad")))</f>
        <v>good</v>
      </c>
    </row>
    <row r="235" spans="1:12" ht="15" thickBot="1" x14ac:dyDescent="0.4">
      <c r="A235" s="5">
        <v>4405</v>
      </c>
      <c r="B235" s="6" t="s">
        <v>83</v>
      </c>
      <c r="C235" s="6">
        <v>106</v>
      </c>
      <c r="D235" s="6">
        <v>13687</v>
      </c>
      <c r="E235" s="6">
        <v>0</v>
      </c>
      <c r="F235" s="6" t="s">
        <v>448</v>
      </c>
      <c r="G235" s="6" t="s">
        <v>18</v>
      </c>
      <c r="H235" s="6" t="s">
        <v>31</v>
      </c>
      <c r="I235" s="6" t="s">
        <v>19</v>
      </c>
      <c r="J235" s="6">
        <v>2</v>
      </c>
      <c r="K235" s="7">
        <v>1</v>
      </c>
      <c r="L235" s="2" t="str">
        <f>IF(Tabla_ventas[[#This Row],[rating]]&gt;8,"excellent",IF(Tabla_ventas[[#This Row],[rating]]&gt;7,"very good",IF(Tabla_ventas[[#This Row],[rating]]&gt;5,"good","bad")))</f>
        <v>bad</v>
      </c>
    </row>
    <row r="236" spans="1:12" ht="15" thickBot="1" x14ac:dyDescent="0.4">
      <c r="A236" s="5">
        <v>4406</v>
      </c>
      <c r="B236" s="6" t="s">
        <v>55</v>
      </c>
      <c r="C236" s="6">
        <v>200</v>
      </c>
      <c r="D236" s="6">
        <v>9882</v>
      </c>
      <c r="E236" s="6">
        <v>1</v>
      </c>
      <c r="F236" s="6" t="s">
        <v>509</v>
      </c>
      <c r="G236" s="6" t="s">
        <v>18</v>
      </c>
      <c r="H236" s="6" t="s">
        <v>49</v>
      </c>
      <c r="I236" s="6" t="s">
        <v>25</v>
      </c>
      <c r="J236" s="6">
        <v>6</v>
      </c>
      <c r="K236" s="7">
        <v>0</v>
      </c>
      <c r="L236" s="2" t="str">
        <f>IF(Tabla_ventas[[#This Row],[rating]]&gt;8,"excellent",IF(Tabla_ventas[[#This Row],[rating]]&gt;7,"very good",IF(Tabla_ventas[[#This Row],[rating]]&gt;5,"good","bad")))</f>
        <v>good</v>
      </c>
    </row>
    <row r="237" spans="1:12" ht="15" thickBot="1" x14ac:dyDescent="0.4">
      <c r="A237" s="5">
        <v>4407</v>
      </c>
      <c r="B237" s="6" t="s">
        <v>42</v>
      </c>
      <c r="C237" s="6">
        <v>177</v>
      </c>
      <c r="D237" s="6">
        <v>10275</v>
      </c>
      <c r="E237" s="6">
        <v>0</v>
      </c>
      <c r="F237" s="6" t="s">
        <v>908</v>
      </c>
      <c r="G237" s="6" t="s">
        <v>18</v>
      </c>
      <c r="H237" s="6" t="s">
        <v>14</v>
      </c>
      <c r="I237" s="6" t="s">
        <v>19</v>
      </c>
      <c r="J237" s="6">
        <v>3</v>
      </c>
      <c r="K237" s="7">
        <v>1</v>
      </c>
      <c r="L237" s="2" t="str">
        <f>IF(Tabla_ventas[[#This Row],[rating]]&gt;8,"excellent",IF(Tabla_ventas[[#This Row],[rating]]&gt;7,"very good",IF(Tabla_ventas[[#This Row],[rating]]&gt;5,"good","bad")))</f>
        <v>bad</v>
      </c>
    </row>
    <row r="238" spans="1:12" ht="15" thickBot="1" x14ac:dyDescent="0.4">
      <c r="A238" s="5">
        <v>4408</v>
      </c>
      <c r="B238" s="6" t="s">
        <v>22</v>
      </c>
      <c r="C238" s="6">
        <v>143</v>
      </c>
      <c r="D238" s="6">
        <v>8427</v>
      </c>
      <c r="E238" s="6">
        <v>0</v>
      </c>
      <c r="F238" s="6" t="s">
        <v>292</v>
      </c>
      <c r="G238" s="6" t="s">
        <v>18</v>
      </c>
      <c r="H238" s="6" t="s">
        <v>37</v>
      </c>
      <c r="I238" s="6" t="s">
        <v>25</v>
      </c>
      <c r="J238" s="6">
        <v>5</v>
      </c>
      <c r="K238" s="7">
        <v>0</v>
      </c>
      <c r="L238" s="2" t="str">
        <f>IF(Tabla_ventas[[#This Row],[rating]]&gt;8,"excellent",IF(Tabla_ventas[[#This Row],[rating]]&gt;7,"very good",IF(Tabla_ventas[[#This Row],[rating]]&gt;5,"good","bad")))</f>
        <v>bad</v>
      </c>
    </row>
    <row r="239" spans="1:12" ht="15" thickBot="1" x14ac:dyDescent="0.4">
      <c r="A239" s="5">
        <v>4409</v>
      </c>
      <c r="B239" s="6" t="s">
        <v>11</v>
      </c>
      <c r="C239" s="6">
        <v>209</v>
      </c>
      <c r="D239" s="6">
        <v>7997</v>
      </c>
      <c r="E239" s="6">
        <v>0</v>
      </c>
      <c r="F239" s="6" t="s">
        <v>372</v>
      </c>
      <c r="G239" s="6" t="s">
        <v>18</v>
      </c>
      <c r="H239" s="6" t="s">
        <v>24</v>
      </c>
      <c r="I239" s="6" t="s">
        <v>19</v>
      </c>
      <c r="J239" s="6">
        <v>1</v>
      </c>
      <c r="K239" s="7">
        <v>1</v>
      </c>
      <c r="L239" s="2" t="str">
        <f>IF(Tabla_ventas[[#This Row],[rating]]&gt;8,"excellent",IF(Tabla_ventas[[#This Row],[rating]]&gt;7,"very good",IF(Tabla_ventas[[#This Row],[rating]]&gt;5,"good","bad")))</f>
        <v>bad</v>
      </c>
    </row>
    <row r="240" spans="1:12" ht="15" thickBot="1" x14ac:dyDescent="0.4">
      <c r="A240" s="5">
        <v>4410</v>
      </c>
      <c r="B240" s="6" t="s">
        <v>53</v>
      </c>
      <c r="C240" s="6">
        <v>195</v>
      </c>
      <c r="D240" s="6">
        <v>1701</v>
      </c>
      <c r="E240" s="6">
        <v>0</v>
      </c>
      <c r="F240" s="6" t="s">
        <v>239</v>
      </c>
      <c r="G240" s="6" t="s">
        <v>18</v>
      </c>
      <c r="H240" s="6" t="s">
        <v>31</v>
      </c>
      <c r="I240" s="6" t="s">
        <v>25</v>
      </c>
      <c r="J240" s="6">
        <v>7</v>
      </c>
      <c r="K240" s="7">
        <v>0</v>
      </c>
      <c r="L240" s="2" t="str">
        <f>IF(Tabla_ventas[[#This Row],[rating]]&gt;8,"excellent",IF(Tabla_ventas[[#This Row],[rating]]&gt;7,"very good",IF(Tabla_ventas[[#This Row],[rating]]&gt;5,"good","bad")))</f>
        <v>good</v>
      </c>
    </row>
    <row r="241" spans="1:12" ht="15" thickBot="1" x14ac:dyDescent="0.4">
      <c r="A241" s="5">
        <v>4411</v>
      </c>
      <c r="B241" s="6" t="s">
        <v>28</v>
      </c>
      <c r="C241" s="6">
        <v>162</v>
      </c>
      <c r="D241" s="6">
        <v>2572</v>
      </c>
      <c r="E241" s="6">
        <v>1</v>
      </c>
      <c r="F241" s="6" t="s">
        <v>198</v>
      </c>
      <c r="G241" s="6" t="s">
        <v>18</v>
      </c>
      <c r="H241" s="6" t="s">
        <v>49</v>
      </c>
      <c r="I241" s="6" t="s">
        <v>19</v>
      </c>
      <c r="J241" s="6">
        <v>2</v>
      </c>
      <c r="K241" s="7">
        <v>1</v>
      </c>
      <c r="L241" s="2" t="str">
        <f>IF(Tabla_ventas[[#This Row],[rating]]&gt;8,"excellent",IF(Tabla_ventas[[#This Row],[rating]]&gt;7,"very good",IF(Tabla_ventas[[#This Row],[rating]]&gt;5,"good","bad")))</f>
        <v>bad</v>
      </c>
    </row>
    <row r="242" spans="1:12" ht="15" thickBot="1" x14ac:dyDescent="0.4">
      <c r="A242" s="5">
        <v>4412</v>
      </c>
      <c r="B242" s="6" t="s">
        <v>40</v>
      </c>
      <c r="C242" s="6">
        <v>13</v>
      </c>
      <c r="D242" s="6">
        <v>7666</v>
      </c>
      <c r="E242" s="6">
        <v>0</v>
      </c>
      <c r="F242" s="6" t="s">
        <v>463</v>
      </c>
      <c r="G242" s="6" t="s">
        <v>18</v>
      </c>
      <c r="H242" s="6" t="s">
        <v>14</v>
      </c>
      <c r="I242" s="6" t="s">
        <v>25</v>
      </c>
      <c r="J242" s="6">
        <v>1</v>
      </c>
      <c r="K242" s="7">
        <v>0</v>
      </c>
      <c r="L242" s="2" t="str">
        <f>IF(Tabla_ventas[[#This Row],[rating]]&gt;8,"excellent",IF(Tabla_ventas[[#This Row],[rating]]&gt;7,"very good",IF(Tabla_ventas[[#This Row],[rating]]&gt;5,"good","bad")))</f>
        <v>bad</v>
      </c>
    </row>
    <row r="243" spans="1:12" ht="15" thickBot="1" x14ac:dyDescent="0.4">
      <c r="A243" s="5">
        <v>4413</v>
      </c>
      <c r="B243" s="6" t="s">
        <v>16</v>
      </c>
      <c r="C243" s="6">
        <v>18</v>
      </c>
      <c r="D243" s="6">
        <v>9925</v>
      </c>
      <c r="E243" s="6">
        <v>1</v>
      </c>
      <c r="F243" s="6" t="s">
        <v>262</v>
      </c>
      <c r="G243" s="6" t="s">
        <v>18</v>
      </c>
      <c r="H243" s="6" t="s">
        <v>37</v>
      </c>
      <c r="I243" s="6" t="s">
        <v>19</v>
      </c>
      <c r="J243" s="6">
        <v>9</v>
      </c>
      <c r="K243" s="7">
        <v>0</v>
      </c>
      <c r="L243" s="2" t="str">
        <f>IF(Tabla_ventas[[#This Row],[rating]]&gt;8,"excellent",IF(Tabla_ventas[[#This Row],[rating]]&gt;7,"very good",IF(Tabla_ventas[[#This Row],[rating]]&gt;5,"good","bad")))</f>
        <v>excellent</v>
      </c>
    </row>
    <row r="244" spans="1:12" ht="15" thickBot="1" x14ac:dyDescent="0.4">
      <c r="A244" s="5">
        <v>4414</v>
      </c>
      <c r="B244" s="6" t="s">
        <v>35</v>
      </c>
      <c r="C244" s="6">
        <v>206</v>
      </c>
      <c r="D244" s="6">
        <v>4063</v>
      </c>
      <c r="E244" s="6">
        <v>1</v>
      </c>
      <c r="F244" s="6" t="s">
        <v>554</v>
      </c>
      <c r="G244" s="6" t="s">
        <v>18</v>
      </c>
      <c r="H244" s="6" t="s">
        <v>24</v>
      </c>
      <c r="I244" s="6" t="s">
        <v>25</v>
      </c>
      <c r="J244" s="6">
        <v>3</v>
      </c>
      <c r="K244" s="7">
        <v>0</v>
      </c>
      <c r="L244" s="2" t="str">
        <f>IF(Tabla_ventas[[#This Row],[rating]]&gt;8,"excellent",IF(Tabla_ventas[[#This Row],[rating]]&gt;7,"very good",IF(Tabla_ventas[[#This Row],[rating]]&gt;5,"good","bad")))</f>
        <v>bad</v>
      </c>
    </row>
    <row r="245" spans="1:12" ht="15" thickBot="1" x14ac:dyDescent="0.4">
      <c r="A245" s="5">
        <v>4415</v>
      </c>
      <c r="B245" s="6" t="s">
        <v>26</v>
      </c>
      <c r="C245" s="6">
        <v>25</v>
      </c>
      <c r="D245" s="6">
        <v>4185</v>
      </c>
      <c r="E245" s="6">
        <v>1</v>
      </c>
      <c r="F245" s="6" t="s">
        <v>760</v>
      </c>
      <c r="G245" s="6" t="s">
        <v>18</v>
      </c>
      <c r="H245" s="6" t="s">
        <v>31</v>
      </c>
      <c r="I245" s="6" t="s">
        <v>19</v>
      </c>
      <c r="J245" s="6">
        <v>9</v>
      </c>
      <c r="K245" s="7">
        <v>1</v>
      </c>
      <c r="L245" s="2" t="str">
        <f>IF(Tabla_ventas[[#This Row],[rating]]&gt;8,"excellent",IF(Tabla_ventas[[#This Row],[rating]]&gt;7,"very good",IF(Tabla_ventas[[#This Row],[rating]]&gt;5,"good","bad")))</f>
        <v>excellent</v>
      </c>
    </row>
    <row r="246" spans="1:12" ht="15" thickBot="1" x14ac:dyDescent="0.4">
      <c r="A246" s="5">
        <v>4416</v>
      </c>
      <c r="B246" s="6" t="s">
        <v>83</v>
      </c>
      <c r="C246" s="6">
        <v>124</v>
      </c>
      <c r="D246" s="6">
        <v>9878</v>
      </c>
      <c r="E246" s="6">
        <v>0</v>
      </c>
      <c r="F246" s="6" t="s">
        <v>383</v>
      </c>
      <c r="G246" s="6" t="s">
        <v>18</v>
      </c>
      <c r="H246" s="6" t="s">
        <v>49</v>
      </c>
      <c r="I246" s="6" t="s">
        <v>25</v>
      </c>
      <c r="J246" s="6">
        <v>5</v>
      </c>
      <c r="K246" s="7">
        <v>0</v>
      </c>
      <c r="L246" s="2" t="str">
        <f>IF(Tabla_ventas[[#This Row],[rating]]&gt;8,"excellent",IF(Tabla_ventas[[#This Row],[rating]]&gt;7,"very good",IF(Tabla_ventas[[#This Row],[rating]]&gt;5,"good","bad")))</f>
        <v>bad</v>
      </c>
    </row>
    <row r="247" spans="1:12" ht="15" thickBot="1" x14ac:dyDescent="0.4">
      <c r="A247" s="5">
        <v>4417</v>
      </c>
      <c r="B247" s="6" t="s">
        <v>55</v>
      </c>
      <c r="C247" s="6">
        <v>68</v>
      </c>
      <c r="D247" s="6">
        <v>12838</v>
      </c>
      <c r="E247" s="6">
        <v>0</v>
      </c>
      <c r="F247" s="6" t="s">
        <v>739</v>
      </c>
      <c r="G247" s="6" t="s">
        <v>18</v>
      </c>
      <c r="H247" s="6" t="s">
        <v>14</v>
      </c>
      <c r="I247" s="6" t="s">
        <v>19</v>
      </c>
      <c r="J247" s="6">
        <v>4</v>
      </c>
      <c r="K247" s="7">
        <v>0</v>
      </c>
      <c r="L247" s="2" t="str">
        <f>IF(Tabla_ventas[[#This Row],[rating]]&gt;8,"excellent",IF(Tabla_ventas[[#This Row],[rating]]&gt;7,"very good",IF(Tabla_ventas[[#This Row],[rating]]&gt;5,"good","bad")))</f>
        <v>bad</v>
      </c>
    </row>
    <row r="248" spans="1:12" ht="15" thickBot="1" x14ac:dyDescent="0.4">
      <c r="A248" s="5">
        <v>4418</v>
      </c>
      <c r="B248" s="6" t="s">
        <v>42</v>
      </c>
      <c r="C248" s="6">
        <v>88</v>
      </c>
      <c r="D248" s="6">
        <v>2128</v>
      </c>
      <c r="E248" s="6">
        <v>1</v>
      </c>
      <c r="F248" s="6" t="s">
        <v>764</v>
      </c>
      <c r="G248" s="6" t="s">
        <v>18</v>
      </c>
      <c r="H248" s="6" t="s">
        <v>37</v>
      </c>
      <c r="I248" s="6" t="s">
        <v>25</v>
      </c>
      <c r="J248" s="6">
        <v>10</v>
      </c>
      <c r="K248" s="7">
        <v>1</v>
      </c>
      <c r="L248" s="2" t="str">
        <f>IF(Tabla_ventas[[#This Row],[rating]]&gt;8,"excellent",IF(Tabla_ventas[[#This Row],[rating]]&gt;7,"very good",IF(Tabla_ventas[[#This Row],[rating]]&gt;5,"good","bad")))</f>
        <v>excellent</v>
      </c>
    </row>
    <row r="249" spans="1:12" ht="15" thickBot="1" x14ac:dyDescent="0.4">
      <c r="A249" s="5">
        <v>4419</v>
      </c>
      <c r="B249" s="6" t="s">
        <v>22</v>
      </c>
      <c r="C249" s="6">
        <v>64</v>
      </c>
      <c r="D249" s="6">
        <v>17287</v>
      </c>
      <c r="E249" s="6">
        <v>1</v>
      </c>
      <c r="F249" s="6" t="s">
        <v>211</v>
      </c>
      <c r="G249" s="6" t="s">
        <v>18</v>
      </c>
      <c r="H249" s="6" t="s">
        <v>24</v>
      </c>
      <c r="I249" s="6" t="s">
        <v>19</v>
      </c>
      <c r="J249" s="6">
        <v>5</v>
      </c>
      <c r="K249" s="7">
        <v>1</v>
      </c>
      <c r="L249" s="2" t="str">
        <f>IF(Tabla_ventas[[#This Row],[rating]]&gt;8,"excellent",IF(Tabla_ventas[[#This Row],[rating]]&gt;7,"very good",IF(Tabla_ventas[[#This Row],[rating]]&gt;5,"good","bad")))</f>
        <v>bad</v>
      </c>
    </row>
    <row r="250" spans="1:12" ht="15" thickBot="1" x14ac:dyDescent="0.4">
      <c r="A250" s="5">
        <v>4420</v>
      </c>
      <c r="B250" s="6" t="s">
        <v>11</v>
      </c>
      <c r="C250" s="6">
        <v>95</v>
      </c>
      <c r="D250" s="6">
        <v>1745</v>
      </c>
      <c r="E250" s="6">
        <v>1</v>
      </c>
      <c r="F250" s="6" t="s">
        <v>526</v>
      </c>
      <c r="G250" s="6" t="s">
        <v>18</v>
      </c>
      <c r="H250" s="6" t="s">
        <v>31</v>
      </c>
      <c r="I250" s="6" t="s">
        <v>25</v>
      </c>
      <c r="J250" s="6">
        <v>2</v>
      </c>
      <c r="K250" s="7">
        <v>1</v>
      </c>
      <c r="L250" s="2" t="str">
        <f>IF(Tabla_ventas[[#This Row],[rating]]&gt;8,"excellent",IF(Tabla_ventas[[#This Row],[rating]]&gt;7,"very good",IF(Tabla_ventas[[#This Row],[rating]]&gt;5,"good","bad")))</f>
        <v>bad</v>
      </c>
    </row>
    <row r="251" spans="1:12" ht="15" thickBot="1" x14ac:dyDescent="0.4">
      <c r="A251" s="5">
        <v>4421</v>
      </c>
      <c r="B251" s="6" t="s">
        <v>53</v>
      </c>
      <c r="C251" s="6">
        <v>198</v>
      </c>
      <c r="D251" s="6">
        <v>5044</v>
      </c>
      <c r="E251" s="6">
        <v>0</v>
      </c>
      <c r="F251" s="6" t="s">
        <v>610</v>
      </c>
      <c r="G251" s="6" t="s">
        <v>18</v>
      </c>
      <c r="H251" s="6" t="s">
        <v>49</v>
      </c>
      <c r="I251" s="6" t="s">
        <v>19</v>
      </c>
      <c r="J251" s="6">
        <v>9</v>
      </c>
      <c r="K251" s="7">
        <v>0</v>
      </c>
      <c r="L251" s="2" t="str">
        <f>IF(Tabla_ventas[[#This Row],[rating]]&gt;8,"excellent",IF(Tabla_ventas[[#This Row],[rating]]&gt;7,"very good",IF(Tabla_ventas[[#This Row],[rating]]&gt;5,"good","bad")))</f>
        <v>excellent</v>
      </c>
    </row>
    <row r="252" spans="1:12" ht="15" thickBot="1" x14ac:dyDescent="0.4">
      <c r="A252" s="5">
        <v>4422</v>
      </c>
      <c r="B252" s="6" t="s">
        <v>28</v>
      </c>
      <c r="C252" s="6">
        <v>194</v>
      </c>
      <c r="D252" s="6">
        <v>8251</v>
      </c>
      <c r="E252" s="6">
        <v>0</v>
      </c>
      <c r="F252" s="6" t="s">
        <v>717</v>
      </c>
      <c r="G252" s="6" t="s">
        <v>18</v>
      </c>
      <c r="H252" s="6" t="s">
        <v>14</v>
      </c>
      <c r="I252" s="6" t="s">
        <v>25</v>
      </c>
      <c r="J252" s="6">
        <v>2</v>
      </c>
      <c r="K252" s="7">
        <v>1</v>
      </c>
      <c r="L252" s="2" t="str">
        <f>IF(Tabla_ventas[[#This Row],[rating]]&gt;8,"excellent",IF(Tabla_ventas[[#This Row],[rating]]&gt;7,"very good",IF(Tabla_ventas[[#This Row],[rating]]&gt;5,"good","bad")))</f>
        <v>bad</v>
      </c>
    </row>
    <row r="253" spans="1:12" ht="15" thickBot="1" x14ac:dyDescent="0.4">
      <c r="A253" s="5">
        <v>4423</v>
      </c>
      <c r="B253" s="6" t="s">
        <v>40</v>
      </c>
      <c r="C253" s="6">
        <v>179</v>
      </c>
      <c r="D253" s="6">
        <v>16913</v>
      </c>
      <c r="E253" s="6">
        <v>1</v>
      </c>
      <c r="F253" s="6" t="s">
        <v>763</v>
      </c>
      <c r="G253" s="6" t="s">
        <v>18</v>
      </c>
      <c r="H253" s="6" t="s">
        <v>37</v>
      </c>
      <c r="I253" s="6" t="s">
        <v>19</v>
      </c>
      <c r="J253" s="6">
        <v>4</v>
      </c>
      <c r="K253" s="7">
        <v>1</v>
      </c>
      <c r="L253" s="2" t="str">
        <f>IF(Tabla_ventas[[#This Row],[rating]]&gt;8,"excellent",IF(Tabla_ventas[[#This Row],[rating]]&gt;7,"very good",IF(Tabla_ventas[[#This Row],[rating]]&gt;5,"good","bad")))</f>
        <v>bad</v>
      </c>
    </row>
    <row r="254" spans="1:12" ht="15" thickBot="1" x14ac:dyDescent="0.4">
      <c r="A254" s="5">
        <v>4424</v>
      </c>
      <c r="B254" s="6" t="s">
        <v>16</v>
      </c>
      <c r="C254" s="6">
        <v>87</v>
      </c>
      <c r="D254" s="6">
        <v>16005</v>
      </c>
      <c r="E254" s="6">
        <v>1</v>
      </c>
      <c r="F254" s="6" t="s">
        <v>844</v>
      </c>
      <c r="G254" s="6" t="s">
        <v>18</v>
      </c>
      <c r="H254" s="6" t="s">
        <v>24</v>
      </c>
      <c r="I254" s="6" t="s">
        <v>25</v>
      </c>
      <c r="J254" s="6">
        <v>7</v>
      </c>
      <c r="K254" s="7">
        <v>0</v>
      </c>
      <c r="L254" s="2" t="str">
        <f>IF(Tabla_ventas[[#This Row],[rating]]&gt;8,"excellent",IF(Tabla_ventas[[#This Row],[rating]]&gt;7,"very good",IF(Tabla_ventas[[#This Row],[rating]]&gt;5,"good","bad")))</f>
        <v>good</v>
      </c>
    </row>
    <row r="255" spans="1:12" ht="15" thickBot="1" x14ac:dyDescent="0.4">
      <c r="A255" s="5">
        <v>4425</v>
      </c>
      <c r="B255" s="6" t="s">
        <v>35</v>
      </c>
      <c r="C255" s="6">
        <v>105</v>
      </c>
      <c r="D255" s="6">
        <v>10750</v>
      </c>
      <c r="E255" s="6">
        <v>0</v>
      </c>
      <c r="F255" s="6" t="s">
        <v>868</v>
      </c>
      <c r="G255" s="6" t="s">
        <v>18</v>
      </c>
      <c r="H255" s="6" t="s">
        <v>31</v>
      </c>
      <c r="I255" s="6" t="s">
        <v>19</v>
      </c>
      <c r="J255" s="6">
        <v>3</v>
      </c>
      <c r="K255" s="7">
        <v>1</v>
      </c>
      <c r="L255" s="2" t="str">
        <f>IF(Tabla_ventas[[#This Row],[rating]]&gt;8,"excellent",IF(Tabla_ventas[[#This Row],[rating]]&gt;7,"very good",IF(Tabla_ventas[[#This Row],[rating]]&gt;5,"good","bad")))</f>
        <v>bad</v>
      </c>
    </row>
    <row r="256" spans="1:12" ht="15" thickBot="1" x14ac:dyDescent="0.4">
      <c r="A256" s="5">
        <v>4426</v>
      </c>
      <c r="B256" s="6" t="s">
        <v>26</v>
      </c>
      <c r="C256" s="6">
        <v>228</v>
      </c>
      <c r="D256" s="6">
        <v>18570</v>
      </c>
      <c r="E256" s="6">
        <v>1</v>
      </c>
      <c r="F256" s="6" t="s">
        <v>106</v>
      </c>
      <c r="G256" s="6" t="s">
        <v>18</v>
      </c>
      <c r="H256" s="6" t="s">
        <v>49</v>
      </c>
      <c r="I256" s="6" t="s">
        <v>25</v>
      </c>
      <c r="J256" s="6">
        <v>8</v>
      </c>
      <c r="K256" s="7">
        <v>0</v>
      </c>
      <c r="L256" s="2" t="str">
        <f>IF(Tabla_ventas[[#This Row],[rating]]&gt;8,"excellent",IF(Tabla_ventas[[#This Row],[rating]]&gt;7,"very good",IF(Tabla_ventas[[#This Row],[rating]]&gt;5,"good","bad")))</f>
        <v>very good</v>
      </c>
    </row>
    <row r="257" spans="1:12" ht="15" thickBot="1" x14ac:dyDescent="0.4">
      <c r="A257" s="5">
        <v>4427</v>
      </c>
      <c r="B257" s="6" t="s">
        <v>83</v>
      </c>
      <c r="C257" s="6">
        <v>101</v>
      </c>
      <c r="D257" s="6">
        <v>944</v>
      </c>
      <c r="E257" s="6">
        <v>0</v>
      </c>
      <c r="F257" s="6" t="s">
        <v>88</v>
      </c>
      <c r="G257" s="6" t="s">
        <v>18</v>
      </c>
      <c r="H257" s="6" t="s">
        <v>14</v>
      </c>
      <c r="I257" s="6" t="s">
        <v>19</v>
      </c>
      <c r="J257" s="6">
        <v>2</v>
      </c>
      <c r="K257" s="7">
        <v>0</v>
      </c>
      <c r="L257" s="2" t="str">
        <f>IF(Tabla_ventas[[#This Row],[rating]]&gt;8,"excellent",IF(Tabla_ventas[[#This Row],[rating]]&gt;7,"very good",IF(Tabla_ventas[[#This Row],[rating]]&gt;5,"good","bad")))</f>
        <v>bad</v>
      </c>
    </row>
    <row r="258" spans="1:12" ht="15" thickBot="1" x14ac:dyDescent="0.4">
      <c r="A258" s="5">
        <v>4428</v>
      </c>
      <c r="B258" s="6" t="s">
        <v>55</v>
      </c>
      <c r="C258" s="6">
        <v>140</v>
      </c>
      <c r="D258" s="6">
        <v>6628</v>
      </c>
      <c r="E258" s="6">
        <v>0</v>
      </c>
      <c r="F258" s="6" t="s">
        <v>115</v>
      </c>
      <c r="G258" s="6" t="s">
        <v>18</v>
      </c>
      <c r="H258" s="6" t="s">
        <v>37</v>
      </c>
      <c r="I258" s="6" t="s">
        <v>25</v>
      </c>
      <c r="J258" s="6">
        <v>8</v>
      </c>
      <c r="K258" s="7">
        <v>0</v>
      </c>
      <c r="L258" s="2" t="str">
        <f>IF(Tabla_ventas[[#This Row],[rating]]&gt;8,"excellent",IF(Tabla_ventas[[#This Row],[rating]]&gt;7,"very good",IF(Tabla_ventas[[#This Row],[rating]]&gt;5,"good","bad")))</f>
        <v>very good</v>
      </c>
    </row>
    <row r="259" spans="1:12" ht="15" thickBot="1" x14ac:dyDescent="0.4">
      <c r="A259" s="5">
        <v>4429</v>
      </c>
      <c r="B259" s="6" t="s">
        <v>42</v>
      </c>
      <c r="C259" s="6">
        <v>180</v>
      </c>
      <c r="D259" s="6">
        <v>14788</v>
      </c>
      <c r="E259" s="6">
        <v>0</v>
      </c>
      <c r="F259" s="6" t="s">
        <v>286</v>
      </c>
      <c r="G259" s="6" t="s">
        <v>18</v>
      </c>
      <c r="H259" s="6" t="s">
        <v>24</v>
      </c>
      <c r="I259" s="6" t="s">
        <v>19</v>
      </c>
      <c r="J259" s="6">
        <v>10</v>
      </c>
      <c r="K259" s="7">
        <v>0</v>
      </c>
      <c r="L259" s="2" t="str">
        <f>IF(Tabla_ventas[[#This Row],[rating]]&gt;8,"excellent",IF(Tabla_ventas[[#This Row],[rating]]&gt;7,"very good",IF(Tabla_ventas[[#This Row],[rating]]&gt;5,"good","bad")))</f>
        <v>excellent</v>
      </c>
    </row>
    <row r="260" spans="1:12" ht="15" thickBot="1" x14ac:dyDescent="0.4">
      <c r="A260" s="5">
        <v>4430</v>
      </c>
      <c r="B260" s="6" t="s">
        <v>22</v>
      </c>
      <c r="C260" s="6">
        <v>229</v>
      </c>
      <c r="D260" s="6">
        <v>5108</v>
      </c>
      <c r="E260" s="6">
        <v>0</v>
      </c>
      <c r="F260" s="6" t="s">
        <v>873</v>
      </c>
      <c r="G260" s="6" t="s">
        <v>18</v>
      </c>
      <c r="H260" s="6" t="s">
        <v>31</v>
      </c>
      <c r="I260" s="6" t="s">
        <v>25</v>
      </c>
      <c r="J260" s="6">
        <v>6</v>
      </c>
      <c r="K260" s="7">
        <v>1</v>
      </c>
      <c r="L260" s="2" t="str">
        <f>IF(Tabla_ventas[[#This Row],[rating]]&gt;8,"excellent",IF(Tabla_ventas[[#This Row],[rating]]&gt;7,"very good",IF(Tabla_ventas[[#This Row],[rating]]&gt;5,"good","bad")))</f>
        <v>good</v>
      </c>
    </row>
    <row r="261" spans="1:12" ht="15" thickBot="1" x14ac:dyDescent="0.4">
      <c r="A261" s="5">
        <v>4431</v>
      </c>
      <c r="B261" s="6" t="s">
        <v>11</v>
      </c>
      <c r="C261" s="6">
        <v>108</v>
      </c>
      <c r="D261" s="6">
        <v>13525</v>
      </c>
      <c r="E261" s="6">
        <v>0</v>
      </c>
      <c r="F261" s="6" t="s">
        <v>200</v>
      </c>
      <c r="G261" s="6" t="s">
        <v>18</v>
      </c>
      <c r="H261" s="6" t="s">
        <v>49</v>
      </c>
      <c r="I261" s="6" t="s">
        <v>19</v>
      </c>
      <c r="J261" s="6">
        <v>4</v>
      </c>
      <c r="K261" s="7">
        <v>1</v>
      </c>
      <c r="L261" s="2" t="str">
        <f>IF(Tabla_ventas[[#This Row],[rating]]&gt;8,"excellent",IF(Tabla_ventas[[#This Row],[rating]]&gt;7,"very good",IF(Tabla_ventas[[#This Row],[rating]]&gt;5,"good","bad")))</f>
        <v>bad</v>
      </c>
    </row>
    <row r="262" spans="1:12" ht="15" thickBot="1" x14ac:dyDescent="0.4">
      <c r="A262" s="5">
        <v>4432</v>
      </c>
      <c r="B262" s="6" t="s">
        <v>53</v>
      </c>
      <c r="C262" s="6">
        <v>137</v>
      </c>
      <c r="D262" s="6">
        <v>8258</v>
      </c>
      <c r="E262" s="6">
        <v>1</v>
      </c>
      <c r="F262" s="6" t="s">
        <v>128</v>
      </c>
      <c r="G262" s="6" t="s">
        <v>18</v>
      </c>
      <c r="H262" s="6" t="s">
        <v>14</v>
      </c>
      <c r="I262" s="6" t="s">
        <v>25</v>
      </c>
      <c r="J262" s="6">
        <v>10</v>
      </c>
      <c r="K262" s="7">
        <v>0</v>
      </c>
      <c r="L262" s="2" t="str">
        <f>IF(Tabla_ventas[[#This Row],[rating]]&gt;8,"excellent",IF(Tabla_ventas[[#This Row],[rating]]&gt;7,"very good",IF(Tabla_ventas[[#This Row],[rating]]&gt;5,"good","bad")))</f>
        <v>excellent</v>
      </c>
    </row>
    <row r="263" spans="1:12" ht="15" thickBot="1" x14ac:dyDescent="0.4">
      <c r="A263" s="5">
        <v>4433</v>
      </c>
      <c r="B263" s="6" t="s">
        <v>28</v>
      </c>
      <c r="C263" s="6">
        <v>92</v>
      </c>
      <c r="D263" s="6">
        <v>10466</v>
      </c>
      <c r="E263" s="6">
        <v>0</v>
      </c>
      <c r="F263" s="6" t="s">
        <v>313</v>
      </c>
      <c r="G263" s="6" t="s">
        <v>18</v>
      </c>
      <c r="H263" s="6" t="s">
        <v>37</v>
      </c>
      <c r="I263" s="6" t="s">
        <v>19</v>
      </c>
      <c r="J263" s="6">
        <v>1</v>
      </c>
      <c r="K263" s="7">
        <v>0</v>
      </c>
      <c r="L263" s="2" t="str">
        <f>IF(Tabla_ventas[[#This Row],[rating]]&gt;8,"excellent",IF(Tabla_ventas[[#This Row],[rating]]&gt;7,"very good",IF(Tabla_ventas[[#This Row],[rating]]&gt;5,"good","bad")))</f>
        <v>bad</v>
      </c>
    </row>
    <row r="264" spans="1:12" ht="15" thickBot="1" x14ac:dyDescent="0.4">
      <c r="A264" s="5">
        <v>4434</v>
      </c>
      <c r="B264" s="6" t="s">
        <v>40</v>
      </c>
      <c r="C264" s="6">
        <v>170</v>
      </c>
      <c r="D264" s="6">
        <v>8446</v>
      </c>
      <c r="E264" s="6">
        <v>1</v>
      </c>
      <c r="F264" s="6" t="s">
        <v>99</v>
      </c>
      <c r="G264" s="6" t="s">
        <v>18</v>
      </c>
      <c r="H264" s="6" t="s">
        <v>24</v>
      </c>
      <c r="I264" s="6" t="s">
        <v>25</v>
      </c>
      <c r="J264" s="6">
        <v>2</v>
      </c>
      <c r="K264" s="7">
        <v>1</v>
      </c>
      <c r="L264" s="2" t="str">
        <f>IF(Tabla_ventas[[#This Row],[rating]]&gt;8,"excellent",IF(Tabla_ventas[[#This Row],[rating]]&gt;7,"very good",IF(Tabla_ventas[[#This Row],[rating]]&gt;5,"good","bad")))</f>
        <v>bad</v>
      </c>
    </row>
    <row r="265" spans="1:12" ht="15" thickBot="1" x14ac:dyDescent="0.4">
      <c r="A265" s="5">
        <v>4435</v>
      </c>
      <c r="B265" s="6" t="s">
        <v>16</v>
      </c>
      <c r="C265" s="6">
        <v>34</v>
      </c>
      <c r="D265" s="6">
        <v>6855</v>
      </c>
      <c r="E265" s="6">
        <v>0</v>
      </c>
      <c r="F265" s="6" t="s">
        <v>389</v>
      </c>
      <c r="G265" s="6" t="s">
        <v>18</v>
      </c>
      <c r="H265" s="6" t="s">
        <v>31</v>
      </c>
      <c r="I265" s="6" t="s">
        <v>19</v>
      </c>
      <c r="J265" s="6">
        <v>4</v>
      </c>
      <c r="K265" s="7">
        <v>0</v>
      </c>
      <c r="L265" s="2" t="str">
        <f>IF(Tabla_ventas[[#This Row],[rating]]&gt;8,"excellent",IF(Tabla_ventas[[#This Row],[rating]]&gt;7,"very good",IF(Tabla_ventas[[#This Row],[rating]]&gt;5,"good","bad")))</f>
        <v>bad</v>
      </c>
    </row>
    <row r="266" spans="1:12" ht="15" thickBot="1" x14ac:dyDescent="0.4">
      <c r="A266" s="5">
        <v>4436</v>
      </c>
      <c r="B266" s="6" t="s">
        <v>35</v>
      </c>
      <c r="C266" s="6">
        <v>71</v>
      </c>
      <c r="D266" s="6">
        <v>5946</v>
      </c>
      <c r="E266" s="6">
        <v>1</v>
      </c>
      <c r="F266" s="6" t="s">
        <v>817</v>
      </c>
      <c r="G266" s="6" t="s">
        <v>18</v>
      </c>
      <c r="H266" s="6" t="s">
        <v>49</v>
      </c>
      <c r="I266" s="6" t="s">
        <v>25</v>
      </c>
      <c r="J266" s="6">
        <v>6</v>
      </c>
      <c r="K266" s="7">
        <v>1</v>
      </c>
      <c r="L266" s="2" t="str">
        <f>IF(Tabla_ventas[[#This Row],[rating]]&gt;8,"excellent",IF(Tabla_ventas[[#This Row],[rating]]&gt;7,"very good",IF(Tabla_ventas[[#This Row],[rating]]&gt;5,"good","bad")))</f>
        <v>good</v>
      </c>
    </row>
    <row r="267" spans="1:12" ht="15" thickBot="1" x14ac:dyDescent="0.4">
      <c r="A267" s="5">
        <v>4437</v>
      </c>
      <c r="B267" s="6" t="s">
        <v>26</v>
      </c>
      <c r="C267" s="6">
        <v>127</v>
      </c>
      <c r="D267" s="6">
        <v>9287</v>
      </c>
      <c r="E267" s="6">
        <v>1</v>
      </c>
      <c r="F267" s="6" t="s">
        <v>576</v>
      </c>
      <c r="G267" s="6" t="s">
        <v>18</v>
      </c>
      <c r="H267" s="6" t="s">
        <v>14</v>
      </c>
      <c r="I267" s="6" t="s">
        <v>19</v>
      </c>
      <c r="J267" s="6">
        <v>6</v>
      </c>
      <c r="K267" s="7">
        <v>1</v>
      </c>
      <c r="L267" s="2" t="str">
        <f>IF(Tabla_ventas[[#This Row],[rating]]&gt;8,"excellent",IF(Tabla_ventas[[#This Row],[rating]]&gt;7,"very good",IF(Tabla_ventas[[#This Row],[rating]]&gt;5,"good","bad")))</f>
        <v>good</v>
      </c>
    </row>
    <row r="268" spans="1:12" ht="15" thickBot="1" x14ac:dyDescent="0.4">
      <c r="A268" s="5">
        <v>4438</v>
      </c>
      <c r="B268" s="6" t="s">
        <v>83</v>
      </c>
      <c r="C268" s="6">
        <v>76</v>
      </c>
      <c r="D268" s="6">
        <v>2644</v>
      </c>
      <c r="E268" s="6">
        <v>0</v>
      </c>
      <c r="F268" s="6" t="s">
        <v>785</v>
      </c>
      <c r="G268" s="6" t="s">
        <v>18</v>
      </c>
      <c r="H268" s="6" t="s">
        <v>37</v>
      </c>
      <c r="I268" s="6" t="s">
        <v>25</v>
      </c>
      <c r="J268" s="6">
        <v>7</v>
      </c>
      <c r="K268" s="7">
        <v>0</v>
      </c>
      <c r="L268" s="2" t="str">
        <f>IF(Tabla_ventas[[#This Row],[rating]]&gt;8,"excellent",IF(Tabla_ventas[[#This Row],[rating]]&gt;7,"very good",IF(Tabla_ventas[[#This Row],[rating]]&gt;5,"good","bad")))</f>
        <v>good</v>
      </c>
    </row>
    <row r="269" spans="1:12" ht="15" thickBot="1" x14ac:dyDescent="0.4">
      <c r="A269" s="5">
        <v>4439</v>
      </c>
      <c r="B269" s="6" t="s">
        <v>55</v>
      </c>
      <c r="C269" s="6">
        <v>102</v>
      </c>
      <c r="D269" s="6">
        <v>7497</v>
      </c>
      <c r="E269" s="6">
        <v>1</v>
      </c>
      <c r="F269" s="6" t="s">
        <v>142</v>
      </c>
      <c r="G269" s="6" t="s">
        <v>18</v>
      </c>
      <c r="H269" s="6" t="s">
        <v>24</v>
      </c>
      <c r="I269" s="6" t="s">
        <v>19</v>
      </c>
      <c r="J269" s="6">
        <v>3</v>
      </c>
      <c r="K269" s="7">
        <v>0</v>
      </c>
      <c r="L269" s="2" t="str">
        <f>IF(Tabla_ventas[[#This Row],[rating]]&gt;8,"excellent",IF(Tabla_ventas[[#This Row],[rating]]&gt;7,"very good",IF(Tabla_ventas[[#This Row],[rating]]&gt;5,"good","bad")))</f>
        <v>bad</v>
      </c>
    </row>
    <row r="270" spans="1:12" ht="15" thickBot="1" x14ac:dyDescent="0.4">
      <c r="A270" s="5">
        <v>4440</v>
      </c>
      <c r="B270" s="6" t="s">
        <v>42</v>
      </c>
      <c r="C270" s="6">
        <v>81</v>
      </c>
      <c r="D270" s="6">
        <v>5395</v>
      </c>
      <c r="E270" s="6">
        <v>1</v>
      </c>
      <c r="F270" s="6" t="s">
        <v>869</v>
      </c>
      <c r="G270" s="6" t="s">
        <v>18</v>
      </c>
      <c r="H270" s="6" t="s">
        <v>31</v>
      </c>
      <c r="I270" s="6" t="s">
        <v>25</v>
      </c>
      <c r="J270" s="6">
        <v>6</v>
      </c>
      <c r="K270" s="7">
        <v>0</v>
      </c>
      <c r="L270" s="2" t="str">
        <f>IF(Tabla_ventas[[#This Row],[rating]]&gt;8,"excellent",IF(Tabla_ventas[[#This Row],[rating]]&gt;7,"very good",IF(Tabla_ventas[[#This Row],[rating]]&gt;5,"good","bad")))</f>
        <v>good</v>
      </c>
    </row>
    <row r="271" spans="1:12" ht="15" thickBot="1" x14ac:dyDescent="0.4">
      <c r="A271" s="5">
        <v>4441</v>
      </c>
      <c r="B271" s="6" t="s">
        <v>22</v>
      </c>
      <c r="C271" s="6">
        <v>15</v>
      </c>
      <c r="D271" s="6">
        <v>14030</v>
      </c>
      <c r="E271" s="6">
        <v>1</v>
      </c>
      <c r="F271" s="6" t="s">
        <v>97</v>
      </c>
      <c r="G271" s="6" t="s">
        <v>18</v>
      </c>
      <c r="H271" s="6" t="s">
        <v>49</v>
      </c>
      <c r="I271" s="6" t="s">
        <v>19</v>
      </c>
      <c r="J271" s="6">
        <v>8</v>
      </c>
      <c r="K271" s="7">
        <v>1</v>
      </c>
      <c r="L271" s="2" t="str">
        <f>IF(Tabla_ventas[[#This Row],[rating]]&gt;8,"excellent",IF(Tabla_ventas[[#This Row],[rating]]&gt;7,"very good",IF(Tabla_ventas[[#This Row],[rating]]&gt;5,"good","bad")))</f>
        <v>very good</v>
      </c>
    </row>
    <row r="272" spans="1:12" ht="15" thickBot="1" x14ac:dyDescent="0.4">
      <c r="A272" s="5">
        <v>4442</v>
      </c>
      <c r="B272" s="6" t="s">
        <v>11</v>
      </c>
      <c r="C272" s="6">
        <v>150</v>
      </c>
      <c r="D272" s="6">
        <v>8437</v>
      </c>
      <c r="E272" s="6">
        <v>1</v>
      </c>
      <c r="F272" s="6" t="s">
        <v>400</v>
      </c>
      <c r="G272" s="6" t="s">
        <v>18</v>
      </c>
      <c r="H272" s="6" t="s">
        <v>14</v>
      </c>
      <c r="I272" s="6" t="s">
        <v>25</v>
      </c>
      <c r="J272" s="6">
        <v>4</v>
      </c>
      <c r="K272" s="7">
        <v>0</v>
      </c>
      <c r="L272" s="2" t="str">
        <f>IF(Tabla_ventas[[#This Row],[rating]]&gt;8,"excellent",IF(Tabla_ventas[[#This Row],[rating]]&gt;7,"very good",IF(Tabla_ventas[[#This Row],[rating]]&gt;5,"good","bad")))</f>
        <v>bad</v>
      </c>
    </row>
    <row r="273" spans="1:12" ht="15" thickBot="1" x14ac:dyDescent="0.4">
      <c r="A273" s="5">
        <v>4443</v>
      </c>
      <c r="B273" s="6" t="s">
        <v>53</v>
      </c>
      <c r="C273" s="6">
        <v>225</v>
      </c>
      <c r="D273" s="6">
        <v>17011</v>
      </c>
      <c r="E273" s="6">
        <v>1</v>
      </c>
      <c r="F273" s="6" t="s">
        <v>90</v>
      </c>
      <c r="G273" s="6" t="s">
        <v>18</v>
      </c>
      <c r="H273" s="6" t="s">
        <v>37</v>
      </c>
      <c r="I273" s="6" t="s">
        <v>19</v>
      </c>
      <c r="J273" s="6">
        <v>1</v>
      </c>
      <c r="K273" s="7">
        <v>1</v>
      </c>
      <c r="L273" s="2" t="str">
        <f>IF(Tabla_ventas[[#This Row],[rating]]&gt;8,"excellent",IF(Tabla_ventas[[#This Row],[rating]]&gt;7,"very good",IF(Tabla_ventas[[#This Row],[rating]]&gt;5,"good","bad")))</f>
        <v>bad</v>
      </c>
    </row>
    <row r="274" spans="1:12" ht="15" thickBot="1" x14ac:dyDescent="0.4">
      <c r="A274" s="5">
        <v>4444</v>
      </c>
      <c r="B274" s="6" t="s">
        <v>28</v>
      </c>
      <c r="C274" s="6">
        <v>102</v>
      </c>
      <c r="D274" s="6">
        <v>12371</v>
      </c>
      <c r="E274" s="6">
        <v>0</v>
      </c>
      <c r="F274" s="6" t="s">
        <v>351</v>
      </c>
      <c r="G274" s="6" t="s">
        <v>18</v>
      </c>
      <c r="H274" s="6" t="s">
        <v>24</v>
      </c>
      <c r="I274" s="6" t="s">
        <v>25</v>
      </c>
      <c r="J274" s="6">
        <v>6</v>
      </c>
      <c r="K274" s="7">
        <v>1</v>
      </c>
      <c r="L274" s="2" t="str">
        <f>IF(Tabla_ventas[[#This Row],[rating]]&gt;8,"excellent",IF(Tabla_ventas[[#This Row],[rating]]&gt;7,"very good",IF(Tabla_ventas[[#This Row],[rating]]&gt;5,"good","bad")))</f>
        <v>good</v>
      </c>
    </row>
    <row r="275" spans="1:12" ht="15" thickBot="1" x14ac:dyDescent="0.4">
      <c r="A275" s="5">
        <v>4445</v>
      </c>
      <c r="B275" s="6" t="s">
        <v>40</v>
      </c>
      <c r="C275" s="6">
        <v>100</v>
      </c>
      <c r="D275" s="6">
        <v>18089</v>
      </c>
      <c r="E275" s="6">
        <v>1</v>
      </c>
      <c r="F275" s="6" t="s">
        <v>669</v>
      </c>
      <c r="G275" s="6" t="s">
        <v>18</v>
      </c>
      <c r="H275" s="6" t="s">
        <v>31</v>
      </c>
      <c r="I275" s="6" t="s">
        <v>19</v>
      </c>
      <c r="J275" s="6">
        <v>7</v>
      </c>
      <c r="K275" s="7">
        <v>1</v>
      </c>
      <c r="L275" s="2" t="str">
        <f>IF(Tabla_ventas[[#This Row],[rating]]&gt;8,"excellent",IF(Tabla_ventas[[#This Row],[rating]]&gt;7,"very good",IF(Tabla_ventas[[#This Row],[rating]]&gt;5,"good","bad")))</f>
        <v>good</v>
      </c>
    </row>
    <row r="276" spans="1:12" ht="15" thickBot="1" x14ac:dyDescent="0.4">
      <c r="A276" s="5">
        <v>4446</v>
      </c>
      <c r="B276" s="6" t="s">
        <v>16</v>
      </c>
      <c r="C276" s="6">
        <v>96</v>
      </c>
      <c r="D276" s="6">
        <v>460</v>
      </c>
      <c r="E276" s="6">
        <v>0</v>
      </c>
      <c r="F276" s="6" t="s">
        <v>620</v>
      </c>
      <c r="G276" s="6" t="s">
        <v>18</v>
      </c>
      <c r="H276" s="6" t="s">
        <v>49</v>
      </c>
      <c r="I276" s="6" t="s">
        <v>25</v>
      </c>
      <c r="J276" s="6">
        <v>9</v>
      </c>
      <c r="K276" s="7">
        <v>0</v>
      </c>
      <c r="L276" s="2" t="str">
        <f>IF(Tabla_ventas[[#This Row],[rating]]&gt;8,"excellent",IF(Tabla_ventas[[#This Row],[rating]]&gt;7,"very good",IF(Tabla_ventas[[#This Row],[rating]]&gt;5,"good","bad")))</f>
        <v>excellent</v>
      </c>
    </row>
    <row r="277" spans="1:12" ht="15" thickBot="1" x14ac:dyDescent="0.4">
      <c r="A277" s="5">
        <v>4447</v>
      </c>
      <c r="B277" s="6" t="s">
        <v>35</v>
      </c>
      <c r="C277" s="6">
        <v>184</v>
      </c>
      <c r="D277" s="6">
        <v>6103</v>
      </c>
      <c r="E277" s="6">
        <v>0</v>
      </c>
      <c r="F277" s="6" t="s">
        <v>203</v>
      </c>
      <c r="G277" s="6" t="s">
        <v>18</v>
      </c>
      <c r="H277" s="6" t="s">
        <v>14</v>
      </c>
      <c r="I277" s="6" t="s">
        <v>19</v>
      </c>
      <c r="J277" s="6">
        <v>5</v>
      </c>
      <c r="K277" s="7">
        <v>0</v>
      </c>
      <c r="L277" s="2" t="str">
        <f>IF(Tabla_ventas[[#This Row],[rating]]&gt;8,"excellent",IF(Tabla_ventas[[#This Row],[rating]]&gt;7,"very good",IF(Tabla_ventas[[#This Row],[rating]]&gt;5,"good","bad")))</f>
        <v>bad</v>
      </c>
    </row>
    <row r="278" spans="1:12" ht="15" thickBot="1" x14ac:dyDescent="0.4">
      <c r="A278" s="5">
        <v>4448</v>
      </c>
      <c r="B278" s="6" t="s">
        <v>26</v>
      </c>
      <c r="C278" s="6">
        <v>218</v>
      </c>
      <c r="D278" s="6">
        <v>14478</v>
      </c>
      <c r="E278" s="6">
        <v>1</v>
      </c>
      <c r="F278" s="6" t="s">
        <v>446</v>
      </c>
      <c r="G278" s="6" t="s">
        <v>18</v>
      </c>
      <c r="H278" s="6" t="s">
        <v>37</v>
      </c>
      <c r="I278" s="6" t="s">
        <v>25</v>
      </c>
      <c r="J278" s="6">
        <v>10</v>
      </c>
      <c r="K278" s="7">
        <v>0</v>
      </c>
      <c r="L278" s="2" t="str">
        <f>IF(Tabla_ventas[[#This Row],[rating]]&gt;8,"excellent",IF(Tabla_ventas[[#This Row],[rating]]&gt;7,"very good",IF(Tabla_ventas[[#This Row],[rating]]&gt;5,"good","bad")))</f>
        <v>excellent</v>
      </c>
    </row>
    <row r="279" spans="1:12" ht="15" thickBot="1" x14ac:dyDescent="0.4">
      <c r="A279" s="5">
        <v>4449</v>
      </c>
      <c r="B279" s="6" t="s">
        <v>83</v>
      </c>
      <c r="C279" s="6">
        <v>38</v>
      </c>
      <c r="D279" s="6">
        <v>10211</v>
      </c>
      <c r="E279" s="6">
        <v>0</v>
      </c>
      <c r="F279" s="6" t="s">
        <v>642</v>
      </c>
      <c r="G279" s="6" t="s">
        <v>18</v>
      </c>
      <c r="H279" s="6" t="s">
        <v>24</v>
      </c>
      <c r="I279" s="6" t="s">
        <v>19</v>
      </c>
      <c r="J279" s="6">
        <v>5</v>
      </c>
      <c r="K279" s="7">
        <v>0</v>
      </c>
      <c r="L279" s="2" t="str">
        <f>IF(Tabla_ventas[[#This Row],[rating]]&gt;8,"excellent",IF(Tabla_ventas[[#This Row],[rating]]&gt;7,"very good",IF(Tabla_ventas[[#This Row],[rating]]&gt;5,"good","bad")))</f>
        <v>bad</v>
      </c>
    </row>
    <row r="280" spans="1:12" ht="15" thickBot="1" x14ac:dyDescent="0.4">
      <c r="A280" s="5">
        <v>4450</v>
      </c>
      <c r="B280" s="6" t="s">
        <v>55</v>
      </c>
      <c r="C280" s="6">
        <v>81</v>
      </c>
      <c r="D280" s="6">
        <v>4459</v>
      </c>
      <c r="E280" s="6">
        <v>0</v>
      </c>
      <c r="F280" s="6" t="s">
        <v>429</v>
      </c>
      <c r="G280" s="6" t="s">
        <v>18</v>
      </c>
      <c r="H280" s="6" t="s">
        <v>31</v>
      </c>
      <c r="I280" s="6" t="s">
        <v>25</v>
      </c>
      <c r="J280" s="6">
        <v>2</v>
      </c>
      <c r="K280" s="7">
        <v>1</v>
      </c>
      <c r="L280" s="2" t="str">
        <f>IF(Tabla_ventas[[#This Row],[rating]]&gt;8,"excellent",IF(Tabla_ventas[[#This Row],[rating]]&gt;7,"very good",IF(Tabla_ventas[[#This Row],[rating]]&gt;5,"good","bad")))</f>
        <v>bad</v>
      </c>
    </row>
    <row r="281" spans="1:12" ht="15" thickBot="1" x14ac:dyDescent="0.4">
      <c r="A281" s="5">
        <v>4451</v>
      </c>
      <c r="B281" s="6" t="s">
        <v>42</v>
      </c>
      <c r="C281" s="6">
        <v>139</v>
      </c>
      <c r="D281" s="6">
        <v>4722</v>
      </c>
      <c r="E281" s="6">
        <v>0</v>
      </c>
      <c r="F281" s="6" t="s">
        <v>91</v>
      </c>
      <c r="G281" s="6" t="s">
        <v>18</v>
      </c>
      <c r="H281" s="6" t="s">
        <v>49</v>
      </c>
      <c r="I281" s="6" t="s">
        <v>19</v>
      </c>
      <c r="J281" s="6">
        <v>2</v>
      </c>
      <c r="K281" s="7">
        <v>1</v>
      </c>
      <c r="L281" s="2" t="str">
        <f>IF(Tabla_ventas[[#This Row],[rating]]&gt;8,"excellent",IF(Tabla_ventas[[#This Row],[rating]]&gt;7,"very good",IF(Tabla_ventas[[#This Row],[rating]]&gt;5,"good","bad")))</f>
        <v>bad</v>
      </c>
    </row>
    <row r="282" spans="1:12" ht="15" thickBot="1" x14ac:dyDescent="0.4">
      <c r="A282" s="5">
        <v>4452</v>
      </c>
      <c r="B282" s="6" t="s">
        <v>22</v>
      </c>
      <c r="C282" s="6">
        <v>138</v>
      </c>
      <c r="D282" s="6">
        <v>2782</v>
      </c>
      <c r="E282" s="6">
        <v>0</v>
      </c>
      <c r="F282" s="6" t="s">
        <v>260</v>
      </c>
      <c r="G282" s="6" t="s">
        <v>18</v>
      </c>
      <c r="H282" s="6" t="s">
        <v>14</v>
      </c>
      <c r="I282" s="6" t="s">
        <v>25</v>
      </c>
      <c r="J282" s="6">
        <v>3</v>
      </c>
      <c r="K282" s="7">
        <v>1</v>
      </c>
      <c r="L282" s="2" t="str">
        <f>IF(Tabla_ventas[[#This Row],[rating]]&gt;8,"excellent",IF(Tabla_ventas[[#This Row],[rating]]&gt;7,"very good",IF(Tabla_ventas[[#This Row],[rating]]&gt;5,"good","bad")))</f>
        <v>bad</v>
      </c>
    </row>
    <row r="283" spans="1:12" ht="15" thickBot="1" x14ac:dyDescent="0.4">
      <c r="A283" s="5">
        <v>4453</v>
      </c>
      <c r="B283" s="6" t="s">
        <v>11</v>
      </c>
      <c r="C283" s="6">
        <v>188</v>
      </c>
      <c r="D283" s="6">
        <v>10339</v>
      </c>
      <c r="E283" s="6">
        <v>0</v>
      </c>
      <c r="F283" s="6" t="s">
        <v>165</v>
      </c>
      <c r="G283" s="6" t="s">
        <v>18</v>
      </c>
      <c r="H283" s="6" t="s">
        <v>37</v>
      </c>
      <c r="I283" s="6" t="s">
        <v>19</v>
      </c>
      <c r="J283" s="6">
        <v>5</v>
      </c>
      <c r="K283" s="7">
        <v>0</v>
      </c>
      <c r="L283" s="2" t="str">
        <f>IF(Tabla_ventas[[#This Row],[rating]]&gt;8,"excellent",IF(Tabla_ventas[[#This Row],[rating]]&gt;7,"very good",IF(Tabla_ventas[[#This Row],[rating]]&gt;5,"good","bad")))</f>
        <v>bad</v>
      </c>
    </row>
    <row r="284" spans="1:12" ht="15" thickBot="1" x14ac:dyDescent="0.4">
      <c r="A284" s="5">
        <v>4454</v>
      </c>
      <c r="B284" s="6" t="s">
        <v>53</v>
      </c>
      <c r="C284" s="6">
        <v>42</v>
      </c>
      <c r="D284" s="6">
        <v>14813</v>
      </c>
      <c r="E284" s="6">
        <v>1</v>
      </c>
      <c r="F284" s="6" t="s">
        <v>373</v>
      </c>
      <c r="G284" s="6" t="s">
        <v>18</v>
      </c>
      <c r="H284" s="6" t="s">
        <v>24</v>
      </c>
      <c r="I284" s="6" t="s">
        <v>25</v>
      </c>
      <c r="J284" s="6">
        <v>9</v>
      </c>
      <c r="K284" s="7">
        <v>1</v>
      </c>
      <c r="L284" s="2" t="str">
        <f>IF(Tabla_ventas[[#This Row],[rating]]&gt;8,"excellent",IF(Tabla_ventas[[#This Row],[rating]]&gt;7,"very good",IF(Tabla_ventas[[#This Row],[rating]]&gt;5,"good","bad")))</f>
        <v>excellent</v>
      </c>
    </row>
    <row r="285" spans="1:12" ht="15" thickBot="1" x14ac:dyDescent="0.4">
      <c r="A285" s="5">
        <v>4455</v>
      </c>
      <c r="B285" s="6" t="s">
        <v>28</v>
      </c>
      <c r="C285" s="6">
        <v>198</v>
      </c>
      <c r="D285" s="6">
        <v>18370</v>
      </c>
      <c r="E285" s="6">
        <v>0</v>
      </c>
      <c r="F285" s="6" t="s">
        <v>889</v>
      </c>
      <c r="G285" s="6" t="s">
        <v>18</v>
      </c>
      <c r="H285" s="6" t="s">
        <v>31</v>
      </c>
      <c r="I285" s="6" t="s">
        <v>19</v>
      </c>
      <c r="J285" s="6">
        <v>9</v>
      </c>
      <c r="K285" s="7">
        <v>0</v>
      </c>
      <c r="L285" s="2" t="str">
        <f>IF(Tabla_ventas[[#This Row],[rating]]&gt;8,"excellent",IF(Tabla_ventas[[#This Row],[rating]]&gt;7,"very good",IF(Tabla_ventas[[#This Row],[rating]]&gt;5,"good","bad")))</f>
        <v>excellent</v>
      </c>
    </row>
    <row r="286" spans="1:12" ht="15" thickBot="1" x14ac:dyDescent="0.4">
      <c r="A286" s="5">
        <v>4456</v>
      </c>
      <c r="B286" s="6" t="s">
        <v>40</v>
      </c>
      <c r="C286" s="6">
        <v>61</v>
      </c>
      <c r="D286" s="6">
        <v>13762</v>
      </c>
      <c r="E286" s="6">
        <v>0</v>
      </c>
      <c r="F286" s="6" t="s">
        <v>62</v>
      </c>
      <c r="G286" s="6" t="s">
        <v>18</v>
      </c>
      <c r="H286" s="6" t="s">
        <v>49</v>
      </c>
      <c r="I286" s="6" t="s">
        <v>25</v>
      </c>
      <c r="J286" s="6">
        <v>6</v>
      </c>
      <c r="K286" s="7">
        <v>1</v>
      </c>
      <c r="L286" s="2" t="str">
        <f>IF(Tabla_ventas[[#This Row],[rating]]&gt;8,"excellent",IF(Tabla_ventas[[#This Row],[rating]]&gt;7,"very good",IF(Tabla_ventas[[#This Row],[rating]]&gt;5,"good","bad")))</f>
        <v>good</v>
      </c>
    </row>
    <row r="287" spans="1:12" ht="15" thickBot="1" x14ac:dyDescent="0.4">
      <c r="A287" s="5">
        <v>4457</v>
      </c>
      <c r="B287" s="6" t="s">
        <v>16</v>
      </c>
      <c r="C287" s="6">
        <v>91</v>
      </c>
      <c r="D287" s="6">
        <v>12703</v>
      </c>
      <c r="E287" s="6">
        <v>0</v>
      </c>
      <c r="F287" s="6" t="s">
        <v>605</v>
      </c>
      <c r="G287" s="6" t="s">
        <v>18</v>
      </c>
      <c r="H287" s="6" t="s">
        <v>14</v>
      </c>
      <c r="I287" s="6" t="s">
        <v>19</v>
      </c>
      <c r="J287" s="6">
        <v>8</v>
      </c>
      <c r="K287" s="7">
        <v>1</v>
      </c>
      <c r="L287" s="2" t="str">
        <f>IF(Tabla_ventas[[#This Row],[rating]]&gt;8,"excellent",IF(Tabla_ventas[[#This Row],[rating]]&gt;7,"very good",IF(Tabla_ventas[[#This Row],[rating]]&gt;5,"good","bad")))</f>
        <v>very good</v>
      </c>
    </row>
    <row r="288" spans="1:12" ht="15" thickBot="1" x14ac:dyDescent="0.4">
      <c r="A288" s="5">
        <v>4458</v>
      </c>
      <c r="B288" s="6" t="s">
        <v>35</v>
      </c>
      <c r="C288" s="6">
        <v>34</v>
      </c>
      <c r="D288" s="6">
        <v>7200</v>
      </c>
      <c r="E288" s="6">
        <v>1</v>
      </c>
      <c r="F288" s="6" t="s">
        <v>685</v>
      </c>
      <c r="G288" s="6" t="s">
        <v>18</v>
      </c>
      <c r="H288" s="6" t="s">
        <v>37</v>
      </c>
      <c r="I288" s="6" t="s">
        <v>25</v>
      </c>
      <c r="J288" s="6">
        <v>3</v>
      </c>
      <c r="K288" s="7">
        <v>1</v>
      </c>
      <c r="L288" s="2" t="str">
        <f>IF(Tabla_ventas[[#This Row],[rating]]&gt;8,"excellent",IF(Tabla_ventas[[#This Row],[rating]]&gt;7,"very good",IF(Tabla_ventas[[#This Row],[rating]]&gt;5,"good","bad")))</f>
        <v>bad</v>
      </c>
    </row>
    <row r="289" spans="1:12" ht="15" thickBot="1" x14ac:dyDescent="0.4">
      <c r="A289" s="5">
        <v>4459</v>
      </c>
      <c r="B289" s="6" t="s">
        <v>26</v>
      </c>
      <c r="C289" s="6">
        <v>126</v>
      </c>
      <c r="D289" s="6">
        <v>3980</v>
      </c>
      <c r="E289" s="6">
        <v>1</v>
      </c>
      <c r="F289" s="6" t="s">
        <v>668</v>
      </c>
      <c r="G289" s="6" t="s">
        <v>18</v>
      </c>
      <c r="H289" s="6" t="s">
        <v>24</v>
      </c>
      <c r="I289" s="6" t="s">
        <v>19</v>
      </c>
      <c r="J289" s="6">
        <v>6</v>
      </c>
      <c r="K289" s="7">
        <v>1</v>
      </c>
      <c r="L289" s="2" t="str">
        <f>IF(Tabla_ventas[[#This Row],[rating]]&gt;8,"excellent",IF(Tabla_ventas[[#This Row],[rating]]&gt;7,"very good",IF(Tabla_ventas[[#This Row],[rating]]&gt;5,"good","bad")))</f>
        <v>good</v>
      </c>
    </row>
    <row r="290" spans="1:12" ht="15" thickBot="1" x14ac:dyDescent="0.4">
      <c r="A290" s="5">
        <v>4460</v>
      </c>
      <c r="B290" s="6" t="s">
        <v>83</v>
      </c>
      <c r="C290" s="6">
        <v>200</v>
      </c>
      <c r="D290" s="6">
        <v>4698</v>
      </c>
      <c r="E290" s="6">
        <v>1</v>
      </c>
      <c r="F290" s="6" t="s">
        <v>782</v>
      </c>
      <c r="G290" s="6" t="s">
        <v>18</v>
      </c>
      <c r="H290" s="6" t="s">
        <v>31</v>
      </c>
      <c r="I290" s="6" t="s">
        <v>25</v>
      </c>
      <c r="J290" s="6">
        <v>3</v>
      </c>
      <c r="K290" s="7">
        <v>1</v>
      </c>
      <c r="L290" s="2" t="str">
        <f>IF(Tabla_ventas[[#This Row],[rating]]&gt;8,"excellent",IF(Tabla_ventas[[#This Row],[rating]]&gt;7,"very good",IF(Tabla_ventas[[#This Row],[rating]]&gt;5,"good","bad")))</f>
        <v>bad</v>
      </c>
    </row>
    <row r="291" spans="1:12" ht="15" thickBot="1" x14ac:dyDescent="0.4">
      <c r="A291" s="5">
        <v>4461</v>
      </c>
      <c r="B291" s="6" t="s">
        <v>55</v>
      </c>
      <c r="C291" s="6">
        <v>47</v>
      </c>
      <c r="D291" s="6">
        <v>453</v>
      </c>
      <c r="E291" s="6">
        <v>0</v>
      </c>
      <c r="F291" s="6" t="s">
        <v>330</v>
      </c>
      <c r="G291" s="6" t="s">
        <v>18</v>
      </c>
      <c r="H291" s="6" t="s">
        <v>49</v>
      </c>
      <c r="I291" s="6" t="s">
        <v>19</v>
      </c>
      <c r="J291" s="6">
        <v>2</v>
      </c>
      <c r="K291" s="7">
        <v>0</v>
      </c>
      <c r="L291" s="2" t="str">
        <f>IF(Tabla_ventas[[#This Row],[rating]]&gt;8,"excellent",IF(Tabla_ventas[[#This Row],[rating]]&gt;7,"very good",IF(Tabla_ventas[[#This Row],[rating]]&gt;5,"good","bad")))</f>
        <v>bad</v>
      </c>
    </row>
    <row r="292" spans="1:12" ht="15" thickBot="1" x14ac:dyDescent="0.4">
      <c r="A292" s="5">
        <v>4462</v>
      </c>
      <c r="B292" s="6" t="s">
        <v>42</v>
      </c>
      <c r="C292" s="6">
        <v>27</v>
      </c>
      <c r="D292" s="6">
        <v>5116</v>
      </c>
      <c r="E292" s="6">
        <v>1</v>
      </c>
      <c r="F292" s="6" t="s">
        <v>653</v>
      </c>
      <c r="G292" s="6" t="s">
        <v>18</v>
      </c>
      <c r="H292" s="6" t="s">
        <v>14</v>
      </c>
      <c r="I292" s="6" t="s">
        <v>25</v>
      </c>
      <c r="J292" s="6">
        <v>3</v>
      </c>
      <c r="K292" s="7">
        <v>1</v>
      </c>
      <c r="L292" s="2" t="str">
        <f>IF(Tabla_ventas[[#This Row],[rating]]&gt;8,"excellent",IF(Tabla_ventas[[#This Row],[rating]]&gt;7,"very good",IF(Tabla_ventas[[#This Row],[rating]]&gt;5,"good","bad")))</f>
        <v>bad</v>
      </c>
    </row>
    <row r="293" spans="1:12" ht="15" thickBot="1" x14ac:dyDescent="0.4">
      <c r="A293" s="5">
        <v>4463</v>
      </c>
      <c r="B293" s="6" t="s">
        <v>22</v>
      </c>
      <c r="C293" s="6">
        <v>18</v>
      </c>
      <c r="D293" s="6">
        <v>5033</v>
      </c>
      <c r="E293" s="6">
        <v>0</v>
      </c>
      <c r="F293" s="6" t="s">
        <v>391</v>
      </c>
      <c r="G293" s="6" t="s">
        <v>18</v>
      </c>
      <c r="H293" s="6" t="s">
        <v>37</v>
      </c>
      <c r="I293" s="6" t="s">
        <v>19</v>
      </c>
      <c r="J293" s="6">
        <v>1</v>
      </c>
      <c r="K293" s="7">
        <v>0</v>
      </c>
      <c r="L293" s="2" t="str">
        <f>IF(Tabla_ventas[[#This Row],[rating]]&gt;8,"excellent",IF(Tabla_ventas[[#This Row],[rating]]&gt;7,"very good",IF(Tabla_ventas[[#This Row],[rating]]&gt;5,"good","bad")))</f>
        <v>bad</v>
      </c>
    </row>
    <row r="294" spans="1:12" ht="15" thickBot="1" x14ac:dyDescent="0.4">
      <c r="A294" s="5">
        <v>4464</v>
      </c>
      <c r="B294" s="6" t="s">
        <v>11</v>
      </c>
      <c r="C294" s="6">
        <v>142</v>
      </c>
      <c r="D294" s="6">
        <v>11357</v>
      </c>
      <c r="E294" s="6">
        <v>0</v>
      </c>
      <c r="F294" s="6" t="s">
        <v>59</v>
      </c>
      <c r="G294" s="6" t="s">
        <v>18</v>
      </c>
      <c r="H294" s="6" t="s">
        <v>24</v>
      </c>
      <c r="I294" s="6" t="s">
        <v>25</v>
      </c>
      <c r="J294" s="6">
        <v>6</v>
      </c>
      <c r="K294" s="7">
        <v>0</v>
      </c>
      <c r="L294" s="2" t="str">
        <f>IF(Tabla_ventas[[#This Row],[rating]]&gt;8,"excellent",IF(Tabla_ventas[[#This Row],[rating]]&gt;7,"very good",IF(Tabla_ventas[[#This Row],[rating]]&gt;5,"good","bad")))</f>
        <v>good</v>
      </c>
    </row>
    <row r="295" spans="1:12" ht="15" thickBot="1" x14ac:dyDescent="0.4">
      <c r="A295" s="5">
        <v>4465</v>
      </c>
      <c r="B295" s="6" t="s">
        <v>53</v>
      </c>
      <c r="C295" s="6">
        <v>40</v>
      </c>
      <c r="D295" s="6">
        <v>708</v>
      </c>
      <c r="E295" s="6">
        <v>0</v>
      </c>
      <c r="F295" s="6" t="s">
        <v>766</v>
      </c>
      <c r="G295" s="6" t="s">
        <v>18</v>
      </c>
      <c r="H295" s="6" t="s">
        <v>31</v>
      </c>
      <c r="I295" s="6" t="s">
        <v>19</v>
      </c>
      <c r="J295" s="6">
        <v>5</v>
      </c>
      <c r="K295" s="7">
        <v>1</v>
      </c>
      <c r="L295" s="2" t="str">
        <f>IF(Tabla_ventas[[#This Row],[rating]]&gt;8,"excellent",IF(Tabla_ventas[[#This Row],[rating]]&gt;7,"very good",IF(Tabla_ventas[[#This Row],[rating]]&gt;5,"good","bad")))</f>
        <v>bad</v>
      </c>
    </row>
    <row r="296" spans="1:12" ht="15" thickBot="1" x14ac:dyDescent="0.4">
      <c r="A296" s="5">
        <v>4466</v>
      </c>
      <c r="B296" s="6" t="s">
        <v>28</v>
      </c>
      <c r="C296" s="6">
        <v>87</v>
      </c>
      <c r="D296" s="6">
        <v>3614</v>
      </c>
      <c r="E296" s="6">
        <v>0</v>
      </c>
      <c r="F296" s="6" t="s">
        <v>587</v>
      </c>
      <c r="G296" s="6" t="s">
        <v>18</v>
      </c>
      <c r="H296" s="6" t="s">
        <v>49</v>
      </c>
      <c r="I296" s="6" t="s">
        <v>25</v>
      </c>
      <c r="J296" s="6">
        <v>1</v>
      </c>
      <c r="K296" s="7">
        <v>1</v>
      </c>
      <c r="L296" s="2" t="str">
        <f>IF(Tabla_ventas[[#This Row],[rating]]&gt;8,"excellent",IF(Tabla_ventas[[#This Row],[rating]]&gt;7,"very good",IF(Tabla_ventas[[#This Row],[rating]]&gt;5,"good","bad")))</f>
        <v>bad</v>
      </c>
    </row>
    <row r="297" spans="1:12" ht="15" thickBot="1" x14ac:dyDescent="0.4">
      <c r="A297" s="5">
        <v>4467</v>
      </c>
      <c r="B297" s="6" t="s">
        <v>40</v>
      </c>
      <c r="C297" s="6">
        <v>169</v>
      </c>
      <c r="D297" s="6">
        <v>18241</v>
      </c>
      <c r="E297" s="6">
        <v>1</v>
      </c>
      <c r="F297" s="6" t="s">
        <v>856</v>
      </c>
      <c r="G297" s="6" t="s">
        <v>18</v>
      </c>
      <c r="H297" s="6" t="s">
        <v>14</v>
      </c>
      <c r="I297" s="6" t="s">
        <v>19</v>
      </c>
      <c r="J297" s="6">
        <v>2</v>
      </c>
      <c r="K297" s="7">
        <v>0</v>
      </c>
      <c r="L297" s="2" t="str">
        <f>IF(Tabla_ventas[[#This Row],[rating]]&gt;8,"excellent",IF(Tabla_ventas[[#This Row],[rating]]&gt;7,"very good",IF(Tabla_ventas[[#This Row],[rating]]&gt;5,"good","bad")))</f>
        <v>bad</v>
      </c>
    </row>
    <row r="298" spans="1:12" ht="15" thickBot="1" x14ac:dyDescent="0.4">
      <c r="A298" s="5">
        <v>4468</v>
      </c>
      <c r="B298" s="6" t="s">
        <v>16</v>
      </c>
      <c r="C298" s="6">
        <v>52</v>
      </c>
      <c r="D298" s="6">
        <v>19064</v>
      </c>
      <c r="E298" s="6">
        <v>1</v>
      </c>
      <c r="F298" s="6" t="s">
        <v>360</v>
      </c>
      <c r="G298" s="6" t="s">
        <v>18</v>
      </c>
      <c r="H298" s="6" t="s">
        <v>37</v>
      </c>
      <c r="I298" s="6" t="s">
        <v>25</v>
      </c>
      <c r="J298" s="6">
        <v>7</v>
      </c>
      <c r="K298" s="7">
        <v>1</v>
      </c>
      <c r="L298" s="2" t="str">
        <f>IF(Tabla_ventas[[#This Row],[rating]]&gt;8,"excellent",IF(Tabla_ventas[[#This Row],[rating]]&gt;7,"very good",IF(Tabla_ventas[[#This Row],[rating]]&gt;5,"good","bad")))</f>
        <v>good</v>
      </c>
    </row>
    <row r="299" spans="1:12" ht="15" thickBot="1" x14ac:dyDescent="0.4">
      <c r="A299" s="5">
        <v>4469</v>
      </c>
      <c r="B299" s="6" t="s">
        <v>35</v>
      </c>
      <c r="C299" s="6">
        <v>88</v>
      </c>
      <c r="D299" s="6">
        <v>3695</v>
      </c>
      <c r="E299" s="6">
        <v>0</v>
      </c>
      <c r="F299" s="6" t="s">
        <v>258</v>
      </c>
      <c r="G299" s="6" t="s">
        <v>18</v>
      </c>
      <c r="H299" s="6" t="s">
        <v>24</v>
      </c>
      <c r="I299" s="6" t="s">
        <v>19</v>
      </c>
      <c r="J299" s="6">
        <v>1</v>
      </c>
      <c r="K299" s="7">
        <v>0</v>
      </c>
      <c r="L299" s="2" t="str">
        <f>IF(Tabla_ventas[[#This Row],[rating]]&gt;8,"excellent",IF(Tabla_ventas[[#This Row],[rating]]&gt;7,"very good",IF(Tabla_ventas[[#This Row],[rating]]&gt;5,"good","bad")))</f>
        <v>bad</v>
      </c>
    </row>
    <row r="300" spans="1:12" ht="15" thickBot="1" x14ac:dyDescent="0.4">
      <c r="A300" s="5">
        <v>4470</v>
      </c>
      <c r="B300" s="6" t="s">
        <v>26</v>
      </c>
      <c r="C300" s="6">
        <v>186</v>
      </c>
      <c r="D300" s="6">
        <v>8065</v>
      </c>
      <c r="E300" s="6">
        <v>0</v>
      </c>
      <c r="F300" s="6" t="s">
        <v>757</v>
      </c>
      <c r="G300" s="6" t="s">
        <v>18</v>
      </c>
      <c r="H300" s="6" t="s">
        <v>31</v>
      </c>
      <c r="I300" s="6" t="s">
        <v>25</v>
      </c>
      <c r="J300" s="6">
        <v>2</v>
      </c>
      <c r="K300" s="7">
        <v>1</v>
      </c>
      <c r="L300" s="2" t="str">
        <f>IF(Tabla_ventas[[#This Row],[rating]]&gt;8,"excellent",IF(Tabla_ventas[[#This Row],[rating]]&gt;7,"very good",IF(Tabla_ventas[[#This Row],[rating]]&gt;5,"good","bad")))</f>
        <v>bad</v>
      </c>
    </row>
    <row r="301" spans="1:12" ht="15" thickBot="1" x14ac:dyDescent="0.4">
      <c r="A301" s="5">
        <v>4471</v>
      </c>
      <c r="B301" s="6" t="s">
        <v>83</v>
      </c>
      <c r="C301" s="6">
        <v>216</v>
      </c>
      <c r="D301" s="6">
        <v>14547</v>
      </c>
      <c r="E301" s="6">
        <v>0</v>
      </c>
      <c r="F301" s="6" t="s">
        <v>706</v>
      </c>
      <c r="G301" s="6" t="s">
        <v>18</v>
      </c>
      <c r="H301" s="6" t="s">
        <v>49</v>
      </c>
      <c r="I301" s="6" t="s">
        <v>19</v>
      </c>
      <c r="J301" s="6">
        <v>9</v>
      </c>
      <c r="K301" s="7">
        <v>0</v>
      </c>
      <c r="L301" s="2" t="str">
        <f>IF(Tabla_ventas[[#This Row],[rating]]&gt;8,"excellent",IF(Tabla_ventas[[#This Row],[rating]]&gt;7,"very good",IF(Tabla_ventas[[#This Row],[rating]]&gt;5,"good","bad")))</f>
        <v>excellent</v>
      </c>
    </row>
    <row r="302" spans="1:12" ht="15" thickBot="1" x14ac:dyDescent="0.4">
      <c r="A302" s="5">
        <v>4472</v>
      </c>
      <c r="B302" s="6" t="s">
        <v>55</v>
      </c>
      <c r="C302" s="6">
        <v>28</v>
      </c>
      <c r="D302" s="6">
        <v>117</v>
      </c>
      <c r="E302" s="6">
        <v>1</v>
      </c>
      <c r="F302" s="6" t="s">
        <v>714</v>
      </c>
      <c r="G302" s="6" t="s">
        <v>18</v>
      </c>
      <c r="H302" s="6" t="s">
        <v>14</v>
      </c>
      <c r="I302" s="6" t="s">
        <v>25</v>
      </c>
      <c r="J302" s="6">
        <v>4</v>
      </c>
      <c r="K302" s="7">
        <v>0</v>
      </c>
      <c r="L302" s="2" t="str">
        <f>IF(Tabla_ventas[[#This Row],[rating]]&gt;8,"excellent",IF(Tabla_ventas[[#This Row],[rating]]&gt;7,"very good",IF(Tabla_ventas[[#This Row],[rating]]&gt;5,"good","bad")))</f>
        <v>bad</v>
      </c>
    </row>
    <row r="303" spans="1:12" ht="15" thickBot="1" x14ac:dyDescent="0.4">
      <c r="A303" s="5">
        <v>4473</v>
      </c>
      <c r="B303" s="6" t="s">
        <v>42</v>
      </c>
      <c r="C303" s="6">
        <v>110</v>
      </c>
      <c r="D303" s="6">
        <v>3534</v>
      </c>
      <c r="E303" s="6">
        <v>1</v>
      </c>
      <c r="F303" s="6" t="s">
        <v>674</v>
      </c>
      <c r="G303" s="6" t="s">
        <v>18</v>
      </c>
      <c r="H303" s="6" t="s">
        <v>37</v>
      </c>
      <c r="I303" s="6" t="s">
        <v>19</v>
      </c>
      <c r="J303" s="6">
        <v>5</v>
      </c>
      <c r="K303" s="7">
        <v>0</v>
      </c>
      <c r="L303" s="2" t="str">
        <f>IF(Tabla_ventas[[#This Row],[rating]]&gt;8,"excellent",IF(Tabla_ventas[[#This Row],[rating]]&gt;7,"very good",IF(Tabla_ventas[[#This Row],[rating]]&gt;5,"good","bad")))</f>
        <v>bad</v>
      </c>
    </row>
    <row r="304" spans="1:12" ht="15" thickBot="1" x14ac:dyDescent="0.4">
      <c r="A304" s="5">
        <v>4474</v>
      </c>
      <c r="B304" s="6" t="s">
        <v>22</v>
      </c>
      <c r="C304" s="6">
        <v>176</v>
      </c>
      <c r="D304" s="6">
        <v>4806</v>
      </c>
      <c r="E304" s="6">
        <v>0</v>
      </c>
      <c r="F304" s="6" t="s">
        <v>250</v>
      </c>
      <c r="G304" s="6" t="s">
        <v>18</v>
      </c>
      <c r="H304" s="6" t="s">
        <v>24</v>
      </c>
      <c r="I304" s="6" t="s">
        <v>25</v>
      </c>
      <c r="J304" s="6">
        <v>7</v>
      </c>
      <c r="K304" s="7">
        <v>0</v>
      </c>
      <c r="L304" s="2" t="str">
        <f>IF(Tabla_ventas[[#This Row],[rating]]&gt;8,"excellent",IF(Tabla_ventas[[#This Row],[rating]]&gt;7,"very good",IF(Tabla_ventas[[#This Row],[rating]]&gt;5,"good","bad")))</f>
        <v>good</v>
      </c>
    </row>
    <row r="305" spans="1:12" ht="15" thickBot="1" x14ac:dyDescent="0.4">
      <c r="A305" s="5">
        <v>4475</v>
      </c>
      <c r="B305" s="6" t="s">
        <v>11</v>
      </c>
      <c r="C305" s="6">
        <v>201</v>
      </c>
      <c r="D305" s="6">
        <v>6010</v>
      </c>
      <c r="E305" s="6">
        <v>1</v>
      </c>
      <c r="F305" s="6" t="s">
        <v>449</v>
      </c>
      <c r="G305" s="6" t="s">
        <v>18</v>
      </c>
      <c r="H305" s="6" t="s">
        <v>31</v>
      </c>
      <c r="I305" s="6" t="s">
        <v>19</v>
      </c>
      <c r="J305" s="6">
        <v>5</v>
      </c>
      <c r="K305" s="7">
        <v>1</v>
      </c>
      <c r="L305" s="2" t="str">
        <f>IF(Tabla_ventas[[#This Row],[rating]]&gt;8,"excellent",IF(Tabla_ventas[[#This Row],[rating]]&gt;7,"very good",IF(Tabla_ventas[[#This Row],[rating]]&gt;5,"good","bad")))</f>
        <v>bad</v>
      </c>
    </row>
    <row r="306" spans="1:12" ht="15" thickBot="1" x14ac:dyDescent="0.4">
      <c r="A306" s="5">
        <v>4476</v>
      </c>
      <c r="B306" s="6" t="s">
        <v>53</v>
      </c>
      <c r="C306" s="6">
        <v>188</v>
      </c>
      <c r="D306" s="6">
        <v>5849</v>
      </c>
      <c r="E306" s="6">
        <v>0</v>
      </c>
      <c r="F306" s="6" t="s">
        <v>89</v>
      </c>
      <c r="G306" s="6" t="s">
        <v>18</v>
      </c>
      <c r="H306" s="6" t="s">
        <v>49</v>
      </c>
      <c r="I306" s="6" t="s">
        <v>25</v>
      </c>
      <c r="J306" s="6">
        <v>9</v>
      </c>
      <c r="K306" s="7">
        <v>1</v>
      </c>
      <c r="L306" s="2" t="str">
        <f>IF(Tabla_ventas[[#This Row],[rating]]&gt;8,"excellent",IF(Tabla_ventas[[#This Row],[rating]]&gt;7,"very good",IF(Tabla_ventas[[#This Row],[rating]]&gt;5,"good","bad")))</f>
        <v>excellent</v>
      </c>
    </row>
    <row r="307" spans="1:12" ht="15" thickBot="1" x14ac:dyDescent="0.4">
      <c r="A307" s="5">
        <v>4477</v>
      </c>
      <c r="B307" s="6" t="s">
        <v>28</v>
      </c>
      <c r="C307" s="6">
        <v>202</v>
      </c>
      <c r="D307" s="6">
        <v>6464</v>
      </c>
      <c r="E307" s="6">
        <v>1</v>
      </c>
      <c r="F307" s="6" t="s">
        <v>78</v>
      </c>
      <c r="G307" s="6" t="s">
        <v>18</v>
      </c>
      <c r="H307" s="6" t="s">
        <v>14</v>
      </c>
      <c r="I307" s="6" t="s">
        <v>19</v>
      </c>
      <c r="J307" s="6">
        <v>6</v>
      </c>
      <c r="K307" s="7">
        <v>1</v>
      </c>
      <c r="L307" s="2" t="str">
        <f>IF(Tabla_ventas[[#This Row],[rating]]&gt;8,"excellent",IF(Tabla_ventas[[#This Row],[rating]]&gt;7,"very good",IF(Tabla_ventas[[#This Row],[rating]]&gt;5,"good","bad")))</f>
        <v>good</v>
      </c>
    </row>
    <row r="308" spans="1:12" ht="15" thickBot="1" x14ac:dyDescent="0.4">
      <c r="A308" s="5">
        <v>4478</v>
      </c>
      <c r="B308" s="6" t="s">
        <v>40</v>
      </c>
      <c r="C308" s="6">
        <v>210</v>
      </c>
      <c r="D308" s="6">
        <v>15075</v>
      </c>
      <c r="E308" s="6">
        <v>1</v>
      </c>
      <c r="F308" s="6" t="s">
        <v>52</v>
      </c>
      <c r="G308" s="6" t="s">
        <v>18</v>
      </c>
      <c r="H308" s="6" t="s">
        <v>37</v>
      </c>
      <c r="I308" s="6" t="s">
        <v>25</v>
      </c>
      <c r="J308" s="6">
        <v>3</v>
      </c>
      <c r="K308" s="7">
        <v>1</v>
      </c>
      <c r="L308" s="2" t="str">
        <f>IF(Tabla_ventas[[#This Row],[rating]]&gt;8,"excellent",IF(Tabla_ventas[[#This Row],[rating]]&gt;7,"very good",IF(Tabla_ventas[[#This Row],[rating]]&gt;5,"good","bad")))</f>
        <v>bad</v>
      </c>
    </row>
    <row r="309" spans="1:12" ht="15" thickBot="1" x14ac:dyDescent="0.4">
      <c r="A309" s="5">
        <v>4479</v>
      </c>
      <c r="B309" s="6" t="s">
        <v>16</v>
      </c>
      <c r="C309" s="6">
        <v>194</v>
      </c>
      <c r="D309" s="6">
        <v>15993</v>
      </c>
      <c r="E309" s="6">
        <v>0</v>
      </c>
      <c r="F309" s="6" t="s">
        <v>719</v>
      </c>
      <c r="G309" s="6" t="s">
        <v>18</v>
      </c>
      <c r="H309" s="6" t="s">
        <v>24</v>
      </c>
      <c r="I309" s="6" t="s">
        <v>19</v>
      </c>
      <c r="J309" s="6">
        <v>4</v>
      </c>
      <c r="K309" s="7">
        <v>1</v>
      </c>
      <c r="L309" s="2" t="str">
        <f>IF(Tabla_ventas[[#This Row],[rating]]&gt;8,"excellent",IF(Tabla_ventas[[#This Row],[rating]]&gt;7,"very good",IF(Tabla_ventas[[#This Row],[rating]]&gt;5,"good","bad")))</f>
        <v>bad</v>
      </c>
    </row>
    <row r="310" spans="1:12" ht="15" thickBot="1" x14ac:dyDescent="0.4">
      <c r="A310" s="5">
        <v>4480</v>
      </c>
      <c r="B310" s="6" t="s">
        <v>35</v>
      </c>
      <c r="C310" s="6">
        <v>48</v>
      </c>
      <c r="D310" s="6">
        <v>13030</v>
      </c>
      <c r="E310" s="6">
        <v>0</v>
      </c>
      <c r="F310" s="6" t="s">
        <v>810</v>
      </c>
      <c r="G310" s="6" t="s">
        <v>18</v>
      </c>
      <c r="H310" s="6" t="s">
        <v>31</v>
      </c>
      <c r="I310" s="6" t="s">
        <v>25</v>
      </c>
      <c r="J310" s="6">
        <v>5</v>
      </c>
      <c r="K310" s="7">
        <v>1</v>
      </c>
      <c r="L310" s="2" t="str">
        <f>IF(Tabla_ventas[[#This Row],[rating]]&gt;8,"excellent",IF(Tabla_ventas[[#This Row],[rating]]&gt;7,"very good",IF(Tabla_ventas[[#This Row],[rating]]&gt;5,"good","bad")))</f>
        <v>bad</v>
      </c>
    </row>
    <row r="311" spans="1:12" ht="15" thickBot="1" x14ac:dyDescent="0.4">
      <c r="A311" s="5">
        <v>4481</v>
      </c>
      <c r="B311" s="6" t="s">
        <v>26</v>
      </c>
      <c r="C311" s="6">
        <v>56</v>
      </c>
      <c r="D311" s="6">
        <v>14810</v>
      </c>
      <c r="E311" s="6">
        <v>0</v>
      </c>
      <c r="F311" s="6" t="s">
        <v>614</v>
      </c>
      <c r="G311" s="6" t="s">
        <v>18</v>
      </c>
      <c r="H311" s="6" t="s">
        <v>49</v>
      </c>
      <c r="I311" s="6" t="s">
        <v>19</v>
      </c>
      <c r="J311" s="6">
        <v>8</v>
      </c>
      <c r="K311" s="7">
        <v>1</v>
      </c>
      <c r="L311" s="2" t="str">
        <f>IF(Tabla_ventas[[#This Row],[rating]]&gt;8,"excellent",IF(Tabla_ventas[[#This Row],[rating]]&gt;7,"very good",IF(Tabla_ventas[[#This Row],[rating]]&gt;5,"good","bad")))</f>
        <v>very good</v>
      </c>
    </row>
    <row r="312" spans="1:12" ht="15" thickBot="1" x14ac:dyDescent="0.4">
      <c r="A312" s="5">
        <v>4482</v>
      </c>
      <c r="B312" s="6" t="s">
        <v>83</v>
      </c>
      <c r="C312" s="6">
        <v>210</v>
      </c>
      <c r="D312" s="6">
        <v>2052</v>
      </c>
      <c r="E312" s="6">
        <v>0</v>
      </c>
      <c r="F312" s="6" t="s">
        <v>112</v>
      </c>
      <c r="G312" s="6" t="s">
        <v>18</v>
      </c>
      <c r="H312" s="6" t="s">
        <v>14</v>
      </c>
      <c r="I312" s="6" t="s">
        <v>25</v>
      </c>
      <c r="J312" s="6">
        <v>4</v>
      </c>
      <c r="K312" s="7">
        <v>1</v>
      </c>
      <c r="L312" s="2" t="str">
        <f>IF(Tabla_ventas[[#This Row],[rating]]&gt;8,"excellent",IF(Tabla_ventas[[#This Row],[rating]]&gt;7,"very good",IF(Tabla_ventas[[#This Row],[rating]]&gt;5,"good","bad")))</f>
        <v>bad</v>
      </c>
    </row>
    <row r="313" spans="1:12" ht="15" thickBot="1" x14ac:dyDescent="0.4">
      <c r="A313" s="5">
        <v>4483</v>
      </c>
      <c r="B313" s="6" t="s">
        <v>55</v>
      </c>
      <c r="C313" s="6">
        <v>137</v>
      </c>
      <c r="D313" s="6">
        <v>3543</v>
      </c>
      <c r="E313" s="6">
        <v>1</v>
      </c>
      <c r="F313" s="6" t="s">
        <v>356</v>
      </c>
      <c r="G313" s="6" t="s">
        <v>18</v>
      </c>
      <c r="H313" s="6" t="s">
        <v>37</v>
      </c>
      <c r="I313" s="6" t="s">
        <v>19</v>
      </c>
      <c r="J313" s="6">
        <v>6</v>
      </c>
      <c r="K313" s="7">
        <v>1</v>
      </c>
      <c r="L313" s="2" t="str">
        <f>IF(Tabla_ventas[[#This Row],[rating]]&gt;8,"excellent",IF(Tabla_ventas[[#This Row],[rating]]&gt;7,"very good",IF(Tabla_ventas[[#This Row],[rating]]&gt;5,"good","bad")))</f>
        <v>good</v>
      </c>
    </row>
    <row r="314" spans="1:12" ht="15" thickBot="1" x14ac:dyDescent="0.4">
      <c r="A314" s="5">
        <v>4484</v>
      </c>
      <c r="B314" s="6" t="s">
        <v>42</v>
      </c>
      <c r="C314" s="6">
        <v>95</v>
      </c>
      <c r="D314" s="6">
        <v>583</v>
      </c>
      <c r="E314" s="6">
        <v>1</v>
      </c>
      <c r="F314" s="6" t="s">
        <v>759</v>
      </c>
      <c r="G314" s="6" t="s">
        <v>18</v>
      </c>
      <c r="H314" s="6" t="s">
        <v>24</v>
      </c>
      <c r="I314" s="6" t="s">
        <v>25</v>
      </c>
      <c r="J314" s="6">
        <v>1</v>
      </c>
      <c r="K314" s="7">
        <v>0</v>
      </c>
      <c r="L314" s="2" t="str">
        <f>IF(Tabla_ventas[[#This Row],[rating]]&gt;8,"excellent",IF(Tabla_ventas[[#This Row],[rating]]&gt;7,"very good",IF(Tabla_ventas[[#This Row],[rating]]&gt;5,"good","bad")))</f>
        <v>bad</v>
      </c>
    </row>
    <row r="315" spans="1:12" ht="15" thickBot="1" x14ac:dyDescent="0.4">
      <c r="A315" s="5">
        <v>4485</v>
      </c>
      <c r="B315" s="6" t="s">
        <v>22</v>
      </c>
      <c r="C315" s="6">
        <v>16</v>
      </c>
      <c r="D315" s="6">
        <v>1686</v>
      </c>
      <c r="E315" s="6">
        <v>1</v>
      </c>
      <c r="F315" s="6" t="s">
        <v>370</v>
      </c>
      <c r="G315" s="6" t="s">
        <v>18</v>
      </c>
      <c r="H315" s="6" t="s">
        <v>31</v>
      </c>
      <c r="I315" s="6" t="s">
        <v>19</v>
      </c>
      <c r="J315" s="6">
        <v>2</v>
      </c>
      <c r="K315" s="7">
        <v>0</v>
      </c>
      <c r="L315" s="2" t="str">
        <f>IF(Tabla_ventas[[#This Row],[rating]]&gt;8,"excellent",IF(Tabla_ventas[[#This Row],[rating]]&gt;7,"very good",IF(Tabla_ventas[[#This Row],[rating]]&gt;5,"good","bad")))</f>
        <v>bad</v>
      </c>
    </row>
    <row r="316" spans="1:12" ht="15" thickBot="1" x14ac:dyDescent="0.4">
      <c r="A316" s="5">
        <v>4486</v>
      </c>
      <c r="B316" s="6" t="s">
        <v>11</v>
      </c>
      <c r="C316" s="6">
        <v>195</v>
      </c>
      <c r="D316" s="6">
        <v>13683</v>
      </c>
      <c r="E316" s="6">
        <v>1</v>
      </c>
      <c r="F316" s="6" t="s">
        <v>544</v>
      </c>
      <c r="G316" s="6" t="s">
        <v>18</v>
      </c>
      <c r="H316" s="6" t="s">
        <v>49</v>
      </c>
      <c r="I316" s="6" t="s">
        <v>25</v>
      </c>
      <c r="J316" s="6">
        <v>8</v>
      </c>
      <c r="K316" s="7">
        <v>0</v>
      </c>
      <c r="L316" s="2" t="str">
        <f>IF(Tabla_ventas[[#This Row],[rating]]&gt;8,"excellent",IF(Tabla_ventas[[#This Row],[rating]]&gt;7,"very good",IF(Tabla_ventas[[#This Row],[rating]]&gt;5,"good","bad")))</f>
        <v>very good</v>
      </c>
    </row>
    <row r="317" spans="1:12" ht="15" thickBot="1" x14ac:dyDescent="0.4">
      <c r="A317" s="5">
        <v>4487</v>
      </c>
      <c r="B317" s="6" t="s">
        <v>53</v>
      </c>
      <c r="C317" s="6">
        <v>38</v>
      </c>
      <c r="D317" s="6">
        <v>18307</v>
      </c>
      <c r="E317" s="6">
        <v>0</v>
      </c>
      <c r="F317" s="6" t="s">
        <v>879</v>
      </c>
      <c r="G317" s="6" t="s">
        <v>18</v>
      </c>
      <c r="H317" s="6" t="s">
        <v>14</v>
      </c>
      <c r="I317" s="6" t="s">
        <v>19</v>
      </c>
      <c r="J317" s="6">
        <v>4</v>
      </c>
      <c r="K317" s="7">
        <v>0</v>
      </c>
      <c r="L317" s="2" t="str">
        <f>IF(Tabla_ventas[[#This Row],[rating]]&gt;8,"excellent",IF(Tabla_ventas[[#This Row],[rating]]&gt;7,"very good",IF(Tabla_ventas[[#This Row],[rating]]&gt;5,"good","bad")))</f>
        <v>bad</v>
      </c>
    </row>
    <row r="318" spans="1:12" ht="15" thickBot="1" x14ac:dyDescent="0.4">
      <c r="A318" s="5">
        <v>4488</v>
      </c>
      <c r="B318" s="6" t="s">
        <v>28</v>
      </c>
      <c r="C318" s="6">
        <v>201</v>
      </c>
      <c r="D318" s="6">
        <v>15652</v>
      </c>
      <c r="E318" s="6">
        <v>1</v>
      </c>
      <c r="F318" s="6" t="s">
        <v>742</v>
      </c>
      <c r="G318" s="6" t="s">
        <v>18</v>
      </c>
      <c r="H318" s="6" t="s">
        <v>37</v>
      </c>
      <c r="I318" s="6" t="s">
        <v>25</v>
      </c>
      <c r="J318" s="6">
        <v>8</v>
      </c>
      <c r="K318" s="7">
        <v>0</v>
      </c>
      <c r="L318" s="2" t="str">
        <f>IF(Tabla_ventas[[#This Row],[rating]]&gt;8,"excellent",IF(Tabla_ventas[[#This Row],[rating]]&gt;7,"very good",IF(Tabla_ventas[[#This Row],[rating]]&gt;5,"good","bad")))</f>
        <v>very good</v>
      </c>
    </row>
    <row r="319" spans="1:12" ht="15" thickBot="1" x14ac:dyDescent="0.4">
      <c r="A319" s="5">
        <v>4489</v>
      </c>
      <c r="B319" s="6" t="s">
        <v>40</v>
      </c>
      <c r="C319" s="6">
        <v>36</v>
      </c>
      <c r="D319" s="6">
        <v>403</v>
      </c>
      <c r="E319" s="6">
        <v>0</v>
      </c>
      <c r="F319" s="6" t="s">
        <v>500</v>
      </c>
      <c r="G319" s="6" t="s">
        <v>18</v>
      </c>
      <c r="H319" s="6" t="s">
        <v>24</v>
      </c>
      <c r="I319" s="6" t="s">
        <v>19</v>
      </c>
      <c r="J319" s="6">
        <v>9</v>
      </c>
      <c r="K319" s="7">
        <v>1</v>
      </c>
      <c r="L319" s="2" t="str">
        <f>IF(Tabla_ventas[[#This Row],[rating]]&gt;8,"excellent",IF(Tabla_ventas[[#This Row],[rating]]&gt;7,"very good",IF(Tabla_ventas[[#This Row],[rating]]&gt;5,"good","bad")))</f>
        <v>excellent</v>
      </c>
    </row>
    <row r="320" spans="1:12" ht="15" thickBot="1" x14ac:dyDescent="0.4">
      <c r="A320" s="5">
        <v>4490</v>
      </c>
      <c r="B320" s="6" t="s">
        <v>16</v>
      </c>
      <c r="C320" s="6">
        <v>204</v>
      </c>
      <c r="D320" s="6">
        <v>3698</v>
      </c>
      <c r="E320" s="6">
        <v>0</v>
      </c>
      <c r="F320" s="6" t="s">
        <v>484</v>
      </c>
      <c r="G320" s="6" t="s">
        <v>18</v>
      </c>
      <c r="H320" s="6" t="s">
        <v>31</v>
      </c>
      <c r="I320" s="6" t="s">
        <v>25</v>
      </c>
      <c r="J320" s="6">
        <v>3</v>
      </c>
      <c r="K320" s="7">
        <v>0</v>
      </c>
      <c r="L320" s="2" t="str">
        <f>IF(Tabla_ventas[[#This Row],[rating]]&gt;8,"excellent",IF(Tabla_ventas[[#This Row],[rating]]&gt;7,"very good",IF(Tabla_ventas[[#This Row],[rating]]&gt;5,"good","bad")))</f>
        <v>bad</v>
      </c>
    </row>
    <row r="321" spans="1:12" ht="15" thickBot="1" x14ac:dyDescent="0.4">
      <c r="A321" s="5">
        <v>4491</v>
      </c>
      <c r="B321" s="6" t="s">
        <v>35</v>
      </c>
      <c r="C321" s="6">
        <v>151</v>
      </c>
      <c r="D321" s="6">
        <v>2039</v>
      </c>
      <c r="E321" s="6">
        <v>0</v>
      </c>
      <c r="F321" s="6" t="s">
        <v>147</v>
      </c>
      <c r="G321" s="6" t="s">
        <v>18</v>
      </c>
      <c r="H321" s="6" t="s">
        <v>49</v>
      </c>
      <c r="I321" s="6" t="s">
        <v>19</v>
      </c>
      <c r="J321" s="6">
        <v>5</v>
      </c>
      <c r="K321" s="7">
        <v>0</v>
      </c>
      <c r="L321" s="2" t="str">
        <f>IF(Tabla_ventas[[#This Row],[rating]]&gt;8,"excellent",IF(Tabla_ventas[[#This Row],[rating]]&gt;7,"very good",IF(Tabla_ventas[[#This Row],[rating]]&gt;5,"good","bad")))</f>
        <v>bad</v>
      </c>
    </row>
    <row r="322" spans="1:12" ht="15" thickBot="1" x14ac:dyDescent="0.4">
      <c r="A322" s="5">
        <v>4492</v>
      </c>
      <c r="B322" s="6" t="s">
        <v>26</v>
      </c>
      <c r="C322" s="6">
        <v>10</v>
      </c>
      <c r="D322" s="6">
        <v>12592</v>
      </c>
      <c r="E322" s="6">
        <v>1</v>
      </c>
      <c r="F322" s="6" t="s">
        <v>319</v>
      </c>
      <c r="G322" s="6" t="s">
        <v>18</v>
      </c>
      <c r="H322" s="6" t="s">
        <v>14</v>
      </c>
      <c r="I322" s="6" t="s">
        <v>25</v>
      </c>
      <c r="J322" s="6">
        <v>7</v>
      </c>
      <c r="K322" s="7">
        <v>1</v>
      </c>
      <c r="L322" s="2" t="str">
        <f>IF(Tabla_ventas[[#This Row],[rating]]&gt;8,"excellent",IF(Tabla_ventas[[#This Row],[rating]]&gt;7,"very good",IF(Tabla_ventas[[#This Row],[rating]]&gt;5,"good","bad")))</f>
        <v>good</v>
      </c>
    </row>
    <row r="323" spans="1:12" ht="15" thickBot="1" x14ac:dyDescent="0.4">
      <c r="A323" s="5">
        <v>4493</v>
      </c>
      <c r="B323" s="6" t="s">
        <v>83</v>
      </c>
      <c r="C323" s="6">
        <v>147</v>
      </c>
      <c r="D323" s="6">
        <v>13870</v>
      </c>
      <c r="E323" s="6">
        <v>1</v>
      </c>
      <c r="F323" s="6" t="s">
        <v>329</v>
      </c>
      <c r="G323" s="6" t="s">
        <v>18</v>
      </c>
      <c r="H323" s="6" t="s">
        <v>37</v>
      </c>
      <c r="I323" s="6" t="s">
        <v>19</v>
      </c>
      <c r="J323" s="6">
        <v>8</v>
      </c>
      <c r="K323" s="7">
        <v>0</v>
      </c>
      <c r="L323" s="2" t="str">
        <f>IF(Tabla_ventas[[#This Row],[rating]]&gt;8,"excellent",IF(Tabla_ventas[[#This Row],[rating]]&gt;7,"very good",IF(Tabla_ventas[[#This Row],[rating]]&gt;5,"good","bad")))</f>
        <v>very good</v>
      </c>
    </row>
    <row r="324" spans="1:12" ht="15" thickBot="1" x14ac:dyDescent="0.4">
      <c r="A324" s="5">
        <v>4494</v>
      </c>
      <c r="B324" s="6" t="s">
        <v>55</v>
      </c>
      <c r="C324" s="6">
        <v>169</v>
      </c>
      <c r="D324" s="6">
        <v>15822</v>
      </c>
      <c r="E324" s="6">
        <v>1</v>
      </c>
      <c r="F324" s="6" t="s">
        <v>540</v>
      </c>
      <c r="G324" s="6" t="s">
        <v>18</v>
      </c>
      <c r="H324" s="6" t="s">
        <v>24</v>
      </c>
      <c r="I324" s="6" t="s">
        <v>25</v>
      </c>
      <c r="J324" s="6">
        <v>7</v>
      </c>
      <c r="K324" s="7">
        <v>1</v>
      </c>
      <c r="L324" s="2" t="str">
        <f>IF(Tabla_ventas[[#This Row],[rating]]&gt;8,"excellent",IF(Tabla_ventas[[#This Row],[rating]]&gt;7,"very good",IF(Tabla_ventas[[#This Row],[rating]]&gt;5,"good","bad")))</f>
        <v>good</v>
      </c>
    </row>
    <row r="325" spans="1:12" ht="15" thickBot="1" x14ac:dyDescent="0.4">
      <c r="A325" s="5">
        <v>4495</v>
      </c>
      <c r="B325" s="6" t="s">
        <v>42</v>
      </c>
      <c r="C325" s="6">
        <v>159</v>
      </c>
      <c r="D325" s="6">
        <v>2771</v>
      </c>
      <c r="E325" s="6">
        <v>1</v>
      </c>
      <c r="F325" s="6" t="s">
        <v>907</v>
      </c>
      <c r="G325" s="6" t="s">
        <v>18</v>
      </c>
      <c r="H325" s="6" t="s">
        <v>31</v>
      </c>
      <c r="I325" s="6" t="s">
        <v>19</v>
      </c>
      <c r="J325" s="6">
        <v>4</v>
      </c>
      <c r="K325" s="7">
        <v>0</v>
      </c>
      <c r="L325" s="2" t="str">
        <f>IF(Tabla_ventas[[#This Row],[rating]]&gt;8,"excellent",IF(Tabla_ventas[[#This Row],[rating]]&gt;7,"very good",IF(Tabla_ventas[[#This Row],[rating]]&gt;5,"good","bad")))</f>
        <v>bad</v>
      </c>
    </row>
    <row r="326" spans="1:12" ht="15" thickBot="1" x14ac:dyDescent="0.4">
      <c r="A326" s="5">
        <v>4496</v>
      </c>
      <c r="B326" s="6" t="s">
        <v>22</v>
      </c>
      <c r="C326" s="6">
        <v>99</v>
      </c>
      <c r="D326" s="6">
        <v>15385</v>
      </c>
      <c r="E326" s="6">
        <v>1</v>
      </c>
      <c r="F326" s="6" t="s">
        <v>572</v>
      </c>
      <c r="G326" s="6" t="s">
        <v>18</v>
      </c>
      <c r="H326" s="6" t="s">
        <v>49</v>
      </c>
      <c r="I326" s="6" t="s">
        <v>25</v>
      </c>
      <c r="J326" s="6">
        <v>10</v>
      </c>
      <c r="K326" s="7">
        <v>1</v>
      </c>
      <c r="L326" s="2" t="str">
        <f>IF(Tabla_ventas[[#This Row],[rating]]&gt;8,"excellent",IF(Tabla_ventas[[#This Row],[rating]]&gt;7,"very good",IF(Tabla_ventas[[#This Row],[rating]]&gt;5,"good","bad")))</f>
        <v>excellent</v>
      </c>
    </row>
    <row r="327" spans="1:12" ht="15" thickBot="1" x14ac:dyDescent="0.4">
      <c r="A327" s="5">
        <v>4497</v>
      </c>
      <c r="B327" s="6" t="s">
        <v>11</v>
      </c>
      <c r="C327" s="6">
        <v>186</v>
      </c>
      <c r="D327" s="6">
        <v>4869</v>
      </c>
      <c r="E327" s="6">
        <v>1</v>
      </c>
      <c r="F327" s="6" t="s">
        <v>659</v>
      </c>
      <c r="G327" s="6" t="s">
        <v>18</v>
      </c>
      <c r="H327" s="6" t="s">
        <v>14</v>
      </c>
      <c r="I327" s="6" t="s">
        <v>19</v>
      </c>
      <c r="J327" s="6">
        <v>7</v>
      </c>
      <c r="K327" s="7">
        <v>0</v>
      </c>
      <c r="L327" s="2" t="str">
        <f>IF(Tabla_ventas[[#This Row],[rating]]&gt;8,"excellent",IF(Tabla_ventas[[#This Row],[rating]]&gt;7,"very good",IF(Tabla_ventas[[#This Row],[rating]]&gt;5,"good","bad")))</f>
        <v>good</v>
      </c>
    </row>
    <row r="328" spans="1:12" ht="15" thickBot="1" x14ac:dyDescent="0.4">
      <c r="A328" s="5">
        <v>4498</v>
      </c>
      <c r="B328" s="6" t="s">
        <v>53</v>
      </c>
      <c r="C328" s="6">
        <v>151</v>
      </c>
      <c r="D328" s="6">
        <v>10257</v>
      </c>
      <c r="E328" s="6">
        <v>1</v>
      </c>
      <c r="F328" s="6" t="s">
        <v>135</v>
      </c>
      <c r="G328" s="6" t="s">
        <v>18</v>
      </c>
      <c r="H328" s="6" t="s">
        <v>37</v>
      </c>
      <c r="I328" s="6" t="s">
        <v>25</v>
      </c>
      <c r="J328" s="6">
        <v>4</v>
      </c>
      <c r="K328" s="7">
        <v>1</v>
      </c>
      <c r="L328" s="2" t="str">
        <f>IF(Tabla_ventas[[#This Row],[rating]]&gt;8,"excellent",IF(Tabla_ventas[[#This Row],[rating]]&gt;7,"very good",IF(Tabla_ventas[[#This Row],[rating]]&gt;5,"good","bad")))</f>
        <v>bad</v>
      </c>
    </row>
    <row r="329" spans="1:12" ht="15" thickBot="1" x14ac:dyDescent="0.4">
      <c r="A329" s="5">
        <v>4499</v>
      </c>
      <c r="B329" s="6" t="s">
        <v>28</v>
      </c>
      <c r="C329" s="6">
        <v>40</v>
      </c>
      <c r="D329" s="6">
        <v>8518</v>
      </c>
      <c r="E329" s="6">
        <v>1</v>
      </c>
      <c r="F329" s="6" t="s">
        <v>688</v>
      </c>
      <c r="G329" s="6" t="s">
        <v>18</v>
      </c>
      <c r="H329" s="6" t="s">
        <v>24</v>
      </c>
      <c r="I329" s="6" t="s">
        <v>19</v>
      </c>
      <c r="J329" s="6">
        <v>4</v>
      </c>
      <c r="K329" s="7">
        <v>0</v>
      </c>
      <c r="L329" s="2" t="str">
        <f>IF(Tabla_ventas[[#This Row],[rating]]&gt;8,"excellent",IF(Tabla_ventas[[#This Row],[rating]]&gt;7,"very good",IF(Tabla_ventas[[#This Row],[rating]]&gt;5,"good","bad")))</f>
        <v>bad</v>
      </c>
    </row>
    <row r="330" spans="1:12" ht="15" thickBot="1" x14ac:dyDescent="0.4">
      <c r="A330" s="5">
        <v>4500</v>
      </c>
      <c r="B330" s="6" t="s">
        <v>40</v>
      </c>
      <c r="C330" s="6">
        <v>177</v>
      </c>
      <c r="D330" s="6">
        <v>366</v>
      </c>
      <c r="E330" s="6">
        <v>0</v>
      </c>
      <c r="F330" s="6" t="s">
        <v>110</v>
      </c>
      <c r="G330" s="6" t="s">
        <v>18</v>
      </c>
      <c r="H330" s="6" t="s">
        <v>31</v>
      </c>
      <c r="I330" s="6" t="s">
        <v>25</v>
      </c>
      <c r="J330" s="6">
        <v>8</v>
      </c>
      <c r="K330" s="7">
        <v>1</v>
      </c>
      <c r="L330" s="2" t="str">
        <f>IF(Tabla_ventas[[#This Row],[rating]]&gt;8,"excellent",IF(Tabla_ventas[[#This Row],[rating]]&gt;7,"very good",IF(Tabla_ventas[[#This Row],[rating]]&gt;5,"good","bad")))</f>
        <v>very good</v>
      </c>
    </row>
    <row r="331" spans="1:12" ht="15" thickBot="1" x14ac:dyDescent="0.4">
      <c r="A331" s="5">
        <v>4501</v>
      </c>
      <c r="B331" s="6" t="s">
        <v>16</v>
      </c>
      <c r="C331" s="6">
        <v>21</v>
      </c>
      <c r="D331" s="6">
        <v>7175</v>
      </c>
      <c r="E331" s="6">
        <v>0</v>
      </c>
      <c r="F331" s="6" t="s">
        <v>632</v>
      </c>
      <c r="G331" s="6" t="s">
        <v>18</v>
      </c>
      <c r="H331" s="6" t="s">
        <v>49</v>
      </c>
      <c r="I331" s="6" t="s">
        <v>19</v>
      </c>
      <c r="J331" s="6">
        <v>4</v>
      </c>
      <c r="K331" s="7">
        <v>1</v>
      </c>
      <c r="L331" s="2" t="str">
        <f>IF(Tabla_ventas[[#This Row],[rating]]&gt;8,"excellent",IF(Tabla_ventas[[#This Row],[rating]]&gt;7,"very good",IF(Tabla_ventas[[#This Row],[rating]]&gt;5,"good","bad")))</f>
        <v>bad</v>
      </c>
    </row>
    <row r="332" spans="1:12" ht="15" thickBot="1" x14ac:dyDescent="0.4">
      <c r="A332" s="5">
        <v>4502</v>
      </c>
      <c r="B332" s="6" t="s">
        <v>35</v>
      </c>
      <c r="C332" s="6">
        <v>135</v>
      </c>
      <c r="D332" s="6">
        <v>8232</v>
      </c>
      <c r="E332" s="6">
        <v>0</v>
      </c>
      <c r="F332" s="6" t="s">
        <v>328</v>
      </c>
      <c r="G332" s="6" t="s">
        <v>18</v>
      </c>
      <c r="H332" s="6" t="s">
        <v>14</v>
      </c>
      <c r="I332" s="6" t="s">
        <v>25</v>
      </c>
      <c r="J332" s="6">
        <v>1</v>
      </c>
      <c r="K332" s="7">
        <v>1</v>
      </c>
      <c r="L332" s="2" t="str">
        <f>IF(Tabla_ventas[[#This Row],[rating]]&gt;8,"excellent",IF(Tabla_ventas[[#This Row],[rating]]&gt;7,"very good",IF(Tabla_ventas[[#This Row],[rating]]&gt;5,"good","bad")))</f>
        <v>bad</v>
      </c>
    </row>
    <row r="333" spans="1:12" ht="15" thickBot="1" x14ac:dyDescent="0.4">
      <c r="A333" s="5">
        <v>4503</v>
      </c>
      <c r="B333" s="6" t="s">
        <v>26</v>
      </c>
      <c r="C333" s="6">
        <v>139</v>
      </c>
      <c r="D333" s="6">
        <v>10372</v>
      </c>
      <c r="E333" s="6">
        <v>1</v>
      </c>
      <c r="F333" s="6" t="s">
        <v>220</v>
      </c>
      <c r="G333" s="6" t="s">
        <v>18</v>
      </c>
      <c r="H333" s="6" t="s">
        <v>37</v>
      </c>
      <c r="I333" s="6" t="s">
        <v>19</v>
      </c>
      <c r="J333" s="6">
        <v>4</v>
      </c>
      <c r="K333" s="7">
        <v>1</v>
      </c>
      <c r="L333" s="2" t="str">
        <f>IF(Tabla_ventas[[#This Row],[rating]]&gt;8,"excellent",IF(Tabla_ventas[[#This Row],[rating]]&gt;7,"very good",IF(Tabla_ventas[[#This Row],[rating]]&gt;5,"good","bad")))</f>
        <v>bad</v>
      </c>
    </row>
    <row r="334" spans="1:12" ht="15" thickBot="1" x14ac:dyDescent="0.4">
      <c r="A334" s="5">
        <v>4504</v>
      </c>
      <c r="B334" s="6" t="s">
        <v>83</v>
      </c>
      <c r="C334" s="6">
        <v>96</v>
      </c>
      <c r="D334" s="6">
        <v>6060</v>
      </c>
      <c r="E334" s="6">
        <v>1</v>
      </c>
      <c r="F334" s="6" t="s">
        <v>563</v>
      </c>
      <c r="G334" s="6" t="s">
        <v>18</v>
      </c>
      <c r="H334" s="6" t="s">
        <v>24</v>
      </c>
      <c r="I334" s="6" t="s">
        <v>25</v>
      </c>
      <c r="J334" s="6">
        <v>6</v>
      </c>
      <c r="K334" s="7">
        <v>0</v>
      </c>
      <c r="L334" s="2" t="str">
        <f>IF(Tabla_ventas[[#This Row],[rating]]&gt;8,"excellent",IF(Tabla_ventas[[#This Row],[rating]]&gt;7,"very good",IF(Tabla_ventas[[#This Row],[rating]]&gt;5,"good","bad")))</f>
        <v>good</v>
      </c>
    </row>
    <row r="335" spans="1:12" ht="15" thickBot="1" x14ac:dyDescent="0.4">
      <c r="A335" s="5">
        <v>4505</v>
      </c>
      <c r="B335" s="6" t="s">
        <v>55</v>
      </c>
      <c r="C335" s="6">
        <v>109</v>
      </c>
      <c r="D335" s="6">
        <v>691</v>
      </c>
      <c r="E335" s="6">
        <v>1</v>
      </c>
      <c r="F335" s="6" t="s">
        <v>853</v>
      </c>
      <c r="G335" s="6" t="s">
        <v>18</v>
      </c>
      <c r="H335" s="6" t="s">
        <v>31</v>
      </c>
      <c r="I335" s="6" t="s">
        <v>19</v>
      </c>
      <c r="J335" s="6">
        <v>10</v>
      </c>
      <c r="K335" s="7">
        <v>0</v>
      </c>
      <c r="L335" s="2" t="str">
        <f>IF(Tabla_ventas[[#This Row],[rating]]&gt;8,"excellent",IF(Tabla_ventas[[#This Row],[rating]]&gt;7,"very good",IF(Tabla_ventas[[#This Row],[rating]]&gt;5,"good","bad")))</f>
        <v>excellent</v>
      </c>
    </row>
    <row r="336" spans="1:12" ht="15" thickBot="1" x14ac:dyDescent="0.4">
      <c r="A336" s="5">
        <v>4506</v>
      </c>
      <c r="B336" s="6" t="s">
        <v>42</v>
      </c>
      <c r="C336" s="6">
        <v>13</v>
      </c>
      <c r="D336" s="6">
        <v>6676</v>
      </c>
      <c r="E336" s="6">
        <v>1</v>
      </c>
      <c r="F336" s="6" t="s">
        <v>80</v>
      </c>
      <c r="G336" s="6" t="s">
        <v>18</v>
      </c>
      <c r="H336" s="6" t="s">
        <v>49</v>
      </c>
      <c r="I336" s="6" t="s">
        <v>25</v>
      </c>
      <c r="J336" s="6">
        <v>9</v>
      </c>
      <c r="K336" s="7">
        <v>1</v>
      </c>
      <c r="L336" s="2" t="str">
        <f>IF(Tabla_ventas[[#This Row],[rating]]&gt;8,"excellent",IF(Tabla_ventas[[#This Row],[rating]]&gt;7,"very good",IF(Tabla_ventas[[#This Row],[rating]]&gt;5,"good","bad")))</f>
        <v>excellent</v>
      </c>
    </row>
    <row r="337" spans="1:12" ht="15" thickBot="1" x14ac:dyDescent="0.4">
      <c r="A337" s="5">
        <v>4507</v>
      </c>
      <c r="B337" s="6" t="s">
        <v>22</v>
      </c>
      <c r="C337" s="6">
        <v>223</v>
      </c>
      <c r="D337" s="6">
        <v>8379</v>
      </c>
      <c r="E337" s="6">
        <v>1</v>
      </c>
      <c r="F337" s="6" t="s">
        <v>689</v>
      </c>
      <c r="G337" s="6" t="s">
        <v>18</v>
      </c>
      <c r="H337" s="6" t="s">
        <v>14</v>
      </c>
      <c r="I337" s="6" t="s">
        <v>19</v>
      </c>
      <c r="J337" s="6">
        <v>2</v>
      </c>
      <c r="K337" s="7">
        <v>0</v>
      </c>
      <c r="L337" s="2" t="str">
        <f>IF(Tabla_ventas[[#This Row],[rating]]&gt;8,"excellent",IF(Tabla_ventas[[#This Row],[rating]]&gt;7,"very good",IF(Tabla_ventas[[#This Row],[rating]]&gt;5,"good","bad")))</f>
        <v>bad</v>
      </c>
    </row>
    <row r="338" spans="1:12" ht="15" thickBot="1" x14ac:dyDescent="0.4">
      <c r="A338" s="5">
        <v>4508</v>
      </c>
      <c r="B338" s="6" t="s">
        <v>11</v>
      </c>
      <c r="C338" s="6">
        <v>70</v>
      </c>
      <c r="D338" s="6">
        <v>12470</v>
      </c>
      <c r="E338" s="6">
        <v>1</v>
      </c>
      <c r="F338" s="6" t="s">
        <v>348</v>
      </c>
      <c r="G338" s="6" t="s">
        <v>18</v>
      </c>
      <c r="H338" s="6" t="s">
        <v>37</v>
      </c>
      <c r="I338" s="6" t="s">
        <v>25</v>
      </c>
      <c r="J338" s="6">
        <v>8</v>
      </c>
      <c r="K338" s="7">
        <v>0</v>
      </c>
      <c r="L338" s="2" t="str">
        <f>IF(Tabla_ventas[[#This Row],[rating]]&gt;8,"excellent",IF(Tabla_ventas[[#This Row],[rating]]&gt;7,"very good",IF(Tabla_ventas[[#This Row],[rating]]&gt;5,"good","bad")))</f>
        <v>very good</v>
      </c>
    </row>
    <row r="339" spans="1:12" ht="15" thickBot="1" x14ac:dyDescent="0.4">
      <c r="A339" s="5">
        <v>4509</v>
      </c>
      <c r="B339" s="6" t="s">
        <v>53</v>
      </c>
      <c r="C339" s="6">
        <v>55</v>
      </c>
      <c r="D339" s="6">
        <v>13175</v>
      </c>
      <c r="E339" s="6">
        <v>1</v>
      </c>
      <c r="F339" s="6" t="s">
        <v>96</v>
      </c>
      <c r="G339" s="6" t="s">
        <v>18</v>
      </c>
      <c r="H339" s="6" t="s">
        <v>24</v>
      </c>
      <c r="I339" s="6" t="s">
        <v>19</v>
      </c>
      <c r="J339" s="6">
        <v>3</v>
      </c>
      <c r="K339" s="7">
        <v>1</v>
      </c>
      <c r="L339" s="2" t="str">
        <f>IF(Tabla_ventas[[#This Row],[rating]]&gt;8,"excellent",IF(Tabla_ventas[[#This Row],[rating]]&gt;7,"very good",IF(Tabla_ventas[[#This Row],[rating]]&gt;5,"good","bad")))</f>
        <v>bad</v>
      </c>
    </row>
    <row r="340" spans="1:12" ht="15" thickBot="1" x14ac:dyDescent="0.4">
      <c r="A340" s="5">
        <v>4510</v>
      </c>
      <c r="B340" s="6" t="s">
        <v>28</v>
      </c>
      <c r="C340" s="6">
        <v>211</v>
      </c>
      <c r="D340" s="6">
        <v>13381</v>
      </c>
      <c r="E340" s="6">
        <v>0</v>
      </c>
      <c r="F340" s="6" t="s">
        <v>666</v>
      </c>
      <c r="G340" s="6" t="s">
        <v>18</v>
      </c>
      <c r="H340" s="6" t="s">
        <v>31</v>
      </c>
      <c r="I340" s="6" t="s">
        <v>25</v>
      </c>
      <c r="J340" s="6">
        <v>9</v>
      </c>
      <c r="K340" s="7">
        <v>1</v>
      </c>
      <c r="L340" s="2" t="str">
        <f>IF(Tabla_ventas[[#This Row],[rating]]&gt;8,"excellent",IF(Tabla_ventas[[#This Row],[rating]]&gt;7,"very good",IF(Tabla_ventas[[#This Row],[rating]]&gt;5,"good","bad")))</f>
        <v>excellent</v>
      </c>
    </row>
    <row r="341" spans="1:12" ht="15" thickBot="1" x14ac:dyDescent="0.4">
      <c r="A341" s="5">
        <v>4511</v>
      </c>
      <c r="B341" s="6" t="s">
        <v>40</v>
      </c>
      <c r="C341" s="6">
        <v>31</v>
      </c>
      <c r="D341" s="6">
        <v>819</v>
      </c>
      <c r="E341" s="6">
        <v>1</v>
      </c>
      <c r="F341" s="6" t="s">
        <v>253</v>
      </c>
      <c r="G341" s="6" t="s">
        <v>18</v>
      </c>
      <c r="H341" s="6" t="s">
        <v>49</v>
      </c>
      <c r="I341" s="6" t="s">
        <v>19</v>
      </c>
      <c r="J341" s="6">
        <v>2</v>
      </c>
      <c r="K341" s="7">
        <v>0</v>
      </c>
      <c r="L341" s="2" t="str">
        <f>IF(Tabla_ventas[[#This Row],[rating]]&gt;8,"excellent",IF(Tabla_ventas[[#This Row],[rating]]&gt;7,"very good",IF(Tabla_ventas[[#This Row],[rating]]&gt;5,"good","bad")))</f>
        <v>bad</v>
      </c>
    </row>
    <row r="342" spans="1:12" ht="15" thickBot="1" x14ac:dyDescent="0.4">
      <c r="A342" s="5">
        <v>4512</v>
      </c>
      <c r="B342" s="6" t="s">
        <v>16</v>
      </c>
      <c r="C342" s="6">
        <v>219</v>
      </c>
      <c r="D342" s="6">
        <v>7350</v>
      </c>
      <c r="E342" s="6">
        <v>1</v>
      </c>
      <c r="F342" s="6" t="s">
        <v>523</v>
      </c>
      <c r="G342" s="6" t="s">
        <v>18</v>
      </c>
      <c r="H342" s="6" t="s">
        <v>14</v>
      </c>
      <c r="I342" s="6" t="s">
        <v>25</v>
      </c>
      <c r="J342" s="6">
        <v>1</v>
      </c>
      <c r="K342" s="7">
        <v>0</v>
      </c>
      <c r="L342" s="2" t="str">
        <f>IF(Tabla_ventas[[#This Row],[rating]]&gt;8,"excellent",IF(Tabla_ventas[[#This Row],[rating]]&gt;7,"very good",IF(Tabla_ventas[[#This Row],[rating]]&gt;5,"good","bad")))</f>
        <v>bad</v>
      </c>
    </row>
    <row r="343" spans="1:12" ht="15" thickBot="1" x14ac:dyDescent="0.4">
      <c r="A343" s="5">
        <v>4513</v>
      </c>
      <c r="B343" s="6" t="s">
        <v>35</v>
      </c>
      <c r="C343" s="6">
        <v>42</v>
      </c>
      <c r="D343" s="6">
        <v>15047</v>
      </c>
      <c r="E343" s="6">
        <v>0</v>
      </c>
      <c r="F343" s="6" t="s">
        <v>71</v>
      </c>
      <c r="G343" s="6" t="s">
        <v>18</v>
      </c>
      <c r="H343" s="6" t="s">
        <v>37</v>
      </c>
      <c r="I343" s="6" t="s">
        <v>19</v>
      </c>
      <c r="J343" s="6">
        <v>9</v>
      </c>
      <c r="K343" s="7">
        <v>1</v>
      </c>
      <c r="L343" s="2" t="str">
        <f>IF(Tabla_ventas[[#This Row],[rating]]&gt;8,"excellent",IF(Tabla_ventas[[#This Row],[rating]]&gt;7,"very good",IF(Tabla_ventas[[#This Row],[rating]]&gt;5,"good","bad")))</f>
        <v>excellent</v>
      </c>
    </row>
    <row r="344" spans="1:12" ht="15" thickBot="1" x14ac:dyDescent="0.4">
      <c r="A344" s="5">
        <v>4514</v>
      </c>
      <c r="B344" s="6" t="s">
        <v>26</v>
      </c>
      <c r="C344" s="6">
        <v>120</v>
      </c>
      <c r="D344" s="6">
        <v>2451</v>
      </c>
      <c r="E344" s="6">
        <v>0</v>
      </c>
      <c r="F344" s="6" t="s">
        <v>255</v>
      </c>
      <c r="G344" s="6" t="s">
        <v>18</v>
      </c>
      <c r="H344" s="6" t="s">
        <v>24</v>
      </c>
      <c r="I344" s="6" t="s">
        <v>25</v>
      </c>
      <c r="J344" s="6">
        <v>8</v>
      </c>
      <c r="K344" s="7">
        <v>0</v>
      </c>
      <c r="L344" s="2" t="str">
        <f>IF(Tabla_ventas[[#This Row],[rating]]&gt;8,"excellent",IF(Tabla_ventas[[#This Row],[rating]]&gt;7,"very good",IF(Tabla_ventas[[#This Row],[rating]]&gt;5,"good","bad")))</f>
        <v>very good</v>
      </c>
    </row>
    <row r="345" spans="1:12" ht="15" thickBot="1" x14ac:dyDescent="0.4">
      <c r="A345" s="5">
        <v>4515</v>
      </c>
      <c r="B345" s="6" t="s">
        <v>83</v>
      </c>
      <c r="C345" s="6">
        <v>87</v>
      </c>
      <c r="D345" s="6">
        <v>16248</v>
      </c>
      <c r="E345" s="6">
        <v>0</v>
      </c>
      <c r="F345" s="6" t="s">
        <v>233</v>
      </c>
      <c r="G345" s="6" t="s">
        <v>18</v>
      </c>
      <c r="H345" s="6" t="s">
        <v>31</v>
      </c>
      <c r="I345" s="6" t="s">
        <v>19</v>
      </c>
      <c r="J345" s="6">
        <v>4</v>
      </c>
      <c r="K345" s="7">
        <v>0</v>
      </c>
      <c r="L345" s="2" t="str">
        <f>IF(Tabla_ventas[[#This Row],[rating]]&gt;8,"excellent",IF(Tabla_ventas[[#This Row],[rating]]&gt;7,"very good",IF(Tabla_ventas[[#This Row],[rating]]&gt;5,"good","bad")))</f>
        <v>bad</v>
      </c>
    </row>
    <row r="346" spans="1:12" ht="15" thickBot="1" x14ac:dyDescent="0.4">
      <c r="A346" s="5">
        <v>4516</v>
      </c>
      <c r="B346" s="6" t="s">
        <v>55</v>
      </c>
      <c r="C346" s="6">
        <v>16</v>
      </c>
      <c r="D346" s="6">
        <v>7495</v>
      </c>
      <c r="E346" s="6">
        <v>1</v>
      </c>
      <c r="F346" s="6" t="s">
        <v>276</v>
      </c>
      <c r="G346" s="6" t="s">
        <v>18</v>
      </c>
      <c r="H346" s="6" t="s">
        <v>49</v>
      </c>
      <c r="I346" s="6" t="s">
        <v>25</v>
      </c>
      <c r="J346" s="6">
        <v>6</v>
      </c>
      <c r="K346" s="7">
        <v>0</v>
      </c>
      <c r="L346" s="2" t="str">
        <f>IF(Tabla_ventas[[#This Row],[rating]]&gt;8,"excellent",IF(Tabla_ventas[[#This Row],[rating]]&gt;7,"very good",IF(Tabla_ventas[[#This Row],[rating]]&gt;5,"good","bad")))</f>
        <v>good</v>
      </c>
    </row>
    <row r="347" spans="1:12" ht="15" thickBot="1" x14ac:dyDescent="0.4">
      <c r="A347" s="5">
        <v>4517</v>
      </c>
      <c r="B347" s="6" t="s">
        <v>42</v>
      </c>
      <c r="C347" s="6">
        <v>124</v>
      </c>
      <c r="D347" s="6">
        <v>10258</v>
      </c>
      <c r="E347" s="6">
        <v>1</v>
      </c>
      <c r="F347" s="6" t="s">
        <v>681</v>
      </c>
      <c r="G347" s="6" t="s">
        <v>18</v>
      </c>
      <c r="H347" s="6" t="s">
        <v>14</v>
      </c>
      <c r="I347" s="6" t="s">
        <v>19</v>
      </c>
      <c r="J347" s="6">
        <v>9</v>
      </c>
      <c r="K347" s="7">
        <v>0</v>
      </c>
      <c r="L347" s="2" t="str">
        <f>IF(Tabla_ventas[[#This Row],[rating]]&gt;8,"excellent",IF(Tabla_ventas[[#This Row],[rating]]&gt;7,"very good",IF(Tabla_ventas[[#This Row],[rating]]&gt;5,"good","bad")))</f>
        <v>excellent</v>
      </c>
    </row>
    <row r="348" spans="1:12" ht="15" thickBot="1" x14ac:dyDescent="0.4">
      <c r="A348" s="5">
        <v>4518</v>
      </c>
      <c r="B348" s="6" t="s">
        <v>22</v>
      </c>
      <c r="C348" s="6">
        <v>61</v>
      </c>
      <c r="D348" s="6">
        <v>1244</v>
      </c>
      <c r="E348" s="6">
        <v>0</v>
      </c>
      <c r="F348" s="6" t="s">
        <v>336</v>
      </c>
      <c r="G348" s="6" t="s">
        <v>18</v>
      </c>
      <c r="H348" s="6" t="s">
        <v>37</v>
      </c>
      <c r="I348" s="6" t="s">
        <v>25</v>
      </c>
      <c r="J348" s="6">
        <v>9</v>
      </c>
      <c r="K348" s="7">
        <v>1</v>
      </c>
      <c r="L348" s="2" t="str">
        <f>IF(Tabla_ventas[[#This Row],[rating]]&gt;8,"excellent",IF(Tabla_ventas[[#This Row],[rating]]&gt;7,"very good",IF(Tabla_ventas[[#This Row],[rating]]&gt;5,"good","bad")))</f>
        <v>excellent</v>
      </c>
    </row>
    <row r="349" spans="1:12" ht="15" thickBot="1" x14ac:dyDescent="0.4">
      <c r="A349" s="5">
        <v>4519</v>
      </c>
      <c r="B349" s="6" t="s">
        <v>11</v>
      </c>
      <c r="C349" s="6">
        <v>166</v>
      </c>
      <c r="D349" s="6">
        <v>858</v>
      </c>
      <c r="E349" s="6">
        <v>0</v>
      </c>
      <c r="F349" s="6" t="s">
        <v>525</v>
      </c>
      <c r="G349" s="6" t="s">
        <v>18</v>
      </c>
      <c r="H349" s="6" t="s">
        <v>24</v>
      </c>
      <c r="I349" s="6" t="s">
        <v>19</v>
      </c>
      <c r="J349" s="6">
        <v>8</v>
      </c>
      <c r="K349" s="7">
        <v>0</v>
      </c>
      <c r="L349" s="2" t="str">
        <f>IF(Tabla_ventas[[#This Row],[rating]]&gt;8,"excellent",IF(Tabla_ventas[[#This Row],[rating]]&gt;7,"very good",IF(Tabla_ventas[[#This Row],[rating]]&gt;5,"good","bad")))</f>
        <v>very good</v>
      </c>
    </row>
    <row r="350" spans="1:12" ht="15" thickBot="1" x14ac:dyDescent="0.4">
      <c r="A350" s="5">
        <v>4520</v>
      </c>
      <c r="B350" s="6" t="s">
        <v>53</v>
      </c>
      <c r="C350" s="6">
        <v>141</v>
      </c>
      <c r="D350" s="6">
        <v>256</v>
      </c>
      <c r="E350" s="6">
        <v>1</v>
      </c>
      <c r="F350" s="6" t="s">
        <v>137</v>
      </c>
      <c r="G350" s="6" t="s">
        <v>18</v>
      </c>
      <c r="H350" s="6" t="s">
        <v>31</v>
      </c>
      <c r="I350" s="6" t="s">
        <v>25</v>
      </c>
      <c r="J350" s="6">
        <v>4</v>
      </c>
      <c r="K350" s="7">
        <v>1</v>
      </c>
      <c r="L350" s="2" t="str">
        <f>IF(Tabla_ventas[[#This Row],[rating]]&gt;8,"excellent",IF(Tabla_ventas[[#This Row],[rating]]&gt;7,"very good",IF(Tabla_ventas[[#This Row],[rating]]&gt;5,"good","bad")))</f>
        <v>bad</v>
      </c>
    </row>
    <row r="351" spans="1:12" ht="15" thickBot="1" x14ac:dyDescent="0.4">
      <c r="A351" s="5">
        <v>4521</v>
      </c>
      <c r="B351" s="6" t="s">
        <v>28</v>
      </c>
      <c r="C351" s="6">
        <v>11</v>
      </c>
      <c r="D351" s="6">
        <v>10816</v>
      </c>
      <c r="E351" s="6">
        <v>0</v>
      </c>
      <c r="F351" s="6" t="s">
        <v>407</v>
      </c>
      <c r="G351" s="6" t="s">
        <v>18</v>
      </c>
      <c r="H351" s="6" t="s">
        <v>49</v>
      </c>
      <c r="I351" s="6" t="s">
        <v>19</v>
      </c>
      <c r="J351" s="6">
        <v>6</v>
      </c>
      <c r="K351" s="7">
        <v>0</v>
      </c>
      <c r="L351" s="2" t="str">
        <f>IF(Tabla_ventas[[#This Row],[rating]]&gt;8,"excellent",IF(Tabla_ventas[[#This Row],[rating]]&gt;7,"very good",IF(Tabla_ventas[[#This Row],[rating]]&gt;5,"good","bad")))</f>
        <v>good</v>
      </c>
    </row>
    <row r="352" spans="1:12" ht="15" thickBot="1" x14ac:dyDescent="0.4">
      <c r="A352" s="5">
        <v>4522</v>
      </c>
      <c r="B352" s="6" t="s">
        <v>40</v>
      </c>
      <c r="C352" s="6">
        <v>193</v>
      </c>
      <c r="D352" s="6">
        <v>1394</v>
      </c>
      <c r="E352" s="6">
        <v>0</v>
      </c>
      <c r="F352" s="6" t="s">
        <v>432</v>
      </c>
      <c r="G352" s="6" t="s">
        <v>18</v>
      </c>
      <c r="H352" s="6" t="s">
        <v>14</v>
      </c>
      <c r="I352" s="6" t="s">
        <v>25</v>
      </c>
      <c r="J352" s="6">
        <v>9</v>
      </c>
      <c r="K352" s="7">
        <v>1</v>
      </c>
      <c r="L352" s="2" t="str">
        <f>IF(Tabla_ventas[[#This Row],[rating]]&gt;8,"excellent",IF(Tabla_ventas[[#This Row],[rating]]&gt;7,"very good",IF(Tabla_ventas[[#This Row],[rating]]&gt;5,"good","bad")))</f>
        <v>excellent</v>
      </c>
    </row>
    <row r="353" spans="1:12" ht="15" thickBot="1" x14ac:dyDescent="0.4">
      <c r="A353" s="5">
        <v>4523</v>
      </c>
      <c r="B353" s="6" t="s">
        <v>16</v>
      </c>
      <c r="C353" s="6">
        <v>64</v>
      </c>
      <c r="D353" s="6">
        <v>16574</v>
      </c>
      <c r="E353" s="6">
        <v>0</v>
      </c>
      <c r="F353" s="6" t="s">
        <v>758</v>
      </c>
      <c r="G353" s="6" t="s">
        <v>18</v>
      </c>
      <c r="H353" s="6" t="s">
        <v>37</v>
      </c>
      <c r="I353" s="6" t="s">
        <v>19</v>
      </c>
      <c r="J353" s="6">
        <v>8</v>
      </c>
      <c r="K353" s="7">
        <v>0</v>
      </c>
      <c r="L353" s="2" t="str">
        <f>IF(Tabla_ventas[[#This Row],[rating]]&gt;8,"excellent",IF(Tabla_ventas[[#This Row],[rating]]&gt;7,"very good",IF(Tabla_ventas[[#This Row],[rating]]&gt;5,"good","bad")))</f>
        <v>very good</v>
      </c>
    </row>
    <row r="354" spans="1:12" ht="15" thickBot="1" x14ac:dyDescent="0.4">
      <c r="A354" s="5">
        <v>4524</v>
      </c>
      <c r="B354" s="6" t="s">
        <v>35</v>
      </c>
      <c r="C354" s="6">
        <v>154</v>
      </c>
      <c r="D354" s="6">
        <v>7330</v>
      </c>
      <c r="E354" s="6">
        <v>0</v>
      </c>
      <c r="F354" s="6" t="s">
        <v>778</v>
      </c>
      <c r="G354" s="6" t="s">
        <v>18</v>
      </c>
      <c r="H354" s="6" t="s">
        <v>24</v>
      </c>
      <c r="I354" s="6" t="s">
        <v>25</v>
      </c>
      <c r="J354" s="6">
        <v>5</v>
      </c>
      <c r="K354" s="7">
        <v>0</v>
      </c>
      <c r="L354" s="2" t="str">
        <f>IF(Tabla_ventas[[#This Row],[rating]]&gt;8,"excellent",IF(Tabla_ventas[[#This Row],[rating]]&gt;7,"very good",IF(Tabla_ventas[[#This Row],[rating]]&gt;5,"good","bad")))</f>
        <v>bad</v>
      </c>
    </row>
    <row r="355" spans="1:12" ht="15" thickBot="1" x14ac:dyDescent="0.4">
      <c r="A355" s="5">
        <v>4525</v>
      </c>
      <c r="B355" s="6" t="s">
        <v>26</v>
      </c>
      <c r="C355" s="6">
        <v>115</v>
      </c>
      <c r="D355" s="6">
        <v>14310</v>
      </c>
      <c r="E355" s="6">
        <v>0</v>
      </c>
      <c r="F355" s="6" t="s">
        <v>126</v>
      </c>
      <c r="G355" s="6" t="s">
        <v>18</v>
      </c>
      <c r="H355" s="6" t="s">
        <v>31</v>
      </c>
      <c r="I355" s="6" t="s">
        <v>19</v>
      </c>
      <c r="J355" s="6">
        <v>5</v>
      </c>
      <c r="K355" s="7">
        <v>0</v>
      </c>
      <c r="L355" s="2" t="str">
        <f>IF(Tabla_ventas[[#This Row],[rating]]&gt;8,"excellent",IF(Tabla_ventas[[#This Row],[rating]]&gt;7,"very good",IF(Tabla_ventas[[#This Row],[rating]]&gt;5,"good","bad")))</f>
        <v>bad</v>
      </c>
    </row>
    <row r="356" spans="1:12" ht="15" thickBot="1" x14ac:dyDescent="0.4">
      <c r="A356" s="5">
        <v>4526</v>
      </c>
      <c r="B356" s="6" t="s">
        <v>83</v>
      </c>
      <c r="C356" s="6">
        <v>115</v>
      </c>
      <c r="D356" s="6">
        <v>10430</v>
      </c>
      <c r="E356" s="6">
        <v>0</v>
      </c>
      <c r="F356" s="6" t="s">
        <v>256</v>
      </c>
      <c r="G356" s="6" t="s">
        <v>18</v>
      </c>
      <c r="H356" s="6" t="s">
        <v>49</v>
      </c>
      <c r="I356" s="6" t="s">
        <v>25</v>
      </c>
      <c r="J356" s="6">
        <v>6</v>
      </c>
      <c r="K356" s="7">
        <v>1</v>
      </c>
      <c r="L356" s="2" t="str">
        <f>IF(Tabla_ventas[[#This Row],[rating]]&gt;8,"excellent",IF(Tabla_ventas[[#This Row],[rating]]&gt;7,"very good",IF(Tabla_ventas[[#This Row],[rating]]&gt;5,"good","bad")))</f>
        <v>good</v>
      </c>
    </row>
    <row r="357" spans="1:12" ht="15" thickBot="1" x14ac:dyDescent="0.4">
      <c r="A357" s="5">
        <v>4527</v>
      </c>
      <c r="B357" s="6" t="s">
        <v>55</v>
      </c>
      <c r="C357" s="6">
        <v>82</v>
      </c>
      <c r="D357" s="6">
        <v>1146</v>
      </c>
      <c r="E357" s="6">
        <v>1</v>
      </c>
      <c r="F357" s="6" t="s">
        <v>290</v>
      </c>
      <c r="G357" s="6" t="s">
        <v>18</v>
      </c>
      <c r="H357" s="6" t="s">
        <v>14</v>
      </c>
      <c r="I357" s="6" t="s">
        <v>19</v>
      </c>
      <c r="J357" s="6">
        <v>9</v>
      </c>
      <c r="K357" s="7">
        <v>0</v>
      </c>
      <c r="L357" s="2" t="str">
        <f>IF(Tabla_ventas[[#This Row],[rating]]&gt;8,"excellent",IF(Tabla_ventas[[#This Row],[rating]]&gt;7,"very good",IF(Tabla_ventas[[#This Row],[rating]]&gt;5,"good","bad")))</f>
        <v>excellent</v>
      </c>
    </row>
    <row r="358" spans="1:12" ht="15" thickBot="1" x14ac:dyDescent="0.4">
      <c r="A358" s="5">
        <v>4528</v>
      </c>
      <c r="B358" s="6" t="s">
        <v>42</v>
      </c>
      <c r="C358" s="6">
        <v>126</v>
      </c>
      <c r="D358" s="6">
        <v>6283</v>
      </c>
      <c r="E358" s="6">
        <v>0</v>
      </c>
      <c r="F358" s="6" t="s">
        <v>308</v>
      </c>
      <c r="G358" s="6" t="s">
        <v>18</v>
      </c>
      <c r="H358" s="6" t="s">
        <v>37</v>
      </c>
      <c r="I358" s="6" t="s">
        <v>25</v>
      </c>
      <c r="J358" s="6">
        <v>7</v>
      </c>
      <c r="K358" s="7">
        <v>0</v>
      </c>
      <c r="L358" s="2" t="str">
        <f>IF(Tabla_ventas[[#This Row],[rating]]&gt;8,"excellent",IF(Tabla_ventas[[#This Row],[rating]]&gt;7,"very good",IF(Tabla_ventas[[#This Row],[rating]]&gt;5,"good","bad")))</f>
        <v>good</v>
      </c>
    </row>
    <row r="359" spans="1:12" ht="15" thickBot="1" x14ac:dyDescent="0.4">
      <c r="A359" s="5">
        <v>4529</v>
      </c>
      <c r="B359" s="6" t="s">
        <v>22</v>
      </c>
      <c r="C359" s="6">
        <v>58</v>
      </c>
      <c r="D359" s="6">
        <v>2321</v>
      </c>
      <c r="E359" s="6">
        <v>0</v>
      </c>
      <c r="F359" s="6" t="s">
        <v>755</v>
      </c>
      <c r="G359" s="6" t="s">
        <v>18</v>
      </c>
      <c r="H359" s="6" t="s">
        <v>24</v>
      </c>
      <c r="I359" s="6" t="s">
        <v>19</v>
      </c>
      <c r="J359" s="6">
        <v>8</v>
      </c>
      <c r="K359" s="7">
        <v>0</v>
      </c>
      <c r="L359" s="2" t="str">
        <f>IF(Tabla_ventas[[#This Row],[rating]]&gt;8,"excellent",IF(Tabla_ventas[[#This Row],[rating]]&gt;7,"very good",IF(Tabla_ventas[[#This Row],[rating]]&gt;5,"good","bad")))</f>
        <v>very good</v>
      </c>
    </row>
    <row r="360" spans="1:12" ht="15" thickBot="1" x14ac:dyDescent="0.4">
      <c r="A360" s="5">
        <v>4530</v>
      </c>
      <c r="B360" s="6" t="s">
        <v>11</v>
      </c>
      <c r="C360" s="6">
        <v>139</v>
      </c>
      <c r="D360" s="6">
        <v>11849</v>
      </c>
      <c r="E360" s="6">
        <v>1</v>
      </c>
      <c r="F360" s="6" t="s">
        <v>424</v>
      </c>
      <c r="G360" s="6" t="s">
        <v>18</v>
      </c>
      <c r="H360" s="6" t="s">
        <v>31</v>
      </c>
      <c r="I360" s="6" t="s">
        <v>25</v>
      </c>
      <c r="J360" s="6">
        <v>3</v>
      </c>
      <c r="K360" s="7">
        <v>1</v>
      </c>
      <c r="L360" s="2" t="str">
        <f>IF(Tabla_ventas[[#This Row],[rating]]&gt;8,"excellent",IF(Tabla_ventas[[#This Row],[rating]]&gt;7,"very good",IF(Tabla_ventas[[#This Row],[rating]]&gt;5,"good","bad")))</f>
        <v>bad</v>
      </c>
    </row>
    <row r="361" spans="1:12" ht="15" thickBot="1" x14ac:dyDescent="0.4">
      <c r="A361" s="5">
        <v>4531</v>
      </c>
      <c r="B361" s="6" t="s">
        <v>53</v>
      </c>
      <c r="C361" s="6">
        <v>88</v>
      </c>
      <c r="D361" s="6">
        <v>6162</v>
      </c>
      <c r="E361" s="6">
        <v>1</v>
      </c>
      <c r="F361" s="6" t="s">
        <v>100</v>
      </c>
      <c r="G361" s="6" t="s">
        <v>18</v>
      </c>
      <c r="H361" s="6" t="s">
        <v>49</v>
      </c>
      <c r="I361" s="6" t="s">
        <v>19</v>
      </c>
      <c r="J361" s="6">
        <v>7</v>
      </c>
      <c r="K361" s="7">
        <v>1</v>
      </c>
      <c r="L361" s="2" t="str">
        <f>IF(Tabla_ventas[[#This Row],[rating]]&gt;8,"excellent",IF(Tabla_ventas[[#This Row],[rating]]&gt;7,"very good",IF(Tabla_ventas[[#This Row],[rating]]&gt;5,"good","bad")))</f>
        <v>good</v>
      </c>
    </row>
    <row r="362" spans="1:12" ht="15" thickBot="1" x14ac:dyDescent="0.4">
      <c r="A362" s="5">
        <v>4532</v>
      </c>
      <c r="B362" s="6" t="s">
        <v>28</v>
      </c>
      <c r="C362" s="6">
        <v>67</v>
      </c>
      <c r="D362" s="6">
        <v>15766</v>
      </c>
      <c r="E362" s="6">
        <v>1</v>
      </c>
      <c r="F362" s="6" t="s">
        <v>774</v>
      </c>
      <c r="G362" s="6" t="s">
        <v>18</v>
      </c>
      <c r="H362" s="6" t="s">
        <v>14</v>
      </c>
      <c r="I362" s="6" t="s">
        <v>25</v>
      </c>
      <c r="J362" s="6">
        <v>3</v>
      </c>
      <c r="K362" s="7">
        <v>0</v>
      </c>
      <c r="L362" s="2" t="str">
        <f>IF(Tabla_ventas[[#This Row],[rating]]&gt;8,"excellent",IF(Tabla_ventas[[#This Row],[rating]]&gt;7,"very good",IF(Tabla_ventas[[#This Row],[rating]]&gt;5,"good","bad")))</f>
        <v>bad</v>
      </c>
    </row>
    <row r="363" spans="1:12" ht="15" thickBot="1" x14ac:dyDescent="0.4">
      <c r="A363" s="5">
        <v>4533</v>
      </c>
      <c r="B363" s="6" t="s">
        <v>40</v>
      </c>
      <c r="C363" s="6">
        <v>35</v>
      </c>
      <c r="D363" s="6">
        <v>3839</v>
      </c>
      <c r="E363" s="6">
        <v>1</v>
      </c>
      <c r="F363" s="6" t="s">
        <v>130</v>
      </c>
      <c r="G363" s="6" t="s">
        <v>18</v>
      </c>
      <c r="H363" s="6" t="s">
        <v>37</v>
      </c>
      <c r="I363" s="6" t="s">
        <v>19</v>
      </c>
      <c r="J363" s="6">
        <v>7</v>
      </c>
      <c r="K363" s="7">
        <v>1</v>
      </c>
      <c r="L363" s="2" t="str">
        <f>IF(Tabla_ventas[[#This Row],[rating]]&gt;8,"excellent",IF(Tabla_ventas[[#This Row],[rating]]&gt;7,"very good",IF(Tabla_ventas[[#This Row],[rating]]&gt;5,"good","bad")))</f>
        <v>good</v>
      </c>
    </row>
    <row r="364" spans="1:12" ht="15" thickBot="1" x14ac:dyDescent="0.4">
      <c r="A364" s="5">
        <v>4534</v>
      </c>
      <c r="B364" s="6" t="s">
        <v>16</v>
      </c>
      <c r="C364" s="6">
        <v>99</v>
      </c>
      <c r="D364" s="6">
        <v>15140</v>
      </c>
      <c r="E364" s="6">
        <v>1</v>
      </c>
      <c r="F364" s="6" t="s">
        <v>508</v>
      </c>
      <c r="G364" s="6" t="s">
        <v>18</v>
      </c>
      <c r="H364" s="6" t="s">
        <v>24</v>
      </c>
      <c r="I364" s="6" t="s">
        <v>25</v>
      </c>
      <c r="J364" s="6">
        <v>10</v>
      </c>
      <c r="K364" s="7">
        <v>1</v>
      </c>
      <c r="L364" s="2" t="str">
        <f>IF(Tabla_ventas[[#This Row],[rating]]&gt;8,"excellent",IF(Tabla_ventas[[#This Row],[rating]]&gt;7,"very good",IF(Tabla_ventas[[#This Row],[rating]]&gt;5,"good","bad")))</f>
        <v>excellent</v>
      </c>
    </row>
    <row r="365" spans="1:12" ht="15" thickBot="1" x14ac:dyDescent="0.4">
      <c r="A365" s="5">
        <v>4535</v>
      </c>
      <c r="B365" s="6" t="s">
        <v>35</v>
      </c>
      <c r="C365" s="6">
        <v>176</v>
      </c>
      <c r="D365" s="6">
        <v>16825</v>
      </c>
      <c r="E365" s="6">
        <v>0</v>
      </c>
      <c r="F365" s="6" t="s">
        <v>589</v>
      </c>
      <c r="G365" s="6" t="s">
        <v>18</v>
      </c>
      <c r="H365" s="6" t="s">
        <v>31</v>
      </c>
      <c r="I365" s="6" t="s">
        <v>19</v>
      </c>
      <c r="J365" s="6">
        <v>10</v>
      </c>
      <c r="K365" s="7">
        <v>1</v>
      </c>
      <c r="L365" s="2" t="str">
        <f>IF(Tabla_ventas[[#This Row],[rating]]&gt;8,"excellent",IF(Tabla_ventas[[#This Row],[rating]]&gt;7,"very good",IF(Tabla_ventas[[#This Row],[rating]]&gt;5,"good","bad")))</f>
        <v>excellent</v>
      </c>
    </row>
    <row r="366" spans="1:12" ht="15" thickBot="1" x14ac:dyDescent="0.4">
      <c r="A366" s="5">
        <v>4536</v>
      </c>
      <c r="B366" s="6" t="s">
        <v>26</v>
      </c>
      <c r="C366" s="6">
        <v>140</v>
      </c>
      <c r="D366" s="6">
        <v>5955</v>
      </c>
      <c r="E366" s="6">
        <v>1</v>
      </c>
      <c r="F366" s="6" t="s">
        <v>887</v>
      </c>
      <c r="G366" s="6" t="s">
        <v>18</v>
      </c>
      <c r="H366" s="6" t="s">
        <v>49</v>
      </c>
      <c r="I366" s="6" t="s">
        <v>25</v>
      </c>
      <c r="J366" s="6">
        <v>1</v>
      </c>
      <c r="K366" s="7">
        <v>0</v>
      </c>
      <c r="L366" s="2" t="str">
        <f>IF(Tabla_ventas[[#This Row],[rating]]&gt;8,"excellent",IF(Tabla_ventas[[#This Row],[rating]]&gt;7,"very good",IF(Tabla_ventas[[#This Row],[rating]]&gt;5,"good","bad")))</f>
        <v>bad</v>
      </c>
    </row>
    <row r="367" spans="1:12" ht="15" thickBot="1" x14ac:dyDescent="0.4">
      <c r="A367" s="5">
        <v>4537</v>
      </c>
      <c r="B367" s="6" t="s">
        <v>83</v>
      </c>
      <c r="C367" s="6">
        <v>61</v>
      </c>
      <c r="D367" s="6">
        <v>1823</v>
      </c>
      <c r="E367" s="6">
        <v>0</v>
      </c>
      <c r="F367" s="6" t="s">
        <v>194</v>
      </c>
      <c r="G367" s="6" t="s">
        <v>18</v>
      </c>
      <c r="H367" s="6" t="s">
        <v>14</v>
      </c>
      <c r="I367" s="6" t="s">
        <v>19</v>
      </c>
      <c r="J367" s="6">
        <v>6</v>
      </c>
      <c r="K367" s="7">
        <v>0</v>
      </c>
      <c r="L367" s="2" t="str">
        <f>IF(Tabla_ventas[[#This Row],[rating]]&gt;8,"excellent",IF(Tabla_ventas[[#This Row],[rating]]&gt;7,"very good",IF(Tabla_ventas[[#This Row],[rating]]&gt;5,"good","bad")))</f>
        <v>good</v>
      </c>
    </row>
    <row r="368" spans="1:12" ht="15" thickBot="1" x14ac:dyDescent="0.4">
      <c r="A368" s="5">
        <v>4538</v>
      </c>
      <c r="B368" s="6" t="s">
        <v>55</v>
      </c>
      <c r="C368" s="6">
        <v>50</v>
      </c>
      <c r="D368" s="6">
        <v>3138</v>
      </c>
      <c r="E368" s="6">
        <v>0</v>
      </c>
      <c r="F368" s="6" t="s">
        <v>234</v>
      </c>
      <c r="G368" s="6" t="s">
        <v>18</v>
      </c>
      <c r="H368" s="6" t="s">
        <v>37</v>
      </c>
      <c r="I368" s="6" t="s">
        <v>25</v>
      </c>
      <c r="J368" s="6">
        <v>4</v>
      </c>
      <c r="K368" s="7">
        <v>1</v>
      </c>
      <c r="L368" s="2" t="str">
        <f>IF(Tabla_ventas[[#This Row],[rating]]&gt;8,"excellent",IF(Tabla_ventas[[#This Row],[rating]]&gt;7,"very good",IF(Tabla_ventas[[#This Row],[rating]]&gt;5,"good","bad")))</f>
        <v>bad</v>
      </c>
    </row>
    <row r="369" spans="1:12" ht="15" thickBot="1" x14ac:dyDescent="0.4">
      <c r="A369" s="5">
        <v>4539</v>
      </c>
      <c r="B369" s="6" t="s">
        <v>42</v>
      </c>
      <c r="C369" s="6">
        <v>12</v>
      </c>
      <c r="D369" s="6">
        <v>7477</v>
      </c>
      <c r="E369" s="6">
        <v>0</v>
      </c>
      <c r="F369" s="6" t="s">
        <v>565</v>
      </c>
      <c r="G369" s="6" t="s">
        <v>18</v>
      </c>
      <c r="H369" s="6" t="s">
        <v>24</v>
      </c>
      <c r="I369" s="6" t="s">
        <v>19</v>
      </c>
      <c r="J369" s="6">
        <v>9</v>
      </c>
      <c r="K369" s="7">
        <v>0</v>
      </c>
      <c r="L369" s="2" t="str">
        <f>IF(Tabla_ventas[[#This Row],[rating]]&gt;8,"excellent",IF(Tabla_ventas[[#This Row],[rating]]&gt;7,"very good",IF(Tabla_ventas[[#This Row],[rating]]&gt;5,"good","bad")))</f>
        <v>excellent</v>
      </c>
    </row>
    <row r="370" spans="1:12" ht="15" thickBot="1" x14ac:dyDescent="0.4">
      <c r="A370" s="5">
        <v>4540</v>
      </c>
      <c r="B370" s="6" t="s">
        <v>22</v>
      </c>
      <c r="C370" s="6">
        <v>177</v>
      </c>
      <c r="D370" s="6">
        <v>690</v>
      </c>
      <c r="E370" s="6">
        <v>1</v>
      </c>
      <c r="F370" s="6" t="s">
        <v>635</v>
      </c>
      <c r="G370" s="6" t="s">
        <v>18</v>
      </c>
      <c r="H370" s="6" t="s">
        <v>31</v>
      </c>
      <c r="I370" s="6" t="s">
        <v>25</v>
      </c>
      <c r="J370" s="6">
        <v>10</v>
      </c>
      <c r="K370" s="7">
        <v>1</v>
      </c>
      <c r="L370" s="2" t="str">
        <f>IF(Tabla_ventas[[#This Row],[rating]]&gt;8,"excellent",IF(Tabla_ventas[[#This Row],[rating]]&gt;7,"very good",IF(Tabla_ventas[[#This Row],[rating]]&gt;5,"good","bad")))</f>
        <v>excellent</v>
      </c>
    </row>
    <row r="371" spans="1:12" ht="15" thickBot="1" x14ac:dyDescent="0.4">
      <c r="A371" s="5">
        <v>4541</v>
      </c>
      <c r="B371" s="6" t="s">
        <v>11</v>
      </c>
      <c r="C371" s="6">
        <v>185</v>
      </c>
      <c r="D371" s="6">
        <v>8419</v>
      </c>
      <c r="E371" s="6">
        <v>1</v>
      </c>
      <c r="F371" s="6" t="s">
        <v>48</v>
      </c>
      <c r="G371" s="6" t="s">
        <v>18</v>
      </c>
      <c r="H371" s="6" t="s">
        <v>49</v>
      </c>
      <c r="I371" s="6" t="s">
        <v>19</v>
      </c>
      <c r="J371" s="6">
        <v>10</v>
      </c>
      <c r="K371" s="7">
        <v>0</v>
      </c>
      <c r="L371" s="2" t="str">
        <f>IF(Tabla_ventas[[#This Row],[rating]]&gt;8,"excellent",IF(Tabla_ventas[[#This Row],[rating]]&gt;7,"very good",IF(Tabla_ventas[[#This Row],[rating]]&gt;5,"good","bad")))</f>
        <v>excellent</v>
      </c>
    </row>
    <row r="372" spans="1:12" ht="15" thickBot="1" x14ac:dyDescent="0.4">
      <c r="A372" s="5">
        <v>4542</v>
      </c>
      <c r="B372" s="6" t="s">
        <v>53</v>
      </c>
      <c r="C372" s="6">
        <v>223</v>
      </c>
      <c r="D372" s="6">
        <v>18886</v>
      </c>
      <c r="E372" s="6">
        <v>1</v>
      </c>
      <c r="F372" s="6" t="s">
        <v>259</v>
      </c>
      <c r="G372" s="6" t="s">
        <v>18</v>
      </c>
      <c r="H372" s="6" t="s">
        <v>14</v>
      </c>
      <c r="I372" s="6" t="s">
        <v>25</v>
      </c>
      <c r="J372" s="6">
        <v>10</v>
      </c>
      <c r="K372" s="7">
        <v>0</v>
      </c>
      <c r="L372" s="2" t="str">
        <f>IF(Tabla_ventas[[#This Row],[rating]]&gt;8,"excellent",IF(Tabla_ventas[[#This Row],[rating]]&gt;7,"very good",IF(Tabla_ventas[[#This Row],[rating]]&gt;5,"good","bad")))</f>
        <v>excellent</v>
      </c>
    </row>
    <row r="373" spans="1:12" ht="15" thickBot="1" x14ac:dyDescent="0.4">
      <c r="A373" s="5">
        <v>4543</v>
      </c>
      <c r="B373" s="6" t="s">
        <v>28</v>
      </c>
      <c r="C373" s="6">
        <v>101</v>
      </c>
      <c r="D373" s="6">
        <v>5545</v>
      </c>
      <c r="E373" s="6">
        <v>0</v>
      </c>
      <c r="F373" s="6" t="s">
        <v>358</v>
      </c>
      <c r="G373" s="6" t="s">
        <v>18</v>
      </c>
      <c r="H373" s="6" t="s">
        <v>37</v>
      </c>
      <c r="I373" s="6" t="s">
        <v>19</v>
      </c>
      <c r="J373" s="6">
        <v>10</v>
      </c>
      <c r="K373" s="7">
        <v>1</v>
      </c>
      <c r="L373" s="2" t="str">
        <f>IF(Tabla_ventas[[#This Row],[rating]]&gt;8,"excellent",IF(Tabla_ventas[[#This Row],[rating]]&gt;7,"very good",IF(Tabla_ventas[[#This Row],[rating]]&gt;5,"good","bad")))</f>
        <v>excellent</v>
      </c>
    </row>
    <row r="374" spans="1:12" ht="15" thickBot="1" x14ac:dyDescent="0.4">
      <c r="A374" s="5">
        <v>4544</v>
      </c>
      <c r="B374" s="6" t="s">
        <v>40</v>
      </c>
      <c r="C374" s="6">
        <v>77</v>
      </c>
      <c r="D374" s="6">
        <v>3425</v>
      </c>
      <c r="E374" s="6">
        <v>1</v>
      </c>
      <c r="F374" s="6" t="s">
        <v>609</v>
      </c>
      <c r="G374" s="6" t="s">
        <v>18</v>
      </c>
      <c r="H374" s="6" t="s">
        <v>24</v>
      </c>
      <c r="I374" s="6" t="s">
        <v>25</v>
      </c>
      <c r="J374" s="6">
        <v>10</v>
      </c>
      <c r="K374" s="7">
        <v>0</v>
      </c>
      <c r="L374" s="2" t="str">
        <f>IF(Tabla_ventas[[#This Row],[rating]]&gt;8,"excellent",IF(Tabla_ventas[[#This Row],[rating]]&gt;7,"very good",IF(Tabla_ventas[[#This Row],[rating]]&gt;5,"good","bad")))</f>
        <v>excellent</v>
      </c>
    </row>
    <row r="375" spans="1:12" ht="15" thickBot="1" x14ac:dyDescent="0.4">
      <c r="A375" s="5">
        <v>4545</v>
      </c>
      <c r="B375" s="6" t="s">
        <v>16</v>
      </c>
      <c r="C375" s="6">
        <v>202</v>
      </c>
      <c r="D375" s="6">
        <v>3918</v>
      </c>
      <c r="E375" s="6">
        <v>0</v>
      </c>
      <c r="F375" s="6" t="s">
        <v>473</v>
      </c>
      <c r="G375" s="6" t="s">
        <v>18</v>
      </c>
      <c r="H375" s="6" t="s">
        <v>31</v>
      </c>
      <c r="I375" s="6" t="s">
        <v>19</v>
      </c>
      <c r="J375" s="6">
        <v>10</v>
      </c>
      <c r="K375" s="7">
        <v>0</v>
      </c>
      <c r="L375" s="2" t="str">
        <f>IF(Tabla_ventas[[#This Row],[rating]]&gt;8,"excellent",IF(Tabla_ventas[[#This Row],[rating]]&gt;7,"very good",IF(Tabla_ventas[[#This Row],[rating]]&gt;5,"good","bad")))</f>
        <v>excellent</v>
      </c>
    </row>
    <row r="376" spans="1:12" ht="15" thickBot="1" x14ac:dyDescent="0.4">
      <c r="A376" s="5">
        <v>4546</v>
      </c>
      <c r="B376" s="6" t="s">
        <v>35</v>
      </c>
      <c r="C376" s="6">
        <v>112</v>
      </c>
      <c r="D376" s="6">
        <v>15958</v>
      </c>
      <c r="E376" s="6">
        <v>0</v>
      </c>
      <c r="F376" s="6" t="s">
        <v>631</v>
      </c>
      <c r="G376" s="6" t="s">
        <v>18</v>
      </c>
      <c r="H376" s="6" t="s">
        <v>49</v>
      </c>
      <c r="I376" s="6" t="s">
        <v>25</v>
      </c>
      <c r="J376" s="6">
        <v>10</v>
      </c>
      <c r="K376" s="7">
        <v>1</v>
      </c>
      <c r="L376" s="2" t="str">
        <f>IF(Tabla_ventas[[#This Row],[rating]]&gt;8,"excellent",IF(Tabla_ventas[[#This Row],[rating]]&gt;7,"very good",IF(Tabla_ventas[[#This Row],[rating]]&gt;5,"good","bad")))</f>
        <v>excellent</v>
      </c>
    </row>
    <row r="377" spans="1:12" ht="15" thickBot="1" x14ac:dyDescent="0.4">
      <c r="A377" s="5">
        <v>4547</v>
      </c>
      <c r="B377" s="6" t="s">
        <v>26</v>
      </c>
      <c r="C377" s="6">
        <v>25</v>
      </c>
      <c r="D377" s="6">
        <v>11120</v>
      </c>
      <c r="E377" s="6">
        <v>0</v>
      </c>
      <c r="F377" s="6" t="s">
        <v>499</v>
      </c>
      <c r="G377" s="6" t="s">
        <v>18</v>
      </c>
      <c r="H377" s="6" t="s">
        <v>14</v>
      </c>
      <c r="I377" s="6" t="s">
        <v>19</v>
      </c>
      <c r="J377" s="6">
        <v>10</v>
      </c>
      <c r="K377" s="7">
        <v>1</v>
      </c>
      <c r="L377" s="2" t="str">
        <f>IF(Tabla_ventas[[#This Row],[rating]]&gt;8,"excellent",IF(Tabla_ventas[[#This Row],[rating]]&gt;7,"very good",IF(Tabla_ventas[[#This Row],[rating]]&gt;5,"good","bad")))</f>
        <v>excellent</v>
      </c>
    </row>
    <row r="378" spans="1:12" ht="15" thickBot="1" x14ac:dyDescent="0.4">
      <c r="A378" s="5">
        <v>4548</v>
      </c>
      <c r="B378" s="6" t="s">
        <v>83</v>
      </c>
      <c r="C378" s="6">
        <v>138</v>
      </c>
      <c r="D378" s="6">
        <v>15223</v>
      </c>
      <c r="E378" s="6">
        <v>0</v>
      </c>
      <c r="F378" s="6" t="s">
        <v>713</v>
      </c>
      <c r="G378" s="6" t="s">
        <v>18</v>
      </c>
      <c r="H378" s="6" t="s">
        <v>37</v>
      </c>
      <c r="I378" s="6" t="s">
        <v>25</v>
      </c>
      <c r="J378" s="6">
        <v>10</v>
      </c>
      <c r="K378" s="7">
        <v>1</v>
      </c>
      <c r="L378" s="2" t="str">
        <f>IF(Tabla_ventas[[#This Row],[rating]]&gt;8,"excellent",IF(Tabla_ventas[[#This Row],[rating]]&gt;7,"very good",IF(Tabla_ventas[[#This Row],[rating]]&gt;5,"good","bad")))</f>
        <v>excellent</v>
      </c>
    </row>
    <row r="379" spans="1:12" ht="15" thickBot="1" x14ac:dyDescent="0.4">
      <c r="A379" s="5">
        <v>4549</v>
      </c>
      <c r="B379" s="6" t="s">
        <v>55</v>
      </c>
      <c r="C379" s="6">
        <v>184</v>
      </c>
      <c r="D379" s="6">
        <v>12719</v>
      </c>
      <c r="E379" s="6">
        <v>1</v>
      </c>
      <c r="F379" s="6" t="s">
        <v>762</v>
      </c>
      <c r="G379" s="6" t="s">
        <v>18</v>
      </c>
      <c r="H379" s="6" t="s">
        <v>24</v>
      </c>
      <c r="I379" s="6" t="s">
        <v>19</v>
      </c>
      <c r="J379" s="6">
        <v>10</v>
      </c>
      <c r="K379" s="7">
        <v>1</v>
      </c>
      <c r="L379" s="2" t="str">
        <f>IF(Tabla_ventas[[#This Row],[rating]]&gt;8,"excellent",IF(Tabla_ventas[[#This Row],[rating]]&gt;7,"very good",IF(Tabla_ventas[[#This Row],[rating]]&gt;5,"good","bad")))</f>
        <v>excellent</v>
      </c>
    </row>
    <row r="380" spans="1:12" ht="15" thickBot="1" x14ac:dyDescent="0.4">
      <c r="A380" s="5">
        <v>4550</v>
      </c>
      <c r="B380" s="6" t="s">
        <v>42</v>
      </c>
      <c r="C380" s="6">
        <v>15</v>
      </c>
      <c r="D380" s="6">
        <v>11285</v>
      </c>
      <c r="E380" s="6">
        <v>1</v>
      </c>
      <c r="F380" s="6" t="s">
        <v>476</v>
      </c>
      <c r="G380" s="6" t="s">
        <v>18</v>
      </c>
      <c r="H380" s="6" t="s">
        <v>31</v>
      </c>
      <c r="I380" s="6" t="s">
        <v>25</v>
      </c>
      <c r="J380" s="6">
        <v>10</v>
      </c>
      <c r="K380" s="7">
        <v>0</v>
      </c>
      <c r="L380" s="2" t="str">
        <f>IF(Tabla_ventas[[#This Row],[rating]]&gt;8,"excellent",IF(Tabla_ventas[[#This Row],[rating]]&gt;7,"very good",IF(Tabla_ventas[[#This Row],[rating]]&gt;5,"good","bad")))</f>
        <v>excellent</v>
      </c>
    </row>
    <row r="381" spans="1:12" ht="15" thickBot="1" x14ac:dyDescent="0.4">
      <c r="A381" s="5">
        <v>4551</v>
      </c>
      <c r="B381" s="6" t="s">
        <v>22</v>
      </c>
      <c r="C381" s="6">
        <v>100</v>
      </c>
      <c r="D381" s="6">
        <v>9905</v>
      </c>
      <c r="E381" s="6">
        <v>1</v>
      </c>
      <c r="F381" s="6" t="s">
        <v>77</v>
      </c>
      <c r="G381" s="6" t="s">
        <v>18</v>
      </c>
      <c r="H381" s="6" t="s">
        <v>49</v>
      </c>
      <c r="I381" s="6" t="s">
        <v>19</v>
      </c>
      <c r="J381" s="6">
        <v>10</v>
      </c>
      <c r="K381" s="7">
        <v>0</v>
      </c>
      <c r="L381" s="2" t="str">
        <f>IF(Tabla_ventas[[#This Row],[rating]]&gt;8,"excellent",IF(Tabla_ventas[[#This Row],[rating]]&gt;7,"very good",IF(Tabla_ventas[[#This Row],[rating]]&gt;5,"good","bad")))</f>
        <v>excellent</v>
      </c>
    </row>
    <row r="382" spans="1:12" ht="15" thickBot="1" x14ac:dyDescent="0.4">
      <c r="A382" s="5">
        <v>4552</v>
      </c>
      <c r="B382" s="6" t="s">
        <v>11</v>
      </c>
      <c r="C382" s="6">
        <v>29</v>
      </c>
      <c r="D382" s="6">
        <v>15367</v>
      </c>
      <c r="E382" s="6">
        <v>0</v>
      </c>
      <c r="F382" s="6" t="s">
        <v>893</v>
      </c>
      <c r="G382" s="6" t="s">
        <v>18</v>
      </c>
      <c r="H382" s="6" t="s">
        <v>14</v>
      </c>
      <c r="I382" s="6" t="s">
        <v>25</v>
      </c>
      <c r="J382" s="6">
        <v>10</v>
      </c>
      <c r="K382" s="7">
        <v>1</v>
      </c>
      <c r="L382" s="2" t="str">
        <f>IF(Tabla_ventas[[#This Row],[rating]]&gt;8,"excellent",IF(Tabla_ventas[[#This Row],[rating]]&gt;7,"very good",IF(Tabla_ventas[[#This Row],[rating]]&gt;5,"good","bad")))</f>
        <v>excellent</v>
      </c>
    </row>
    <row r="383" spans="1:12" ht="15" thickBot="1" x14ac:dyDescent="0.4">
      <c r="A383" s="5">
        <v>4553</v>
      </c>
      <c r="B383" s="6" t="s">
        <v>53</v>
      </c>
      <c r="C383" s="6">
        <v>110</v>
      </c>
      <c r="D383" s="6">
        <v>3655</v>
      </c>
      <c r="E383" s="6">
        <v>1</v>
      </c>
      <c r="F383" s="6" t="s">
        <v>784</v>
      </c>
      <c r="G383" s="6" t="s">
        <v>18</v>
      </c>
      <c r="H383" s="6" t="s">
        <v>37</v>
      </c>
      <c r="I383" s="6" t="s">
        <v>19</v>
      </c>
      <c r="J383" s="6">
        <v>10</v>
      </c>
      <c r="K383" s="7">
        <v>1</v>
      </c>
      <c r="L383" s="2" t="str">
        <f>IF(Tabla_ventas[[#This Row],[rating]]&gt;8,"excellent",IF(Tabla_ventas[[#This Row],[rating]]&gt;7,"very good",IF(Tabla_ventas[[#This Row],[rating]]&gt;5,"good","bad")))</f>
        <v>excellent</v>
      </c>
    </row>
    <row r="384" spans="1:12" ht="15" thickBot="1" x14ac:dyDescent="0.4">
      <c r="A384" s="5">
        <v>4554</v>
      </c>
      <c r="B384" s="6" t="s">
        <v>28</v>
      </c>
      <c r="C384" s="6">
        <v>107</v>
      </c>
      <c r="D384" s="6">
        <v>8058</v>
      </c>
      <c r="E384" s="6">
        <v>0</v>
      </c>
      <c r="F384" s="6" t="s">
        <v>901</v>
      </c>
      <c r="G384" s="6" t="s">
        <v>18</v>
      </c>
      <c r="H384" s="6" t="s">
        <v>24</v>
      </c>
      <c r="I384" s="6" t="s">
        <v>25</v>
      </c>
      <c r="J384" s="6">
        <v>10</v>
      </c>
      <c r="K384" s="7">
        <v>0</v>
      </c>
      <c r="L384" s="2" t="str">
        <f>IF(Tabla_ventas[[#This Row],[rating]]&gt;8,"excellent",IF(Tabla_ventas[[#This Row],[rating]]&gt;7,"very good",IF(Tabla_ventas[[#This Row],[rating]]&gt;5,"good","bad")))</f>
        <v>excellent</v>
      </c>
    </row>
    <row r="385" spans="1:12" ht="15" thickBot="1" x14ac:dyDescent="0.4">
      <c r="A385" s="5">
        <v>4555</v>
      </c>
      <c r="B385" s="6" t="s">
        <v>40</v>
      </c>
      <c r="C385" s="6">
        <v>26</v>
      </c>
      <c r="D385" s="6">
        <v>11420</v>
      </c>
      <c r="E385" s="6">
        <v>0</v>
      </c>
      <c r="F385" s="6" t="s">
        <v>530</v>
      </c>
      <c r="G385" s="6" t="s">
        <v>18</v>
      </c>
      <c r="H385" s="6" t="s">
        <v>31</v>
      </c>
      <c r="I385" s="6" t="s">
        <v>19</v>
      </c>
      <c r="J385" s="6">
        <v>10</v>
      </c>
      <c r="K385" s="7">
        <v>0</v>
      </c>
      <c r="L385" s="2" t="str">
        <f>IF(Tabla_ventas[[#This Row],[rating]]&gt;8,"excellent",IF(Tabla_ventas[[#This Row],[rating]]&gt;7,"very good",IF(Tabla_ventas[[#This Row],[rating]]&gt;5,"good","bad")))</f>
        <v>excellent</v>
      </c>
    </row>
    <row r="386" spans="1:12" ht="15" thickBot="1" x14ac:dyDescent="0.4">
      <c r="A386" s="5">
        <v>4556</v>
      </c>
      <c r="B386" s="6" t="s">
        <v>16</v>
      </c>
      <c r="C386" s="6">
        <v>52</v>
      </c>
      <c r="D386" s="6">
        <v>15504</v>
      </c>
      <c r="E386" s="6">
        <v>0</v>
      </c>
      <c r="F386" s="6" t="s">
        <v>145</v>
      </c>
      <c r="G386" s="6" t="s">
        <v>18</v>
      </c>
      <c r="H386" s="6" t="s">
        <v>49</v>
      </c>
      <c r="I386" s="6" t="s">
        <v>25</v>
      </c>
      <c r="J386" s="6">
        <v>10</v>
      </c>
      <c r="K386" s="7">
        <v>0</v>
      </c>
      <c r="L386" s="2" t="str">
        <f>IF(Tabla_ventas[[#This Row],[rating]]&gt;8,"excellent",IF(Tabla_ventas[[#This Row],[rating]]&gt;7,"very good",IF(Tabla_ventas[[#This Row],[rating]]&gt;5,"good","bad")))</f>
        <v>excellent</v>
      </c>
    </row>
    <row r="387" spans="1:12" ht="15" thickBot="1" x14ac:dyDescent="0.4">
      <c r="A387" s="5">
        <v>4557</v>
      </c>
      <c r="B387" s="6" t="s">
        <v>35</v>
      </c>
      <c r="C387" s="6">
        <v>46</v>
      </c>
      <c r="D387" s="6">
        <v>14217</v>
      </c>
      <c r="E387" s="6">
        <v>0</v>
      </c>
      <c r="F387" s="6" t="s">
        <v>207</v>
      </c>
      <c r="G387" s="6" t="s">
        <v>18</v>
      </c>
      <c r="H387" s="6" t="s">
        <v>14</v>
      </c>
      <c r="I387" s="6" t="s">
        <v>19</v>
      </c>
      <c r="J387" s="6">
        <v>10</v>
      </c>
      <c r="K387" s="7">
        <v>0</v>
      </c>
      <c r="L387" s="2" t="str">
        <f>IF(Tabla_ventas[[#This Row],[rating]]&gt;8,"excellent",IF(Tabla_ventas[[#This Row],[rating]]&gt;7,"very good",IF(Tabla_ventas[[#This Row],[rating]]&gt;5,"good","bad")))</f>
        <v>excellent</v>
      </c>
    </row>
    <row r="388" spans="1:12" ht="15" thickBot="1" x14ac:dyDescent="0.4">
      <c r="A388" s="5">
        <v>4558</v>
      </c>
      <c r="B388" s="6" t="s">
        <v>26</v>
      </c>
      <c r="C388" s="6">
        <v>57</v>
      </c>
      <c r="D388" s="6">
        <v>6070</v>
      </c>
      <c r="E388" s="6">
        <v>0</v>
      </c>
      <c r="F388" s="6" t="s">
        <v>333</v>
      </c>
      <c r="G388" s="6" t="s">
        <v>18</v>
      </c>
      <c r="H388" s="6" t="s">
        <v>37</v>
      </c>
      <c r="I388" s="6" t="s">
        <v>25</v>
      </c>
      <c r="J388" s="6">
        <v>10</v>
      </c>
      <c r="K388" s="7">
        <v>0</v>
      </c>
      <c r="L388" s="2" t="str">
        <f>IF(Tabla_ventas[[#This Row],[rating]]&gt;8,"excellent",IF(Tabla_ventas[[#This Row],[rating]]&gt;7,"very good",IF(Tabla_ventas[[#This Row],[rating]]&gt;5,"good","bad")))</f>
        <v>excellent</v>
      </c>
    </row>
    <row r="389" spans="1:12" ht="15" thickBot="1" x14ac:dyDescent="0.4">
      <c r="A389" s="5">
        <v>4559</v>
      </c>
      <c r="B389" s="6" t="s">
        <v>83</v>
      </c>
      <c r="C389" s="6">
        <v>175</v>
      </c>
      <c r="D389" s="6">
        <v>8362</v>
      </c>
      <c r="E389" s="6">
        <v>0</v>
      </c>
      <c r="F389" s="6" t="s">
        <v>789</v>
      </c>
      <c r="G389" s="6" t="s">
        <v>18</v>
      </c>
      <c r="H389" s="6" t="s">
        <v>24</v>
      </c>
      <c r="I389" s="6" t="s">
        <v>19</v>
      </c>
      <c r="J389" s="6">
        <v>10</v>
      </c>
      <c r="K389" s="7">
        <v>0</v>
      </c>
      <c r="L389" s="2" t="str">
        <f>IF(Tabla_ventas[[#This Row],[rating]]&gt;8,"excellent",IF(Tabla_ventas[[#This Row],[rating]]&gt;7,"very good",IF(Tabla_ventas[[#This Row],[rating]]&gt;5,"good","bad")))</f>
        <v>excellent</v>
      </c>
    </row>
    <row r="390" spans="1:12" ht="15" thickBot="1" x14ac:dyDescent="0.4">
      <c r="A390" s="5">
        <v>4560</v>
      </c>
      <c r="B390" s="6" t="s">
        <v>55</v>
      </c>
      <c r="C390" s="6">
        <v>29</v>
      </c>
      <c r="D390" s="6">
        <v>18858</v>
      </c>
      <c r="E390" s="6">
        <v>1</v>
      </c>
      <c r="F390" s="6" t="s">
        <v>819</v>
      </c>
      <c r="G390" s="6" t="s">
        <v>18</v>
      </c>
      <c r="H390" s="6" t="s">
        <v>31</v>
      </c>
      <c r="I390" s="6" t="s">
        <v>25</v>
      </c>
      <c r="J390" s="6">
        <v>10</v>
      </c>
      <c r="K390" s="7">
        <v>1</v>
      </c>
      <c r="L390" s="2" t="str">
        <f>IF(Tabla_ventas[[#This Row],[rating]]&gt;8,"excellent",IF(Tabla_ventas[[#This Row],[rating]]&gt;7,"very good",IF(Tabla_ventas[[#This Row],[rating]]&gt;5,"good","bad")))</f>
        <v>excellent</v>
      </c>
    </row>
    <row r="391" spans="1:12" ht="15" thickBot="1" x14ac:dyDescent="0.4">
      <c r="A391" s="5">
        <v>4561</v>
      </c>
      <c r="B391" s="6" t="s">
        <v>42</v>
      </c>
      <c r="C391" s="6">
        <v>224</v>
      </c>
      <c r="D391" s="6">
        <v>8357</v>
      </c>
      <c r="E391" s="6">
        <v>0</v>
      </c>
      <c r="F391" s="6" t="s">
        <v>57</v>
      </c>
      <c r="G391" s="6" t="s">
        <v>18</v>
      </c>
      <c r="H391" s="6" t="s">
        <v>49</v>
      </c>
      <c r="I391" s="6" t="s">
        <v>19</v>
      </c>
      <c r="J391" s="6">
        <v>10</v>
      </c>
      <c r="K391" s="7">
        <v>1</v>
      </c>
      <c r="L391" s="2" t="str">
        <f>IF(Tabla_ventas[[#This Row],[rating]]&gt;8,"excellent",IF(Tabla_ventas[[#This Row],[rating]]&gt;7,"very good",IF(Tabla_ventas[[#This Row],[rating]]&gt;5,"good","bad")))</f>
        <v>excellent</v>
      </c>
    </row>
    <row r="392" spans="1:12" ht="15" thickBot="1" x14ac:dyDescent="0.4">
      <c r="A392" s="5">
        <v>4562</v>
      </c>
      <c r="B392" s="6" t="s">
        <v>22</v>
      </c>
      <c r="C392" s="6">
        <v>153</v>
      </c>
      <c r="D392" s="6">
        <v>15857</v>
      </c>
      <c r="E392" s="6">
        <v>1</v>
      </c>
      <c r="F392" s="6" t="s">
        <v>164</v>
      </c>
      <c r="G392" s="6" t="s">
        <v>18</v>
      </c>
      <c r="H392" s="6" t="s">
        <v>14</v>
      </c>
      <c r="I392" s="6" t="s">
        <v>25</v>
      </c>
      <c r="J392" s="6">
        <v>10</v>
      </c>
      <c r="K392" s="7">
        <v>0</v>
      </c>
      <c r="L392" s="2" t="str">
        <f>IF(Tabla_ventas[[#This Row],[rating]]&gt;8,"excellent",IF(Tabla_ventas[[#This Row],[rating]]&gt;7,"very good",IF(Tabla_ventas[[#This Row],[rating]]&gt;5,"good","bad")))</f>
        <v>excellent</v>
      </c>
    </row>
    <row r="393" spans="1:12" ht="15" thickBot="1" x14ac:dyDescent="0.4">
      <c r="A393" s="5">
        <v>4563</v>
      </c>
      <c r="B393" s="6" t="s">
        <v>11</v>
      </c>
      <c r="C393" s="6">
        <v>25</v>
      </c>
      <c r="D393" s="6">
        <v>11869</v>
      </c>
      <c r="E393" s="6">
        <v>0</v>
      </c>
      <c r="F393" s="6" t="s">
        <v>519</v>
      </c>
      <c r="G393" s="6" t="s">
        <v>18</v>
      </c>
      <c r="H393" s="6" t="s">
        <v>37</v>
      </c>
      <c r="I393" s="6" t="s">
        <v>19</v>
      </c>
      <c r="J393" s="6">
        <v>10</v>
      </c>
      <c r="K393" s="7">
        <v>0</v>
      </c>
      <c r="L393" s="2" t="str">
        <f>IF(Tabla_ventas[[#This Row],[rating]]&gt;8,"excellent",IF(Tabla_ventas[[#This Row],[rating]]&gt;7,"very good",IF(Tabla_ventas[[#This Row],[rating]]&gt;5,"good","bad")))</f>
        <v>excellent</v>
      </c>
    </row>
    <row r="394" spans="1:12" ht="15" thickBot="1" x14ac:dyDescent="0.4">
      <c r="A394" s="5">
        <v>4564</v>
      </c>
      <c r="B394" s="6" t="s">
        <v>53</v>
      </c>
      <c r="C394" s="6">
        <v>195</v>
      </c>
      <c r="D394" s="6">
        <v>5194</v>
      </c>
      <c r="E394" s="6">
        <v>0</v>
      </c>
      <c r="F394" s="6" t="s">
        <v>892</v>
      </c>
      <c r="G394" s="6" t="s">
        <v>18</v>
      </c>
      <c r="H394" s="6" t="s">
        <v>24</v>
      </c>
      <c r="I394" s="6" t="s">
        <v>25</v>
      </c>
      <c r="J394" s="6">
        <v>10</v>
      </c>
      <c r="K394" s="7">
        <v>1</v>
      </c>
      <c r="L394" s="2" t="str">
        <f>IF(Tabla_ventas[[#This Row],[rating]]&gt;8,"excellent",IF(Tabla_ventas[[#This Row],[rating]]&gt;7,"very good",IF(Tabla_ventas[[#This Row],[rating]]&gt;5,"good","bad")))</f>
        <v>excellent</v>
      </c>
    </row>
    <row r="395" spans="1:12" ht="15" thickBot="1" x14ac:dyDescent="0.4">
      <c r="A395" s="5">
        <v>4565</v>
      </c>
      <c r="B395" s="6" t="s">
        <v>28</v>
      </c>
      <c r="C395" s="6">
        <v>85</v>
      </c>
      <c r="D395" s="6">
        <v>2189</v>
      </c>
      <c r="E395" s="6">
        <v>1</v>
      </c>
      <c r="F395" s="6" t="s">
        <v>113</v>
      </c>
      <c r="G395" s="6" t="s">
        <v>18</v>
      </c>
      <c r="H395" s="6" t="s">
        <v>31</v>
      </c>
      <c r="I395" s="6" t="s">
        <v>19</v>
      </c>
      <c r="J395" s="6">
        <v>10</v>
      </c>
      <c r="K395" s="7">
        <v>1</v>
      </c>
      <c r="L395" s="2" t="str">
        <f>IF(Tabla_ventas[[#This Row],[rating]]&gt;8,"excellent",IF(Tabla_ventas[[#This Row],[rating]]&gt;7,"very good",IF(Tabla_ventas[[#This Row],[rating]]&gt;5,"good","bad")))</f>
        <v>excellent</v>
      </c>
    </row>
    <row r="396" spans="1:12" ht="15" thickBot="1" x14ac:dyDescent="0.4">
      <c r="A396" s="5">
        <v>4566</v>
      </c>
      <c r="B396" s="6" t="s">
        <v>40</v>
      </c>
      <c r="C396" s="6">
        <v>127</v>
      </c>
      <c r="D396" s="6">
        <v>10016</v>
      </c>
      <c r="E396" s="6">
        <v>0</v>
      </c>
      <c r="F396" s="6" t="s">
        <v>623</v>
      </c>
      <c r="G396" s="6" t="s">
        <v>18</v>
      </c>
      <c r="H396" s="6" t="s">
        <v>49</v>
      </c>
      <c r="I396" s="6" t="s">
        <v>25</v>
      </c>
      <c r="J396" s="6">
        <v>10</v>
      </c>
      <c r="K396" s="7">
        <v>0</v>
      </c>
      <c r="L396" s="2" t="str">
        <f>IF(Tabla_ventas[[#This Row],[rating]]&gt;8,"excellent",IF(Tabla_ventas[[#This Row],[rating]]&gt;7,"very good",IF(Tabla_ventas[[#This Row],[rating]]&gt;5,"good","bad")))</f>
        <v>excellent</v>
      </c>
    </row>
    <row r="397" spans="1:12" ht="15" thickBot="1" x14ac:dyDescent="0.4">
      <c r="A397" s="5">
        <v>4567</v>
      </c>
      <c r="B397" s="6" t="s">
        <v>16</v>
      </c>
      <c r="C397" s="6">
        <v>61</v>
      </c>
      <c r="D397" s="6">
        <v>9304</v>
      </c>
      <c r="E397" s="6">
        <v>1</v>
      </c>
      <c r="F397" s="6" t="s">
        <v>17</v>
      </c>
      <c r="G397" s="6" t="s">
        <v>18</v>
      </c>
      <c r="H397" s="6" t="s">
        <v>14</v>
      </c>
      <c r="I397" s="6" t="s">
        <v>19</v>
      </c>
      <c r="J397" s="6">
        <v>10</v>
      </c>
      <c r="K397" s="7">
        <v>0</v>
      </c>
      <c r="L397" s="2" t="str">
        <f>IF(Tabla_ventas[[#This Row],[rating]]&gt;8,"excellent",IF(Tabla_ventas[[#This Row],[rating]]&gt;7,"very good",IF(Tabla_ventas[[#This Row],[rating]]&gt;5,"good","bad")))</f>
        <v>excellent</v>
      </c>
    </row>
    <row r="398" spans="1:12" ht="15" thickBot="1" x14ac:dyDescent="0.4">
      <c r="A398" s="5">
        <v>4568</v>
      </c>
      <c r="B398" s="6" t="s">
        <v>35</v>
      </c>
      <c r="C398" s="6">
        <v>151</v>
      </c>
      <c r="D398" s="6">
        <v>2479</v>
      </c>
      <c r="E398" s="6">
        <v>1</v>
      </c>
      <c r="F398" s="6" t="s">
        <v>444</v>
      </c>
      <c r="G398" s="6" t="s">
        <v>18</v>
      </c>
      <c r="H398" s="6" t="s">
        <v>37</v>
      </c>
      <c r="I398" s="6" t="s">
        <v>25</v>
      </c>
      <c r="J398" s="6">
        <v>10</v>
      </c>
      <c r="K398" s="7">
        <v>0</v>
      </c>
      <c r="L398" s="2" t="str">
        <f>IF(Tabla_ventas[[#This Row],[rating]]&gt;8,"excellent",IF(Tabla_ventas[[#This Row],[rating]]&gt;7,"very good",IF(Tabla_ventas[[#This Row],[rating]]&gt;5,"good","bad")))</f>
        <v>excellent</v>
      </c>
    </row>
    <row r="399" spans="1:12" ht="15" thickBot="1" x14ac:dyDescent="0.4">
      <c r="A399" s="5">
        <v>4569</v>
      </c>
      <c r="B399" s="6" t="s">
        <v>26</v>
      </c>
      <c r="C399" s="6">
        <v>190</v>
      </c>
      <c r="D399" s="6">
        <v>11488</v>
      </c>
      <c r="E399" s="6">
        <v>1</v>
      </c>
      <c r="F399" s="6" t="s">
        <v>885</v>
      </c>
      <c r="G399" s="6" t="s">
        <v>18</v>
      </c>
      <c r="H399" s="6" t="s">
        <v>24</v>
      </c>
      <c r="I399" s="6" t="s">
        <v>19</v>
      </c>
      <c r="J399" s="6">
        <v>10</v>
      </c>
      <c r="K399" s="7">
        <v>0</v>
      </c>
      <c r="L399" s="2" t="str">
        <f>IF(Tabla_ventas[[#This Row],[rating]]&gt;8,"excellent",IF(Tabla_ventas[[#This Row],[rating]]&gt;7,"very good",IF(Tabla_ventas[[#This Row],[rating]]&gt;5,"good","bad")))</f>
        <v>excellent</v>
      </c>
    </row>
    <row r="400" spans="1:12" ht="15" thickBot="1" x14ac:dyDescent="0.4">
      <c r="A400" s="5">
        <v>4570</v>
      </c>
      <c r="B400" s="6" t="s">
        <v>83</v>
      </c>
      <c r="C400" s="6">
        <v>181</v>
      </c>
      <c r="D400" s="6">
        <v>10381</v>
      </c>
      <c r="E400" s="6">
        <v>1</v>
      </c>
      <c r="F400" s="6" t="s">
        <v>244</v>
      </c>
      <c r="G400" s="6" t="s">
        <v>18</v>
      </c>
      <c r="H400" s="6" t="s">
        <v>31</v>
      </c>
      <c r="I400" s="6" t="s">
        <v>25</v>
      </c>
      <c r="J400" s="6">
        <v>10</v>
      </c>
      <c r="K400" s="7">
        <v>0</v>
      </c>
      <c r="L400" s="2" t="str">
        <f>IF(Tabla_ventas[[#This Row],[rating]]&gt;8,"excellent",IF(Tabla_ventas[[#This Row],[rating]]&gt;7,"very good",IF(Tabla_ventas[[#This Row],[rating]]&gt;5,"good","bad")))</f>
        <v>excellent</v>
      </c>
    </row>
    <row r="401" spans="1:12" ht="15" thickBot="1" x14ac:dyDescent="0.4">
      <c r="A401" s="5">
        <v>4571</v>
      </c>
      <c r="B401" s="6" t="s">
        <v>55</v>
      </c>
      <c r="C401" s="6">
        <v>201</v>
      </c>
      <c r="D401" s="6">
        <v>9111</v>
      </c>
      <c r="E401" s="6">
        <v>0</v>
      </c>
      <c r="F401" s="6" t="s">
        <v>505</v>
      </c>
      <c r="G401" s="6" t="s">
        <v>18</v>
      </c>
      <c r="H401" s="6" t="s">
        <v>49</v>
      </c>
      <c r="I401" s="6" t="s">
        <v>19</v>
      </c>
      <c r="J401" s="6">
        <v>10</v>
      </c>
      <c r="K401" s="7">
        <v>1</v>
      </c>
      <c r="L401" s="2" t="str">
        <f>IF(Tabla_ventas[[#This Row],[rating]]&gt;8,"excellent",IF(Tabla_ventas[[#This Row],[rating]]&gt;7,"very good",IF(Tabla_ventas[[#This Row],[rating]]&gt;5,"good","bad")))</f>
        <v>excellent</v>
      </c>
    </row>
    <row r="402" spans="1:12" ht="15" thickBot="1" x14ac:dyDescent="0.4">
      <c r="A402" s="5">
        <v>4572</v>
      </c>
      <c r="B402" s="6" t="s">
        <v>42</v>
      </c>
      <c r="C402" s="6">
        <v>49</v>
      </c>
      <c r="D402" s="6">
        <v>9167</v>
      </c>
      <c r="E402" s="6">
        <v>0</v>
      </c>
      <c r="F402" s="6" t="s">
        <v>716</v>
      </c>
      <c r="G402" s="6" t="s">
        <v>18</v>
      </c>
      <c r="H402" s="6" t="s">
        <v>14</v>
      </c>
      <c r="I402" s="6" t="s">
        <v>25</v>
      </c>
      <c r="J402" s="6">
        <v>10</v>
      </c>
      <c r="K402" s="7">
        <v>1</v>
      </c>
      <c r="L402" s="2" t="str">
        <f>IF(Tabla_ventas[[#This Row],[rating]]&gt;8,"excellent",IF(Tabla_ventas[[#This Row],[rating]]&gt;7,"very good",IF(Tabla_ventas[[#This Row],[rating]]&gt;5,"good","bad")))</f>
        <v>excellent</v>
      </c>
    </row>
    <row r="403" spans="1:12" ht="15" thickBot="1" x14ac:dyDescent="0.4">
      <c r="A403" s="5">
        <v>4573</v>
      </c>
      <c r="B403" s="6" t="s">
        <v>22</v>
      </c>
      <c r="C403" s="6">
        <v>27</v>
      </c>
      <c r="D403" s="6">
        <v>12220</v>
      </c>
      <c r="E403" s="6">
        <v>0</v>
      </c>
      <c r="F403" s="6" t="s">
        <v>663</v>
      </c>
      <c r="G403" s="6" t="s">
        <v>18</v>
      </c>
      <c r="H403" s="6" t="s">
        <v>37</v>
      </c>
      <c r="I403" s="6" t="s">
        <v>19</v>
      </c>
      <c r="J403" s="6">
        <v>10</v>
      </c>
      <c r="K403" s="7">
        <v>0</v>
      </c>
      <c r="L403" s="2" t="str">
        <f>IF(Tabla_ventas[[#This Row],[rating]]&gt;8,"excellent",IF(Tabla_ventas[[#This Row],[rating]]&gt;7,"very good",IF(Tabla_ventas[[#This Row],[rating]]&gt;5,"good","bad")))</f>
        <v>excellent</v>
      </c>
    </row>
    <row r="404" spans="1:12" ht="15" thickBot="1" x14ac:dyDescent="0.4">
      <c r="A404" s="5">
        <v>4574</v>
      </c>
      <c r="B404" s="6" t="s">
        <v>11</v>
      </c>
      <c r="C404" s="6">
        <v>200</v>
      </c>
      <c r="D404" s="6">
        <v>9644</v>
      </c>
      <c r="E404" s="6">
        <v>1</v>
      </c>
      <c r="F404" s="6" t="s">
        <v>359</v>
      </c>
      <c r="G404" s="6" t="s">
        <v>18</v>
      </c>
      <c r="H404" s="6" t="s">
        <v>24</v>
      </c>
      <c r="I404" s="6" t="s">
        <v>25</v>
      </c>
      <c r="J404" s="6">
        <v>10</v>
      </c>
      <c r="K404" s="7">
        <v>1</v>
      </c>
      <c r="L404" s="2" t="str">
        <f>IF(Tabla_ventas[[#This Row],[rating]]&gt;8,"excellent",IF(Tabla_ventas[[#This Row],[rating]]&gt;7,"very good",IF(Tabla_ventas[[#This Row],[rating]]&gt;5,"good","bad")))</f>
        <v>excellent</v>
      </c>
    </row>
    <row r="405" spans="1:12" ht="15" thickBot="1" x14ac:dyDescent="0.4">
      <c r="A405" s="5">
        <v>4575</v>
      </c>
      <c r="B405" s="6" t="s">
        <v>53</v>
      </c>
      <c r="C405" s="6">
        <v>74</v>
      </c>
      <c r="D405" s="6">
        <v>6781</v>
      </c>
      <c r="E405" s="6">
        <v>0</v>
      </c>
      <c r="F405" s="6" t="s">
        <v>69</v>
      </c>
      <c r="G405" s="6" t="s">
        <v>18</v>
      </c>
      <c r="H405" s="6" t="s">
        <v>31</v>
      </c>
      <c r="I405" s="6" t="s">
        <v>19</v>
      </c>
      <c r="J405" s="6">
        <v>10</v>
      </c>
      <c r="K405" s="7">
        <v>1</v>
      </c>
      <c r="L405" s="2" t="str">
        <f>IF(Tabla_ventas[[#This Row],[rating]]&gt;8,"excellent",IF(Tabla_ventas[[#This Row],[rating]]&gt;7,"very good",IF(Tabla_ventas[[#This Row],[rating]]&gt;5,"good","bad")))</f>
        <v>excellent</v>
      </c>
    </row>
    <row r="406" spans="1:12" ht="15" thickBot="1" x14ac:dyDescent="0.4">
      <c r="A406" s="5">
        <v>4576</v>
      </c>
      <c r="B406" s="6" t="s">
        <v>28</v>
      </c>
      <c r="C406" s="6">
        <v>188</v>
      </c>
      <c r="D406" s="6">
        <v>5965</v>
      </c>
      <c r="E406" s="6">
        <v>0</v>
      </c>
      <c r="F406" s="6" t="s">
        <v>278</v>
      </c>
      <c r="G406" s="6" t="s">
        <v>18</v>
      </c>
      <c r="H406" s="6" t="s">
        <v>49</v>
      </c>
      <c r="I406" s="6" t="s">
        <v>25</v>
      </c>
      <c r="J406" s="6">
        <v>10</v>
      </c>
      <c r="K406" s="7">
        <v>0</v>
      </c>
      <c r="L406" s="2" t="str">
        <f>IF(Tabla_ventas[[#This Row],[rating]]&gt;8,"excellent",IF(Tabla_ventas[[#This Row],[rating]]&gt;7,"very good",IF(Tabla_ventas[[#This Row],[rating]]&gt;5,"good","bad")))</f>
        <v>excellent</v>
      </c>
    </row>
    <row r="407" spans="1:12" ht="15" thickBot="1" x14ac:dyDescent="0.4">
      <c r="A407" s="5">
        <v>4577</v>
      </c>
      <c r="B407" s="6" t="s">
        <v>40</v>
      </c>
      <c r="C407" s="6">
        <v>14</v>
      </c>
      <c r="D407" s="6">
        <v>10170</v>
      </c>
      <c r="E407" s="6">
        <v>1</v>
      </c>
      <c r="F407" s="6" t="s">
        <v>161</v>
      </c>
      <c r="G407" s="6" t="s">
        <v>18</v>
      </c>
      <c r="H407" s="6" t="s">
        <v>14</v>
      </c>
      <c r="I407" s="6" t="s">
        <v>19</v>
      </c>
      <c r="J407" s="6">
        <v>10</v>
      </c>
      <c r="K407" s="7">
        <v>0</v>
      </c>
      <c r="L407" s="2" t="str">
        <f>IF(Tabla_ventas[[#This Row],[rating]]&gt;8,"excellent",IF(Tabla_ventas[[#This Row],[rating]]&gt;7,"very good",IF(Tabla_ventas[[#This Row],[rating]]&gt;5,"good","bad")))</f>
        <v>excellent</v>
      </c>
    </row>
    <row r="408" spans="1:12" ht="15" thickBot="1" x14ac:dyDescent="0.4">
      <c r="A408" s="5">
        <v>4578</v>
      </c>
      <c r="B408" s="6" t="s">
        <v>16</v>
      </c>
      <c r="C408" s="6">
        <v>208</v>
      </c>
      <c r="D408" s="6">
        <v>12740</v>
      </c>
      <c r="E408" s="6">
        <v>1</v>
      </c>
      <c r="F408" s="6" t="s">
        <v>724</v>
      </c>
      <c r="G408" s="6" t="s">
        <v>18</v>
      </c>
      <c r="H408" s="6" t="s">
        <v>37</v>
      </c>
      <c r="I408" s="6" t="s">
        <v>25</v>
      </c>
      <c r="J408" s="6">
        <v>10</v>
      </c>
      <c r="K408" s="7">
        <v>1</v>
      </c>
      <c r="L408" s="2" t="str">
        <f>IF(Tabla_ventas[[#This Row],[rating]]&gt;8,"excellent",IF(Tabla_ventas[[#This Row],[rating]]&gt;7,"very good",IF(Tabla_ventas[[#This Row],[rating]]&gt;5,"good","bad")))</f>
        <v>excellent</v>
      </c>
    </row>
    <row r="409" spans="1:12" ht="15" thickBot="1" x14ac:dyDescent="0.4">
      <c r="A409" s="5">
        <v>4579</v>
      </c>
      <c r="B409" s="6" t="s">
        <v>35</v>
      </c>
      <c r="C409" s="6">
        <v>205</v>
      </c>
      <c r="D409" s="6">
        <v>14641</v>
      </c>
      <c r="E409" s="6">
        <v>1</v>
      </c>
      <c r="F409" s="6" t="s">
        <v>880</v>
      </c>
      <c r="G409" s="6" t="s">
        <v>18</v>
      </c>
      <c r="H409" s="6" t="s">
        <v>24</v>
      </c>
      <c r="I409" s="6" t="s">
        <v>19</v>
      </c>
      <c r="J409" s="6">
        <v>10</v>
      </c>
      <c r="K409" s="7">
        <v>0</v>
      </c>
      <c r="L409" s="2" t="str">
        <f>IF(Tabla_ventas[[#This Row],[rating]]&gt;8,"excellent",IF(Tabla_ventas[[#This Row],[rating]]&gt;7,"very good",IF(Tabla_ventas[[#This Row],[rating]]&gt;5,"good","bad")))</f>
        <v>excellent</v>
      </c>
    </row>
    <row r="410" spans="1:12" ht="15" thickBot="1" x14ac:dyDescent="0.4">
      <c r="A410" s="5">
        <v>4580</v>
      </c>
      <c r="B410" s="6" t="s">
        <v>26</v>
      </c>
      <c r="C410" s="6">
        <v>198</v>
      </c>
      <c r="D410" s="6">
        <v>14064</v>
      </c>
      <c r="E410" s="6">
        <v>0</v>
      </c>
      <c r="F410" s="6" t="s">
        <v>431</v>
      </c>
      <c r="G410" s="6" t="s">
        <v>18</v>
      </c>
      <c r="H410" s="6" t="s">
        <v>31</v>
      </c>
      <c r="I410" s="6" t="s">
        <v>25</v>
      </c>
      <c r="J410" s="6">
        <v>10</v>
      </c>
      <c r="K410" s="7">
        <v>0</v>
      </c>
      <c r="L410" s="2" t="str">
        <f>IF(Tabla_ventas[[#This Row],[rating]]&gt;8,"excellent",IF(Tabla_ventas[[#This Row],[rating]]&gt;7,"very good",IF(Tabla_ventas[[#This Row],[rating]]&gt;5,"good","bad")))</f>
        <v>excellent</v>
      </c>
    </row>
    <row r="411" spans="1:12" ht="15" thickBot="1" x14ac:dyDescent="0.4">
      <c r="A411" s="5">
        <v>4581</v>
      </c>
      <c r="B411" s="6" t="s">
        <v>83</v>
      </c>
      <c r="C411" s="6">
        <v>188</v>
      </c>
      <c r="D411" s="6">
        <v>9081</v>
      </c>
      <c r="E411" s="6">
        <v>1</v>
      </c>
      <c r="F411" s="6" t="s">
        <v>132</v>
      </c>
      <c r="G411" s="6" t="s">
        <v>18</v>
      </c>
      <c r="H411" s="6" t="s">
        <v>49</v>
      </c>
      <c r="I411" s="6" t="s">
        <v>19</v>
      </c>
      <c r="J411" s="6">
        <v>10</v>
      </c>
      <c r="K411" s="7">
        <v>0</v>
      </c>
      <c r="L411" s="2" t="str">
        <f>IF(Tabla_ventas[[#This Row],[rating]]&gt;8,"excellent",IF(Tabla_ventas[[#This Row],[rating]]&gt;7,"very good",IF(Tabla_ventas[[#This Row],[rating]]&gt;5,"good","bad")))</f>
        <v>excellent</v>
      </c>
    </row>
    <row r="412" spans="1:12" ht="15" thickBot="1" x14ac:dyDescent="0.4">
      <c r="A412" s="5">
        <v>4582</v>
      </c>
      <c r="B412" s="6" t="s">
        <v>55</v>
      </c>
      <c r="C412" s="6">
        <v>101</v>
      </c>
      <c r="D412" s="6">
        <v>8282</v>
      </c>
      <c r="E412" s="6">
        <v>0</v>
      </c>
      <c r="F412" s="6" t="s">
        <v>334</v>
      </c>
      <c r="G412" s="6" t="s">
        <v>18</v>
      </c>
      <c r="H412" s="6" t="s">
        <v>14</v>
      </c>
      <c r="I412" s="6" t="s">
        <v>25</v>
      </c>
      <c r="J412" s="6">
        <v>10</v>
      </c>
      <c r="K412" s="7">
        <v>0</v>
      </c>
      <c r="L412" s="2" t="str">
        <f>IF(Tabla_ventas[[#This Row],[rating]]&gt;8,"excellent",IF(Tabla_ventas[[#This Row],[rating]]&gt;7,"very good",IF(Tabla_ventas[[#This Row],[rating]]&gt;5,"good","bad")))</f>
        <v>excellent</v>
      </c>
    </row>
    <row r="413" spans="1:12" ht="15" thickBot="1" x14ac:dyDescent="0.4">
      <c r="A413" s="5">
        <v>4583</v>
      </c>
      <c r="B413" s="6" t="s">
        <v>42</v>
      </c>
      <c r="C413" s="6">
        <v>228</v>
      </c>
      <c r="D413" s="6">
        <v>1705</v>
      </c>
      <c r="E413" s="6">
        <v>1</v>
      </c>
      <c r="F413" s="6" t="s">
        <v>512</v>
      </c>
      <c r="G413" s="6" t="s">
        <v>18</v>
      </c>
      <c r="H413" s="6" t="s">
        <v>37</v>
      </c>
      <c r="I413" s="6" t="s">
        <v>19</v>
      </c>
      <c r="J413" s="6">
        <v>10</v>
      </c>
      <c r="K413" s="7">
        <v>1</v>
      </c>
      <c r="L413" s="2" t="str">
        <f>IF(Tabla_ventas[[#This Row],[rating]]&gt;8,"excellent",IF(Tabla_ventas[[#This Row],[rating]]&gt;7,"very good",IF(Tabla_ventas[[#This Row],[rating]]&gt;5,"good","bad")))</f>
        <v>excellent</v>
      </c>
    </row>
    <row r="414" spans="1:12" ht="15" thickBot="1" x14ac:dyDescent="0.4">
      <c r="A414" s="5">
        <v>4584</v>
      </c>
      <c r="B414" s="6" t="s">
        <v>22</v>
      </c>
      <c r="C414" s="6">
        <v>154</v>
      </c>
      <c r="D414" s="6">
        <v>14094</v>
      </c>
      <c r="E414" s="6">
        <v>0</v>
      </c>
      <c r="F414" s="6" t="s">
        <v>840</v>
      </c>
      <c r="G414" s="6" t="s">
        <v>18</v>
      </c>
      <c r="H414" s="6" t="s">
        <v>24</v>
      </c>
      <c r="I414" s="6" t="s">
        <v>25</v>
      </c>
      <c r="J414" s="6">
        <v>10</v>
      </c>
      <c r="K414" s="7">
        <v>1</v>
      </c>
      <c r="L414" s="2" t="str">
        <f>IF(Tabla_ventas[[#This Row],[rating]]&gt;8,"excellent",IF(Tabla_ventas[[#This Row],[rating]]&gt;7,"very good",IF(Tabla_ventas[[#This Row],[rating]]&gt;5,"good","bad")))</f>
        <v>excellent</v>
      </c>
    </row>
    <row r="415" spans="1:12" ht="15" thickBot="1" x14ac:dyDescent="0.4">
      <c r="A415" s="5">
        <v>4585</v>
      </c>
      <c r="B415" s="6" t="s">
        <v>11</v>
      </c>
      <c r="C415" s="6">
        <v>107</v>
      </c>
      <c r="D415" s="6">
        <v>6513</v>
      </c>
      <c r="E415" s="6">
        <v>1</v>
      </c>
      <c r="F415" s="6" t="s">
        <v>511</v>
      </c>
      <c r="G415" s="6" t="s">
        <v>18</v>
      </c>
      <c r="H415" s="6" t="s">
        <v>31</v>
      </c>
      <c r="I415" s="6" t="s">
        <v>19</v>
      </c>
      <c r="J415" s="6">
        <v>10</v>
      </c>
      <c r="K415" s="7">
        <v>1</v>
      </c>
      <c r="L415" s="2" t="str">
        <f>IF(Tabla_ventas[[#This Row],[rating]]&gt;8,"excellent",IF(Tabla_ventas[[#This Row],[rating]]&gt;7,"very good",IF(Tabla_ventas[[#This Row],[rating]]&gt;5,"good","bad")))</f>
        <v>excellent</v>
      </c>
    </row>
    <row r="416" spans="1:12" ht="15" thickBot="1" x14ac:dyDescent="0.4">
      <c r="A416" s="5">
        <v>4586</v>
      </c>
      <c r="B416" s="6" t="s">
        <v>53</v>
      </c>
      <c r="C416" s="6">
        <v>208</v>
      </c>
      <c r="D416" s="6">
        <v>12154</v>
      </c>
      <c r="E416" s="6">
        <v>0</v>
      </c>
      <c r="F416" s="6" t="s">
        <v>744</v>
      </c>
      <c r="G416" s="6" t="s">
        <v>18</v>
      </c>
      <c r="H416" s="6" t="s">
        <v>49</v>
      </c>
      <c r="I416" s="6" t="s">
        <v>25</v>
      </c>
      <c r="J416" s="6">
        <v>10</v>
      </c>
      <c r="K416" s="7">
        <v>0</v>
      </c>
      <c r="L416" s="2" t="str">
        <f>IF(Tabla_ventas[[#This Row],[rating]]&gt;8,"excellent",IF(Tabla_ventas[[#This Row],[rating]]&gt;7,"very good",IF(Tabla_ventas[[#This Row],[rating]]&gt;5,"good","bad")))</f>
        <v>excellent</v>
      </c>
    </row>
    <row r="417" spans="1:12" ht="15" thickBot="1" x14ac:dyDescent="0.4">
      <c r="A417" s="5">
        <v>4587</v>
      </c>
      <c r="B417" s="6" t="s">
        <v>28</v>
      </c>
      <c r="C417" s="6">
        <v>202</v>
      </c>
      <c r="D417" s="6">
        <v>1022</v>
      </c>
      <c r="E417" s="6">
        <v>0</v>
      </c>
      <c r="F417" s="6" t="s">
        <v>447</v>
      </c>
      <c r="G417" s="6" t="s">
        <v>18</v>
      </c>
      <c r="H417" s="6" t="s">
        <v>14</v>
      </c>
      <c r="I417" s="6" t="s">
        <v>19</v>
      </c>
      <c r="J417" s="6">
        <v>10</v>
      </c>
      <c r="K417" s="7">
        <v>1</v>
      </c>
      <c r="L417" s="2" t="str">
        <f>IF(Tabla_ventas[[#This Row],[rating]]&gt;8,"excellent",IF(Tabla_ventas[[#This Row],[rating]]&gt;7,"very good",IF(Tabla_ventas[[#This Row],[rating]]&gt;5,"good","bad")))</f>
        <v>excellent</v>
      </c>
    </row>
    <row r="418" spans="1:12" ht="15" thickBot="1" x14ac:dyDescent="0.4">
      <c r="A418" s="5">
        <v>4588</v>
      </c>
      <c r="B418" s="6" t="s">
        <v>40</v>
      </c>
      <c r="C418" s="6">
        <v>93</v>
      </c>
      <c r="D418" s="6">
        <v>16267</v>
      </c>
      <c r="E418" s="6">
        <v>0</v>
      </c>
      <c r="F418" s="6" t="s">
        <v>41</v>
      </c>
      <c r="G418" s="6" t="s">
        <v>18</v>
      </c>
      <c r="H418" s="6" t="s">
        <v>37</v>
      </c>
      <c r="I418" s="6" t="s">
        <v>25</v>
      </c>
      <c r="J418" s="6">
        <v>10</v>
      </c>
      <c r="K418" s="7">
        <v>1</v>
      </c>
      <c r="L418" s="2" t="str">
        <f>IF(Tabla_ventas[[#This Row],[rating]]&gt;8,"excellent",IF(Tabla_ventas[[#This Row],[rating]]&gt;7,"very good",IF(Tabla_ventas[[#This Row],[rating]]&gt;5,"good","bad")))</f>
        <v>excellent</v>
      </c>
    </row>
    <row r="419" spans="1:12" ht="15" thickBot="1" x14ac:dyDescent="0.4">
      <c r="A419" s="5">
        <v>4589</v>
      </c>
      <c r="B419" s="6" t="s">
        <v>16</v>
      </c>
      <c r="C419" s="6">
        <v>57</v>
      </c>
      <c r="D419" s="6">
        <v>17900</v>
      </c>
      <c r="E419" s="6">
        <v>0</v>
      </c>
      <c r="F419" s="6" t="s">
        <v>731</v>
      </c>
      <c r="G419" s="6" t="s">
        <v>18</v>
      </c>
      <c r="H419" s="6" t="s">
        <v>24</v>
      </c>
      <c r="I419" s="6" t="s">
        <v>19</v>
      </c>
      <c r="J419" s="6">
        <v>10</v>
      </c>
      <c r="K419" s="7">
        <v>1</v>
      </c>
      <c r="L419" s="2" t="str">
        <f>IF(Tabla_ventas[[#This Row],[rating]]&gt;8,"excellent",IF(Tabla_ventas[[#This Row],[rating]]&gt;7,"very good",IF(Tabla_ventas[[#This Row],[rating]]&gt;5,"good","bad")))</f>
        <v>excellent</v>
      </c>
    </row>
    <row r="420" spans="1:12" ht="15" thickBot="1" x14ac:dyDescent="0.4">
      <c r="A420" s="5">
        <v>4590</v>
      </c>
      <c r="B420" s="6" t="s">
        <v>35</v>
      </c>
      <c r="C420" s="6">
        <v>113</v>
      </c>
      <c r="D420" s="6">
        <v>9151</v>
      </c>
      <c r="E420" s="6">
        <v>0</v>
      </c>
      <c r="F420" s="6" t="s">
        <v>379</v>
      </c>
      <c r="G420" s="6" t="s">
        <v>18</v>
      </c>
      <c r="H420" s="6" t="s">
        <v>31</v>
      </c>
      <c r="I420" s="6" t="s">
        <v>25</v>
      </c>
      <c r="J420" s="6">
        <v>10</v>
      </c>
      <c r="K420" s="7">
        <v>1</v>
      </c>
      <c r="L420" s="2" t="str">
        <f>IF(Tabla_ventas[[#This Row],[rating]]&gt;8,"excellent",IF(Tabla_ventas[[#This Row],[rating]]&gt;7,"very good",IF(Tabla_ventas[[#This Row],[rating]]&gt;5,"good","bad")))</f>
        <v>excellent</v>
      </c>
    </row>
    <row r="421" spans="1:12" ht="15" thickBot="1" x14ac:dyDescent="0.4">
      <c r="A421" s="5">
        <v>4591</v>
      </c>
      <c r="B421" s="6" t="s">
        <v>26</v>
      </c>
      <c r="C421" s="6">
        <v>167</v>
      </c>
      <c r="D421" s="6">
        <v>4121</v>
      </c>
      <c r="E421" s="6">
        <v>1</v>
      </c>
      <c r="F421" s="6" t="s">
        <v>822</v>
      </c>
      <c r="G421" s="6" t="s">
        <v>18</v>
      </c>
      <c r="H421" s="6" t="s">
        <v>49</v>
      </c>
      <c r="I421" s="6" t="s">
        <v>19</v>
      </c>
      <c r="J421" s="6">
        <v>10</v>
      </c>
      <c r="K421" s="7">
        <v>1</v>
      </c>
      <c r="L421" s="2" t="str">
        <f>IF(Tabla_ventas[[#This Row],[rating]]&gt;8,"excellent",IF(Tabla_ventas[[#This Row],[rating]]&gt;7,"very good",IF(Tabla_ventas[[#This Row],[rating]]&gt;5,"good","bad")))</f>
        <v>excellent</v>
      </c>
    </row>
    <row r="422" spans="1:12" ht="15" thickBot="1" x14ac:dyDescent="0.4">
      <c r="A422" s="5">
        <v>4592</v>
      </c>
      <c r="B422" s="6" t="s">
        <v>83</v>
      </c>
      <c r="C422" s="6">
        <v>34</v>
      </c>
      <c r="D422" s="6">
        <v>9095</v>
      </c>
      <c r="E422" s="6">
        <v>0</v>
      </c>
      <c r="F422" s="6" t="s">
        <v>174</v>
      </c>
      <c r="G422" s="6" t="s">
        <v>18</v>
      </c>
      <c r="H422" s="6" t="s">
        <v>14</v>
      </c>
      <c r="I422" s="6" t="s">
        <v>25</v>
      </c>
      <c r="J422" s="6">
        <v>10</v>
      </c>
      <c r="K422" s="7">
        <v>0</v>
      </c>
      <c r="L422" s="2" t="str">
        <f>IF(Tabla_ventas[[#This Row],[rating]]&gt;8,"excellent",IF(Tabla_ventas[[#This Row],[rating]]&gt;7,"very good",IF(Tabla_ventas[[#This Row],[rating]]&gt;5,"good","bad")))</f>
        <v>excellent</v>
      </c>
    </row>
    <row r="423" spans="1:12" ht="15" thickBot="1" x14ac:dyDescent="0.4">
      <c r="A423" s="5">
        <v>4593</v>
      </c>
      <c r="B423" s="6" t="s">
        <v>55</v>
      </c>
      <c r="C423" s="6">
        <v>179</v>
      </c>
      <c r="D423" s="6">
        <v>6268</v>
      </c>
      <c r="E423" s="6">
        <v>1</v>
      </c>
      <c r="F423" s="6" t="s">
        <v>394</v>
      </c>
      <c r="G423" s="6" t="s">
        <v>18</v>
      </c>
      <c r="H423" s="6" t="s">
        <v>37</v>
      </c>
      <c r="I423" s="6" t="s">
        <v>19</v>
      </c>
      <c r="J423" s="6">
        <v>10</v>
      </c>
      <c r="K423" s="7">
        <v>0</v>
      </c>
      <c r="L423" s="2" t="str">
        <f>IF(Tabla_ventas[[#This Row],[rating]]&gt;8,"excellent",IF(Tabla_ventas[[#This Row],[rating]]&gt;7,"very good",IF(Tabla_ventas[[#This Row],[rating]]&gt;5,"good","bad")))</f>
        <v>excellent</v>
      </c>
    </row>
    <row r="424" spans="1:12" ht="15" thickBot="1" x14ac:dyDescent="0.4">
      <c r="A424" s="5">
        <v>4594</v>
      </c>
      <c r="B424" s="6" t="s">
        <v>42</v>
      </c>
      <c r="C424" s="6">
        <v>143</v>
      </c>
      <c r="D424" s="6">
        <v>881</v>
      </c>
      <c r="E424" s="6">
        <v>0</v>
      </c>
      <c r="F424" s="6" t="s">
        <v>81</v>
      </c>
      <c r="G424" s="6" t="s">
        <v>18</v>
      </c>
      <c r="H424" s="6" t="s">
        <v>24</v>
      </c>
      <c r="I424" s="6" t="s">
        <v>25</v>
      </c>
      <c r="J424" s="6">
        <v>10</v>
      </c>
      <c r="K424" s="7">
        <v>0</v>
      </c>
      <c r="L424" s="2" t="str">
        <f>IF(Tabla_ventas[[#This Row],[rating]]&gt;8,"excellent",IF(Tabla_ventas[[#This Row],[rating]]&gt;7,"very good",IF(Tabla_ventas[[#This Row],[rating]]&gt;5,"good","bad")))</f>
        <v>excellent</v>
      </c>
    </row>
    <row r="425" spans="1:12" ht="15" thickBot="1" x14ac:dyDescent="0.4">
      <c r="A425" s="5">
        <v>4595</v>
      </c>
      <c r="B425" s="6" t="s">
        <v>22</v>
      </c>
      <c r="C425" s="6">
        <v>117</v>
      </c>
      <c r="D425" s="6">
        <v>9420</v>
      </c>
      <c r="E425" s="6">
        <v>1</v>
      </c>
      <c r="F425" s="6" t="s">
        <v>68</v>
      </c>
      <c r="G425" s="6" t="s">
        <v>18</v>
      </c>
      <c r="H425" s="6" t="s">
        <v>31</v>
      </c>
      <c r="I425" s="6" t="s">
        <v>19</v>
      </c>
      <c r="J425" s="6">
        <v>10</v>
      </c>
      <c r="K425" s="7">
        <v>0</v>
      </c>
      <c r="L425" s="2" t="str">
        <f>IF(Tabla_ventas[[#This Row],[rating]]&gt;8,"excellent",IF(Tabla_ventas[[#This Row],[rating]]&gt;7,"very good",IF(Tabla_ventas[[#This Row],[rating]]&gt;5,"good","bad")))</f>
        <v>excellent</v>
      </c>
    </row>
    <row r="426" spans="1:12" ht="15" thickBot="1" x14ac:dyDescent="0.4">
      <c r="A426" s="5">
        <v>4596</v>
      </c>
      <c r="B426" s="6" t="s">
        <v>11</v>
      </c>
      <c r="C426" s="6">
        <v>65</v>
      </c>
      <c r="D426" s="6">
        <v>13910</v>
      </c>
      <c r="E426" s="6">
        <v>0</v>
      </c>
      <c r="F426" s="6" t="s">
        <v>522</v>
      </c>
      <c r="G426" s="6" t="s">
        <v>18</v>
      </c>
      <c r="H426" s="6" t="s">
        <v>49</v>
      </c>
      <c r="I426" s="6" t="s">
        <v>25</v>
      </c>
      <c r="J426" s="6">
        <v>10</v>
      </c>
      <c r="K426" s="7">
        <v>1</v>
      </c>
      <c r="L426" s="2" t="str">
        <f>IF(Tabla_ventas[[#This Row],[rating]]&gt;8,"excellent",IF(Tabla_ventas[[#This Row],[rating]]&gt;7,"very good",IF(Tabla_ventas[[#This Row],[rating]]&gt;5,"good","bad")))</f>
        <v>excellent</v>
      </c>
    </row>
    <row r="427" spans="1:12" ht="15" thickBot="1" x14ac:dyDescent="0.4">
      <c r="A427" s="5">
        <v>4597</v>
      </c>
      <c r="B427" s="6" t="s">
        <v>53</v>
      </c>
      <c r="C427" s="6">
        <v>4</v>
      </c>
      <c r="D427" s="6">
        <v>15218</v>
      </c>
      <c r="E427" s="6">
        <v>1</v>
      </c>
      <c r="F427" s="6" t="s">
        <v>437</v>
      </c>
      <c r="G427" s="6" t="s">
        <v>18</v>
      </c>
      <c r="H427" s="6" t="s">
        <v>14</v>
      </c>
      <c r="I427" s="6" t="s">
        <v>19</v>
      </c>
      <c r="J427" s="6">
        <v>10</v>
      </c>
      <c r="K427" s="7">
        <v>0</v>
      </c>
      <c r="L427" s="2" t="str">
        <f>IF(Tabla_ventas[[#This Row],[rating]]&gt;8,"excellent",IF(Tabla_ventas[[#This Row],[rating]]&gt;7,"very good",IF(Tabla_ventas[[#This Row],[rating]]&gt;5,"good","bad")))</f>
        <v>excellent</v>
      </c>
    </row>
    <row r="428" spans="1:12" ht="15" thickBot="1" x14ac:dyDescent="0.4">
      <c r="A428" s="5">
        <v>4598</v>
      </c>
      <c r="B428" s="6" t="s">
        <v>28</v>
      </c>
      <c r="C428" s="6">
        <v>10</v>
      </c>
      <c r="D428" s="6">
        <v>5390</v>
      </c>
      <c r="E428" s="6">
        <v>1</v>
      </c>
      <c r="F428" s="6" t="s">
        <v>682</v>
      </c>
      <c r="G428" s="6" t="s">
        <v>18</v>
      </c>
      <c r="H428" s="6" t="s">
        <v>37</v>
      </c>
      <c r="I428" s="6" t="s">
        <v>25</v>
      </c>
      <c r="J428" s="6">
        <v>10</v>
      </c>
      <c r="K428" s="7">
        <v>1</v>
      </c>
      <c r="L428" s="2" t="str">
        <f>IF(Tabla_ventas[[#This Row],[rating]]&gt;8,"excellent",IF(Tabla_ventas[[#This Row],[rating]]&gt;7,"very good",IF(Tabla_ventas[[#This Row],[rating]]&gt;5,"good","bad")))</f>
        <v>excellent</v>
      </c>
    </row>
    <row r="429" spans="1:12" ht="15" thickBot="1" x14ac:dyDescent="0.4">
      <c r="A429" s="5">
        <v>4599</v>
      </c>
      <c r="B429" s="6" t="s">
        <v>40</v>
      </c>
      <c r="C429" s="6">
        <v>230</v>
      </c>
      <c r="D429" s="6">
        <v>5804</v>
      </c>
      <c r="E429" s="6">
        <v>1</v>
      </c>
      <c r="F429" s="6" t="s">
        <v>107</v>
      </c>
      <c r="G429" s="6" t="s">
        <v>18</v>
      </c>
      <c r="H429" s="6" t="s">
        <v>24</v>
      </c>
      <c r="I429" s="6" t="s">
        <v>19</v>
      </c>
      <c r="J429" s="6">
        <v>10</v>
      </c>
      <c r="K429" s="7">
        <v>1</v>
      </c>
      <c r="L429" s="2" t="str">
        <f>IF(Tabla_ventas[[#This Row],[rating]]&gt;8,"excellent",IF(Tabla_ventas[[#This Row],[rating]]&gt;7,"very good",IF(Tabla_ventas[[#This Row],[rating]]&gt;5,"good","bad")))</f>
        <v>excellent</v>
      </c>
    </row>
    <row r="430" spans="1:12" ht="15" thickBot="1" x14ac:dyDescent="0.4">
      <c r="A430" s="5">
        <v>4600</v>
      </c>
      <c r="B430" s="6" t="s">
        <v>16</v>
      </c>
      <c r="C430" s="6">
        <v>17</v>
      </c>
      <c r="D430" s="6">
        <v>13335</v>
      </c>
      <c r="E430" s="6">
        <v>0</v>
      </c>
      <c r="F430" s="6" t="s">
        <v>545</v>
      </c>
      <c r="G430" s="6" t="s">
        <v>18</v>
      </c>
      <c r="H430" s="6" t="s">
        <v>31</v>
      </c>
      <c r="I430" s="6" t="s">
        <v>25</v>
      </c>
      <c r="J430" s="6">
        <v>10</v>
      </c>
      <c r="K430" s="7">
        <v>0</v>
      </c>
      <c r="L430" s="2" t="str">
        <f>IF(Tabla_ventas[[#This Row],[rating]]&gt;8,"excellent",IF(Tabla_ventas[[#This Row],[rating]]&gt;7,"very good",IF(Tabla_ventas[[#This Row],[rating]]&gt;5,"good","bad")))</f>
        <v>excellent</v>
      </c>
    </row>
    <row r="431" spans="1:12" ht="15" thickBot="1" x14ac:dyDescent="0.4">
      <c r="A431" s="5">
        <v>4601</v>
      </c>
      <c r="B431" s="6" t="s">
        <v>35</v>
      </c>
      <c r="C431" s="6">
        <v>172</v>
      </c>
      <c r="D431" s="6">
        <v>15886</v>
      </c>
      <c r="E431" s="6">
        <v>1</v>
      </c>
      <c r="F431" s="6" t="s">
        <v>769</v>
      </c>
      <c r="G431" s="6" t="s">
        <v>18</v>
      </c>
      <c r="H431" s="6" t="s">
        <v>49</v>
      </c>
      <c r="I431" s="6" t="s">
        <v>19</v>
      </c>
      <c r="J431" s="6">
        <v>10</v>
      </c>
      <c r="K431" s="7">
        <v>0</v>
      </c>
      <c r="L431" s="2" t="str">
        <f>IF(Tabla_ventas[[#This Row],[rating]]&gt;8,"excellent",IF(Tabla_ventas[[#This Row],[rating]]&gt;7,"very good",IF(Tabla_ventas[[#This Row],[rating]]&gt;5,"good","bad")))</f>
        <v>excellent</v>
      </c>
    </row>
    <row r="432" spans="1:12" ht="15" thickBot="1" x14ac:dyDescent="0.4">
      <c r="A432" s="5">
        <v>4602</v>
      </c>
      <c r="B432" s="6" t="s">
        <v>26</v>
      </c>
      <c r="C432" s="6">
        <v>142</v>
      </c>
      <c r="D432" s="6">
        <v>4722</v>
      </c>
      <c r="E432" s="6">
        <v>1</v>
      </c>
      <c r="F432" s="6" t="s">
        <v>227</v>
      </c>
      <c r="G432" s="6" t="s">
        <v>18</v>
      </c>
      <c r="H432" s="6" t="s">
        <v>14</v>
      </c>
      <c r="I432" s="6" t="s">
        <v>25</v>
      </c>
      <c r="J432" s="6">
        <v>10</v>
      </c>
      <c r="K432" s="7">
        <v>1</v>
      </c>
      <c r="L432" s="2" t="str">
        <f>IF(Tabla_ventas[[#This Row],[rating]]&gt;8,"excellent",IF(Tabla_ventas[[#This Row],[rating]]&gt;7,"very good",IF(Tabla_ventas[[#This Row],[rating]]&gt;5,"good","bad")))</f>
        <v>excellent</v>
      </c>
    </row>
    <row r="433" spans="1:12" ht="15" thickBot="1" x14ac:dyDescent="0.4">
      <c r="A433" s="5">
        <v>4603</v>
      </c>
      <c r="B433" s="6" t="s">
        <v>83</v>
      </c>
      <c r="C433" s="6">
        <v>100</v>
      </c>
      <c r="D433" s="6">
        <v>3949</v>
      </c>
      <c r="E433" s="6">
        <v>1</v>
      </c>
      <c r="F433" s="6" t="s">
        <v>374</v>
      </c>
      <c r="G433" s="6" t="s">
        <v>18</v>
      </c>
      <c r="H433" s="6" t="s">
        <v>37</v>
      </c>
      <c r="I433" s="6" t="s">
        <v>19</v>
      </c>
      <c r="J433" s="6">
        <v>10</v>
      </c>
      <c r="K433" s="7">
        <v>1</v>
      </c>
      <c r="L433" s="2" t="str">
        <f>IF(Tabla_ventas[[#This Row],[rating]]&gt;8,"excellent",IF(Tabla_ventas[[#This Row],[rating]]&gt;7,"very good",IF(Tabla_ventas[[#This Row],[rating]]&gt;5,"good","bad")))</f>
        <v>excellent</v>
      </c>
    </row>
    <row r="434" spans="1:12" ht="15" thickBot="1" x14ac:dyDescent="0.4">
      <c r="A434" s="5">
        <v>4604</v>
      </c>
      <c r="B434" s="6" t="s">
        <v>55</v>
      </c>
      <c r="C434" s="6">
        <v>193</v>
      </c>
      <c r="D434" s="6">
        <v>9676</v>
      </c>
      <c r="E434" s="6">
        <v>1</v>
      </c>
      <c r="F434" s="6" t="s">
        <v>628</v>
      </c>
      <c r="G434" s="6" t="s">
        <v>18</v>
      </c>
      <c r="H434" s="6" t="s">
        <v>24</v>
      </c>
      <c r="I434" s="6" t="s">
        <v>25</v>
      </c>
      <c r="J434" s="6">
        <v>10</v>
      </c>
      <c r="K434" s="7">
        <v>0</v>
      </c>
      <c r="L434" s="2" t="str">
        <f>IF(Tabla_ventas[[#This Row],[rating]]&gt;8,"excellent",IF(Tabla_ventas[[#This Row],[rating]]&gt;7,"very good",IF(Tabla_ventas[[#This Row],[rating]]&gt;5,"good","bad")))</f>
        <v>excellent</v>
      </c>
    </row>
    <row r="435" spans="1:12" ht="15" thickBot="1" x14ac:dyDescent="0.4">
      <c r="A435" s="5">
        <v>4605</v>
      </c>
      <c r="B435" s="6" t="s">
        <v>42</v>
      </c>
      <c r="C435" s="6">
        <v>76</v>
      </c>
      <c r="D435" s="6">
        <v>17832</v>
      </c>
      <c r="E435" s="6">
        <v>1</v>
      </c>
      <c r="F435" s="6" t="s">
        <v>800</v>
      </c>
      <c r="G435" s="6" t="s">
        <v>18</v>
      </c>
      <c r="H435" s="6" t="s">
        <v>31</v>
      </c>
      <c r="I435" s="6" t="s">
        <v>19</v>
      </c>
      <c r="J435" s="6">
        <v>10</v>
      </c>
      <c r="K435" s="7">
        <v>0</v>
      </c>
      <c r="L435" s="2" t="str">
        <f>IF(Tabla_ventas[[#This Row],[rating]]&gt;8,"excellent",IF(Tabla_ventas[[#This Row],[rating]]&gt;7,"very good",IF(Tabla_ventas[[#This Row],[rating]]&gt;5,"good","bad")))</f>
        <v>excellent</v>
      </c>
    </row>
    <row r="436" spans="1:12" ht="15" thickBot="1" x14ac:dyDescent="0.4">
      <c r="A436" s="5">
        <v>4606</v>
      </c>
      <c r="B436" s="6" t="s">
        <v>22</v>
      </c>
      <c r="C436" s="6">
        <v>20</v>
      </c>
      <c r="D436" s="6">
        <v>16465</v>
      </c>
      <c r="E436" s="6">
        <v>1</v>
      </c>
      <c r="F436" s="6" t="s">
        <v>212</v>
      </c>
      <c r="G436" s="6" t="s">
        <v>18</v>
      </c>
      <c r="H436" s="6" t="s">
        <v>49</v>
      </c>
      <c r="I436" s="6" t="s">
        <v>25</v>
      </c>
      <c r="J436" s="6">
        <v>10</v>
      </c>
      <c r="K436" s="7">
        <v>0</v>
      </c>
      <c r="L436" s="2" t="str">
        <f>IF(Tabla_ventas[[#This Row],[rating]]&gt;8,"excellent",IF(Tabla_ventas[[#This Row],[rating]]&gt;7,"very good",IF(Tabla_ventas[[#This Row],[rating]]&gt;5,"good","bad")))</f>
        <v>excellent</v>
      </c>
    </row>
    <row r="437" spans="1:12" ht="15" thickBot="1" x14ac:dyDescent="0.4">
      <c r="A437" s="5">
        <v>4607</v>
      </c>
      <c r="B437" s="6" t="s">
        <v>11</v>
      </c>
      <c r="C437" s="6">
        <v>177</v>
      </c>
      <c r="D437" s="6">
        <v>9312</v>
      </c>
      <c r="E437" s="6">
        <v>0</v>
      </c>
      <c r="F437" s="6" t="s">
        <v>619</v>
      </c>
      <c r="G437" s="6" t="s">
        <v>18</v>
      </c>
      <c r="H437" s="6" t="s">
        <v>14</v>
      </c>
      <c r="I437" s="6" t="s">
        <v>19</v>
      </c>
      <c r="J437" s="6">
        <v>10</v>
      </c>
      <c r="K437" s="7">
        <v>1</v>
      </c>
      <c r="L437" s="2" t="str">
        <f>IF(Tabla_ventas[[#This Row],[rating]]&gt;8,"excellent",IF(Tabla_ventas[[#This Row],[rating]]&gt;7,"very good",IF(Tabla_ventas[[#This Row],[rating]]&gt;5,"good","bad")))</f>
        <v>excellent</v>
      </c>
    </row>
    <row r="438" spans="1:12" ht="15" thickBot="1" x14ac:dyDescent="0.4">
      <c r="A438" s="5">
        <v>4608</v>
      </c>
      <c r="B438" s="6" t="s">
        <v>53</v>
      </c>
      <c r="C438" s="6">
        <v>56</v>
      </c>
      <c r="D438" s="6">
        <v>499</v>
      </c>
      <c r="E438" s="6">
        <v>1</v>
      </c>
      <c r="F438" s="6" t="s">
        <v>741</v>
      </c>
      <c r="G438" s="6" t="s">
        <v>18</v>
      </c>
      <c r="H438" s="6" t="s">
        <v>37</v>
      </c>
      <c r="I438" s="6" t="s">
        <v>25</v>
      </c>
      <c r="J438" s="6">
        <v>10</v>
      </c>
      <c r="K438" s="7">
        <v>1</v>
      </c>
      <c r="L438" s="2" t="str">
        <f>IF(Tabla_ventas[[#This Row],[rating]]&gt;8,"excellent",IF(Tabla_ventas[[#This Row],[rating]]&gt;7,"very good",IF(Tabla_ventas[[#This Row],[rating]]&gt;5,"good","bad")))</f>
        <v>excellent</v>
      </c>
    </row>
    <row r="439" spans="1:12" ht="15" thickBot="1" x14ac:dyDescent="0.4">
      <c r="A439" s="5">
        <v>4609</v>
      </c>
      <c r="B439" s="6" t="s">
        <v>28</v>
      </c>
      <c r="C439" s="6">
        <v>183</v>
      </c>
      <c r="D439" s="6">
        <v>3969</v>
      </c>
      <c r="E439" s="6">
        <v>1</v>
      </c>
      <c r="F439" s="6" t="s">
        <v>29</v>
      </c>
      <c r="G439" s="6" t="s">
        <v>18</v>
      </c>
      <c r="H439" s="6" t="s">
        <v>24</v>
      </c>
      <c r="I439" s="6" t="s">
        <v>19</v>
      </c>
      <c r="J439" s="6">
        <v>10</v>
      </c>
      <c r="K439" s="7">
        <v>0</v>
      </c>
      <c r="L439" s="2" t="str">
        <f>IF(Tabla_ventas[[#This Row],[rating]]&gt;8,"excellent",IF(Tabla_ventas[[#This Row],[rating]]&gt;7,"very good",IF(Tabla_ventas[[#This Row],[rating]]&gt;5,"good","bad")))</f>
        <v>excellent</v>
      </c>
    </row>
    <row r="440" spans="1:12" ht="15" thickBot="1" x14ac:dyDescent="0.4">
      <c r="A440" s="5">
        <v>4610</v>
      </c>
      <c r="B440" s="6" t="s">
        <v>40</v>
      </c>
      <c r="C440" s="6">
        <v>119</v>
      </c>
      <c r="D440" s="6">
        <v>19409</v>
      </c>
      <c r="E440" s="6">
        <v>1</v>
      </c>
      <c r="F440" s="6" t="s">
        <v>475</v>
      </c>
      <c r="G440" s="6" t="s">
        <v>18</v>
      </c>
      <c r="H440" s="6" t="s">
        <v>31</v>
      </c>
      <c r="I440" s="6" t="s">
        <v>25</v>
      </c>
      <c r="J440" s="6">
        <v>10</v>
      </c>
      <c r="K440" s="7">
        <v>0</v>
      </c>
      <c r="L440" s="2" t="str">
        <f>IF(Tabla_ventas[[#This Row],[rating]]&gt;8,"excellent",IF(Tabla_ventas[[#This Row],[rating]]&gt;7,"very good",IF(Tabla_ventas[[#This Row],[rating]]&gt;5,"good","bad")))</f>
        <v>excellent</v>
      </c>
    </row>
    <row r="441" spans="1:12" ht="15" thickBot="1" x14ac:dyDescent="0.4">
      <c r="A441" s="5">
        <v>4611</v>
      </c>
      <c r="B441" s="6" t="s">
        <v>16</v>
      </c>
      <c r="C441" s="6">
        <v>94</v>
      </c>
      <c r="D441" s="6">
        <v>14980</v>
      </c>
      <c r="E441" s="6">
        <v>1</v>
      </c>
      <c r="F441" s="6" t="s">
        <v>301</v>
      </c>
      <c r="G441" s="6" t="s">
        <v>18</v>
      </c>
      <c r="H441" s="6" t="s">
        <v>49</v>
      </c>
      <c r="I441" s="6" t="s">
        <v>19</v>
      </c>
      <c r="J441" s="6">
        <v>10</v>
      </c>
      <c r="K441" s="7">
        <v>1</v>
      </c>
      <c r="L441" s="2" t="str">
        <f>IF(Tabla_ventas[[#This Row],[rating]]&gt;8,"excellent",IF(Tabla_ventas[[#This Row],[rating]]&gt;7,"very good",IF(Tabla_ventas[[#This Row],[rating]]&gt;5,"good","bad")))</f>
        <v>excellent</v>
      </c>
    </row>
    <row r="442" spans="1:12" ht="15" thickBot="1" x14ac:dyDescent="0.4">
      <c r="A442" s="5">
        <v>4612</v>
      </c>
      <c r="B442" s="6" t="s">
        <v>35</v>
      </c>
      <c r="C442" s="6">
        <v>139</v>
      </c>
      <c r="D442" s="6">
        <v>15990</v>
      </c>
      <c r="E442" s="6">
        <v>0</v>
      </c>
      <c r="F442" s="6" t="s">
        <v>643</v>
      </c>
      <c r="G442" s="6" t="s">
        <v>18</v>
      </c>
      <c r="H442" s="6" t="s">
        <v>14</v>
      </c>
      <c r="I442" s="6" t="s">
        <v>25</v>
      </c>
      <c r="J442" s="6">
        <v>10</v>
      </c>
      <c r="K442" s="7">
        <v>0</v>
      </c>
      <c r="L442" s="2" t="str">
        <f>IF(Tabla_ventas[[#This Row],[rating]]&gt;8,"excellent",IF(Tabla_ventas[[#This Row],[rating]]&gt;7,"very good",IF(Tabla_ventas[[#This Row],[rating]]&gt;5,"good","bad")))</f>
        <v>excellent</v>
      </c>
    </row>
    <row r="443" spans="1:12" ht="15" thickBot="1" x14ac:dyDescent="0.4">
      <c r="A443" s="5">
        <v>4613</v>
      </c>
      <c r="B443" s="6" t="s">
        <v>26</v>
      </c>
      <c r="C443" s="6">
        <v>186</v>
      </c>
      <c r="D443" s="6">
        <v>13200</v>
      </c>
      <c r="E443" s="6">
        <v>1</v>
      </c>
      <c r="F443" s="6" t="s">
        <v>44</v>
      </c>
      <c r="G443" s="6" t="s">
        <v>18</v>
      </c>
      <c r="H443" s="6" t="s">
        <v>37</v>
      </c>
      <c r="I443" s="6" t="s">
        <v>19</v>
      </c>
      <c r="J443" s="6">
        <v>10</v>
      </c>
      <c r="K443" s="7">
        <v>1</v>
      </c>
      <c r="L443" s="2" t="str">
        <f>IF(Tabla_ventas[[#This Row],[rating]]&gt;8,"excellent",IF(Tabla_ventas[[#This Row],[rating]]&gt;7,"very good",IF(Tabla_ventas[[#This Row],[rating]]&gt;5,"good","bad")))</f>
        <v>excellent</v>
      </c>
    </row>
    <row r="444" spans="1:12" ht="15" thickBot="1" x14ac:dyDescent="0.4">
      <c r="A444" s="5">
        <v>4614</v>
      </c>
      <c r="B444" s="6" t="s">
        <v>83</v>
      </c>
      <c r="C444" s="6">
        <v>185</v>
      </c>
      <c r="D444" s="6">
        <v>9858</v>
      </c>
      <c r="E444" s="6">
        <v>1</v>
      </c>
      <c r="F444" s="6" t="s">
        <v>604</v>
      </c>
      <c r="G444" s="6" t="s">
        <v>18</v>
      </c>
      <c r="H444" s="6" t="s">
        <v>24</v>
      </c>
      <c r="I444" s="6" t="s">
        <v>25</v>
      </c>
      <c r="J444" s="6">
        <v>10</v>
      </c>
      <c r="K444" s="7">
        <v>1</v>
      </c>
      <c r="L444" s="2" t="str">
        <f>IF(Tabla_ventas[[#This Row],[rating]]&gt;8,"excellent",IF(Tabla_ventas[[#This Row],[rating]]&gt;7,"very good",IF(Tabla_ventas[[#This Row],[rating]]&gt;5,"good","bad")))</f>
        <v>excellent</v>
      </c>
    </row>
    <row r="445" spans="1:12" ht="15" thickBot="1" x14ac:dyDescent="0.4">
      <c r="A445" s="5">
        <v>4615</v>
      </c>
      <c r="B445" s="6" t="s">
        <v>55</v>
      </c>
      <c r="C445" s="6">
        <v>131</v>
      </c>
      <c r="D445" s="6">
        <v>19039</v>
      </c>
      <c r="E445" s="6">
        <v>0</v>
      </c>
      <c r="F445" s="6" t="s">
        <v>60</v>
      </c>
      <c r="G445" s="6" t="s">
        <v>18</v>
      </c>
      <c r="H445" s="6" t="s">
        <v>31</v>
      </c>
      <c r="I445" s="6" t="s">
        <v>19</v>
      </c>
      <c r="J445" s="6">
        <v>10</v>
      </c>
      <c r="K445" s="7">
        <v>0</v>
      </c>
      <c r="L445" s="2" t="str">
        <f>IF(Tabla_ventas[[#This Row],[rating]]&gt;8,"excellent",IF(Tabla_ventas[[#This Row],[rating]]&gt;7,"very good",IF(Tabla_ventas[[#This Row],[rating]]&gt;5,"good","bad")))</f>
        <v>excellent</v>
      </c>
    </row>
    <row r="446" spans="1:12" ht="15" thickBot="1" x14ac:dyDescent="0.4">
      <c r="A446" s="5">
        <v>4616</v>
      </c>
      <c r="B446" s="6" t="s">
        <v>42</v>
      </c>
      <c r="C446" s="6">
        <v>113</v>
      </c>
      <c r="D446" s="6">
        <v>5666</v>
      </c>
      <c r="E446" s="6">
        <v>1</v>
      </c>
      <c r="F446" s="6" t="s">
        <v>482</v>
      </c>
      <c r="G446" s="6" t="s">
        <v>18</v>
      </c>
      <c r="H446" s="6" t="s">
        <v>49</v>
      </c>
      <c r="I446" s="6" t="s">
        <v>25</v>
      </c>
      <c r="J446" s="6">
        <v>10</v>
      </c>
      <c r="K446" s="7">
        <v>1</v>
      </c>
      <c r="L446" s="2" t="str">
        <f>IF(Tabla_ventas[[#This Row],[rating]]&gt;8,"excellent",IF(Tabla_ventas[[#This Row],[rating]]&gt;7,"very good",IF(Tabla_ventas[[#This Row],[rating]]&gt;5,"good","bad")))</f>
        <v>excellent</v>
      </c>
    </row>
    <row r="447" spans="1:12" ht="15" thickBot="1" x14ac:dyDescent="0.4">
      <c r="A447" s="5">
        <v>4617</v>
      </c>
      <c r="B447" s="6" t="s">
        <v>22</v>
      </c>
      <c r="C447" s="6">
        <v>204</v>
      </c>
      <c r="D447" s="6">
        <v>12339</v>
      </c>
      <c r="E447" s="6">
        <v>1</v>
      </c>
      <c r="F447" s="6" t="s">
        <v>344</v>
      </c>
      <c r="G447" s="6" t="s">
        <v>18</v>
      </c>
      <c r="H447" s="6" t="s">
        <v>14</v>
      </c>
      <c r="I447" s="6" t="s">
        <v>19</v>
      </c>
      <c r="J447" s="6">
        <v>10</v>
      </c>
      <c r="K447" s="7">
        <v>0</v>
      </c>
      <c r="L447" s="2" t="str">
        <f>IF(Tabla_ventas[[#This Row],[rating]]&gt;8,"excellent",IF(Tabla_ventas[[#This Row],[rating]]&gt;7,"very good",IF(Tabla_ventas[[#This Row],[rating]]&gt;5,"good","bad")))</f>
        <v>excellent</v>
      </c>
    </row>
    <row r="448" spans="1:12" ht="15" thickBot="1" x14ac:dyDescent="0.4">
      <c r="A448" s="5">
        <v>4618</v>
      </c>
      <c r="B448" s="6" t="s">
        <v>11</v>
      </c>
      <c r="C448" s="6">
        <v>185</v>
      </c>
      <c r="D448" s="6">
        <v>2700</v>
      </c>
      <c r="E448" s="6">
        <v>0</v>
      </c>
      <c r="F448" s="6" t="s">
        <v>492</v>
      </c>
      <c r="G448" s="6" t="s">
        <v>18</v>
      </c>
      <c r="H448" s="6" t="s">
        <v>37</v>
      </c>
      <c r="I448" s="6" t="s">
        <v>25</v>
      </c>
      <c r="J448" s="6">
        <v>10</v>
      </c>
      <c r="K448" s="7">
        <v>0</v>
      </c>
      <c r="L448" s="2" t="str">
        <f>IF(Tabla_ventas[[#This Row],[rating]]&gt;8,"excellent",IF(Tabla_ventas[[#This Row],[rating]]&gt;7,"very good",IF(Tabla_ventas[[#This Row],[rating]]&gt;5,"good","bad")))</f>
        <v>excellent</v>
      </c>
    </row>
    <row r="449" spans="1:12" ht="15" thickBot="1" x14ac:dyDescent="0.4">
      <c r="A449" s="5">
        <v>4619</v>
      </c>
      <c r="B449" s="6" t="s">
        <v>53</v>
      </c>
      <c r="C449" s="6">
        <v>195</v>
      </c>
      <c r="D449" s="6">
        <v>10354</v>
      </c>
      <c r="E449" s="6">
        <v>0</v>
      </c>
      <c r="F449" s="6" t="s">
        <v>350</v>
      </c>
      <c r="G449" s="6" t="s">
        <v>18</v>
      </c>
      <c r="H449" s="6" t="s">
        <v>24</v>
      </c>
      <c r="I449" s="6" t="s">
        <v>19</v>
      </c>
      <c r="J449" s="6">
        <v>10</v>
      </c>
      <c r="K449" s="7">
        <v>0</v>
      </c>
      <c r="L449" s="2" t="str">
        <f>IF(Tabla_ventas[[#This Row],[rating]]&gt;8,"excellent",IF(Tabla_ventas[[#This Row],[rating]]&gt;7,"very good",IF(Tabla_ventas[[#This Row],[rating]]&gt;5,"good","bad")))</f>
        <v>excellent</v>
      </c>
    </row>
    <row r="450" spans="1:12" ht="15" thickBot="1" x14ac:dyDescent="0.4">
      <c r="A450" s="5">
        <v>4620</v>
      </c>
      <c r="B450" s="6" t="s">
        <v>28</v>
      </c>
      <c r="C450" s="6">
        <v>199</v>
      </c>
      <c r="D450" s="6">
        <v>1039</v>
      </c>
      <c r="E450" s="6">
        <v>0</v>
      </c>
      <c r="F450" s="6" t="s">
        <v>770</v>
      </c>
      <c r="G450" s="6" t="s">
        <v>18</v>
      </c>
      <c r="H450" s="6" t="s">
        <v>31</v>
      </c>
      <c r="I450" s="6" t="s">
        <v>25</v>
      </c>
      <c r="J450" s="6">
        <v>10</v>
      </c>
      <c r="K450" s="7">
        <v>1</v>
      </c>
      <c r="L450" s="2" t="str">
        <f>IF(Tabla_ventas[[#This Row],[rating]]&gt;8,"excellent",IF(Tabla_ventas[[#This Row],[rating]]&gt;7,"very good",IF(Tabla_ventas[[#This Row],[rating]]&gt;5,"good","bad")))</f>
        <v>excellent</v>
      </c>
    </row>
    <row r="451" spans="1:12" ht="15" thickBot="1" x14ac:dyDescent="0.4">
      <c r="A451" s="5">
        <v>4621</v>
      </c>
      <c r="B451" s="6" t="s">
        <v>40</v>
      </c>
      <c r="C451" s="6">
        <v>181</v>
      </c>
      <c r="D451" s="6">
        <v>4375</v>
      </c>
      <c r="E451" s="6">
        <v>1</v>
      </c>
      <c r="F451" s="6" t="s">
        <v>796</v>
      </c>
      <c r="G451" s="6" t="s">
        <v>18</v>
      </c>
      <c r="H451" s="6" t="s">
        <v>49</v>
      </c>
      <c r="I451" s="6" t="s">
        <v>19</v>
      </c>
      <c r="J451" s="6">
        <v>10</v>
      </c>
      <c r="K451" s="7">
        <v>1</v>
      </c>
      <c r="L451" s="2" t="str">
        <f>IF(Tabla_ventas[[#This Row],[rating]]&gt;8,"excellent",IF(Tabla_ventas[[#This Row],[rating]]&gt;7,"very good",IF(Tabla_ventas[[#This Row],[rating]]&gt;5,"good","bad")))</f>
        <v>excellent</v>
      </c>
    </row>
    <row r="452" spans="1:12" ht="15" thickBot="1" x14ac:dyDescent="0.4">
      <c r="A452" s="5">
        <v>4622</v>
      </c>
      <c r="B452" s="6" t="s">
        <v>16</v>
      </c>
      <c r="C452" s="6">
        <v>21</v>
      </c>
      <c r="D452" s="6">
        <v>19012</v>
      </c>
      <c r="E452" s="6">
        <v>1</v>
      </c>
      <c r="F452" s="6" t="s">
        <v>575</v>
      </c>
      <c r="G452" s="6" t="s">
        <v>18</v>
      </c>
      <c r="H452" s="6" t="s">
        <v>14</v>
      </c>
      <c r="I452" s="6" t="s">
        <v>25</v>
      </c>
      <c r="J452" s="6">
        <v>10</v>
      </c>
      <c r="K452" s="7">
        <v>0</v>
      </c>
      <c r="L452" s="2" t="str">
        <f>IF(Tabla_ventas[[#This Row],[rating]]&gt;8,"excellent",IF(Tabla_ventas[[#This Row],[rating]]&gt;7,"very good",IF(Tabla_ventas[[#This Row],[rating]]&gt;5,"good","bad")))</f>
        <v>excellent</v>
      </c>
    </row>
    <row r="453" spans="1:12" ht="15" thickBot="1" x14ac:dyDescent="0.4">
      <c r="A453" s="5">
        <v>4623</v>
      </c>
      <c r="B453" s="6" t="s">
        <v>35</v>
      </c>
      <c r="C453" s="6">
        <v>74</v>
      </c>
      <c r="D453" s="6">
        <v>8917</v>
      </c>
      <c r="E453" s="6">
        <v>0</v>
      </c>
      <c r="F453" s="6" t="s">
        <v>532</v>
      </c>
      <c r="G453" s="6" t="s">
        <v>18</v>
      </c>
      <c r="H453" s="6" t="s">
        <v>37</v>
      </c>
      <c r="I453" s="6" t="s">
        <v>19</v>
      </c>
      <c r="J453" s="6">
        <v>10</v>
      </c>
      <c r="K453" s="7">
        <v>1</v>
      </c>
      <c r="L453" s="2" t="str">
        <f>IF(Tabla_ventas[[#This Row],[rating]]&gt;8,"excellent",IF(Tabla_ventas[[#This Row],[rating]]&gt;7,"very good",IF(Tabla_ventas[[#This Row],[rating]]&gt;5,"good","bad")))</f>
        <v>excellent</v>
      </c>
    </row>
    <row r="454" spans="1:12" ht="15" thickBot="1" x14ac:dyDescent="0.4">
      <c r="A454" s="5">
        <v>4624</v>
      </c>
      <c r="B454" s="6" t="s">
        <v>26</v>
      </c>
      <c r="C454" s="6">
        <v>70</v>
      </c>
      <c r="D454" s="6">
        <v>4397</v>
      </c>
      <c r="E454" s="6">
        <v>1</v>
      </c>
      <c r="F454" s="6" t="s">
        <v>195</v>
      </c>
      <c r="G454" s="6" t="s">
        <v>18</v>
      </c>
      <c r="H454" s="6" t="s">
        <v>24</v>
      </c>
      <c r="I454" s="6" t="s">
        <v>25</v>
      </c>
      <c r="J454" s="6">
        <v>10</v>
      </c>
      <c r="K454" s="7">
        <v>0</v>
      </c>
      <c r="L454" s="2" t="str">
        <f>IF(Tabla_ventas[[#This Row],[rating]]&gt;8,"excellent",IF(Tabla_ventas[[#This Row],[rating]]&gt;7,"very good",IF(Tabla_ventas[[#This Row],[rating]]&gt;5,"good","bad")))</f>
        <v>excellent</v>
      </c>
    </row>
    <row r="455" spans="1:12" ht="15" thickBot="1" x14ac:dyDescent="0.4">
      <c r="A455" s="5">
        <v>4625</v>
      </c>
      <c r="B455" s="6" t="s">
        <v>83</v>
      </c>
      <c r="C455" s="6">
        <v>185</v>
      </c>
      <c r="D455" s="6">
        <v>11556</v>
      </c>
      <c r="E455" s="6">
        <v>0</v>
      </c>
      <c r="F455" s="6" t="s">
        <v>896</v>
      </c>
      <c r="G455" s="6" t="s">
        <v>18</v>
      </c>
      <c r="H455" s="6" t="s">
        <v>31</v>
      </c>
      <c r="I455" s="6" t="s">
        <v>19</v>
      </c>
      <c r="J455" s="6">
        <v>10</v>
      </c>
      <c r="K455" s="7">
        <v>1</v>
      </c>
      <c r="L455" s="2" t="str">
        <f>IF(Tabla_ventas[[#This Row],[rating]]&gt;8,"excellent",IF(Tabla_ventas[[#This Row],[rating]]&gt;7,"very good",IF(Tabla_ventas[[#This Row],[rating]]&gt;5,"good","bad")))</f>
        <v>excellent</v>
      </c>
    </row>
    <row r="456" spans="1:12" ht="15" thickBot="1" x14ac:dyDescent="0.4">
      <c r="A456" s="5">
        <v>4626</v>
      </c>
      <c r="B456" s="6" t="s">
        <v>55</v>
      </c>
      <c r="C456" s="6">
        <v>177</v>
      </c>
      <c r="D456" s="6">
        <v>17721</v>
      </c>
      <c r="E456" s="6">
        <v>1</v>
      </c>
      <c r="F456" s="6" t="s">
        <v>346</v>
      </c>
      <c r="G456" s="6" t="s">
        <v>18</v>
      </c>
      <c r="H456" s="6" t="s">
        <v>49</v>
      </c>
      <c r="I456" s="6" t="s">
        <v>25</v>
      </c>
      <c r="J456" s="6">
        <v>10</v>
      </c>
      <c r="K456" s="7">
        <v>1</v>
      </c>
      <c r="L456" s="2" t="str">
        <f>IF(Tabla_ventas[[#This Row],[rating]]&gt;8,"excellent",IF(Tabla_ventas[[#This Row],[rating]]&gt;7,"very good",IF(Tabla_ventas[[#This Row],[rating]]&gt;5,"good","bad")))</f>
        <v>excellent</v>
      </c>
    </row>
    <row r="457" spans="1:12" ht="15" thickBot="1" x14ac:dyDescent="0.4">
      <c r="A457" s="5">
        <v>4627</v>
      </c>
      <c r="B457" s="6" t="s">
        <v>42</v>
      </c>
      <c r="C457" s="6">
        <v>230</v>
      </c>
      <c r="D457" s="6">
        <v>16301</v>
      </c>
      <c r="E457" s="6">
        <v>0</v>
      </c>
      <c r="F457" s="6" t="s">
        <v>419</v>
      </c>
      <c r="G457" s="6" t="s">
        <v>18</v>
      </c>
      <c r="H457" s="6" t="s">
        <v>14</v>
      </c>
      <c r="I457" s="6" t="s">
        <v>19</v>
      </c>
      <c r="J457" s="6">
        <v>10</v>
      </c>
      <c r="K457" s="7">
        <v>0</v>
      </c>
      <c r="L457" s="2" t="str">
        <f>IF(Tabla_ventas[[#This Row],[rating]]&gt;8,"excellent",IF(Tabla_ventas[[#This Row],[rating]]&gt;7,"very good",IF(Tabla_ventas[[#This Row],[rating]]&gt;5,"good","bad")))</f>
        <v>excellent</v>
      </c>
    </row>
    <row r="458" spans="1:12" ht="15" thickBot="1" x14ac:dyDescent="0.4">
      <c r="A458" s="5">
        <v>4628</v>
      </c>
      <c r="B458" s="6" t="s">
        <v>22</v>
      </c>
      <c r="C458" s="6">
        <v>161</v>
      </c>
      <c r="D458" s="6">
        <v>12188</v>
      </c>
      <c r="E458" s="6">
        <v>1</v>
      </c>
      <c r="F458" s="6" t="s">
        <v>154</v>
      </c>
      <c r="G458" s="6" t="s">
        <v>18</v>
      </c>
      <c r="H458" s="6" t="s">
        <v>37</v>
      </c>
      <c r="I458" s="6" t="s">
        <v>25</v>
      </c>
      <c r="J458" s="6">
        <v>10</v>
      </c>
      <c r="K458" s="7">
        <v>1</v>
      </c>
      <c r="L458" s="2" t="str">
        <f>IF(Tabla_ventas[[#This Row],[rating]]&gt;8,"excellent",IF(Tabla_ventas[[#This Row],[rating]]&gt;7,"very good",IF(Tabla_ventas[[#This Row],[rating]]&gt;5,"good","bad")))</f>
        <v>excellent</v>
      </c>
    </row>
    <row r="459" spans="1:12" ht="15" thickBot="1" x14ac:dyDescent="0.4">
      <c r="A459" s="5">
        <v>4629</v>
      </c>
      <c r="B459" s="6" t="s">
        <v>11</v>
      </c>
      <c r="C459" s="6">
        <v>77</v>
      </c>
      <c r="D459" s="6">
        <v>13957</v>
      </c>
      <c r="E459" s="6">
        <v>0</v>
      </c>
      <c r="F459" s="6" t="s">
        <v>138</v>
      </c>
      <c r="G459" s="6" t="s">
        <v>18</v>
      </c>
      <c r="H459" s="6" t="s">
        <v>24</v>
      </c>
      <c r="I459" s="6" t="s">
        <v>19</v>
      </c>
      <c r="J459" s="6">
        <v>10</v>
      </c>
      <c r="K459" s="7">
        <v>1</v>
      </c>
      <c r="L459" s="2" t="str">
        <f>IF(Tabla_ventas[[#This Row],[rating]]&gt;8,"excellent",IF(Tabla_ventas[[#This Row],[rating]]&gt;7,"very good",IF(Tabla_ventas[[#This Row],[rating]]&gt;5,"good","bad")))</f>
        <v>excellent</v>
      </c>
    </row>
    <row r="460" spans="1:12" ht="15" thickBot="1" x14ac:dyDescent="0.4">
      <c r="A460" s="5">
        <v>4630</v>
      </c>
      <c r="B460" s="6" t="s">
        <v>53</v>
      </c>
      <c r="C460" s="6">
        <v>92</v>
      </c>
      <c r="D460" s="6">
        <v>19438</v>
      </c>
      <c r="E460" s="6">
        <v>0</v>
      </c>
      <c r="F460" s="6" t="s">
        <v>486</v>
      </c>
      <c r="G460" s="6" t="s">
        <v>18</v>
      </c>
      <c r="H460" s="6" t="s">
        <v>31</v>
      </c>
      <c r="I460" s="6" t="s">
        <v>25</v>
      </c>
      <c r="J460" s="6">
        <v>10</v>
      </c>
      <c r="K460" s="7">
        <v>0</v>
      </c>
      <c r="L460" s="2" t="str">
        <f>IF(Tabla_ventas[[#This Row],[rating]]&gt;8,"excellent",IF(Tabla_ventas[[#This Row],[rating]]&gt;7,"very good",IF(Tabla_ventas[[#This Row],[rating]]&gt;5,"good","bad")))</f>
        <v>excellent</v>
      </c>
    </row>
    <row r="461" spans="1:12" ht="15" thickBot="1" x14ac:dyDescent="0.4">
      <c r="A461" s="5">
        <v>4631</v>
      </c>
      <c r="B461" s="6" t="s">
        <v>28</v>
      </c>
      <c r="C461" s="6">
        <v>54</v>
      </c>
      <c r="D461" s="6">
        <v>14841</v>
      </c>
      <c r="E461" s="6">
        <v>1</v>
      </c>
      <c r="F461" s="6" t="s">
        <v>833</v>
      </c>
      <c r="G461" s="6" t="s">
        <v>18</v>
      </c>
      <c r="H461" s="6" t="s">
        <v>49</v>
      </c>
      <c r="I461" s="6" t="s">
        <v>19</v>
      </c>
      <c r="J461" s="6">
        <v>10</v>
      </c>
      <c r="K461" s="7">
        <v>1</v>
      </c>
      <c r="L461" s="2" t="str">
        <f>IF(Tabla_ventas[[#This Row],[rating]]&gt;8,"excellent",IF(Tabla_ventas[[#This Row],[rating]]&gt;7,"very good",IF(Tabla_ventas[[#This Row],[rating]]&gt;5,"good","bad")))</f>
        <v>excellent</v>
      </c>
    </row>
    <row r="462" spans="1:12" ht="15" thickBot="1" x14ac:dyDescent="0.4">
      <c r="A462" s="5">
        <v>4632</v>
      </c>
      <c r="B462" s="6" t="s">
        <v>40</v>
      </c>
      <c r="C462" s="6">
        <v>9</v>
      </c>
      <c r="D462" s="6">
        <v>16550</v>
      </c>
      <c r="E462" s="6">
        <v>0</v>
      </c>
      <c r="F462" s="6" t="s">
        <v>552</v>
      </c>
      <c r="G462" s="6" t="s">
        <v>18</v>
      </c>
      <c r="H462" s="6" t="s">
        <v>14</v>
      </c>
      <c r="I462" s="6" t="s">
        <v>25</v>
      </c>
      <c r="J462" s="6">
        <v>10</v>
      </c>
      <c r="K462" s="7">
        <v>0</v>
      </c>
      <c r="L462" s="2" t="str">
        <f>IF(Tabla_ventas[[#This Row],[rating]]&gt;8,"excellent",IF(Tabla_ventas[[#This Row],[rating]]&gt;7,"very good",IF(Tabla_ventas[[#This Row],[rating]]&gt;5,"good","bad")))</f>
        <v>excellent</v>
      </c>
    </row>
    <row r="463" spans="1:12" ht="15" thickBot="1" x14ac:dyDescent="0.4">
      <c r="A463" s="5">
        <v>4633</v>
      </c>
      <c r="B463" s="6" t="s">
        <v>16</v>
      </c>
      <c r="C463" s="6">
        <v>5</v>
      </c>
      <c r="D463" s="6">
        <v>17585</v>
      </c>
      <c r="E463" s="6">
        <v>0</v>
      </c>
      <c r="F463" s="6" t="s">
        <v>730</v>
      </c>
      <c r="G463" s="6" t="s">
        <v>18</v>
      </c>
      <c r="H463" s="6" t="s">
        <v>37</v>
      </c>
      <c r="I463" s="6" t="s">
        <v>19</v>
      </c>
      <c r="J463" s="6">
        <v>10</v>
      </c>
      <c r="K463" s="7">
        <v>1</v>
      </c>
      <c r="L463" s="2" t="str">
        <f>IF(Tabla_ventas[[#This Row],[rating]]&gt;8,"excellent",IF(Tabla_ventas[[#This Row],[rating]]&gt;7,"very good",IF(Tabla_ventas[[#This Row],[rating]]&gt;5,"good","bad")))</f>
        <v>excellent</v>
      </c>
    </row>
    <row r="464" spans="1:12" ht="15" thickBot="1" x14ac:dyDescent="0.4">
      <c r="A464" s="5">
        <v>4634</v>
      </c>
      <c r="B464" s="6" t="s">
        <v>35</v>
      </c>
      <c r="C464" s="6">
        <v>49</v>
      </c>
      <c r="D464" s="6">
        <v>17059</v>
      </c>
      <c r="E464" s="6">
        <v>1</v>
      </c>
      <c r="F464" s="6" t="s">
        <v>179</v>
      </c>
      <c r="G464" s="6" t="s">
        <v>18</v>
      </c>
      <c r="H464" s="6" t="s">
        <v>24</v>
      </c>
      <c r="I464" s="6" t="s">
        <v>25</v>
      </c>
      <c r="J464" s="6">
        <v>10</v>
      </c>
      <c r="K464" s="7">
        <v>0</v>
      </c>
      <c r="L464" s="2" t="str">
        <f>IF(Tabla_ventas[[#This Row],[rating]]&gt;8,"excellent",IF(Tabla_ventas[[#This Row],[rating]]&gt;7,"very good",IF(Tabla_ventas[[#This Row],[rating]]&gt;5,"good","bad")))</f>
        <v>excellent</v>
      </c>
    </row>
    <row r="465" spans="1:12" ht="15" thickBot="1" x14ac:dyDescent="0.4">
      <c r="A465" s="5">
        <v>4635</v>
      </c>
      <c r="B465" s="6" t="s">
        <v>26</v>
      </c>
      <c r="C465" s="6">
        <v>51</v>
      </c>
      <c r="D465" s="6">
        <v>8322</v>
      </c>
      <c r="E465" s="6">
        <v>0</v>
      </c>
      <c r="F465" s="6" t="s">
        <v>661</v>
      </c>
      <c r="G465" s="6" t="s">
        <v>18</v>
      </c>
      <c r="H465" s="6" t="s">
        <v>31</v>
      </c>
      <c r="I465" s="6" t="s">
        <v>19</v>
      </c>
      <c r="J465" s="6">
        <v>10</v>
      </c>
      <c r="K465" s="7">
        <v>1</v>
      </c>
      <c r="L465" s="2" t="str">
        <f>IF(Tabla_ventas[[#This Row],[rating]]&gt;8,"excellent",IF(Tabla_ventas[[#This Row],[rating]]&gt;7,"very good",IF(Tabla_ventas[[#This Row],[rating]]&gt;5,"good","bad")))</f>
        <v>excellent</v>
      </c>
    </row>
    <row r="466" spans="1:12" ht="15" thickBot="1" x14ac:dyDescent="0.4">
      <c r="A466" s="5">
        <v>4636</v>
      </c>
      <c r="B466" s="6" t="s">
        <v>83</v>
      </c>
      <c r="C466" s="6">
        <v>116</v>
      </c>
      <c r="D466" s="6">
        <v>17561</v>
      </c>
      <c r="E466" s="6">
        <v>0</v>
      </c>
      <c r="F466" s="6" t="s">
        <v>347</v>
      </c>
      <c r="G466" s="6" t="s">
        <v>18</v>
      </c>
      <c r="H466" s="6" t="s">
        <v>49</v>
      </c>
      <c r="I466" s="6" t="s">
        <v>25</v>
      </c>
      <c r="J466" s="6">
        <v>10</v>
      </c>
      <c r="K466" s="7">
        <v>1</v>
      </c>
      <c r="L466" s="2" t="str">
        <f>IF(Tabla_ventas[[#This Row],[rating]]&gt;8,"excellent",IF(Tabla_ventas[[#This Row],[rating]]&gt;7,"very good",IF(Tabla_ventas[[#This Row],[rating]]&gt;5,"good","bad")))</f>
        <v>excellent</v>
      </c>
    </row>
    <row r="467" spans="1:12" ht="15" thickBot="1" x14ac:dyDescent="0.4">
      <c r="A467" s="5">
        <v>4637</v>
      </c>
      <c r="B467" s="6" t="s">
        <v>55</v>
      </c>
      <c r="C467" s="6">
        <v>217</v>
      </c>
      <c r="D467" s="6">
        <v>13270</v>
      </c>
      <c r="E467" s="6">
        <v>1</v>
      </c>
      <c r="F467" s="6" t="s">
        <v>671</v>
      </c>
      <c r="G467" s="6" t="s">
        <v>18</v>
      </c>
      <c r="H467" s="6" t="s">
        <v>14</v>
      </c>
      <c r="I467" s="6" t="s">
        <v>19</v>
      </c>
      <c r="J467" s="6">
        <v>10</v>
      </c>
      <c r="K467" s="7">
        <v>1</v>
      </c>
      <c r="L467" s="2" t="str">
        <f>IF(Tabla_ventas[[#This Row],[rating]]&gt;8,"excellent",IF(Tabla_ventas[[#This Row],[rating]]&gt;7,"very good",IF(Tabla_ventas[[#This Row],[rating]]&gt;5,"good","bad")))</f>
        <v>excellent</v>
      </c>
    </row>
    <row r="468" spans="1:12" ht="15" thickBot="1" x14ac:dyDescent="0.4">
      <c r="A468" s="5">
        <v>4638</v>
      </c>
      <c r="B468" s="6" t="s">
        <v>42</v>
      </c>
      <c r="C468" s="6">
        <v>148</v>
      </c>
      <c r="D468" s="6">
        <v>4898</v>
      </c>
      <c r="E468" s="6">
        <v>0</v>
      </c>
      <c r="F468" s="6" t="s">
        <v>398</v>
      </c>
      <c r="G468" s="6" t="s">
        <v>18</v>
      </c>
      <c r="H468" s="6" t="s">
        <v>37</v>
      </c>
      <c r="I468" s="6" t="s">
        <v>25</v>
      </c>
      <c r="J468" s="6">
        <v>10</v>
      </c>
      <c r="K468" s="7">
        <v>0</v>
      </c>
      <c r="L468" s="2" t="str">
        <f>IF(Tabla_ventas[[#This Row],[rating]]&gt;8,"excellent",IF(Tabla_ventas[[#This Row],[rating]]&gt;7,"very good",IF(Tabla_ventas[[#This Row],[rating]]&gt;5,"good","bad")))</f>
        <v>excellent</v>
      </c>
    </row>
    <row r="469" spans="1:12" ht="15" thickBot="1" x14ac:dyDescent="0.4">
      <c r="A469" s="5">
        <v>4639</v>
      </c>
      <c r="B469" s="6" t="s">
        <v>22</v>
      </c>
      <c r="C469" s="6">
        <v>178</v>
      </c>
      <c r="D469" s="6">
        <v>1853</v>
      </c>
      <c r="E469" s="6">
        <v>1</v>
      </c>
      <c r="F469" s="6" t="s">
        <v>232</v>
      </c>
      <c r="G469" s="6" t="s">
        <v>18</v>
      </c>
      <c r="H469" s="6" t="s">
        <v>24</v>
      </c>
      <c r="I469" s="6" t="s">
        <v>19</v>
      </c>
      <c r="J469" s="6">
        <v>10</v>
      </c>
      <c r="K469" s="7">
        <v>1</v>
      </c>
      <c r="L469" s="2" t="str">
        <f>IF(Tabla_ventas[[#This Row],[rating]]&gt;8,"excellent",IF(Tabla_ventas[[#This Row],[rating]]&gt;7,"very good",IF(Tabla_ventas[[#This Row],[rating]]&gt;5,"good","bad")))</f>
        <v>excellent</v>
      </c>
    </row>
    <row r="470" spans="1:12" ht="15" thickBot="1" x14ac:dyDescent="0.4">
      <c r="A470" s="5">
        <v>4640</v>
      </c>
      <c r="B470" s="6" t="s">
        <v>11</v>
      </c>
      <c r="C470" s="6">
        <v>21</v>
      </c>
      <c r="D470" s="6">
        <v>14208</v>
      </c>
      <c r="E470" s="6">
        <v>1</v>
      </c>
      <c r="F470" s="6" t="s">
        <v>87</v>
      </c>
      <c r="G470" s="6" t="s">
        <v>18</v>
      </c>
      <c r="H470" s="6" t="s">
        <v>31</v>
      </c>
      <c r="I470" s="6" t="s">
        <v>25</v>
      </c>
      <c r="J470" s="6">
        <v>10</v>
      </c>
      <c r="K470" s="7">
        <v>1</v>
      </c>
      <c r="L470" s="2" t="str">
        <f>IF(Tabla_ventas[[#This Row],[rating]]&gt;8,"excellent",IF(Tabla_ventas[[#This Row],[rating]]&gt;7,"very good",IF(Tabla_ventas[[#This Row],[rating]]&gt;5,"good","bad")))</f>
        <v>excellent</v>
      </c>
    </row>
    <row r="471" spans="1:12" ht="15" thickBot="1" x14ac:dyDescent="0.4">
      <c r="A471" s="5">
        <v>4641</v>
      </c>
      <c r="B471" s="6" t="s">
        <v>53</v>
      </c>
      <c r="C471" s="6">
        <v>47</v>
      </c>
      <c r="D471" s="6">
        <v>7700</v>
      </c>
      <c r="E471" s="6">
        <v>0</v>
      </c>
      <c r="F471" s="6" t="s">
        <v>900</v>
      </c>
      <c r="G471" s="6" t="s">
        <v>18</v>
      </c>
      <c r="H471" s="6" t="s">
        <v>49</v>
      </c>
      <c r="I471" s="6" t="s">
        <v>19</v>
      </c>
      <c r="J471" s="6">
        <v>10</v>
      </c>
      <c r="K471" s="7">
        <v>0</v>
      </c>
      <c r="L471" s="2" t="str">
        <f>IF(Tabla_ventas[[#This Row],[rating]]&gt;8,"excellent",IF(Tabla_ventas[[#This Row],[rating]]&gt;7,"very good",IF(Tabla_ventas[[#This Row],[rating]]&gt;5,"good","bad")))</f>
        <v>excellent</v>
      </c>
    </row>
    <row r="472" spans="1:12" ht="15" thickBot="1" x14ac:dyDescent="0.4">
      <c r="A472" s="5">
        <v>4642</v>
      </c>
      <c r="B472" s="6" t="s">
        <v>28</v>
      </c>
      <c r="C472" s="6">
        <v>36</v>
      </c>
      <c r="D472" s="6">
        <v>10624</v>
      </c>
      <c r="E472" s="6">
        <v>0</v>
      </c>
      <c r="F472" s="6" t="s">
        <v>843</v>
      </c>
      <c r="G472" s="6" t="s">
        <v>18</v>
      </c>
      <c r="H472" s="6" t="s">
        <v>14</v>
      </c>
      <c r="I472" s="6" t="s">
        <v>25</v>
      </c>
      <c r="J472" s="6">
        <v>10</v>
      </c>
      <c r="K472" s="7">
        <v>1</v>
      </c>
      <c r="L472" s="2" t="str">
        <f>IF(Tabla_ventas[[#This Row],[rating]]&gt;8,"excellent",IF(Tabla_ventas[[#This Row],[rating]]&gt;7,"very good",IF(Tabla_ventas[[#This Row],[rating]]&gt;5,"good","bad")))</f>
        <v>excellent</v>
      </c>
    </row>
    <row r="473" spans="1:12" ht="15" thickBot="1" x14ac:dyDescent="0.4">
      <c r="A473" s="5">
        <v>4643</v>
      </c>
      <c r="B473" s="6" t="s">
        <v>40</v>
      </c>
      <c r="C473" s="6">
        <v>26</v>
      </c>
      <c r="D473" s="6">
        <v>18934</v>
      </c>
      <c r="E473" s="6">
        <v>0</v>
      </c>
      <c r="F473" s="6" t="s">
        <v>851</v>
      </c>
      <c r="G473" s="6" t="s">
        <v>18</v>
      </c>
      <c r="H473" s="6" t="s">
        <v>37</v>
      </c>
      <c r="I473" s="6" t="s">
        <v>19</v>
      </c>
      <c r="J473" s="6">
        <v>10</v>
      </c>
      <c r="K473" s="7">
        <v>0</v>
      </c>
      <c r="L473" s="2" t="str">
        <f>IF(Tabla_ventas[[#This Row],[rating]]&gt;8,"excellent",IF(Tabla_ventas[[#This Row],[rating]]&gt;7,"very good",IF(Tabla_ventas[[#This Row],[rating]]&gt;5,"good","bad")))</f>
        <v>excellent</v>
      </c>
    </row>
    <row r="474" spans="1:12" ht="15" thickBot="1" x14ac:dyDescent="0.4">
      <c r="A474" s="5">
        <v>4644</v>
      </c>
      <c r="B474" s="6" t="s">
        <v>16</v>
      </c>
      <c r="C474" s="6">
        <v>217</v>
      </c>
      <c r="D474" s="6">
        <v>5100</v>
      </c>
      <c r="E474" s="6">
        <v>0</v>
      </c>
      <c r="F474" s="6" t="s">
        <v>704</v>
      </c>
      <c r="G474" s="6" t="s">
        <v>18</v>
      </c>
      <c r="H474" s="6" t="s">
        <v>24</v>
      </c>
      <c r="I474" s="6" t="s">
        <v>25</v>
      </c>
      <c r="J474" s="6">
        <v>10</v>
      </c>
      <c r="K474" s="7">
        <v>0</v>
      </c>
      <c r="L474" s="2" t="str">
        <f>IF(Tabla_ventas[[#This Row],[rating]]&gt;8,"excellent",IF(Tabla_ventas[[#This Row],[rating]]&gt;7,"very good",IF(Tabla_ventas[[#This Row],[rating]]&gt;5,"good","bad")))</f>
        <v>excellent</v>
      </c>
    </row>
    <row r="475" spans="1:12" ht="15" thickBot="1" x14ac:dyDescent="0.4">
      <c r="A475" s="5">
        <v>4645</v>
      </c>
      <c r="B475" s="6" t="s">
        <v>35</v>
      </c>
      <c r="C475" s="6">
        <v>201</v>
      </c>
      <c r="D475" s="6">
        <v>8106</v>
      </c>
      <c r="E475" s="6">
        <v>1</v>
      </c>
      <c r="F475" s="6" t="s">
        <v>387</v>
      </c>
      <c r="G475" s="6" t="s">
        <v>18</v>
      </c>
      <c r="H475" s="6" t="s">
        <v>31</v>
      </c>
      <c r="I475" s="6" t="s">
        <v>19</v>
      </c>
      <c r="J475" s="6">
        <v>10</v>
      </c>
      <c r="K475" s="7">
        <v>0</v>
      </c>
      <c r="L475" s="2" t="str">
        <f>IF(Tabla_ventas[[#This Row],[rating]]&gt;8,"excellent",IF(Tabla_ventas[[#This Row],[rating]]&gt;7,"very good",IF(Tabla_ventas[[#This Row],[rating]]&gt;5,"good","bad")))</f>
        <v>excellent</v>
      </c>
    </row>
    <row r="476" spans="1:12" ht="15" thickBot="1" x14ac:dyDescent="0.4">
      <c r="A476" s="5">
        <v>4646</v>
      </c>
      <c r="B476" s="6" t="s">
        <v>26</v>
      </c>
      <c r="C476" s="6">
        <v>26</v>
      </c>
      <c r="D476" s="6">
        <v>8172</v>
      </c>
      <c r="E476" s="6">
        <v>1</v>
      </c>
      <c r="F476" s="6" t="s">
        <v>369</v>
      </c>
      <c r="G476" s="6" t="s">
        <v>18</v>
      </c>
      <c r="H476" s="6" t="s">
        <v>49</v>
      </c>
      <c r="I476" s="6" t="s">
        <v>25</v>
      </c>
      <c r="J476" s="6">
        <v>10</v>
      </c>
      <c r="K476" s="7">
        <v>0</v>
      </c>
      <c r="L476" s="2" t="str">
        <f>IF(Tabla_ventas[[#This Row],[rating]]&gt;8,"excellent",IF(Tabla_ventas[[#This Row],[rating]]&gt;7,"very good",IF(Tabla_ventas[[#This Row],[rating]]&gt;5,"good","bad")))</f>
        <v>excellent</v>
      </c>
    </row>
    <row r="477" spans="1:12" ht="15" thickBot="1" x14ac:dyDescent="0.4">
      <c r="A477" s="5">
        <v>4647</v>
      </c>
      <c r="B477" s="6" t="s">
        <v>83</v>
      </c>
      <c r="C477" s="6">
        <v>22</v>
      </c>
      <c r="D477" s="6">
        <v>9346</v>
      </c>
      <c r="E477" s="6">
        <v>1</v>
      </c>
      <c r="F477" s="6" t="s">
        <v>254</v>
      </c>
      <c r="G477" s="6" t="s">
        <v>18</v>
      </c>
      <c r="H477" s="6" t="s">
        <v>14</v>
      </c>
      <c r="I477" s="6" t="s">
        <v>19</v>
      </c>
      <c r="J477" s="6">
        <v>10</v>
      </c>
      <c r="K477" s="7">
        <v>1</v>
      </c>
      <c r="L477" s="2" t="str">
        <f>IF(Tabla_ventas[[#This Row],[rating]]&gt;8,"excellent",IF(Tabla_ventas[[#This Row],[rating]]&gt;7,"very good",IF(Tabla_ventas[[#This Row],[rating]]&gt;5,"good","bad")))</f>
        <v>excellent</v>
      </c>
    </row>
    <row r="478" spans="1:12" ht="15" thickBot="1" x14ac:dyDescent="0.4">
      <c r="A478" s="5">
        <v>4648</v>
      </c>
      <c r="B478" s="6" t="s">
        <v>55</v>
      </c>
      <c r="C478" s="6">
        <v>230</v>
      </c>
      <c r="D478" s="6">
        <v>1489</v>
      </c>
      <c r="E478" s="6">
        <v>0</v>
      </c>
      <c r="F478" s="6" t="s">
        <v>79</v>
      </c>
      <c r="G478" s="6" t="s">
        <v>18</v>
      </c>
      <c r="H478" s="6" t="s">
        <v>37</v>
      </c>
      <c r="I478" s="6" t="s">
        <v>25</v>
      </c>
      <c r="J478" s="6">
        <v>10</v>
      </c>
      <c r="K478" s="7">
        <v>0</v>
      </c>
      <c r="L478" s="2" t="str">
        <f>IF(Tabla_ventas[[#This Row],[rating]]&gt;8,"excellent",IF(Tabla_ventas[[#This Row],[rating]]&gt;7,"very good",IF(Tabla_ventas[[#This Row],[rating]]&gt;5,"good","bad")))</f>
        <v>excellent</v>
      </c>
    </row>
    <row r="479" spans="1:12" ht="15" thickBot="1" x14ac:dyDescent="0.4">
      <c r="A479" s="5">
        <v>4649</v>
      </c>
      <c r="B479" s="6" t="s">
        <v>42</v>
      </c>
      <c r="C479" s="6">
        <v>3</v>
      </c>
      <c r="D479" s="6">
        <v>4717</v>
      </c>
      <c r="E479" s="6">
        <v>1</v>
      </c>
      <c r="F479" s="6" t="s">
        <v>487</v>
      </c>
      <c r="G479" s="6" t="s">
        <v>18</v>
      </c>
      <c r="H479" s="6" t="s">
        <v>24</v>
      </c>
      <c r="I479" s="6" t="s">
        <v>19</v>
      </c>
      <c r="J479" s="6">
        <v>10</v>
      </c>
      <c r="K479" s="7">
        <v>1</v>
      </c>
      <c r="L479" s="2" t="str">
        <f>IF(Tabla_ventas[[#This Row],[rating]]&gt;8,"excellent",IF(Tabla_ventas[[#This Row],[rating]]&gt;7,"very good",IF(Tabla_ventas[[#This Row],[rating]]&gt;5,"good","bad")))</f>
        <v>excellent</v>
      </c>
    </row>
    <row r="480" spans="1:12" ht="15" thickBot="1" x14ac:dyDescent="0.4">
      <c r="A480" s="5">
        <v>4650</v>
      </c>
      <c r="B480" s="6" t="s">
        <v>22</v>
      </c>
      <c r="C480" s="6">
        <v>185</v>
      </c>
      <c r="D480" s="6">
        <v>14479</v>
      </c>
      <c r="E480" s="6">
        <v>1</v>
      </c>
      <c r="F480" s="6" t="s">
        <v>38</v>
      </c>
      <c r="G480" s="6" t="s">
        <v>18</v>
      </c>
      <c r="H480" s="6" t="s">
        <v>31</v>
      </c>
      <c r="I480" s="6" t="s">
        <v>25</v>
      </c>
      <c r="J480" s="6">
        <v>10</v>
      </c>
      <c r="K480" s="7">
        <v>1</v>
      </c>
      <c r="L480" s="2" t="str">
        <f>IF(Tabla_ventas[[#This Row],[rating]]&gt;8,"excellent",IF(Tabla_ventas[[#This Row],[rating]]&gt;7,"very good",IF(Tabla_ventas[[#This Row],[rating]]&gt;5,"good","bad")))</f>
        <v>excellent</v>
      </c>
    </row>
    <row r="481" spans="1:12" ht="15" thickBot="1" x14ac:dyDescent="0.4">
      <c r="A481" s="5">
        <v>4651</v>
      </c>
      <c r="B481" s="6" t="s">
        <v>11</v>
      </c>
      <c r="C481" s="6">
        <v>156</v>
      </c>
      <c r="D481" s="6">
        <v>12258</v>
      </c>
      <c r="E481" s="6">
        <v>1</v>
      </c>
      <c r="F481" s="6" t="s">
        <v>692</v>
      </c>
      <c r="G481" s="6" t="s">
        <v>18</v>
      </c>
      <c r="H481" s="6" t="s">
        <v>49</v>
      </c>
      <c r="I481" s="6" t="s">
        <v>19</v>
      </c>
      <c r="J481" s="6">
        <v>10</v>
      </c>
      <c r="K481" s="7">
        <v>1</v>
      </c>
      <c r="L481" s="2" t="str">
        <f>IF(Tabla_ventas[[#This Row],[rating]]&gt;8,"excellent",IF(Tabla_ventas[[#This Row],[rating]]&gt;7,"very good",IF(Tabla_ventas[[#This Row],[rating]]&gt;5,"good","bad")))</f>
        <v>excellent</v>
      </c>
    </row>
    <row r="482" spans="1:12" ht="15" thickBot="1" x14ac:dyDescent="0.4">
      <c r="A482" s="5">
        <v>4652</v>
      </c>
      <c r="B482" s="6" t="s">
        <v>53</v>
      </c>
      <c r="C482" s="6">
        <v>214</v>
      </c>
      <c r="D482" s="6">
        <v>7461</v>
      </c>
      <c r="E482" s="6">
        <v>0</v>
      </c>
      <c r="F482" s="6" t="s">
        <v>454</v>
      </c>
      <c r="G482" s="6" t="s">
        <v>18</v>
      </c>
      <c r="H482" s="6" t="s">
        <v>14</v>
      </c>
      <c r="I482" s="6" t="s">
        <v>25</v>
      </c>
      <c r="J482" s="6">
        <v>10</v>
      </c>
      <c r="K482" s="7">
        <v>0</v>
      </c>
      <c r="L482" s="2" t="str">
        <f>IF(Tabla_ventas[[#This Row],[rating]]&gt;8,"excellent",IF(Tabla_ventas[[#This Row],[rating]]&gt;7,"very good",IF(Tabla_ventas[[#This Row],[rating]]&gt;5,"good","bad")))</f>
        <v>excellent</v>
      </c>
    </row>
    <row r="483" spans="1:12" ht="15" thickBot="1" x14ac:dyDescent="0.4">
      <c r="A483" s="5">
        <v>4653</v>
      </c>
      <c r="B483" s="6" t="s">
        <v>28</v>
      </c>
      <c r="C483" s="6">
        <v>223</v>
      </c>
      <c r="D483" s="6">
        <v>10295</v>
      </c>
      <c r="E483" s="6">
        <v>0</v>
      </c>
      <c r="F483" s="6" t="s">
        <v>479</v>
      </c>
      <c r="G483" s="6" t="s">
        <v>18</v>
      </c>
      <c r="H483" s="6" t="s">
        <v>37</v>
      </c>
      <c r="I483" s="6" t="s">
        <v>19</v>
      </c>
      <c r="J483" s="6">
        <v>10</v>
      </c>
      <c r="K483" s="7">
        <v>1</v>
      </c>
      <c r="L483" s="2" t="str">
        <f>IF(Tabla_ventas[[#This Row],[rating]]&gt;8,"excellent",IF(Tabla_ventas[[#This Row],[rating]]&gt;7,"very good",IF(Tabla_ventas[[#This Row],[rating]]&gt;5,"good","bad")))</f>
        <v>excellent</v>
      </c>
    </row>
    <row r="484" spans="1:12" ht="15" thickBot="1" x14ac:dyDescent="0.4">
      <c r="A484" s="5">
        <v>4654</v>
      </c>
      <c r="B484" s="6" t="s">
        <v>40</v>
      </c>
      <c r="C484" s="6">
        <v>211</v>
      </c>
      <c r="D484" s="6">
        <v>12414</v>
      </c>
      <c r="E484" s="6">
        <v>1</v>
      </c>
      <c r="F484" s="6" t="s">
        <v>343</v>
      </c>
      <c r="G484" s="6" t="s">
        <v>18</v>
      </c>
      <c r="H484" s="6" t="s">
        <v>24</v>
      </c>
      <c r="I484" s="6" t="s">
        <v>25</v>
      </c>
      <c r="J484" s="6">
        <v>10</v>
      </c>
      <c r="K484" s="7">
        <v>1</v>
      </c>
      <c r="L484" s="2" t="str">
        <f>IF(Tabla_ventas[[#This Row],[rating]]&gt;8,"excellent",IF(Tabla_ventas[[#This Row],[rating]]&gt;7,"very good",IF(Tabla_ventas[[#This Row],[rating]]&gt;5,"good","bad")))</f>
        <v>excellent</v>
      </c>
    </row>
    <row r="485" spans="1:12" ht="15" thickBot="1" x14ac:dyDescent="0.4">
      <c r="A485" s="5">
        <v>4655</v>
      </c>
      <c r="B485" s="6" t="s">
        <v>16</v>
      </c>
      <c r="C485" s="6">
        <v>47</v>
      </c>
      <c r="D485" s="6">
        <v>4418</v>
      </c>
      <c r="E485" s="6">
        <v>1</v>
      </c>
      <c r="F485" s="6" t="s">
        <v>206</v>
      </c>
      <c r="G485" s="6" t="s">
        <v>18</v>
      </c>
      <c r="H485" s="6" t="s">
        <v>31</v>
      </c>
      <c r="I485" s="6" t="s">
        <v>19</v>
      </c>
      <c r="J485" s="6">
        <v>10</v>
      </c>
      <c r="K485" s="7">
        <v>0</v>
      </c>
      <c r="L485" s="2" t="str">
        <f>IF(Tabla_ventas[[#This Row],[rating]]&gt;8,"excellent",IF(Tabla_ventas[[#This Row],[rating]]&gt;7,"very good",IF(Tabla_ventas[[#This Row],[rating]]&gt;5,"good","bad")))</f>
        <v>excellent</v>
      </c>
    </row>
    <row r="486" spans="1:12" ht="15" thickBot="1" x14ac:dyDescent="0.4">
      <c r="A486" s="5">
        <v>4656</v>
      </c>
      <c r="B486" s="6" t="s">
        <v>35</v>
      </c>
      <c r="C486" s="6">
        <v>115</v>
      </c>
      <c r="D486" s="6">
        <v>14139</v>
      </c>
      <c r="E486" s="6">
        <v>1</v>
      </c>
      <c r="F486" s="6" t="s">
        <v>780</v>
      </c>
      <c r="G486" s="6" t="s">
        <v>18</v>
      </c>
      <c r="H486" s="6" t="s">
        <v>49</v>
      </c>
      <c r="I486" s="6" t="s">
        <v>25</v>
      </c>
      <c r="J486" s="6">
        <v>10</v>
      </c>
      <c r="K486" s="7">
        <v>1</v>
      </c>
      <c r="L486" s="2" t="str">
        <f>IF(Tabla_ventas[[#This Row],[rating]]&gt;8,"excellent",IF(Tabla_ventas[[#This Row],[rating]]&gt;7,"very good",IF(Tabla_ventas[[#This Row],[rating]]&gt;5,"good","bad")))</f>
        <v>excellent</v>
      </c>
    </row>
    <row r="487" spans="1:12" ht="15" thickBot="1" x14ac:dyDescent="0.4">
      <c r="A487" s="5">
        <v>4657</v>
      </c>
      <c r="B487" s="6" t="s">
        <v>26</v>
      </c>
      <c r="C487" s="6">
        <v>62</v>
      </c>
      <c r="D487" s="6">
        <v>15132</v>
      </c>
      <c r="E487" s="6">
        <v>1</v>
      </c>
      <c r="F487" s="6" t="s">
        <v>695</v>
      </c>
      <c r="G487" s="6" t="s">
        <v>18</v>
      </c>
      <c r="H487" s="6" t="s">
        <v>14</v>
      </c>
      <c r="I487" s="6" t="s">
        <v>19</v>
      </c>
      <c r="J487" s="6">
        <v>10</v>
      </c>
      <c r="K487" s="7">
        <v>0</v>
      </c>
      <c r="L487" s="2" t="str">
        <f>IF(Tabla_ventas[[#This Row],[rating]]&gt;8,"excellent",IF(Tabla_ventas[[#This Row],[rating]]&gt;7,"very good",IF(Tabla_ventas[[#This Row],[rating]]&gt;5,"good","bad")))</f>
        <v>excellent</v>
      </c>
    </row>
    <row r="488" spans="1:12" ht="15" thickBot="1" x14ac:dyDescent="0.4">
      <c r="A488" s="5">
        <v>4658</v>
      </c>
      <c r="B488" s="6" t="s">
        <v>83</v>
      </c>
      <c r="C488" s="6">
        <v>92</v>
      </c>
      <c r="D488" s="6">
        <v>13627</v>
      </c>
      <c r="E488" s="6">
        <v>0</v>
      </c>
      <c r="F488" s="6" t="s">
        <v>650</v>
      </c>
      <c r="G488" s="6" t="s">
        <v>18</v>
      </c>
      <c r="H488" s="6" t="s">
        <v>37</v>
      </c>
      <c r="I488" s="6" t="s">
        <v>25</v>
      </c>
      <c r="J488" s="6">
        <v>10</v>
      </c>
      <c r="K488" s="7">
        <v>1</v>
      </c>
      <c r="L488" s="2" t="str">
        <f>IF(Tabla_ventas[[#This Row],[rating]]&gt;8,"excellent",IF(Tabla_ventas[[#This Row],[rating]]&gt;7,"very good",IF(Tabla_ventas[[#This Row],[rating]]&gt;5,"good","bad")))</f>
        <v>excellent</v>
      </c>
    </row>
    <row r="489" spans="1:12" ht="15" thickBot="1" x14ac:dyDescent="0.4">
      <c r="A489" s="5">
        <v>4659</v>
      </c>
      <c r="B489" s="6" t="s">
        <v>55</v>
      </c>
      <c r="C489" s="6">
        <v>208</v>
      </c>
      <c r="D489" s="6">
        <v>13836</v>
      </c>
      <c r="E489" s="6">
        <v>1</v>
      </c>
      <c r="F489" s="6" t="s">
        <v>677</v>
      </c>
      <c r="G489" s="6" t="s">
        <v>18</v>
      </c>
      <c r="H489" s="6" t="s">
        <v>24</v>
      </c>
      <c r="I489" s="6" t="s">
        <v>19</v>
      </c>
      <c r="J489" s="6">
        <v>10</v>
      </c>
      <c r="K489" s="7">
        <v>1</v>
      </c>
      <c r="L489" s="2" t="str">
        <f>IF(Tabla_ventas[[#This Row],[rating]]&gt;8,"excellent",IF(Tabla_ventas[[#This Row],[rating]]&gt;7,"very good",IF(Tabla_ventas[[#This Row],[rating]]&gt;5,"good","bad")))</f>
        <v>excellent</v>
      </c>
    </row>
    <row r="490" spans="1:12" ht="15" thickBot="1" x14ac:dyDescent="0.4">
      <c r="A490" s="5">
        <v>4660</v>
      </c>
      <c r="B490" s="6" t="s">
        <v>42</v>
      </c>
      <c r="C490" s="6">
        <v>18</v>
      </c>
      <c r="D490" s="6">
        <v>10612</v>
      </c>
      <c r="E490" s="6">
        <v>0</v>
      </c>
      <c r="F490" s="6" t="s">
        <v>560</v>
      </c>
      <c r="G490" s="6" t="s">
        <v>18</v>
      </c>
      <c r="H490" s="6" t="s">
        <v>31</v>
      </c>
      <c r="I490" s="6" t="s">
        <v>25</v>
      </c>
      <c r="J490" s="6">
        <v>10</v>
      </c>
      <c r="K490" s="7">
        <v>1</v>
      </c>
      <c r="L490" s="2" t="str">
        <f>IF(Tabla_ventas[[#This Row],[rating]]&gt;8,"excellent",IF(Tabla_ventas[[#This Row],[rating]]&gt;7,"very good",IF(Tabla_ventas[[#This Row],[rating]]&gt;5,"good","bad")))</f>
        <v>excellent</v>
      </c>
    </row>
    <row r="491" spans="1:12" ht="15" thickBot="1" x14ac:dyDescent="0.4">
      <c r="A491" s="5">
        <v>4661</v>
      </c>
      <c r="B491" s="6" t="s">
        <v>22</v>
      </c>
      <c r="C491" s="6">
        <v>104</v>
      </c>
      <c r="D491" s="6">
        <v>1296</v>
      </c>
      <c r="E491" s="6">
        <v>1</v>
      </c>
      <c r="F491" s="6" t="s">
        <v>477</v>
      </c>
      <c r="G491" s="6" t="s">
        <v>18</v>
      </c>
      <c r="H491" s="6" t="s">
        <v>49</v>
      </c>
      <c r="I491" s="6" t="s">
        <v>19</v>
      </c>
      <c r="J491" s="6">
        <v>10</v>
      </c>
      <c r="K491" s="7">
        <v>1</v>
      </c>
      <c r="L491" s="2" t="str">
        <f>IF(Tabla_ventas[[#This Row],[rating]]&gt;8,"excellent",IF(Tabla_ventas[[#This Row],[rating]]&gt;7,"very good",IF(Tabla_ventas[[#This Row],[rating]]&gt;5,"good","bad")))</f>
        <v>excellent</v>
      </c>
    </row>
    <row r="492" spans="1:12" ht="15" thickBot="1" x14ac:dyDescent="0.4">
      <c r="A492" s="5">
        <v>4662</v>
      </c>
      <c r="B492" s="6" t="s">
        <v>11</v>
      </c>
      <c r="C492" s="6">
        <v>148</v>
      </c>
      <c r="D492" s="6">
        <v>12373</v>
      </c>
      <c r="E492" s="6">
        <v>0</v>
      </c>
      <c r="F492" s="6" t="s">
        <v>497</v>
      </c>
      <c r="G492" s="6" t="s">
        <v>18</v>
      </c>
      <c r="H492" s="6" t="s">
        <v>14</v>
      </c>
      <c r="I492" s="6" t="s">
        <v>25</v>
      </c>
      <c r="J492" s="6">
        <v>10</v>
      </c>
      <c r="K492" s="7">
        <v>1</v>
      </c>
      <c r="L492" s="2" t="str">
        <f>IF(Tabla_ventas[[#This Row],[rating]]&gt;8,"excellent",IF(Tabla_ventas[[#This Row],[rating]]&gt;7,"very good",IF(Tabla_ventas[[#This Row],[rating]]&gt;5,"good","bad")))</f>
        <v>excellent</v>
      </c>
    </row>
    <row r="493" spans="1:12" ht="15" thickBot="1" x14ac:dyDescent="0.4">
      <c r="A493" s="5">
        <v>4663</v>
      </c>
      <c r="B493" s="6" t="s">
        <v>53</v>
      </c>
      <c r="C493" s="6">
        <v>224</v>
      </c>
      <c r="D493" s="6">
        <v>3377</v>
      </c>
      <c r="E493" s="6">
        <v>0</v>
      </c>
      <c r="F493" s="6" t="s">
        <v>228</v>
      </c>
      <c r="G493" s="6" t="s">
        <v>18</v>
      </c>
      <c r="H493" s="6" t="s">
        <v>37</v>
      </c>
      <c r="I493" s="6" t="s">
        <v>19</v>
      </c>
      <c r="J493" s="6">
        <v>10</v>
      </c>
      <c r="K493" s="7">
        <v>1</v>
      </c>
      <c r="L493" s="2" t="str">
        <f>IF(Tabla_ventas[[#This Row],[rating]]&gt;8,"excellent",IF(Tabla_ventas[[#This Row],[rating]]&gt;7,"very good",IF(Tabla_ventas[[#This Row],[rating]]&gt;5,"good","bad")))</f>
        <v>excellent</v>
      </c>
    </row>
    <row r="494" spans="1:12" ht="15" thickBot="1" x14ac:dyDescent="0.4">
      <c r="A494" s="5">
        <v>4664</v>
      </c>
      <c r="B494" s="6" t="s">
        <v>28</v>
      </c>
      <c r="C494" s="6">
        <v>34</v>
      </c>
      <c r="D494" s="6">
        <v>15319</v>
      </c>
      <c r="E494" s="6">
        <v>1</v>
      </c>
      <c r="F494" s="6" t="s">
        <v>919</v>
      </c>
      <c r="G494" s="6" t="s">
        <v>18</v>
      </c>
      <c r="H494" s="6" t="s">
        <v>24</v>
      </c>
      <c r="I494" s="6" t="s">
        <v>25</v>
      </c>
      <c r="J494" s="6">
        <v>10</v>
      </c>
      <c r="K494" s="7">
        <v>1</v>
      </c>
      <c r="L494" s="2" t="str">
        <f>IF(Tabla_ventas[[#This Row],[rating]]&gt;8,"excellent",IF(Tabla_ventas[[#This Row],[rating]]&gt;7,"very good",IF(Tabla_ventas[[#This Row],[rating]]&gt;5,"good","bad")))</f>
        <v>excellent</v>
      </c>
    </row>
    <row r="495" spans="1:12" ht="15" thickBot="1" x14ac:dyDescent="0.4">
      <c r="A495" s="5">
        <v>4665</v>
      </c>
      <c r="B495" s="6" t="s">
        <v>40</v>
      </c>
      <c r="C495" s="6">
        <v>38</v>
      </c>
      <c r="D495" s="6">
        <v>7183</v>
      </c>
      <c r="E495" s="6">
        <v>0</v>
      </c>
      <c r="F495" s="6" t="s">
        <v>625</v>
      </c>
      <c r="G495" s="6" t="s">
        <v>18</v>
      </c>
      <c r="H495" s="6" t="s">
        <v>31</v>
      </c>
      <c r="I495" s="6" t="s">
        <v>19</v>
      </c>
      <c r="J495" s="6">
        <v>10</v>
      </c>
      <c r="K495" s="7">
        <v>1</v>
      </c>
      <c r="L495" s="2" t="str">
        <f>IF(Tabla_ventas[[#This Row],[rating]]&gt;8,"excellent",IF(Tabla_ventas[[#This Row],[rating]]&gt;7,"very good",IF(Tabla_ventas[[#This Row],[rating]]&gt;5,"good","bad")))</f>
        <v>excellent</v>
      </c>
    </row>
    <row r="496" spans="1:12" ht="15" thickBot="1" x14ac:dyDescent="0.4">
      <c r="A496" s="5">
        <v>4666</v>
      </c>
      <c r="B496" s="6" t="s">
        <v>16</v>
      </c>
      <c r="C496" s="6">
        <v>41</v>
      </c>
      <c r="D496" s="6">
        <v>4501</v>
      </c>
      <c r="E496" s="6">
        <v>1</v>
      </c>
      <c r="F496" s="6" t="s">
        <v>861</v>
      </c>
      <c r="G496" s="6" t="s">
        <v>18</v>
      </c>
      <c r="H496" s="6" t="s">
        <v>49</v>
      </c>
      <c r="I496" s="6" t="s">
        <v>25</v>
      </c>
      <c r="J496" s="6">
        <v>10</v>
      </c>
      <c r="K496" s="7">
        <v>0</v>
      </c>
      <c r="L496" s="2" t="str">
        <f>IF(Tabla_ventas[[#This Row],[rating]]&gt;8,"excellent",IF(Tabla_ventas[[#This Row],[rating]]&gt;7,"very good",IF(Tabla_ventas[[#This Row],[rating]]&gt;5,"good","bad")))</f>
        <v>excellent</v>
      </c>
    </row>
    <row r="497" spans="1:12" ht="15" thickBot="1" x14ac:dyDescent="0.4">
      <c r="A497" s="5">
        <v>4667</v>
      </c>
      <c r="B497" s="6" t="s">
        <v>35</v>
      </c>
      <c r="C497" s="6">
        <v>172</v>
      </c>
      <c r="D497" s="6">
        <v>16669</v>
      </c>
      <c r="E497" s="6">
        <v>1</v>
      </c>
      <c r="F497" s="6" t="s">
        <v>816</v>
      </c>
      <c r="G497" s="6" t="s">
        <v>18</v>
      </c>
      <c r="H497" s="6" t="s">
        <v>14</v>
      </c>
      <c r="I497" s="6" t="s">
        <v>19</v>
      </c>
      <c r="J497" s="6">
        <v>10</v>
      </c>
      <c r="K497" s="7">
        <v>0</v>
      </c>
      <c r="L497" s="2" t="str">
        <f>IF(Tabla_ventas[[#This Row],[rating]]&gt;8,"excellent",IF(Tabla_ventas[[#This Row],[rating]]&gt;7,"very good",IF(Tabla_ventas[[#This Row],[rating]]&gt;5,"good","bad")))</f>
        <v>excellent</v>
      </c>
    </row>
    <row r="498" spans="1:12" ht="15" thickBot="1" x14ac:dyDescent="0.4">
      <c r="A498" s="5">
        <v>4668</v>
      </c>
      <c r="B498" s="6" t="s">
        <v>26</v>
      </c>
      <c r="C498" s="6">
        <v>214</v>
      </c>
      <c r="D498" s="6">
        <v>1808</v>
      </c>
      <c r="E498" s="6">
        <v>0</v>
      </c>
      <c r="F498" s="6" t="s">
        <v>561</v>
      </c>
      <c r="G498" s="6" t="s">
        <v>18</v>
      </c>
      <c r="H498" s="6" t="s">
        <v>37</v>
      </c>
      <c r="I498" s="6" t="s">
        <v>25</v>
      </c>
      <c r="J498" s="6">
        <v>10</v>
      </c>
      <c r="K498" s="7">
        <v>0</v>
      </c>
      <c r="L498" s="2" t="str">
        <f>IF(Tabla_ventas[[#This Row],[rating]]&gt;8,"excellent",IF(Tabla_ventas[[#This Row],[rating]]&gt;7,"very good",IF(Tabla_ventas[[#This Row],[rating]]&gt;5,"good","bad")))</f>
        <v>excellent</v>
      </c>
    </row>
    <row r="499" spans="1:12" ht="15" thickBot="1" x14ac:dyDescent="0.4">
      <c r="A499" s="5">
        <v>4669</v>
      </c>
      <c r="B499" s="6" t="s">
        <v>83</v>
      </c>
      <c r="C499" s="6">
        <v>78</v>
      </c>
      <c r="D499" s="6">
        <v>18642</v>
      </c>
      <c r="E499" s="6">
        <v>1</v>
      </c>
      <c r="F499" s="6" t="s">
        <v>698</v>
      </c>
      <c r="G499" s="6" t="s">
        <v>18</v>
      </c>
      <c r="H499" s="6" t="s">
        <v>24</v>
      </c>
      <c r="I499" s="6" t="s">
        <v>19</v>
      </c>
      <c r="J499" s="6">
        <v>10</v>
      </c>
      <c r="K499" s="7">
        <v>1</v>
      </c>
      <c r="L499" s="2" t="str">
        <f>IF(Tabla_ventas[[#This Row],[rating]]&gt;8,"excellent",IF(Tabla_ventas[[#This Row],[rating]]&gt;7,"very good",IF(Tabla_ventas[[#This Row],[rating]]&gt;5,"good","bad")))</f>
        <v>excellent</v>
      </c>
    </row>
    <row r="500" spans="1:12" ht="15" thickBot="1" x14ac:dyDescent="0.4">
      <c r="A500" s="5">
        <v>4670</v>
      </c>
      <c r="B500" s="6" t="s">
        <v>55</v>
      </c>
      <c r="C500" s="6">
        <v>78</v>
      </c>
      <c r="D500" s="6">
        <v>8455</v>
      </c>
      <c r="E500" s="6">
        <v>1</v>
      </c>
      <c r="F500" s="6" t="s">
        <v>435</v>
      </c>
      <c r="G500" s="6" t="s">
        <v>18</v>
      </c>
      <c r="H500" s="6" t="s">
        <v>31</v>
      </c>
      <c r="I500" s="6" t="s">
        <v>25</v>
      </c>
      <c r="J500" s="6">
        <v>10</v>
      </c>
      <c r="K500" s="7">
        <v>1</v>
      </c>
      <c r="L500" s="2" t="str">
        <f>IF(Tabla_ventas[[#This Row],[rating]]&gt;8,"excellent",IF(Tabla_ventas[[#This Row],[rating]]&gt;7,"very good",IF(Tabla_ventas[[#This Row],[rating]]&gt;5,"good","bad")))</f>
        <v>excellent</v>
      </c>
    </row>
    <row r="501" spans="1:12" ht="15" thickBot="1" x14ac:dyDescent="0.4">
      <c r="A501" s="5">
        <v>4671</v>
      </c>
      <c r="B501" s="6" t="s">
        <v>42</v>
      </c>
      <c r="C501" s="6">
        <v>8</v>
      </c>
      <c r="D501" s="6">
        <v>17959</v>
      </c>
      <c r="E501" s="6">
        <v>1</v>
      </c>
      <c r="F501" s="6" t="s">
        <v>61</v>
      </c>
      <c r="G501" s="6" t="s">
        <v>18</v>
      </c>
      <c r="H501" s="6" t="s">
        <v>49</v>
      </c>
      <c r="I501" s="6" t="s">
        <v>19</v>
      </c>
      <c r="J501" s="6">
        <v>10</v>
      </c>
      <c r="K501" s="7">
        <v>1</v>
      </c>
      <c r="L501" s="2" t="str">
        <f>IF(Tabla_ventas[[#This Row],[rating]]&gt;8,"excellent",IF(Tabla_ventas[[#This Row],[rating]]&gt;7,"very good",IF(Tabla_ventas[[#This Row],[rating]]&gt;5,"good","bad")))</f>
        <v>excellent</v>
      </c>
    </row>
    <row r="502" spans="1:12" ht="15" thickBot="1" x14ac:dyDescent="0.4">
      <c r="A502" s="5">
        <v>4672</v>
      </c>
      <c r="B502" s="6" t="s">
        <v>22</v>
      </c>
      <c r="C502" s="6">
        <v>29</v>
      </c>
      <c r="D502" s="6">
        <v>11962</v>
      </c>
      <c r="E502" s="6">
        <v>1</v>
      </c>
      <c r="F502" s="6" t="s">
        <v>804</v>
      </c>
      <c r="G502" s="6" t="s">
        <v>18</v>
      </c>
      <c r="H502" s="6" t="s">
        <v>14</v>
      </c>
      <c r="I502" s="6" t="s">
        <v>25</v>
      </c>
      <c r="J502" s="6">
        <v>10</v>
      </c>
      <c r="K502" s="7">
        <v>0</v>
      </c>
      <c r="L502" s="2" t="str">
        <f>IF(Tabla_ventas[[#This Row],[rating]]&gt;8,"excellent",IF(Tabla_ventas[[#This Row],[rating]]&gt;7,"very good",IF(Tabla_ventas[[#This Row],[rating]]&gt;5,"good","bad")))</f>
        <v>excellent</v>
      </c>
    </row>
    <row r="503" spans="1:12" ht="15" thickBot="1" x14ac:dyDescent="0.4">
      <c r="A503" s="5">
        <v>4673</v>
      </c>
      <c r="B503" s="6" t="s">
        <v>11</v>
      </c>
      <c r="C503" s="6">
        <v>77</v>
      </c>
      <c r="D503" s="6">
        <v>8107</v>
      </c>
      <c r="E503" s="6">
        <v>1</v>
      </c>
      <c r="F503" s="6" t="s">
        <v>417</v>
      </c>
      <c r="G503" s="6" t="s">
        <v>18</v>
      </c>
      <c r="H503" s="6" t="s">
        <v>37</v>
      </c>
      <c r="I503" s="6" t="s">
        <v>19</v>
      </c>
      <c r="J503" s="6">
        <v>10</v>
      </c>
      <c r="K503" s="7">
        <v>1</v>
      </c>
      <c r="L503" s="2" t="str">
        <f>IF(Tabla_ventas[[#This Row],[rating]]&gt;8,"excellent",IF(Tabla_ventas[[#This Row],[rating]]&gt;7,"very good",IF(Tabla_ventas[[#This Row],[rating]]&gt;5,"good","bad")))</f>
        <v>excellent</v>
      </c>
    </row>
    <row r="504" spans="1:12" ht="15" thickBot="1" x14ac:dyDescent="0.4">
      <c r="A504" s="5">
        <v>4674</v>
      </c>
      <c r="B504" s="6" t="s">
        <v>53</v>
      </c>
      <c r="C504" s="6">
        <v>49</v>
      </c>
      <c r="D504" s="6">
        <v>16297</v>
      </c>
      <c r="E504" s="6">
        <v>0</v>
      </c>
      <c r="F504" s="6" t="s">
        <v>153</v>
      </c>
      <c r="G504" s="6" t="s">
        <v>18</v>
      </c>
      <c r="H504" s="6" t="s">
        <v>24</v>
      </c>
      <c r="I504" s="6" t="s">
        <v>25</v>
      </c>
      <c r="J504" s="6">
        <v>10</v>
      </c>
      <c r="K504" s="7">
        <v>0</v>
      </c>
      <c r="L504" s="2" t="str">
        <f>IF(Tabla_ventas[[#This Row],[rating]]&gt;8,"excellent",IF(Tabla_ventas[[#This Row],[rating]]&gt;7,"very good",IF(Tabla_ventas[[#This Row],[rating]]&gt;5,"good","bad")))</f>
        <v>excellent</v>
      </c>
    </row>
    <row r="505" spans="1:12" ht="15" thickBot="1" x14ac:dyDescent="0.4">
      <c r="A505" s="5">
        <v>4675</v>
      </c>
      <c r="B505" s="6" t="s">
        <v>28</v>
      </c>
      <c r="C505" s="6">
        <v>159</v>
      </c>
      <c r="D505" s="6">
        <v>10878</v>
      </c>
      <c r="E505" s="6">
        <v>1</v>
      </c>
      <c r="F505" s="6" t="s">
        <v>749</v>
      </c>
      <c r="G505" s="6" t="s">
        <v>18</v>
      </c>
      <c r="H505" s="6" t="s">
        <v>31</v>
      </c>
      <c r="I505" s="6" t="s">
        <v>19</v>
      </c>
      <c r="J505" s="6">
        <v>10</v>
      </c>
      <c r="K505" s="7">
        <v>0</v>
      </c>
      <c r="L505" s="2" t="str">
        <f>IF(Tabla_ventas[[#This Row],[rating]]&gt;8,"excellent",IF(Tabla_ventas[[#This Row],[rating]]&gt;7,"very good",IF(Tabla_ventas[[#This Row],[rating]]&gt;5,"good","bad")))</f>
        <v>excellent</v>
      </c>
    </row>
    <row r="506" spans="1:12" ht="15" thickBot="1" x14ac:dyDescent="0.4">
      <c r="A506" s="5">
        <v>4676</v>
      </c>
      <c r="B506" s="6" t="s">
        <v>40</v>
      </c>
      <c r="C506" s="6">
        <v>205</v>
      </c>
      <c r="D506" s="6">
        <v>9702</v>
      </c>
      <c r="E506" s="6">
        <v>1</v>
      </c>
      <c r="F506" s="6" t="s">
        <v>518</v>
      </c>
      <c r="G506" s="6" t="s">
        <v>18</v>
      </c>
      <c r="H506" s="6" t="s">
        <v>49</v>
      </c>
      <c r="I506" s="6" t="s">
        <v>25</v>
      </c>
      <c r="J506" s="6">
        <v>10</v>
      </c>
      <c r="K506" s="7">
        <v>0</v>
      </c>
      <c r="L506" s="2" t="str">
        <f>IF(Tabla_ventas[[#This Row],[rating]]&gt;8,"excellent",IF(Tabla_ventas[[#This Row],[rating]]&gt;7,"very good",IF(Tabla_ventas[[#This Row],[rating]]&gt;5,"good","bad")))</f>
        <v>excellent</v>
      </c>
    </row>
    <row r="507" spans="1:12" ht="15" thickBot="1" x14ac:dyDescent="0.4">
      <c r="A507" s="5">
        <v>4677</v>
      </c>
      <c r="B507" s="6" t="s">
        <v>16</v>
      </c>
      <c r="C507" s="6">
        <v>83</v>
      </c>
      <c r="D507" s="6">
        <v>13145</v>
      </c>
      <c r="E507" s="6">
        <v>1</v>
      </c>
      <c r="F507" s="6" t="s">
        <v>338</v>
      </c>
      <c r="G507" s="6" t="s">
        <v>18</v>
      </c>
      <c r="H507" s="6" t="s">
        <v>14</v>
      </c>
      <c r="I507" s="6" t="s">
        <v>19</v>
      </c>
      <c r="J507" s="6">
        <v>10</v>
      </c>
      <c r="K507" s="7">
        <v>1</v>
      </c>
      <c r="L507" s="2" t="str">
        <f>IF(Tabla_ventas[[#This Row],[rating]]&gt;8,"excellent",IF(Tabla_ventas[[#This Row],[rating]]&gt;7,"very good",IF(Tabla_ventas[[#This Row],[rating]]&gt;5,"good","bad")))</f>
        <v>excellent</v>
      </c>
    </row>
    <row r="508" spans="1:12" ht="15" thickBot="1" x14ac:dyDescent="0.4">
      <c r="A508" s="5">
        <v>4678</v>
      </c>
      <c r="B508" s="6" t="s">
        <v>35</v>
      </c>
      <c r="C508" s="6">
        <v>131</v>
      </c>
      <c r="D508" s="6">
        <v>7607</v>
      </c>
      <c r="E508" s="6">
        <v>1</v>
      </c>
      <c r="F508" s="6" t="s">
        <v>453</v>
      </c>
      <c r="G508" s="6" t="s">
        <v>18</v>
      </c>
      <c r="H508" s="6" t="s">
        <v>37</v>
      </c>
      <c r="I508" s="6" t="s">
        <v>25</v>
      </c>
      <c r="J508" s="6">
        <v>10</v>
      </c>
      <c r="K508" s="7">
        <v>1</v>
      </c>
      <c r="L508" s="2" t="str">
        <f>IF(Tabla_ventas[[#This Row],[rating]]&gt;8,"excellent",IF(Tabla_ventas[[#This Row],[rating]]&gt;7,"very good",IF(Tabla_ventas[[#This Row],[rating]]&gt;5,"good","bad")))</f>
        <v>excellent</v>
      </c>
    </row>
    <row r="509" spans="1:12" ht="15" thickBot="1" x14ac:dyDescent="0.4">
      <c r="A509" s="5">
        <v>4679</v>
      </c>
      <c r="B509" s="6" t="s">
        <v>26</v>
      </c>
      <c r="C509" s="6">
        <v>203</v>
      </c>
      <c r="D509" s="6">
        <v>19203</v>
      </c>
      <c r="E509" s="6">
        <v>1</v>
      </c>
      <c r="F509" s="6" t="s">
        <v>222</v>
      </c>
      <c r="G509" s="6" t="s">
        <v>18</v>
      </c>
      <c r="H509" s="6" t="s">
        <v>24</v>
      </c>
      <c r="I509" s="6" t="s">
        <v>19</v>
      </c>
      <c r="J509" s="6">
        <v>10</v>
      </c>
      <c r="K509" s="7">
        <v>1</v>
      </c>
      <c r="L509" s="2" t="str">
        <f>IF(Tabla_ventas[[#This Row],[rating]]&gt;8,"excellent",IF(Tabla_ventas[[#This Row],[rating]]&gt;7,"very good",IF(Tabla_ventas[[#This Row],[rating]]&gt;5,"good","bad")))</f>
        <v>excellent</v>
      </c>
    </row>
    <row r="510" spans="1:12" ht="15" thickBot="1" x14ac:dyDescent="0.4">
      <c r="A510" s="5">
        <v>4680</v>
      </c>
      <c r="B510" s="6" t="s">
        <v>42</v>
      </c>
      <c r="C510" s="6">
        <v>52</v>
      </c>
      <c r="D510" s="6">
        <v>13576</v>
      </c>
      <c r="E510" s="6">
        <v>1</v>
      </c>
      <c r="F510" s="6" t="s">
        <v>291</v>
      </c>
      <c r="G510" s="6" t="s">
        <v>18</v>
      </c>
      <c r="H510" s="6" t="s">
        <v>31</v>
      </c>
      <c r="I510" s="6" t="s">
        <v>25</v>
      </c>
      <c r="J510" s="6">
        <v>10</v>
      </c>
      <c r="K510" s="7">
        <v>0</v>
      </c>
      <c r="L510" s="2" t="str">
        <f>IF(Tabla_ventas[[#This Row],[rating]]&gt;8,"excellent",IF(Tabla_ventas[[#This Row],[rating]]&gt;7,"very good",IF(Tabla_ventas[[#This Row],[rating]]&gt;5,"good","bad")))</f>
        <v>excellent</v>
      </c>
    </row>
    <row r="511" spans="1:12" ht="15" thickBot="1" x14ac:dyDescent="0.4">
      <c r="A511" s="5">
        <v>4681</v>
      </c>
      <c r="B511" s="6" t="s">
        <v>35</v>
      </c>
      <c r="C511" s="6">
        <v>20</v>
      </c>
      <c r="D511" s="6">
        <v>7552</v>
      </c>
      <c r="E511" s="6">
        <v>1</v>
      </c>
      <c r="F511" s="6" t="s">
        <v>163</v>
      </c>
      <c r="G511" s="6" t="s">
        <v>18</v>
      </c>
      <c r="H511" s="6" t="s">
        <v>49</v>
      </c>
      <c r="I511" s="6" t="s">
        <v>19</v>
      </c>
      <c r="J511" s="6">
        <v>10</v>
      </c>
      <c r="K511" s="7">
        <v>0</v>
      </c>
      <c r="L511" s="2" t="str">
        <f>IF(Tabla_ventas[[#This Row],[rating]]&gt;8,"excellent",IF(Tabla_ventas[[#This Row],[rating]]&gt;7,"very good",IF(Tabla_ventas[[#This Row],[rating]]&gt;5,"good","bad")))</f>
        <v>excellent</v>
      </c>
    </row>
    <row r="512" spans="1:12" ht="15" thickBot="1" x14ac:dyDescent="0.4">
      <c r="A512" s="5">
        <v>4682</v>
      </c>
      <c r="B512" s="6" t="s">
        <v>26</v>
      </c>
      <c r="C512" s="6">
        <v>143</v>
      </c>
      <c r="D512" s="6">
        <v>16350</v>
      </c>
      <c r="E512" s="6">
        <v>0</v>
      </c>
      <c r="F512" s="6" t="s">
        <v>125</v>
      </c>
      <c r="G512" s="6" t="s">
        <v>18</v>
      </c>
      <c r="H512" s="6" t="s">
        <v>14</v>
      </c>
      <c r="I512" s="6" t="s">
        <v>25</v>
      </c>
      <c r="J512" s="6">
        <v>10</v>
      </c>
      <c r="K512" s="7">
        <v>1</v>
      </c>
      <c r="L512" s="2" t="str">
        <f>IF(Tabla_ventas[[#This Row],[rating]]&gt;8,"excellent",IF(Tabla_ventas[[#This Row],[rating]]&gt;7,"very good",IF(Tabla_ventas[[#This Row],[rating]]&gt;5,"good","bad")))</f>
        <v>excellent</v>
      </c>
    </row>
    <row r="513" spans="1:12" ht="15" thickBot="1" x14ac:dyDescent="0.4">
      <c r="A513" s="5">
        <v>4683</v>
      </c>
      <c r="B513" s="6" t="s">
        <v>42</v>
      </c>
      <c r="C513" s="6">
        <v>177</v>
      </c>
      <c r="D513" s="6">
        <v>16806</v>
      </c>
      <c r="E513" s="6">
        <v>1</v>
      </c>
      <c r="F513" s="6" t="s">
        <v>557</v>
      </c>
      <c r="G513" s="6" t="s">
        <v>18</v>
      </c>
      <c r="H513" s="6" t="s">
        <v>37</v>
      </c>
      <c r="I513" s="6" t="s">
        <v>19</v>
      </c>
      <c r="J513" s="6">
        <v>10</v>
      </c>
      <c r="K513" s="7">
        <v>1</v>
      </c>
      <c r="L513" s="2" t="str">
        <f>IF(Tabla_ventas[[#This Row],[rating]]&gt;8,"excellent",IF(Tabla_ventas[[#This Row],[rating]]&gt;7,"very good",IF(Tabla_ventas[[#This Row],[rating]]&gt;5,"good","bad")))</f>
        <v>excellent</v>
      </c>
    </row>
    <row r="514" spans="1:12" ht="15" thickBot="1" x14ac:dyDescent="0.4">
      <c r="A514" s="5">
        <v>4684</v>
      </c>
      <c r="B514" s="6" t="s">
        <v>35</v>
      </c>
      <c r="C514" s="6">
        <v>87</v>
      </c>
      <c r="D514" s="6">
        <v>5689</v>
      </c>
      <c r="E514" s="6">
        <v>0</v>
      </c>
      <c r="F514" s="6" t="s">
        <v>310</v>
      </c>
      <c r="G514" s="6" t="s">
        <v>18</v>
      </c>
      <c r="H514" s="6" t="s">
        <v>24</v>
      </c>
      <c r="I514" s="6" t="s">
        <v>25</v>
      </c>
      <c r="J514" s="6">
        <v>10</v>
      </c>
      <c r="K514" s="7">
        <v>0</v>
      </c>
      <c r="L514" s="2" t="str">
        <f>IF(Tabla_ventas[[#This Row],[rating]]&gt;8,"excellent",IF(Tabla_ventas[[#This Row],[rating]]&gt;7,"very good",IF(Tabla_ventas[[#This Row],[rating]]&gt;5,"good","bad")))</f>
        <v>excellent</v>
      </c>
    </row>
    <row r="515" spans="1:12" ht="15" thickBot="1" x14ac:dyDescent="0.4">
      <c r="A515" s="5">
        <v>4685</v>
      </c>
      <c r="B515" s="6" t="s">
        <v>26</v>
      </c>
      <c r="C515" s="6">
        <v>73</v>
      </c>
      <c r="D515" s="6">
        <v>19365</v>
      </c>
      <c r="E515" s="6">
        <v>0</v>
      </c>
      <c r="F515" s="6" t="s">
        <v>148</v>
      </c>
      <c r="G515" s="6" t="s">
        <v>46</v>
      </c>
      <c r="H515" s="6" t="s">
        <v>31</v>
      </c>
      <c r="I515" s="6" t="s">
        <v>19</v>
      </c>
      <c r="J515" s="6">
        <v>10</v>
      </c>
      <c r="K515" s="7">
        <v>1</v>
      </c>
      <c r="L515" s="2" t="str">
        <f>IF(Tabla_ventas[[#This Row],[rating]]&gt;8,"excellent",IF(Tabla_ventas[[#This Row],[rating]]&gt;7,"very good",IF(Tabla_ventas[[#This Row],[rating]]&gt;5,"good","bad")))</f>
        <v>excellent</v>
      </c>
    </row>
    <row r="516" spans="1:12" ht="15" thickBot="1" x14ac:dyDescent="0.4">
      <c r="A516" s="5">
        <v>4686</v>
      </c>
      <c r="B516" s="6" t="s">
        <v>42</v>
      </c>
      <c r="C516" s="6">
        <v>181</v>
      </c>
      <c r="D516" s="6">
        <v>8343</v>
      </c>
      <c r="E516" s="6">
        <v>1</v>
      </c>
      <c r="F516" s="6" t="s">
        <v>658</v>
      </c>
      <c r="G516" s="6" t="s">
        <v>65</v>
      </c>
      <c r="H516" s="6" t="s">
        <v>49</v>
      </c>
      <c r="I516" s="6" t="s">
        <v>25</v>
      </c>
      <c r="J516" s="6">
        <v>10</v>
      </c>
      <c r="K516" s="7">
        <v>1</v>
      </c>
      <c r="L516" s="2" t="str">
        <f>IF(Tabla_ventas[[#This Row],[rating]]&gt;8,"excellent",IF(Tabla_ventas[[#This Row],[rating]]&gt;7,"very good",IF(Tabla_ventas[[#This Row],[rating]]&gt;5,"good","bad")))</f>
        <v>excellent</v>
      </c>
    </row>
    <row r="517" spans="1:12" ht="15" thickBot="1" x14ac:dyDescent="0.4">
      <c r="A517" s="5">
        <v>4687</v>
      </c>
      <c r="B517" s="6" t="s">
        <v>35</v>
      </c>
      <c r="C517" s="6">
        <v>136</v>
      </c>
      <c r="D517" s="6">
        <v>15328</v>
      </c>
      <c r="E517" s="6">
        <v>0</v>
      </c>
      <c r="F517" s="6" t="s">
        <v>529</v>
      </c>
      <c r="G517" s="6" t="s">
        <v>34</v>
      </c>
      <c r="H517" s="6" t="s">
        <v>14</v>
      </c>
      <c r="I517" s="6" t="s">
        <v>19</v>
      </c>
      <c r="J517" s="6">
        <v>10</v>
      </c>
      <c r="K517" s="7">
        <v>1</v>
      </c>
      <c r="L517" s="2" t="str">
        <f>IF(Tabla_ventas[[#This Row],[rating]]&gt;8,"excellent",IF(Tabla_ventas[[#This Row],[rating]]&gt;7,"very good",IF(Tabla_ventas[[#This Row],[rating]]&gt;5,"good","bad")))</f>
        <v>excellent</v>
      </c>
    </row>
    <row r="518" spans="1:12" ht="15" thickBot="1" x14ac:dyDescent="0.4">
      <c r="A518" s="5">
        <v>4688</v>
      </c>
      <c r="B518" s="6" t="s">
        <v>26</v>
      </c>
      <c r="C518" s="6">
        <v>141</v>
      </c>
      <c r="D518" s="6">
        <v>15997</v>
      </c>
      <c r="E518" s="6">
        <v>1</v>
      </c>
      <c r="F518" s="6" t="s">
        <v>273</v>
      </c>
      <c r="G518" s="6" t="s">
        <v>76</v>
      </c>
      <c r="H518" s="6" t="s">
        <v>37</v>
      </c>
      <c r="I518" s="6" t="s">
        <v>25</v>
      </c>
      <c r="J518" s="6">
        <v>10</v>
      </c>
      <c r="K518" s="7">
        <v>1</v>
      </c>
      <c r="L518" s="2" t="str">
        <f>IF(Tabla_ventas[[#This Row],[rating]]&gt;8,"excellent",IF(Tabla_ventas[[#This Row],[rating]]&gt;7,"very good",IF(Tabla_ventas[[#This Row],[rating]]&gt;5,"good","bad")))</f>
        <v>excellent</v>
      </c>
    </row>
    <row r="519" spans="1:12" ht="15" thickBot="1" x14ac:dyDescent="0.4">
      <c r="A519" s="5">
        <v>4689</v>
      </c>
      <c r="B519" s="6" t="s">
        <v>42</v>
      </c>
      <c r="C519" s="6">
        <v>199</v>
      </c>
      <c r="D519" s="6">
        <v>2392</v>
      </c>
      <c r="E519" s="6">
        <v>0</v>
      </c>
      <c r="F519" s="6" t="s">
        <v>670</v>
      </c>
      <c r="G519" s="6" t="s">
        <v>140</v>
      </c>
      <c r="H519" s="6" t="s">
        <v>24</v>
      </c>
      <c r="I519" s="6" t="s">
        <v>19</v>
      </c>
      <c r="J519" s="6">
        <v>10</v>
      </c>
      <c r="K519" s="7">
        <v>1</v>
      </c>
      <c r="L519" s="2" t="str">
        <f>IF(Tabla_ventas[[#This Row],[rating]]&gt;8,"excellent",IF(Tabla_ventas[[#This Row],[rating]]&gt;7,"very good",IF(Tabla_ventas[[#This Row],[rating]]&gt;5,"good","bad")))</f>
        <v>excellent</v>
      </c>
    </row>
    <row r="520" spans="1:12" ht="15" thickBot="1" x14ac:dyDescent="0.4">
      <c r="A520" s="5">
        <v>4690</v>
      </c>
      <c r="B520" s="6" t="s">
        <v>35</v>
      </c>
      <c r="C520" s="6">
        <v>36</v>
      </c>
      <c r="D520" s="6">
        <v>9927</v>
      </c>
      <c r="E520" s="6">
        <v>1</v>
      </c>
      <c r="F520" s="6" t="s">
        <v>824</v>
      </c>
      <c r="G520" s="6" t="s">
        <v>46</v>
      </c>
      <c r="H520" s="6" t="s">
        <v>31</v>
      </c>
      <c r="I520" s="6" t="s">
        <v>25</v>
      </c>
      <c r="J520" s="6">
        <v>10</v>
      </c>
      <c r="K520" s="7">
        <v>0</v>
      </c>
      <c r="L520" s="2" t="str">
        <f>IF(Tabla_ventas[[#This Row],[rating]]&gt;8,"excellent",IF(Tabla_ventas[[#This Row],[rating]]&gt;7,"very good",IF(Tabla_ventas[[#This Row],[rating]]&gt;5,"good","bad")))</f>
        <v>excellent</v>
      </c>
    </row>
    <row r="521" spans="1:12" ht="15" thickBot="1" x14ac:dyDescent="0.4">
      <c r="A521" s="5">
        <v>4691</v>
      </c>
      <c r="B521" s="6" t="s">
        <v>26</v>
      </c>
      <c r="C521" s="6">
        <v>44</v>
      </c>
      <c r="D521" s="6">
        <v>18609</v>
      </c>
      <c r="E521" s="6">
        <v>0</v>
      </c>
      <c r="F521" s="6" t="s">
        <v>639</v>
      </c>
      <c r="G521" s="6" t="s">
        <v>65</v>
      </c>
      <c r="H521" s="6" t="s">
        <v>49</v>
      </c>
      <c r="I521" s="6" t="s">
        <v>19</v>
      </c>
      <c r="J521" s="6">
        <v>10</v>
      </c>
      <c r="K521" s="7">
        <v>0</v>
      </c>
      <c r="L521" s="2" t="str">
        <f>IF(Tabla_ventas[[#This Row],[rating]]&gt;8,"excellent",IF(Tabla_ventas[[#This Row],[rating]]&gt;7,"very good",IF(Tabla_ventas[[#This Row],[rating]]&gt;5,"good","bad")))</f>
        <v>excellent</v>
      </c>
    </row>
    <row r="522" spans="1:12" ht="15" thickBot="1" x14ac:dyDescent="0.4">
      <c r="A522" s="5">
        <v>4692</v>
      </c>
      <c r="B522" s="6" t="s">
        <v>42</v>
      </c>
      <c r="C522" s="6">
        <v>119</v>
      </c>
      <c r="D522" s="6">
        <v>14459</v>
      </c>
      <c r="E522" s="6">
        <v>0</v>
      </c>
      <c r="F522" s="6" t="s">
        <v>660</v>
      </c>
      <c r="G522" s="6" t="s">
        <v>34</v>
      </c>
      <c r="H522" s="6" t="s">
        <v>14</v>
      </c>
      <c r="I522" s="6" t="s">
        <v>25</v>
      </c>
      <c r="J522" s="6">
        <v>10</v>
      </c>
      <c r="K522" s="7">
        <v>0</v>
      </c>
      <c r="L522" s="2" t="str">
        <f>IF(Tabla_ventas[[#This Row],[rating]]&gt;8,"excellent",IF(Tabla_ventas[[#This Row],[rating]]&gt;7,"very good",IF(Tabla_ventas[[#This Row],[rating]]&gt;5,"good","bad")))</f>
        <v>excellent</v>
      </c>
    </row>
    <row r="523" spans="1:12" ht="15" thickBot="1" x14ac:dyDescent="0.4">
      <c r="A523" s="5">
        <v>4693</v>
      </c>
      <c r="B523" s="6" t="s">
        <v>35</v>
      </c>
      <c r="C523" s="6">
        <v>175</v>
      </c>
      <c r="D523" s="6">
        <v>18558</v>
      </c>
      <c r="E523" s="6">
        <v>1</v>
      </c>
      <c r="F523" s="6" t="s">
        <v>559</v>
      </c>
      <c r="G523" s="6" t="s">
        <v>76</v>
      </c>
      <c r="H523" s="6" t="s">
        <v>37</v>
      </c>
      <c r="I523" s="6" t="s">
        <v>19</v>
      </c>
      <c r="J523" s="6">
        <v>10</v>
      </c>
      <c r="K523" s="7">
        <v>1</v>
      </c>
      <c r="L523" s="2" t="str">
        <f>IF(Tabla_ventas[[#This Row],[rating]]&gt;8,"excellent",IF(Tabla_ventas[[#This Row],[rating]]&gt;7,"very good",IF(Tabla_ventas[[#This Row],[rating]]&gt;5,"good","bad")))</f>
        <v>excellent</v>
      </c>
    </row>
    <row r="524" spans="1:12" ht="15" thickBot="1" x14ac:dyDescent="0.4">
      <c r="A524" s="5">
        <v>4694</v>
      </c>
      <c r="B524" s="6" t="s">
        <v>26</v>
      </c>
      <c r="C524" s="6">
        <v>13</v>
      </c>
      <c r="D524" s="6">
        <v>5358</v>
      </c>
      <c r="E524" s="6">
        <v>0</v>
      </c>
      <c r="F524" s="6" t="s">
        <v>345</v>
      </c>
      <c r="G524" s="6" t="s">
        <v>140</v>
      </c>
      <c r="H524" s="6" t="s">
        <v>24</v>
      </c>
      <c r="I524" s="6" t="s">
        <v>25</v>
      </c>
      <c r="J524" s="6">
        <v>10</v>
      </c>
      <c r="K524" s="7">
        <v>1</v>
      </c>
      <c r="L524" s="2" t="str">
        <f>IF(Tabla_ventas[[#This Row],[rating]]&gt;8,"excellent",IF(Tabla_ventas[[#This Row],[rating]]&gt;7,"very good",IF(Tabla_ventas[[#This Row],[rating]]&gt;5,"good","bad")))</f>
        <v>excellent</v>
      </c>
    </row>
    <row r="525" spans="1:12" ht="15" thickBot="1" x14ac:dyDescent="0.4">
      <c r="A525" s="5">
        <v>4695</v>
      </c>
      <c r="B525" s="6" t="s">
        <v>42</v>
      </c>
      <c r="C525" s="6">
        <v>173</v>
      </c>
      <c r="D525" s="6">
        <v>17587</v>
      </c>
      <c r="E525" s="6">
        <v>1</v>
      </c>
      <c r="F525" s="6" t="s">
        <v>884</v>
      </c>
      <c r="G525" s="6" t="s">
        <v>46</v>
      </c>
      <c r="H525" s="6" t="s">
        <v>31</v>
      </c>
      <c r="I525" s="6" t="s">
        <v>19</v>
      </c>
      <c r="J525" s="6">
        <v>10</v>
      </c>
      <c r="K525" s="7">
        <v>1</v>
      </c>
      <c r="L525" s="2" t="str">
        <f>IF(Tabla_ventas[[#This Row],[rating]]&gt;8,"excellent",IF(Tabla_ventas[[#This Row],[rating]]&gt;7,"very good",IF(Tabla_ventas[[#This Row],[rating]]&gt;5,"good","bad")))</f>
        <v>excellent</v>
      </c>
    </row>
    <row r="526" spans="1:12" ht="15" thickBot="1" x14ac:dyDescent="0.4">
      <c r="A526" s="5">
        <v>4696</v>
      </c>
      <c r="B526" s="6" t="s">
        <v>35</v>
      </c>
      <c r="C526" s="6">
        <v>155</v>
      </c>
      <c r="D526" s="6">
        <v>16160</v>
      </c>
      <c r="E526" s="6">
        <v>1</v>
      </c>
      <c r="F526" s="6" t="s">
        <v>157</v>
      </c>
      <c r="G526" s="6" t="s">
        <v>65</v>
      </c>
      <c r="H526" s="6" t="s">
        <v>49</v>
      </c>
      <c r="I526" s="6" t="s">
        <v>25</v>
      </c>
      <c r="J526" s="6">
        <v>10</v>
      </c>
      <c r="K526" s="7">
        <v>0</v>
      </c>
      <c r="L526" s="2" t="str">
        <f>IF(Tabla_ventas[[#This Row],[rating]]&gt;8,"excellent",IF(Tabla_ventas[[#This Row],[rating]]&gt;7,"very good",IF(Tabla_ventas[[#This Row],[rating]]&gt;5,"good","bad")))</f>
        <v>excellent</v>
      </c>
    </row>
    <row r="527" spans="1:12" ht="15" thickBot="1" x14ac:dyDescent="0.4">
      <c r="A527" s="5">
        <v>4697</v>
      </c>
      <c r="B527" s="6" t="s">
        <v>26</v>
      </c>
      <c r="C527" s="6">
        <v>116</v>
      </c>
      <c r="D527" s="6">
        <v>13701</v>
      </c>
      <c r="E527" s="6">
        <v>0</v>
      </c>
      <c r="F527" s="6" t="s">
        <v>33</v>
      </c>
      <c r="G527" s="6" t="s">
        <v>34</v>
      </c>
      <c r="H527" s="6" t="s">
        <v>14</v>
      </c>
      <c r="I527" s="6" t="s">
        <v>19</v>
      </c>
      <c r="J527" s="6">
        <v>10</v>
      </c>
      <c r="K527" s="7">
        <v>0</v>
      </c>
      <c r="L527" s="2" t="str">
        <f>IF(Tabla_ventas[[#This Row],[rating]]&gt;8,"excellent",IF(Tabla_ventas[[#This Row],[rating]]&gt;7,"very good",IF(Tabla_ventas[[#This Row],[rating]]&gt;5,"good","bad")))</f>
        <v>excellent</v>
      </c>
    </row>
    <row r="528" spans="1:12" ht="15" thickBot="1" x14ac:dyDescent="0.4">
      <c r="A528" s="5">
        <v>4698</v>
      </c>
      <c r="B528" s="6" t="s">
        <v>42</v>
      </c>
      <c r="C528" s="6">
        <v>130</v>
      </c>
      <c r="D528" s="6">
        <v>2594</v>
      </c>
      <c r="E528" s="6">
        <v>1</v>
      </c>
      <c r="F528" s="6" t="s">
        <v>217</v>
      </c>
      <c r="G528" s="6" t="s">
        <v>76</v>
      </c>
      <c r="H528" s="6" t="s">
        <v>37</v>
      </c>
      <c r="I528" s="6" t="s">
        <v>25</v>
      </c>
      <c r="J528" s="6">
        <v>10</v>
      </c>
      <c r="K528" s="7">
        <v>1</v>
      </c>
      <c r="L528" s="2" t="str">
        <f>IF(Tabla_ventas[[#This Row],[rating]]&gt;8,"excellent",IF(Tabla_ventas[[#This Row],[rating]]&gt;7,"very good",IF(Tabla_ventas[[#This Row],[rating]]&gt;5,"good","bad")))</f>
        <v>excellent</v>
      </c>
    </row>
    <row r="529" spans="1:12" ht="15" thickBot="1" x14ac:dyDescent="0.4">
      <c r="A529" s="5">
        <v>4699</v>
      </c>
      <c r="B529" s="6" t="s">
        <v>35</v>
      </c>
      <c r="C529" s="6">
        <v>173</v>
      </c>
      <c r="D529" s="6">
        <v>7851</v>
      </c>
      <c r="E529" s="6">
        <v>0</v>
      </c>
      <c r="F529" s="6" t="s">
        <v>883</v>
      </c>
      <c r="G529" s="6" t="s">
        <v>140</v>
      </c>
      <c r="H529" s="6" t="s">
        <v>24</v>
      </c>
      <c r="I529" s="6" t="s">
        <v>19</v>
      </c>
      <c r="J529" s="6">
        <v>10</v>
      </c>
      <c r="K529" s="7">
        <v>0</v>
      </c>
      <c r="L529" s="2" t="str">
        <f>IF(Tabla_ventas[[#This Row],[rating]]&gt;8,"excellent",IF(Tabla_ventas[[#This Row],[rating]]&gt;7,"very good",IF(Tabla_ventas[[#This Row],[rating]]&gt;5,"good","bad")))</f>
        <v>excellent</v>
      </c>
    </row>
    <row r="530" spans="1:12" ht="15" thickBot="1" x14ac:dyDescent="0.4">
      <c r="A530" s="5">
        <v>4700</v>
      </c>
      <c r="B530" s="6" t="s">
        <v>26</v>
      </c>
      <c r="C530" s="6">
        <v>217</v>
      </c>
      <c r="D530" s="6">
        <v>3555</v>
      </c>
      <c r="E530" s="6">
        <v>0</v>
      </c>
      <c r="F530" s="6" t="s">
        <v>361</v>
      </c>
      <c r="G530" s="6" t="s">
        <v>46</v>
      </c>
      <c r="H530" s="6" t="s">
        <v>31</v>
      </c>
      <c r="I530" s="6" t="s">
        <v>25</v>
      </c>
      <c r="J530" s="6">
        <v>10</v>
      </c>
      <c r="K530" s="7">
        <v>1</v>
      </c>
      <c r="L530" s="2" t="str">
        <f>IF(Tabla_ventas[[#This Row],[rating]]&gt;8,"excellent",IF(Tabla_ventas[[#This Row],[rating]]&gt;7,"very good",IF(Tabla_ventas[[#This Row],[rating]]&gt;5,"good","bad")))</f>
        <v>excellent</v>
      </c>
    </row>
    <row r="531" spans="1:12" ht="15" thickBot="1" x14ac:dyDescent="0.4">
      <c r="A531" s="5">
        <v>4701</v>
      </c>
      <c r="B531" s="6" t="s">
        <v>42</v>
      </c>
      <c r="C531" s="6">
        <v>14</v>
      </c>
      <c r="D531" s="6">
        <v>10841</v>
      </c>
      <c r="E531" s="6">
        <v>1</v>
      </c>
      <c r="F531" s="6" t="s">
        <v>875</v>
      </c>
      <c r="G531" s="6" t="s">
        <v>65</v>
      </c>
      <c r="H531" s="6" t="s">
        <v>49</v>
      </c>
      <c r="I531" s="6" t="s">
        <v>19</v>
      </c>
      <c r="J531" s="6">
        <v>10</v>
      </c>
      <c r="K531" s="7">
        <v>1</v>
      </c>
      <c r="L531" s="2" t="str">
        <f>IF(Tabla_ventas[[#This Row],[rating]]&gt;8,"excellent",IF(Tabla_ventas[[#This Row],[rating]]&gt;7,"very good",IF(Tabla_ventas[[#This Row],[rating]]&gt;5,"good","bad")))</f>
        <v>excellent</v>
      </c>
    </row>
    <row r="532" spans="1:12" ht="15" thickBot="1" x14ac:dyDescent="0.4">
      <c r="A532" s="5">
        <v>4702</v>
      </c>
      <c r="B532" s="6" t="s">
        <v>35</v>
      </c>
      <c r="C532" s="6">
        <v>142</v>
      </c>
      <c r="D532" s="6">
        <v>3968</v>
      </c>
      <c r="E532" s="6">
        <v>0</v>
      </c>
      <c r="F532" s="6" t="s">
        <v>430</v>
      </c>
      <c r="G532" s="6" t="s">
        <v>34</v>
      </c>
      <c r="H532" s="6" t="s">
        <v>14</v>
      </c>
      <c r="I532" s="6" t="s">
        <v>25</v>
      </c>
      <c r="J532" s="6">
        <v>10</v>
      </c>
      <c r="K532" s="7">
        <v>1</v>
      </c>
      <c r="L532" s="2" t="str">
        <f>IF(Tabla_ventas[[#This Row],[rating]]&gt;8,"excellent",IF(Tabla_ventas[[#This Row],[rating]]&gt;7,"very good",IF(Tabla_ventas[[#This Row],[rating]]&gt;5,"good","bad")))</f>
        <v>excellent</v>
      </c>
    </row>
    <row r="533" spans="1:12" ht="15" thickBot="1" x14ac:dyDescent="0.4">
      <c r="A533" s="5">
        <v>4703</v>
      </c>
      <c r="B533" s="6" t="s">
        <v>26</v>
      </c>
      <c r="C533" s="6">
        <v>87</v>
      </c>
      <c r="D533" s="6">
        <v>3413</v>
      </c>
      <c r="E533" s="6">
        <v>1</v>
      </c>
      <c r="F533" s="6" t="s">
        <v>725</v>
      </c>
      <c r="G533" s="6" t="s">
        <v>76</v>
      </c>
      <c r="H533" s="6" t="s">
        <v>37</v>
      </c>
      <c r="I533" s="6" t="s">
        <v>19</v>
      </c>
      <c r="J533" s="6">
        <v>10</v>
      </c>
      <c r="K533" s="7">
        <v>1</v>
      </c>
      <c r="L533" s="2" t="str">
        <f>IF(Tabla_ventas[[#This Row],[rating]]&gt;8,"excellent",IF(Tabla_ventas[[#This Row],[rating]]&gt;7,"very good",IF(Tabla_ventas[[#This Row],[rating]]&gt;5,"good","bad")))</f>
        <v>excellent</v>
      </c>
    </row>
    <row r="534" spans="1:12" ht="15" thickBot="1" x14ac:dyDescent="0.4">
      <c r="A534" s="5">
        <v>4704</v>
      </c>
      <c r="B534" s="6" t="s">
        <v>42</v>
      </c>
      <c r="C534" s="6">
        <v>5</v>
      </c>
      <c r="D534" s="6">
        <v>19019</v>
      </c>
      <c r="E534" s="6">
        <v>1</v>
      </c>
      <c r="F534" s="6" t="s">
        <v>700</v>
      </c>
      <c r="G534" s="6" t="s">
        <v>140</v>
      </c>
      <c r="H534" s="6" t="s">
        <v>24</v>
      </c>
      <c r="I534" s="6" t="s">
        <v>25</v>
      </c>
      <c r="J534" s="6">
        <v>10</v>
      </c>
      <c r="K534" s="7">
        <v>0</v>
      </c>
      <c r="L534" s="2" t="str">
        <f>IF(Tabla_ventas[[#This Row],[rating]]&gt;8,"excellent",IF(Tabla_ventas[[#This Row],[rating]]&gt;7,"very good",IF(Tabla_ventas[[#This Row],[rating]]&gt;5,"good","bad")))</f>
        <v>excellent</v>
      </c>
    </row>
    <row r="535" spans="1:12" ht="15" thickBot="1" x14ac:dyDescent="0.4">
      <c r="A535" s="5">
        <v>4705</v>
      </c>
      <c r="B535" s="6" t="s">
        <v>35</v>
      </c>
      <c r="C535" s="6">
        <v>99</v>
      </c>
      <c r="D535" s="6">
        <v>6014</v>
      </c>
      <c r="E535" s="6">
        <v>1</v>
      </c>
      <c r="F535" s="6" t="s">
        <v>413</v>
      </c>
      <c r="G535" s="6" t="s">
        <v>46</v>
      </c>
      <c r="H535" s="6" t="s">
        <v>31</v>
      </c>
      <c r="I535" s="6" t="s">
        <v>19</v>
      </c>
      <c r="J535" s="6">
        <v>10</v>
      </c>
      <c r="K535" s="7">
        <v>0</v>
      </c>
      <c r="L535" s="2" t="str">
        <f>IF(Tabla_ventas[[#This Row],[rating]]&gt;8,"excellent",IF(Tabla_ventas[[#This Row],[rating]]&gt;7,"very good",IF(Tabla_ventas[[#This Row],[rating]]&gt;5,"good","bad")))</f>
        <v>excellent</v>
      </c>
    </row>
    <row r="536" spans="1:12" ht="15" thickBot="1" x14ac:dyDescent="0.4">
      <c r="A536" s="5">
        <v>4706</v>
      </c>
      <c r="B536" s="6" t="s">
        <v>26</v>
      </c>
      <c r="C536" s="6">
        <v>17</v>
      </c>
      <c r="D536" s="6">
        <v>1111</v>
      </c>
      <c r="E536" s="6">
        <v>1</v>
      </c>
      <c r="F536" s="6" t="s">
        <v>829</v>
      </c>
      <c r="G536" s="6" t="s">
        <v>65</v>
      </c>
      <c r="H536" s="6" t="s">
        <v>14</v>
      </c>
      <c r="I536" s="6" t="s">
        <v>25</v>
      </c>
      <c r="J536" s="6">
        <v>10</v>
      </c>
      <c r="K536" s="7">
        <v>0</v>
      </c>
      <c r="L536" s="2" t="str">
        <f>IF(Tabla_ventas[[#This Row],[rating]]&gt;8,"excellent",IF(Tabla_ventas[[#This Row],[rating]]&gt;7,"very good",IF(Tabla_ventas[[#This Row],[rating]]&gt;5,"good","bad")))</f>
        <v>excellent</v>
      </c>
    </row>
    <row r="537" spans="1:12" ht="15" thickBot="1" x14ac:dyDescent="0.4">
      <c r="A537" s="5">
        <v>4707</v>
      </c>
      <c r="B537" s="6" t="s">
        <v>42</v>
      </c>
      <c r="C537" s="6">
        <v>38</v>
      </c>
      <c r="D537" s="6">
        <v>6754</v>
      </c>
      <c r="E537" s="6">
        <v>1</v>
      </c>
      <c r="F537" s="6" t="s">
        <v>462</v>
      </c>
      <c r="G537" s="6" t="s">
        <v>34</v>
      </c>
      <c r="H537" s="6" t="s">
        <v>37</v>
      </c>
      <c r="I537" s="6" t="s">
        <v>19</v>
      </c>
      <c r="J537" s="6">
        <v>10</v>
      </c>
      <c r="K537" s="7">
        <v>0</v>
      </c>
      <c r="L537" s="2" t="str">
        <f>IF(Tabla_ventas[[#This Row],[rating]]&gt;8,"excellent",IF(Tabla_ventas[[#This Row],[rating]]&gt;7,"very good",IF(Tabla_ventas[[#This Row],[rating]]&gt;5,"good","bad")))</f>
        <v>excellent</v>
      </c>
    </row>
    <row r="538" spans="1:12" ht="15" thickBot="1" x14ac:dyDescent="0.4">
      <c r="A538" s="5">
        <v>4708</v>
      </c>
      <c r="B538" s="6" t="s">
        <v>35</v>
      </c>
      <c r="C538" s="6">
        <v>185</v>
      </c>
      <c r="D538" s="6">
        <v>15953</v>
      </c>
      <c r="E538" s="6">
        <v>1</v>
      </c>
      <c r="F538" s="6" t="s">
        <v>618</v>
      </c>
      <c r="G538" s="6" t="s">
        <v>76</v>
      </c>
      <c r="H538" s="6" t="s">
        <v>14</v>
      </c>
      <c r="I538" s="6" t="s">
        <v>25</v>
      </c>
      <c r="J538" s="6">
        <v>10</v>
      </c>
      <c r="K538" s="7">
        <v>1</v>
      </c>
      <c r="L538" s="2" t="str">
        <f>IF(Tabla_ventas[[#This Row],[rating]]&gt;8,"excellent",IF(Tabla_ventas[[#This Row],[rating]]&gt;7,"very good",IF(Tabla_ventas[[#This Row],[rating]]&gt;5,"good","bad")))</f>
        <v>excellent</v>
      </c>
    </row>
    <row r="539" spans="1:12" ht="15" thickBot="1" x14ac:dyDescent="0.4">
      <c r="A539" s="5">
        <v>4709</v>
      </c>
      <c r="B539" s="6" t="s">
        <v>26</v>
      </c>
      <c r="C539" s="6">
        <v>152</v>
      </c>
      <c r="D539" s="6">
        <v>7619</v>
      </c>
      <c r="E539" s="6">
        <v>1</v>
      </c>
      <c r="F539" s="6" t="s">
        <v>498</v>
      </c>
      <c r="G539" s="6" t="s">
        <v>140</v>
      </c>
      <c r="H539" s="6" t="s">
        <v>37</v>
      </c>
      <c r="I539" s="6" t="s">
        <v>19</v>
      </c>
      <c r="J539" s="6">
        <v>10</v>
      </c>
      <c r="K539" s="7">
        <v>0</v>
      </c>
      <c r="L539" s="2" t="str">
        <f>IF(Tabla_ventas[[#This Row],[rating]]&gt;8,"excellent",IF(Tabla_ventas[[#This Row],[rating]]&gt;7,"very good",IF(Tabla_ventas[[#This Row],[rating]]&gt;5,"good","bad")))</f>
        <v>excellent</v>
      </c>
    </row>
    <row r="540" spans="1:12" ht="15" thickBot="1" x14ac:dyDescent="0.4">
      <c r="A540" s="5">
        <v>4710</v>
      </c>
      <c r="B540" s="6" t="s">
        <v>42</v>
      </c>
      <c r="C540" s="6">
        <v>41</v>
      </c>
      <c r="D540" s="6">
        <v>7525</v>
      </c>
      <c r="E540" s="6">
        <v>1</v>
      </c>
      <c r="F540" s="6" t="s">
        <v>311</v>
      </c>
      <c r="G540" s="6" t="s">
        <v>46</v>
      </c>
      <c r="H540" s="6" t="s">
        <v>14</v>
      </c>
      <c r="I540" s="6" t="s">
        <v>25</v>
      </c>
      <c r="J540" s="6">
        <v>10</v>
      </c>
      <c r="K540" s="7">
        <v>1</v>
      </c>
      <c r="L540" s="2" t="str">
        <f>IF(Tabla_ventas[[#This Row],[rating]]&gt;8,"excellent",IF(Tabla_ventas[[#This Row],[rating]]&gt;7,"very good",IF(Tabla_ventas[[#This Row],[rating]]&gt;5,"good","bad")))</f>
        <v>excellent</v>
      </c>
    </row>
    <row r="541" spans="1:12" ht="15" thickBot="1" x14ac:dyDescent="0.4">
      <c r="A541" s="5">
        <v>4711</v>
      </c>
      <c r="B541" s="6" t="s">
        <v>35</v>
      </c>
      <c r="C541" s="6">
        <v>195</v>
      </c>
      <c r="D541" s="6">
        <v>965</v>
      </c>
      <c r="E541" s="6">
        <v>1</v>
      </c>
      <c r="F541" s="6" t="s">
        <v>335</v>
      </c>
      <c r="G541" s="6" t="s">
        <v>65</v>
      </c>
      <c r="H541" s="6" t="s">
        <v>37</v>
      </c>
      <c r="I541" s="6" t="s">
        <v>19</v>
      </c>
      <c r="J541" s="6">
        <v>10</v>
      </c>
      <c r="K541" s="7">
        <v>0</v>
      </c>
      <c r="L541" s="2" t="str">
        <f>IF(Tabla_ventas[[#This Row],[rating]]&gt;8,"excellent",IF(Tabla_ventas[[#This Row],[rating]]&gt;7,"very good",IF(Tabla_ventas[[#This Row],[rating]]&gt;5,"good","bad")))</f>
        <v>excellent</v>
      </c>
    </row>
    <row r="542" spans="1:12" ht="15" thickBot="1" x14ac:dyDescent="0.4">
      <c r="A542" s="5">
        <v>4712</v>
      </c>
      <c r="B542" s="6" t="s">
        <v>26</v>
      </c>
      <c r="C542" s="6">
        <v>157</v>
      </c>
      <c r="D542" s="6">
        <v>16640</v>
      </c>
      <c r="E542" s="6">
        <v>0</v>
      </c>
      <c r="F542" s="6" t="s">
        <v>548</v>
      </c>
      <c r="G542" s="6" t="s">
        <v>34</v>
      </c>
      <c r="H542" s="6" t="s">
        <v>14</v>
      </c>
      <c r="I542" s="6" t="s">
        <v>25</v>
      </c>
      <c r="J542" s="6">
        <v>10</v>
      </c>
      <c r="K542" s="7">
        <v>0</v>
      </c>
      <c r="L542" s="2" t="str">
        <f>IF(Tabla_ventas[[#This Row],[rating]]&gt;8,"excellent",IF(Tabla_ventas[[#This Row],[rating]]&gt;7,"very good",IF(Tabla_ventas[[#This Row],[rating]]&gt;5,"good","bad")))</f>
        <v>excellent</v>
      </c>
    </row>
    <row r="543" spans="1:12" ht="15" thickBot="1" x14ac:dyDescent="0.4">
      <c r="A543" s="5">
        <v>4713</v>
      </c>
      <c r="B543" s="6" t="s">
        <v>42</v>
      </c>
      <c r="C543" s="6">
        <v>49</v>
      </c>
      <c r="D543" s="6">
        <v>8520</v>
      </c>
      <c r="E543" s="6">
        <v>1</v>
      </c>
      <c r="F543" s="6" t="s">
        <v>279</v>
      </c>
      <c r="G543" s="6" t="s">
        <v>76</v>
      </c>
      <c r="H543" s="6" t="s">
        <v>37</v>
      </c>
      <c r="I543" s="6" t="s">
        <v>19</v>
      </c>
      <c r="J543" s="6">
        <v>10</v>
      </c>
      <c r="K543" s="7">
        <v>1</v>
      </c>
      <c r="L543" s="2" t="str">
        <f>IF(Tabla_ventas[[#This Row],[rating]]&gt;8,"excellent",IF(Tabla_ventas[[#This Row],[rating]]&gt;7,"very good",IF(Tabla_ventas[[#This Row],[rating]]&gt;5,"good","bad")))</f>
        <v>excellent</v>
      </c>
    </row>
    <row r="544" spans="1:12" ht="15" thickBot="1" x14ac:dyDescent="0.4">
      <c r="A544" s="5">
        <v>4714</v>
      </c>
      <c r="B544" s="6" t="s">
        <v>35</v>
      </c>
      <c r="C544" s="6">
        <v>120</v>
      </c>
      <c r="D544" s="6">
        <v>17802</v>
      </c>
      <c r="E544" s="6">
        <v>0</v>
      </c>
      <c r="F544" s="6" t="s">
        <v>596</v>
      </c>
      <c r="G544" s="6" t="s">
        <v>140</v>
      </c>
      <c r="H544" s="6" t="s">
        <v>14</v>
      </c>
      <c r="I544" s="6" t="s">
        <v>25</v>
      </c>
      <c r="J544" s="6">
        <v>10</v>
      </c>
      <c r="K544" s="7">
        <v>1</v>
      </c>
      <c r="L544" s="2" t="str">
        <f>IF(Tabla_ventas[[#This Row],[rating]]&gt;8,"excellent",IF(Tabla_ventas[[#This Row],[rating]]&gt;7,"very good",IF(Tabla_ventas[[#This Row],[rating]]&gt;5,"good","bad")))</f>
        <v>excellent</v>
      </c>
    </row>
    <row r="545" spans="1:12" ht="15" thickBot="1" x14ac:dyDescent="0.4">
      <c r="A545" s="5">
        <v>4715</v>
      </c>
      <c r="B545" s="6" t="s">
        <v>26</v>
      </c>
      <c r="C545" s="6">
        <v>196</v>
      </c>
      <c r="D545" s="6">
        <v>2856</v>
      </c>
      <c r="E545" s="6">
        <v>0</v>
      </c>
      <c r="F545" s="6" t="s">
        <v>788</v>
      </c>
      <c r="G545" s="6" t="s">
        <v>46</v>
      </c>
      <c r="H545" s="6" t="s">
        <v>37</v>
      </c>
      <c r="I545" s="6" t="s">
        <v>19</v>
      </c>
      <c r="J545" s="6">
        <v>10</v>
      </c>
      <c r="K545" s="7">
        <v>0</v>
      </c>
      <c r="L545" s="2" t="str">
        <f>IF(Tabla_ventas[[#This Row],[rating]]&gt;8,"excellent",IF(Tabla_ventas[[#This Row],[rating]]&gt;7,"very good",IF(Tabla_ventas[[#This Row],[rating]]&gt;5,"good","bad")))</f>
        <v>excellent</v>
      </c>
    </row>
    <row r="546" spans="1:12" ht="15" thickBot="1" x14ac:dyDescent="0.4">
      <c r="A546" s="5">
        <v>4716</v>
      </c>
      <c r="B546" s="6" t="s">
        <v>42</v>
      </c>
      <c r="C546" s="6">
        <v>99</v>
      </c>
      <c r="D546" s="6">
        <v>4531</v>
      </c>
      <c r="E546" s="6">
        <v>0</v>
      </c>
      <c r="F546" s="6" t="s">
        <v>180</v>
      </c>
      <c r="G546" s="6" t="s">
        <v>65</v>
      </c>
      <c r="H546" s="6" t="s">
        <v>14</v>
      </c>
      <c r="I546" s="6" t="s">
        <v>25</v>
      </c>
      <c r="J546" s="6">
        <v>10</v>
      </c>
      <c r="K546" s="7">
        <v>0</v>
      </c>
      <c r="L546" s="2" t="str">
        <f>IF(Tabla_ventas[[#This Row],[rating]]&gt;8,"excellent",IF(Tabla_ventas[[#This Row],[rating]]&gt;7,"very good",IF(Tabla_ventas[[#This Row],[rating]]&gt;5,"good","bad")))</f>
        <v>excellent</v>
      </c>
    </row>
    <row r="547" spans="1:12" ht="15" thickBot="1" x14ac:dyDescent="0.4">
      <c r="A547" s="5">
        <v>4717</v>
      </c>
      <c r="B547" s="6" t="s">
        <v>35</v>
      </c>
      <c r="C547" s="6">
        <v>78</v>
      </c>
      <c r="D547" s="6">
        <v>14971</v>
      </c>
      <c r="E547" s="6">
        <v>1</v>
      </c>
      <c r="F547" s="6" t="s">
        <v>170</v>
      </c>
      <c r="G547" s="6" t="s">
        <v>34</v>
      </c>
      <c r="H547" s="6" t="s">
        <v>37</v>
      </c>
      <c r="I547" s="6" t="s">
        <v>19</v>
      </c>
      <c r="J547" s="6">
        <v>10</v>
      </c>
      <c r="K547" s="7">
        <v>1</v>
      </c>
      <c r="L547" s="2" t="str">
        <f>IF(Tabla_ventas[[#This Row],[rating]]&gt;8,"excellent",IF(Tabla_ventas[[#This Row],[rating]]&gt;7,"very good",IF(Tabla_ventas[[#This Row],[rating]]&gt;5,"good","bad")))</f>
        <v>excellent</v>
      </c>
    </row>
    <row r="548" spans="1:12" ht="15" thickBot="1" x14ac:dyDescent="0.4">
      <c r="A548" s="5">
        <v>4718</v>
      </c>
      <c r="B548" s="6" t="s">
        <v>26</v>
      </c>
      <c r="C548" s="6">
        <v>47</v>
      </c>
      <c r="D548" s="6">
        <v>7675</v>
      </c>
      <c r="E548" s="6">
        <v>1</v>
      </c>
      <c r="F548" s="6" t="s">
        <v>676</v>
      </c>
      <c r="G548" s="6" t="s">
        <v>76</v>
      </c>
      <c r="H548" s="6" t="s">
        <v>14</v>
      </c>
      <c r="I548" s="6" t="s">
        <v>25</v>
      </c>
      <c r="J548" s="6">
        <v>10</v>
      </c>
      <c r="K548" s="7">
        <v>0</v>
      </c>
      <c r="L548" s="2" t="str">
        <f>IF(Tabla_ventas[[#This Row],[rating]]&gt;8,"excellent",IF(Tabla_ventas[[#This Row],[rating]]&gt;7,"very good",IF(Tabla_ventas[[#This Row],[rating]]&gt;5,"good","bad")))</f>
        <v>excellent</v>
      </c>
    </row>
    <row r="549" spans="1:12" ht="15" thickBot="1" x14ac:dyDescent="0.4">
      <c r="A549" s="5">
        <v>4719</v>
      </c>
      <c r="B549" s="6" t="s">
        <v>42</v>
      </c>
      <c r="C549" s="6">
        <v>85</v>
      </c>
      <c r="D549" s="6">
        <v>15895</v>
      </c>
      <c r="E549" s="6">
        <v>1</v>
      </c>
      <c r="F549" s="6" t="s">
        <v>571</v>
      </c>
      <c r="G549" s="6" t="s">
        <v>140</v>
      </c>
      <c r="H549" s="6" t="s">
        <v>37</v>
      </c>
      <c r="I549" s="6" t="s">
        <v>19</v>
      </c>
      <c r="J549" s="6">
        <v>10</v>
      </c>
      <c r="K549" s="7">
        <v>0</v>
      </c>
      <c r="L549" s="2" t="str">
        <f>IF(Tabla_ventas[[#This Row],[rating]]&gt;8,"excellent",IF(Tabla_ventas[[#This Row],[rating]]&gt;7,"very good",IF(Tabla_ventas[[#This Row],[rating]]&gt;5,"good","bad")))</f>
        <v>excellent</v>
      </c>
    </row>
    <row r="550" spans="1:12" ht="15" thickBot="1" x14ac:dyDescent="0.4">
      <c r="A550" s="5">
        <v>4720</v>
      </c>
      <c r="B550" s="6" t="s">
        <v>35</v>
      </c>
      <c r="C550" s="6">
        <v>19</v>
      </c>
      <c r="D550" s="6">
        <v>15914</v>
      </c>
      <c r="E550" s="6">
        <v>0</v>
      </c>
      <c r="F550" s="6" t="s">
        <v>478</v>
      </c>
      <c r="G550" s="6" t="s">
        <v>46</v>
      </c>
      <c r="H550" s="6" t="s">
        <v>14</v>
      </c>
      <c r="I550" s="6" t="s">
        <v>25</v>
      </c>
      <c r="J550" s="6">
        <v>10</v>
      </c>
      <c r="K550" s="7">
        <v>0</v>
      </c>
      <c r="L550" s="2" t="str">
        <f>IF(Tabla_ventas[[#This Row],[rating]]&gt;8,"excellent",IF(Tabla_ventas[[#This Row],[rating]]&gt;7,"very good",IF(Tabla_ventas[[#This Row],[rating]]&gt;5,"good","bad")))</f>
        <v>excellent</v>
      </c>
    </row>
    <row r="551" spans="1:12" ht="15" thickBot="1" x14ac:dyDescent="0.4">
      <c r="A551" s="5">
        <v>4721</v>
      </c>
      <c r="B551" s="6" t="s">
        <v>26</v>
      </c>
      <c r="C551" s="6">
        <v>145</v>
      </c>
      <c r="D551" s="6">
        <v>1588</v>
      </c>
      <c r="E551" s="6">
        <v>1</v>
      </c>
      <c r="F551" s="6" t="s">
        <v>327</v>
      </c>
      <c r="G551" s="6" t="s">
        <v>65</v>
      </c>
      <c r="H551" s="6" t="s">
        <v>37</v>
      </c>
      <c r="I551" s="6" t="s">
        <v>19</v>
      </c>
      <c r="J551" s="6">
        <v>10</v>
      </c>
      <c r="K551" s="7">
        <v>0</v>
      </c>
      <c r="L551" s="2" t="str">
        <f>IF(Tabla_ventas[[#This Row],[rating]]&gt;8,"excellent",IF(Tabla_ventas[[#This Row],[rating]]&gt;7,"very good",IF(Tabla_ventas[[#This Row],[rating]]&gt;5,"good","bad")))</f>
        <v>excellent</v>
      </c>
    </row>
    <row r="552" spans="1:12" ht="15" thickBot="1" x14ac:dyDescent="0.4">
      <c r="A552" s="5">
        <v>4722</v>
      </c>
      <c r="B552" s="6" t="s">
        <v>42</v>
      </c>
      <c r="C552" s="6">
        <v>21</v>
      </c>
      <c r="D552" s="6">
        <v>10264</v>
      </c>
      <c r="E552" s="6">
        <v>0</v>
      </c>
      <c r="F552" s="6" t="s">
        <v>675</v>
      </c>
      <c r="G552" s="6" t="s">
        <v>34</v>
      </c>
      <c r="H552" s="6" t="s">
        <v>14</v>
      </c>
      <c r="I552" s="6" t="s">
        <v>25</v>
      </c>
      <c r="J552" s="6">
        <v>10</v>
      </c>
      <c r="K552" s="7">
        <v>1</v>
      </c>
      <c r="L552" s="2" t="str">
        <f>IF(Tabla_ventas[[#This Row],[rating]]&gt;8,"excellent",IF(Tabla_ventas[[#This Row],[rating]]&gt;7,"very good",IF(Tabla_ventas[[#This Row],[rating]]&gt;5,"good","bad")))</f>
        <v>excellent</v>
      </c>
    </row>
    <row r="553" spans="1:12" ht="15" thickBot="1" x14ac:dyDescent="0.4">
      <c r="A553" s="5">
        <v>4723</v>
      </c>
      <c r="B553" s="6" t="s">
        <v>35</v>
      </c>
      <c r="C553" s="6">
        <v>229</v>
      </c>
      <c r="D553" s="6">
        <v>4819</v>
      </c>
      <c r="E553" s="6">
        <v>1</v>
      </c>
      <c r="F553" s="6" t="s">
        <v>410</v>
      </c>
      <c r="G553" s="6" t="s">
        <v>76</v>
      </c>
      <c r="H553" s="6" t="s">
        <v>37</v>
      </c>
      <c r="I553" s="6" t="s">
        <v>19</v>
      </c>
      <c r="J553" s="6">
        <v>10</v>
      </c>
      <c r="K553" s="7">
        <v>0</v>
      </c>
      <c r="L553" s="2" t="str">
        <f>IF(Tabla_ventas[[#This Row],[rating]]&gt;8,"excellent",IF(Tabla_ventas[[#This Row],[rating]]&gt;7,"very good",IF(Tabla_ventas[[#This Row],[rating]]&gt;5,"good","bad")))</f>
        <v>excellent</v>
      </c>
    </row>
    <row r="554" spans="1:12" ht="15" thickBot="1" x14ac:dyDescent="0.4">
      <c r="A554" s="5">
        <v>4724</v>
      </c>
      <c r="B554" s="6" t="s">
        <v>26</v>
      </c>
      <c r="C554" s="6">
        <v>222</v>
      </c>
      <c r="D554" s="6">
        <v>12650</v>
      </c>
      <c r="E554" s="6">
        <v>1</v>
      </c>
      <c r="F554" s="6" t="s">
        <v>588</v>
      </c>
      <c r="G554" s="6" t="s">
        <v>140</v>
      </c>
      <c r="H554" s="6" t="s">
        <v>14</v>
      </c>
      <c r="I554" s="6" t="s">
        <v>25</v>
      </c>
      <c r="J554" s="6">
        <v>10</v>
      </c>
      <c r="K554" s="7">
        <v>0</v>
      </c>
      <c r="L554" s="2" t="str">
        <f>IF(Tabla_ventas[[#This Row],[rating]]&gt;8,"excellent",IF(Tabla_ventas[[#This Row],[rating]]&gt;7,"very good",IF(Tabla_ventas[[#This Row],[rating]]&gt;5,"good","bad")))</f>
        <v>excellent</v>
      </c>
    </row>
    <row r="555" spans="1:12" ht="15" thickBot="1" x14ac:dyDescent="0.4">
      <c r="A555" s="5">
        <v>4725</v>
      </c>
      <c r="B555" s="6" t="s">
        <v>42</v>
      </c>
      <c r="C555" s="6">
        <v>195</v>
      </c>
      <c r="D555" s="6">
        <v>18693</v>
      </c>
      <c r="E555" s="6">
        <v>1</v>
      </c>
      <c r="F555" s="6" t="s">
        <v>460</v>
      </c>
      <c r="G555" s="6" t="s">
        <v>46</v>
      </c>
      <c r="H555" s="6" t="s">
        <v>37</v>
      </c>
      <c r="I555" s="6" t="s">
        <v>19</v>
      </c>
      <c r="J555" s="6">
        <v>10</v>
      </c>
      <c r="K555" s="7">
        <v>1</v>
      </c>
      <c r="L555" s="2" t="str">
        <f>IF(Tabla_ventas[[#This Row],[rating]]&gt;8,"excellent",IF(Tabla_ventas[[#This Row],[rating]]&gt;7,"very good",IF(Tabla_ventas[[#This Row],[rating]]&gt;5,"good","bad")))</f>
        <v>excellent</v>
      </c>
    </row>
    <row r="556" spans="1:12" ht="15" thickBot="1" x14ac:dyDescent="0.4">
      <c r="A556" s="5">
        <v>4726</v>
      </c>
      <c r="B556" s="6" t="s">
        <v>35</v>
      </c>
      <c r="C556" s="6">
        <v>171</v>
      </c>
      <c r="D556" s="6">
        <v>3778</v>
      </c>
      <c r="E556" s="6">
        <v>1</v>
      </c>
      <c r="F556" s="6" t="s">
        <v>393</v>
      </c>
      <c r="G556" s="6" t="s">
        <v>65</v>
      </c>
      <c r="H556" s="6" t="s">
        <v>14</v>
      </c>
      <c r="I556" s="6" t="s">
        <v>25</v>
      </c>
      <c r="J556" s="6">
        <v>10</v>
      </c>
      <c r="K556" s="7">
        <v>1</v>
      </c>
      <c r="L556" s="2" t="str">
        <f>IF(Tabla_ventas[[#This Row],[rating]]&gt;8,"excellent",IF(Tabla_ventas[[#This Row],[rating]]&gt;7,"very good",IF(Tabla_ventas[[#This Row],[rating]]&gt;5,"good","bad")))</f>
        <v>excellent</v>
      </c>
    </row>
    <row r="557" spans="1:12" ht="15" thickBot="1" x14ac:dyDescent="0.4">
      <c r="A557" s="5">
        <v>4727</v>
      </c>
      <c r="B557" s="6" t="s">
        <v>26</v>
      </c>
      <c r="C557" s="6">
        <v>146</v>
      </c>
      <c r="D557" s="6">
        <v>11846</v>
      </c>
      <c r="E557" s="6">
        <v>0</v>
      </c>
      <c r="F557" s="6" t="s">
        <v>268</v>
      </c>
      <c r="G557" s="6" t="s">
        <v>34</v>
      </c>
      <c r="H557" s="6" t="s">
        <v>37</v>
      </c>
      <c r="I557" s="6" t="s">
        <v>19</v>
      </c>
      <c r="J557" s="6">
        <v>10</v>
      </c>
      <c r="K557" s="7">
        <v>1</v>
      </c>
      <c r="L557" s="2" t="str">
        <f>IF(Tabla_ventas[[#This Row],[rating]]&gt;8,"excellent",IF(Tabla_ventas[[#This Row],[rating]]&gt;7,"very good",IF(Tabla_ventas[[#This Row],[rating]]&gt;5,"good","bad")))</f>
        <v>excellent</v>
      </c>
    </row>
    <row r="558" spans="1:12" ht="15" thickBot="1" x14ac:dyDescent="0.4">
      <c r="A558" s="5">
        <v>4728</v>
      </c>
      <c r="B558" s="6" t="s">
        <v>42</v>
      </c>
      <c r="C558" s="6">
        <v>37</v>
      </c>
      <c r="D558" s="6">
        <v>11434</v>
      </c>
      <c r="E558" s="6">
        <v>0</v>
      </c>
      <c r="F558" s="6" t="s">
        <v>569</v>
      </c>
      <c r="G558" s="6" t="s">
        <v>76</v>
      </c>
      <c r="H558" s="6" t="s">
        <v>14</v>
      </c>
      <c r="I558" s="6" t="s">
        <v>25</v>
      </c>
      <c r="J558" s="6">
        <v>10</v>
      </c>
      <c r="K558" s="7">
        <v>1</v>
      </c>
      <c r="L558" s="2" t="str">
        <f>IF(Tabla_ventas[[#This Row],[rating]]&gt;8,"excellent",IF(Tabla_ventas[[#This Row],[rating]]&gt;7,"very good",IF(Tabla_ventas[[#This Row],[rating]]&gt;5,"good","bad")))</f>
        <v>excellent</v>
      </c>
    </row>
    <row r="559" spans="1:12" ht="15" thickBot="1" x14ac:dyDescent="0.4">
      <c r="A559" s="5">
        <v>4729</v>
      </c>
      <c r="B559" s="6" t="s">
        <v>35</v>
      </c>
      <c r="C559" s="6">
        <v>123</v>
      </c>
      <c r="D559" s="6">
        <v>19364</v>
      </c>
      <c r="E559" s="6">
        <v>1</v>
      </c>
      <c r="F559" s="6" t="s">
        <v>485</v>
      </c>
      <c r="G559" s="6" t="s">
        <v>140</v>
      </c>
      <c r="H559" s="6" t="s">
        <v>37</v>
      </c>
      <c r="I559" s="6" t="s">
        <v>19</v>
      </c>
      <c r="J559" s="6">
        <v>10</v>
      </c>
      <c r="K559" s="7">
        <v>0</v>
      </c>
      <c r="L559" s="2" t="str">
        <f>IF(Tabla_ventas[[#This Row],[rating]]&gt;8,"excellent",IF(Tabla_ventas[[#This Row],[rating]]&gt;7,"very good",IF(Tabla_ventas[[#This Row],[rating]]&gt;5,"good","bad")))</f>
        <v>excellent</v>
      </c>
    </row>
    <row r="560" spans="1:12" ht="15" thickBot="1" x14ac:dyDescent="0.4">
      <c r="A560" s="5">
        <v>4730</v>
      </c>
      <c r="B560" s="6" t="s">
        <v>26</v>
      </c>
      <c r="C560" s="6">
        <v>130</v>
      </c>
      <c r="D560" s="6">
        <v>12250</v>
      </c>
      <c r="E560" s="6">
        <v>1</v>
      </c>
      <c r="F560" s="6" t="s">
        <v>496</v>
      </c>
      <c r="G560" s="6" t="s">
        <v>46</v>
      </c>
      <c r="H560" s="6" t="s">
        <v>14</v>
      </c>
      <c r="I560" s="6" t="s">
        <v>25</v>
      </c>
      <c r="J560" s="6">
        <v>7</v>
      </c>
      <c r="K560" s="7">
        <v>0</v>
      </c>
      <c r="L560" s="2" t="str">
        <f>IF(Tabla_ventas[[#This Row],[rating]]&gt;8,"excellent",IF(Tabla_ventas[[#This Row],[rating]]&gt;7,"very good",IF(Tabla_ventas[[#This Row],[rating]]&gt;5,"good","bad")))</f>
        <v>good</v>
      </c>
    </row>
    <row r="561" spans="1:12" ht="15" thickBot="1" x14ac:dyDescent="0.4">
      <c r="A561" s="5">
        <v>4731</v>
      </c>
      <c r="B561" s="6" t="s">
        <v>42</v>
      </c>
      <c r="C561" s="6">
        <v>213</v>
      </c>
      <c r="D561" s="6">
        <v>2793</v>
      </c>
      <c r="E561" s="6">
        <v>0</v>
      </c>
      <c r="F561" s="6" t="s">
        <v>613</v>
      </c>
      <c r="G561" s="6" t="s">
        <v>65</v>
      </c>
      <c r="H561" s="6" t="s">
        <v>37</v>
      </c>
      <c r="I561" s="6" t="s">
        <v>19</v>
      </c>
      <c r="J561" s="6">
        <v>7</v>
      </c>
      <c r="K561" s="7">
        <v>1</v>
      </c>
      <c r="L561" s="2" t="str">
        <f>IF(Tabla_ventas[[#This Row],[rating]]&gt;8,"excellent",IF(Tabla_ventas[[#This Row],[rating]]&gt;7,"very good",IF(Tabla_ventas[[#This Row],[rating]]&gt;5,"good","bad")))</f>
        <v>good</v>
      </c>
    </row>
    <row r="562" spans="1:12" ht="15" thickBot="1" x14ac:dyDescent="0.4">
      <c r="A562" s="5">
        <v>4732</v>
      </c>
      <c r="B562" s="6" t="s">
        <v>35</v>
      </c>
      <c r="C562" s="6">
        <v>39</v>
      </c>
      <c r="D562" s="6">
        <v>14954</v>
      </c>
      <c r="E562" s="6">
        <v>1</v>
      </c>
      <c r="F562" s="6" t="s">
        <v>459</v>
      </c>
      <c r="G562" s="6" t="s">
        <v>34</v>
      </c>
      <c r="H562" s="6" t="s">
        <v>14</v>
      </c>
      <c r="I562" s="6" t="s">
        <v>25</v>
      </c>
      <c r="J562" s="6">
        <v>7</v>
      </c>
      <c r="K562" s="7">
        <v>0</v>
      </c>
      <c r="L562" s="2" t="str">
        <f>IF(Tabla_ventas[[#This Row],[rating]]&gt;8,"excellent",IF(Tabla_ventas[[#This Row],[rating]]&gt;7,"very good",IF(Tabla_ventas[[#This Row],[rating]]&gt;5,"good","bad")))</f>
        <v>good</v>
      </c>
    </row>
    <row r="563" spans="1:12" ht="15" thickBot="1" x14ac:dyDescent="0.4">
      <c r="A563" s="5">
        <v>4733</v>
      </c>
      <c r="B563" s="6" t="s">
        <v>26</v>
      </c>
      <c r="C563" s="6">
        <v>82</v>
      </c>
      <c r="D563" s="6">
        <v>4948</v>
      </c>
      <c r="E563" s="6">
        <v>0</v>
      </c>
      <c r="F563" s="6" t="s">
        <v>912</v>
      </c>
      <c r="G563" s="6" t="s">
        <v>76</v>
      </c>
      <c r="H563" s="6" t="s">
        <v>37</v>
      </c>
      <c r="I563" s="6" t="s">
        <v>19</v>
      </c>
      <c r="J563" s="6">
        <v>7</v>
      </c>
      <c r="K563" s="7">
        <v>0</v>
      </c>
      <c r="L563" s="2" t="str">
        <f>IF(Tabla_ventas[[#This Row],[rating]]&gt;8,"excellent",IF(Tabla_ventas[[#This Row],[rating]]&gt;7,"very good",IF(Tabla_ventas[[#This Row],[rating]]&gt;5,"good","bad")))</f>
        <v>good</v>
      </c>
    </row>
    <row r="564" spans="1:12" ht="15" thickBot="1" x14ac:dyDescent="0.4">
      <c r="A564" s="5">
        <v>4734</v>
      </c>
      <c r="B564" s="6" t="s">
        <v>42</v>
      </c>
      <c r="C564" s="6">
        <v>14</v>
      </c>
      <c r="D564" s="6">
        <v>17652</v>
      </c>
      <c r="E564" s="6">
        <v>1</v>
      </c>
      <c r="F564" s="6" t="s">
        <v>848</v>
      </c>
      <c r="G564" s="6" t="s">
        <v>140</v>
      </c>
      <c r="H564" s="6" t="s">
        <v>14</v>
      </c>
      <c r="I564" s="6" t="s">
        <v>25</v>
      </c>
      <c r="J564" s="6">
        <v>7</v>
      </c>
      <c r="K564" s="7">
        <v>1</v>
      </c>
      <c r="L564" s="2" t="str">
        <f>IF(Tabla_ventas[[#This Row],[rating]]&gt;8,"excellent",IF(Tabla_ventas[[#This Row],[rating]]&gt;7,"very good",IF(Tabla_ventas[[#This Row],[rating]]&gt;5,"good","bad")))</f>
        <v>good</v>
      </c>
    </row>
    <row r="565" spans="1:12" ht="15" thickBot="1" x14ac:dyDescent="0.4">
      <c r="A565" s="5">
        <v>4735</v>
      </c>
      <c r="B565" s="6" t="s">
        <v>35</v>
      </c>
      <c r="C565" s="6">
        <v>205</v>
      </c>
      <c r="D565" s="6">
        <v>18467</v>
      </c>
      <c r="E565" s="6">
        <v>0</v>
      </c>
      <c r="F565" s="6" t="s">
        <v>376</v>
      </c>
      <c r="G565" s="6" t="s">
        <v>46</v>
      </c>
      <c r="H565" s="6" t="s">
        <v>37</v>
      </c>
      <c r="I565" s="6" t="s">
        <v>19</v>
      </c>
      <c r="J565" s="6">
        <v>7</v>
      </c>
      <c r="K565" s="7">
        <v>0</v>
      </c>
      <c r="L565" s="2" t="str">
        <f>IF(Tabla_ventas[[#This Row],[rating]]&gt;8,"excellent",IF(Tabla_ventas[[#This Row],[rating]]&gt;7,"very good",IF(Tabla_ventas[[#This Row],[rating]]&gt;5,"good","bad")))</f>
        <v>good</v>
      </c>
    </row>
    <row r="566" spans="1:12" ht="15" thickBot="1" x14ac:dyDescent="0.4">
      <c r="A566" s="5">
        <v>4736</v>
      </c>
      <c r="B566" s="6" t="s">
        <v>26</v>
      </c>
      <c r="C566" s="6">
        <v>131</v>
      </c>
      <c r="D566" s="6">
        <v>12014</v>
      </c>
      <c r="E566" s="6">
        <v>1</v>
      </c>
      <c r="F566" s="6" t="s">
        <v>859</v>
      </c>
      <c r="G566" s="6" t="s">
        <v>65</v>
      </c>
      <c r="H566" s="6" t="s">
        <v>14</v>
      </c>
      <c r="I566" s="6" t="s">
        <v>25</v>
      </c>
      <c r="J566" s="6">
        <v>7</v>
      </c>
      <c r="K566" s="7">
        <v>1</v>
      </c>
      <c r="L566" s="2" t="str">
        <f>IF(Tabla_ventas[[#This Row],[rating]]&gt;8,"excellent",IF(Tabla_ventas[[#This Row],[rating]]&gt;7,"very good",IF(Tabla_ventas[[#This Row],[rating]]&gt;5,"good","bad")))</f>
        <v>good</v>
      </c>
    </row>
    <row r="567" spans="1:12" ht="15" thickBot="1" x14ac:dyDescent="0.4">
      <c r="A567" s="5">
        <v>4737</v>
      </c>
      <c r="B567" s="6" t="s">
        <v>42</v>
      </c>
      <c r="C567" s="6">
        <v>129</v>
      </c>
      <c r="D567" s="6">
        <v>11817</v>
      </c>
      <c r="E567" s="6">
        <v>1</v>
      </c>
      <c r="F567" s="6" t="s">
        <v>50</v>
      </c>
      <c r="G567" s="6" t="s">
        <v>34</v>
      </c>
      <c r="H567" s="6" t="s">
        <v>37</v>
      </c>
      <c r="I567" s="6" t="s">
        <v>19</v>
      </c>
      <c r="J567" s="6">
        <v>7</v>
      </c>
      <c r="K567" s="7">
        <v>0</v>
      </c>
      <c r="L567" s="2" t="str">
        <f>IF(Tabla_ventas[[#This Row],[rating]]&gt;8,"excellent",IF(Tabla_ventas[[#This Row],[rating]]&gt;7,"very good",IF(Tabla_ventas[[#This Row],[rating]]&gt;5,"good","bad")))</f>
        <v>good</v>
      </c>
    </row>
    <row r="568" spans="1:12" ht="15" thickBot="1" x14ac:dyDescent="0.4">
      <c r="A568" s="5">
        <v>4738</v>
      </c>
      <c r="B568" s="6" t="s">
        <v>35</v>
      </c>
      <c r="C568" s="6">
        <v>41</v>
      </c>
      <c r="D568" s="6">
        <v>7391</v>
      </c>
      <c r="E568" s="6">
        <v>0</v>
      </c>
      <c r="F568" s="6" t="s">
        <v>266</v>
      </c>
      <c r="G568" s="6" t="s">
        <v>76</v>
      </c>
      <c r="H568" s="6" t="s">
        <v>14</v>
      </c>
      <c r="I568" s="6" t="s">
        <v>25</v>
      </c>
      <c r="J568" s="6">
        <v>7</v>
      </c>
      <c r="K568" s="7">
        <v>0</v>
      </c>
      <c r="L568" s="2" t="str">
        <f>IF(Tabla_ventas[[#This Row],[rating]]&gt;8,"excellent",IF(Tabla_ventas[[#This Row],[rating]]&gt;7,"very good",IF(Tabla_ventas[[#This Row],[rating]]&gt;5,"good","bad")))</f>
        <v>good</v>
      </c>
    </row>
    <row r="569" spans="1:12" ht="15" thickBot="1" x14ac:dyDescent="0.4">
      <c r="A569" s="5">
        <v>4739</v>
      </c>
      <c r="B569" s="6" t="s">
        <v>26</v>
      </c>
      <c r="C569" s="6">
        <v>75</v>
      </c>
      <c r="D569" s="6">
        <v>2128</v>
      </c>
      <c r="E569" s="6">
        <v>0</v>
      </c>
      <c r="F569" s="6" t="s">
        <v>871</v>
      </c>
      <c r="G569" s="6" t="s">
        <v>140</v>
      </c>
      <c r="H569" s="6" t="s">
        <v>37</v>
      </c>
      <c r="I569" s="6" t="s">
        <v>19</v>
      </c>
      <c r="J569" s="6">
        <v>7</v>
      </c>
      <c r="K569" s="7">
        <v>0</v>
      </c>
      <c r="L569" s="2" t="str">
        <f>IF(Tabla_ventas[[#This Row],[rating]]&gt;8,"excellent",IF(Tabla_ventas[[#This Row],[rating]]&gt;7,"very good",IF(Tabla_ventas[[#This Row],[rating]]&gt;5,"good","bad")))</f>
        <v>good</v>
      </c>
    </row>
    <row r="570" spans="1:12" ht="15" thickBot="1" x14ac:dyDescent="0.4">
      <c r="A570" s="5">
        <v>4740</v>
      </c>
      <c r="B570" s="6" t="s">
        <v>42</v>
      </c>
      <c r="C570" s="6">
        <v>116</v>
      </c>
      <c r="D570" s="6">
        <v>19009</v>
      </c>
      <c r="E570" s="6">
        <v>0</v>
      </c>
      <c r="F570" s="6" t="s">
        <v>353</v>
      </c>
      <c r="G570" s="6" t="s">
        <v>46</v>
      </c>
      <c r="H570" s="6" t="s">
        <v>14</v>
      </c>
      <c r="I570" s="6" t="s">
        <v>25</v>
      </c>
      <c r="J570" s="6">
        <v>7</v>
      </c>
      <c r="K570" s="7">
        <v>0</v>
      </c>
      <c r="L570" s="2" t="str">
        <f>IF(Tabla_ventas[[#This Row],[rating]]&gt;8,"excellent",IF(Tabla_ventas[[#This Row],[rating]]&gt;7,"very good",IF(Tabla_ventas[[#This Row],[rating]]&gt;5,"good","bad")))</f>
        <v>good</v>
      </c>
    </row>
    <row r="571" spans="1:12" ht="15" thickBot="1" x14ac:dyDescent="0.4">
      <c r="A571" s="5">
        <v>4741</v>
      </c>
      <c r="B571" s="6" t="s">
        <v>35</v>
      </c>
      <c r="C571" s="6">
        <v>3</v>
      </c>
      <c r="D571" s="6">
        <v>11934</v>
      </c>
      <c r="E571" s="6">
        <v>1</v>
      </c>
      <c r="F571" s="6" t="s">
        <v>441</v>
      </c>
      <c r="G571" s="6" t="s">
        <v>65</v>
      </c>
      <c r="H571" s="6" t="s">
        <v>37</v>
      </c>
      <c r="I571" s="6" t="s">
        <v>19</v>
      </c>
      <c r="J571" s="6">
        <v>7</v>
      </c>
      <c r="K571" s="7">
        <v>0</v>
      </c>
      <c r="L571" s="2" t="str">
        <f>IF(Tabla_ventas[[#This Row],[rating]]&gt;8,"excellent",IF(Tabla_ventas[[#This Row],[rating]]&gt;7,"very good",IF(Tabla_ventas[[#This Row],[rating]]&gt;5,"good","bad")))</f>
        <v>good</v>
      </c>
    </row>
    <row r="572" spans="1:12" ht="15" thickBot="1" x14ac:dyDescent="0.4">
      <c r="A572" s="5">
        <v>4742</v>
      </c>
      <c r="B572" s="6" t="s">
        <v>26</v>
      </c>
      <c r="C572" s="6">
        <v>183</v>
      </c>
      <c r="D572" s="6">
        <v>13034</v>
      </c>
      <c r="E572" s="6">
        <v>0</v>
      </c>
      <c r="F572" s="6" t="s">
        <v>583</v>
      </c>
      <c r="G572" s="6" t="s">
        <v>34</v>
      </c>
      <c r="H572" s="6" t="s">
        <v>14</v>
      </c>
      <c r="I572" s="6" t="s">
        <v>25</v>
      </c>
      <c r="J572" s="6">
        <v>7</v>
      </c>
      <c r="K572" s="7">
        <v>0</v>
      </c>
      <c r="L572" s="2" t="str">
        <f>IF(Tabla_ventas[[#This Row],[rating]]&gt;8,"excellent",IF(Tabla_ventas[[#This Row],[rating]]&gt;7,"very good",IF(Tabla_ventas[[#This Row],[rating]]&gt;5,"good","bad")))</f>
        <v>good</v>
      </c>
    </row>
    <row r="573" spans="1:12" ht="15" thickBot="1" x14ac:dyDescent="0.4">
      <c r="A573" s="5">
        <v>4743</v>
      </c>
      <c r="B573" s="6" t="s">
        <v>42</v>
      </c>
      <c r="C573" s="6">
        <v>63</v>
      </c>
      <c r="D573" s="6">
        <v>305</v>
      </c>
      <c r="E573" s="6">
        <v>1</v>
      </c>
      <c r="F573" s="6" t="s">
        <v>337</v>
      </c>
      <c r="G573" s="6" t="s">
        <v>76</v>
      </c>
      <c r="H573" s="6" t="s">
        <v>37</v>
      </c>
      <c r="I573" s="6" t="s">
        <v>19</v>
      </c>
      <c r="J573" s="6">
        <v>7</v>
      </c>
      <c r="K573" s="7">
        <v>0</v>
      </c>
      <c r="L573" s="2" t="str">
        <f>IF(Tabla_ventas[[#This Row],[rating]]&gt;8,"excellent",IF(Tabla_ventas[[#This Row],[rating]]&gt;7,"very good",IF(Tabla_ventas[[#This Row],[rating]]&gt;5,"good","bad")))</f>
        <v>good</v>
      </c>
    </row>
    <row r="574" spans="1:12" ht="15" thickBot="1" x14ac:dyDescent="0.4">
      <c r="A574" s="5">
        <v>4744</v>
      </c>
      <c r="B574" s="6" t="s">
        <v>35</v>
      </c>
      <c r="C574" s="6">
        <v>56</v>
      </c>
      <c r="D574" s="6">
        <v>1867</v>
      </c>
      <c r="E574" s="6">
        <v>1</v>
      </c>
      <c r="F574" s="6" t="s">
        <v>237</v>
      </c>
      <c r="G574" s="6" t="s">
        <v>140</v>
      </c>
      <c r="H574" s="6" t="s">
        <v>14</v>
      </c>
      <c r="I574" s="6" t="s">
        <v>25</v>
      </c>
      <c r="J574" s="6">
        <v>7</v>
      </c>
      <c r="K574" s="7">
        <v>1</v>
      </c>
      <c r="L574" s="2" t="str">
        <f>IF(Tabla_ventas[[#This Row],[rating]]&gt;8,"excellent",IF(Tabla_ventas[[#This Row],[rating]]&gt;7,"very good",IF(Tabla_ventas[[#This Row],[rating]]&gt;5,"good","bad")))</f>
        <v>good</v>
      </c>
    </row>
    <row r="575" spans="1:12" ht="15" thickBot="1" x14ac:dyDescent="0.4">
      <c r="A575" s="5">
        <v>4745</v>
      </c>
      <c r="B575" s="6" t="s">
        <v>26</v>
      </c>
      <c r="C575" s="6">
        <v>197</v>
      </c>
      <c r="D575" s="6">
        <v>3193</v>
      </c>
      <c r="E575" s="6">
        <v>0</v>
      </c>
      <c r="F575" s="6" t="s">
        <v>340</v>
      </c>
      <c r="G575" s="6" t="s">
        <v>46</v>
      </c>
      <c r="H575" s="6" t="s">
        <v>37</v>
      </c>
      <c r="I575" s="6" t="s">
        <v>19</v>
      </c>
      <c r="J575" s="6">
        <v>7</v>
      </c>
      <c r="K575" s="7">
        <v>0</v>
      </c>
      <c r="L575" s="2" t="str">
        <f>IF(Tabla_ventas[[#This Row],[rating]]&gt;8,"excellent",IF(Tabla_ventas[[#This Row],[rating]]&gt;7,"very good",IF(Tabla_ventas[[#This Row],[rating]]&gt;5,"good","bad")))</f>
        <v>good</v>
      </c>
    </row>
    <row r="576" spans="1:12" ht="15" thickBot="1" x14ac:dyDescent="0.4">
      <c r="A576" s="5">
        <v>4746</v>
      </c>
      <c r="B576" s="6" t="s">
        <v>42</v>
      </c>
      <c r="C576" s="6">
        <v>42</v>
      </c>
      <c r="D576" s="6">
        <v>11045</v>
      </c>
      <c r="E576" s="6">
        <v>0</v>
      </c>
      <c r="F576" s="6" t="s">
        <v>776</v>
      </c>
      <c r="G576" s="6" t="s">
        <v>65</v>
      </c>
      <c r="H576" s="6" t="s">
        <v>14</v>
      </c>
      <c r="I576" s="6" t="s">
        <v>25</v>
      </c>
      <c r="J576" s="6">
        <v>7</v>
      </c>
      <c r="K576" s="7">
        <v>1</v>
      </c>
      <c r="L576" s="2" t="str">
        <f>IF(Tabla_ventas[[#This Row],[rating]]&gt;8,"excellent",IF(Tabla_ventas[[#This Row],[rating]]&gt;7,"very good",IF(Tabla_ventas[[#This Row],[rating]]&gt;5,"good","bad")))</f>
        <v>good</v>
      </c>
    </row>
    <row r="577" spans="1:12" ht="15" thickBot="1" x14ac:dyDescent="0.4">
      <c r="A577" s="5">
        <v>4747</v>
      </c>
      <c r="B577" s="6" t="s">
        <v>35</v>
      </c>
      <c r="C577" s="6">
        <v>102</v>
      </c>
      <c r="D577" s="6">
        <v>7353</v>
      </c>
      <c r="E577" s="6">
        <v>0</v>
      </c>
      <c r="F577" s="6" t="s">
        <v>878</v>
      </c>
      <c r="G577" s="6" t="s">
        <v>34</v>
      </c>
      <c r="H577" s="6" t="s">
        <v>37</v>
      </c>
      <c r="I577" s="6" t="s">
        <v>19</v>
      </c>
      <c r="J577" s="6">
        <v>7</v>
      </c>
      <c r="K577" s="7">
        <v>1</v>
      </c>
      <c r="L577" s="2" t="str">
        <f>IF(Tabla_ventas[[#This Row],[rating]]&gt;8,"excellent",IF(Tabla_ventas[[#This Row],[rating]]&gt;7,"very good",IF(Tabla_ventas[[#This Row],[rating]]&gt;5,"good","bad")))</f>
        <v>good</v>
      </c>
    </row>
    <row r="578" spans="1:12" ht="15" thickBot="1" x14ac:dyDescent="0.4">
      <c r="A578" s="5">
        <v>4748</v>
      </c>
      <c r="B578" s="6" t="s">
        <v>26</v>
      </c>
      <c r="C578" s="6">
        <v>100</v>
      </c>
      <c r="D578" s="6">
        <v>2145</v>
      </c>
      <c r="E578" s="6">
        <v>1</v>
      </c>
      <c r="F578" s="6" t="s">
        <v>598</v>
      </c>
      <c r="G578" s="6" t="s">
        <v>76</v>
      </c>
      <c r="H578" s="6" t="s">
        <v>14</v>
      </c>
      <c r="I578" s="6" t="s">
        <v>25</v>
      </c>
      <c r="J578" s="6">
        <v>7</v>
      </c>
      <c r="K578" s="7">
        <v>0</v>
      </c>
      <c r="L578" s="2" t="str">
        <f>IF(Tabla_ventas[[#This Row],[rating]]&gt;8,"excellent",IF(Tabla_ventas[[#This Row],[rating]]&gt;7,"very good",IF(Tabla_ventas[[#This Row],[rating]]&gt;5,"good","bad")))</f>
        <v>good</v>
      </c>
    </row>
    <row r="579" spans="1:12" ht="15" thickBot="1" x14ac:dyDescent="0.4">
      <c r="A579" s="5">
        <v>4749</v>
      </c>
      <c r="B579" s="6" t="s">
        <v>42</v>
      </c>
      <c r="C579" s="6">
        <v>229</v>
      </c>
      <c r="D579" s="6">
        <v>14781</v>
      </c>
      <c r="E579" s="6">
        <v>1</v>
      </c>
      <c r="F579" s="6" t="s">
        <v>894</v>
      </c>
      <c r="G579" s="6" t="s">
        <v>140</v>
      </c>
      <c r="H579" s="6" t="s">
        <v>37</v>
      </c>
      <c r="I579" s="6" t="s">
        <v>19</v>
      </c>
      <c r="J579" s="6">
        <v>7</v>
      </c>
      <c r="K579" s="7">
        <v>1</v>
      </c>
      <c r="L579" s="2" t="str">
        <f>IF(Tabla_ventas[[#This Row],[rating]]&gt;8,"excellent",IF(Tabla_ventas[[#This Row],[rating]]&gt;7,"very good",IF(Tabla_ventas[[#This Row],[rating]]&gt;5,"good","bad")))</f>
        <v>good</v>
      </c>
    </row>
    <row r="580" spans="1:12" ht="15" thickBot="1" x14ac:dyDescent="0.4">
      <c r="A580" s="5">
        <v>4750</v>
      </c>
      <c r="B580" s="6" t="s">
        <v>35</v>
      </c>
      <c r="C580" s="6">
        <v>111</v>
      </c>
      <c r="D580" s="6">
        <v>7730</v>
      </c>
      <c r="E580" s="6">
        <v>0</v>
      </c>
      <c r="F580" s="6" t="s">
        <v>108</v>
      </c>
      <c r="G580" s="6" t="s">
        <v>46</v>
      </c>
      <c r="H580" s="6" t="s">
        <v>14</v>
      </c>
      <c r="I580" s="6" t="s">
        <v>25</v>
      </c>
      <c r="J580" s="6">
        <v>7</v>
      </c>
      <c r="K580" s="7">
        <v>1</v>
      </c>
      <c r="L580" s="2" t="str">
        <f>IF(Tabla_ventas[[#This Row],[rating]]&gt;8,"excellent",IF(Tabla_ventas[[#This Row],[rating]]&gt;7,"very good",IF(Tabla_ventas[[#This Row],[rating]]&gt;5,"good","bad")))</f>
        <v>good</v>
      </c>
    </row>
    <row r="581" spans="1:12" ht="15" thickBot="1" x14ac:dyDescent="0.4">
      <c r="A581" s="5">
        <v>4751</v>
      </c>
      <c r="B581" s="6" t="s">
        <v>26</v>
      </c>
      <c r="C581" s="6">
        <v>68</v>
      </c>
      <c r="D581" s="6">
        <v>921</v>
      </c>
      <c r="E581" s="6">
        <v>1</v>
      </c>
      <c r="F581" s="6" t="s">
        <v>696</v>
      </c>
      <c r="G581" s="6" t="s">
        <v>65</v>
      </c>
      <c r="H581" s="6" t="s">
        <v>37</v>
      </c>
      <c r="I581" s="6" t="s">
        <v>19</v>
      </c>
      <c r="J581" s="6">
        <v>7</v>
      </c>
      <c r="K581" s="7">
        <v>1</v>
      </c>
      <c r="L581" s="2" t="str">
        <f>IF(Tabla_ventas[[#This Row],[rating]]&gt;8,"excellent",IF(Tabla_ventas[[#This Row],[rating]]&gt;7,"very good",IF(Tabla_ventas[[#This Row],[rating]]&gt;5,"good","bad")))</f>
        <v>good</v>
      </c>
    </row>
    <row r="582" spans="1:12" ht="15" thickBot="1" x14ac:dyDescent="0.4">
      <c r="A582" s="5">
        <v>4752</v>
      </c>
      <c r="B582" s="6" t="s">
        <v>42</v>
      </c>
      <c r="C582" s="6">
        <v>116</v>
      </c>
      <c r="D582" s="6">
        <v>2703</v>
      </c>
      <c r="E582" s="6">
        <v>0</v>
      </c>
      <c r="F582" s="6" t="s">
        <v>149</v>
      </c>
      <c r="G582" s="6" t="s">
        <v>34</v>
      </c>
      <c r="H582" s="6" t="s">
        <v>14</v>
      </c>
      <c r="I582" s="6" t="s">
        <v>25</v>
      </c>
      <c r="J582" s="6">
        <v>7</v>
      </c>
      <c r="K582" s="7">
        <v>0</v>
      </c>
      <c r="L582" s="2" t="str">
        <f>IF(Tabla_ventas[[#This Row],[rating]]&gt;8,"excellent",IF(Tabla_ventas[[#This Row],[rating]]&gt;7,"very good",IF(Tabla_ventas[[#This Row],[rating]]&gt;5,"good","bad")))</f>
        <v>good</v>
      </c>
    </row>
    <row r="583" spans="1:12" ht="15" thickBot="1" x14ac:dyDescent="0.4">
      <c r="A583" s="5">
        <v>4753</v>
      </c>
      <c r="B583" s="6" t="s">
        <v>35</v>
      </c>
      <c r="C583" s="6">
        <v>149</v>
      </c>
      <c r="D583" s="6">
        <v>14142</v>
      </c>
      <c r="E583" s="6">
        <v>0</v>
      </c>
      <c r="F583" s="6" t="s">
        <v>355</v>
      </c>
      <c r="G583" s="6" t="s">
        <v>76</v>
      </c>
      <c r="H583" s="6" t="s">
        <v>37</v>
      </c>
      <c r="I583" s="6" t="s">
        <v>19</v>
      </c>
      <c r="J583" s="6">
        <v>7</v>
      </c>
      <c r="K583" s="7">
        <v>1</v>
      </c>
      <c r="L583" s="2" t="str">
        <f>IF(Tabla_ventas[[#This Row],[rating]]&gt;8,"excellent",IF(Tabla_ventas[[#This Row],[rating]]&gt;7,"very good",IF(Tabla_ventas[[#This Row],[rating]]&gt;5,"good","bad")))</f>
        <v>good</v>
      </c>
    </row>
    <row r="584" spans="1:12" ht="15" thickBot="1" x14ac:dyDescent="0.4">
      <c r="A584" s="5">
        <v>4754</v>
      </c>
      <c r="B584" s="6" t="s">
        <v>26</v>
      </c>
      <c r="C584" s="6">
        <v>202</v>
      </c>
      <c r="D584" s="6">
        <v>6386</v>
      </c>
      <c r="E584" s="6">
        <v>0</v>
      </c>
      <c r="F584" s="6" t="s">
        <v>352</v>
      </c>
      <c r="G584" s="6" t="s">
        <v>140</v>
      </c>
      <c r="H584" s="6" t="s">
        <v>14</v>
      </c>
      <c r="I584" s="6" t="s">
        <v>25</v>
      </c>
      <c r="J584" s="6">
        <v>7</v>
      </c>
      <c r="K584" s="7">
        <v>0</v>
      </c>
      <c r="L584" s="2" t="str">
        <f>IF(Tabla_ventas[[#This Row],[rating]]&gt;8,"excellent",IF(Tabla_ventas[[#This Row],[rating]]&gt;7,"very good",IF(Tabla_ventas[[#This Row],[rating]]&gt;5,"good","bad")))</f>
        <v>good</v>
      </c>
    </row>
    <row r="585" spans="1:12" ht="15" thickBot="1" x14ac:dyDescent="0.4">
      <c r="A585" s="5">
        <v>4755</v>
      </c>
      <c r="B585" s="6" t="s">
        <v>42</v>
      </c>
      <c r="C585" s="6">
        <v>157</v>
      </c>
      <c r="D585" s="6">
        <v>181</v>
      </c>
      <c r="E585" s="6">
        <v>1</v>
      </c>
      <c r="F585" s="6" t="s">
        <v>515</v>
      </c>
      <c r="G585" s="6" t="s">
        <v>46</v>
      </c>
      <c r="H585" s="6" t="s">
        <v>37</v>
      </c>
      <c r="I585" s="6" t="s">
        <v>19</v>
      </c>
      <c r="J585" s="6">
        <v>7</v>
      </c>
      <c r="K585" s="7">
        <v>1</v>
      </c>
      <c r="L585" s="2" t="str">
        <f>IF(Tabla_ventas[[#This Row],[rating]]&gt;8,"excellent",IF(Tabla_ventas[[#This Row],[rating]]&gt;7,"very good",IF(Tabla_ventas[[#This Row],[rating]]&gt;5,"good","bad")))</f>
        <v>good</v>
      </c>
    </row>
    <row r="586" spans="1:12" ht="15" thickBot="1" x14ac:dyDescent="0.4">
      <c r="A586" s="5">
        <v>4756</v>
      </c>
      <c r="B586" s="6" t="s">
        <v>35</v>
      </c>
      <c r="C586" s="6">
        <v>170</v>
      </c>
      <c r="D586" s="6">
        <v>10579</v>
      </c>
      <c r="E586" s="6">
        <v>1</v>
      </c>
      <c r="F586" s="6" t="s">
        <v>64</v>
      </c>
      <c r="G586" s="6" t="s">
        <v>65</v>
      </c>
      <c r="H586" s="6" t="s">
        <v>14</v>
      </c>
      <c r="I586" s="6" t="s">
        <v>25</v>
      </c>
      <c r="J586" s="6">
        <v>7</v>
      </c>
      <c r="K586" s="7">
        <v>0</v>
      </c>
      <c r="L586" s="2" t="str">
        <f>IF(Tabla_ventas[[#This Row],[rating]]&gt;8,"excellent",IF(Tabla_ventas[[#This Row],[rating]]&gt;7,"very good",IF(Tabla_ventas[[#This Row],[rating]]&gt;5,"good","bad")))</f>
        <v>good</v>
      </c>
    </row>
    <row r="587" spans="1:12" ht="15" thickBot="1" x14ac:dyDescent="0.4">
      <c r="A587" s="5">
        <v>4757</v>
      </c>
      <c r="B587" s="6" t="s">
        <v>26</v>
      </c>
      <c r="C587" s="6">
        <v>12</v>
      </c>
      <c r="D587" s="6">
        <v>8105</v>
      </c>
      <c r="E587" s="6">
        <v>0</v>
      </c>
      <c r="F587" s="6" t="s">
        <v>616</v>
      </c>
      <c r="G587" s="6" t="s">
        <v>34</v>
      </c>
      <c r="H587" s="6" t="s">
        <v>37</v>
      </c>
      <c r="I587" s="6" t="s">
        <v>19</v>
      </c>
      <c r="J587" s="6">
        <v>7</v>
      </c>
      <c r="K587" s="7">
        <v>1</v>
      </c>
      <c r="L587" s="2" t="str">
        <f>IF(Tabla_ventas[[#This Row],[rating]]&gt;8,"excellent",IF(Tabla_ventas[[#This Row],[rating]]&gt;7,"very good",IF(Tabla_ventas[[#This Row],[rating]]&gt;5,"good","bad")))</f>
        <v>good</v>
      </c>
    </row>
    <row r="588" spans="1:12" ht="15" thickBot="1" x14ac:dyDescent="0.4">
      <c r="A588" s="5">
        <v>4758</v>
      </c>
      <c r="B588" s="6" t="s">
        <v>42</v>
      </c>
      <c r="C588" s="6">
        <v>76</v>
      </c>
      <c r="D588" s="6">
        <v>17617</v>
      </c>
      <c r="E588" s="6">
        <v>1</v>
      </c>
      <c r="F588" s="6" t="s">
        <v>690</v>
      </c>
      <c r="G588" s="6" t="s">
        <v>76</v>
      </c>
      <c r="H588" s="6" t="s">
        <v>14</v>
      </c>
      <c r="I588" s="6" t="s">
        <v>25</v>
      </c>
      <c r="J588" s="6">
        <v>7</v>
      </c>
      <c r="K588" s="7">
        <v>1</v>
      </c>
      <c r="L588" s="2" t="str">
        <f>IF(Tabla_ventas[[#This Row],[rating]]&gt;8,"excellent",IF(Tabla_ventas[[#This Row],[rating]]&gt;7,"very good",IF(Tabla_ventas[[#This Row],[rating]]&gt;5,"good","bad")))</f>
        <v>good</v>
      </c>
    </row>
    <row r="589" spans="1:12" ht="15" thickBot="1" x14ac:dyDescent="0.4">
      <c r="A589" s="5">
        <v>4759</v>
      </c>
      <c r="B589" s="6" t="s">
        <v>35</v>
      </c>
      <c r="C589" s="6">
        <v>72</v>
      </c>
      <c r="D589" s="6">
        <v>100</v>
      </c>
      <c r="E589" s="6">
        <v>0</v>
      </c>
      <c r="F589" s="6" t="s">
        <v>226</v>
      </c>
      <c r="G589" s="6" t="s">
        <v>140</v>
      </c>
      <c r="H589" s="6" t="s">
        <v>37</v>
      </c>
      <c r="I589" s="6" t="s">
        <v>19</v>
      </c>
      <c r="J589" s="6">
        <v>7</v>
      </c>
      <c r="K589" s="7">
        <v>0</v>
      </c>
      <c r="L589" s="2" t="str">
        <f>IF(Tabla_ventas[[#This Row],[rating]]&gt;8,"excellent",IF(Tabla_ventas[[#This Row],[rating]]&gt;7,"very good",IF(Tabla_ventas[[#This Row],[rating]]&gt;5,"good","bad")))</f>
        <v>good</v>
      </c>
    </row>
    <row r="590" spans="1:12" ht="15" thickBot="1" x14ac:dyDescent="0.4">
      <c r="A590" s="5">
        <v>4760</v>
      </c>
      <c r="B590" s="6" t="s">
        <v>26</v>
      </c>
      <c r="C590" s="6">
        <v>71</v>
      </c>
      <c r="D590" s="6">
        <v>11551</v>
      </c>
      <c r="E590" s="6">
        <v>1</v>
      </c>
      <c r="F590" s="6" t="s">
        <v>465</v>
      </c>
      <c r="G590" s="6" t="s">
        <v>46</v>
      </c>
      <c r="H590" s="6" t="s">
        <v>14</v>
      </c>
      <c r="I590" s="6" t="s">
        <v>25</v>
      </c>
      <c r="J590" s="6">
        <v>7</v>
      </c>
      <c r="K590" s="7">
        <v>0</v>
      </c>
      <c r="L590" s="2" t="str">
        <f>IF(Tabla_ventas[[#This Row],[rating]]&gt;8,"excellent",IF(Tabla_ventas[[#This Row],[rating]]&gt;7,"very good",IF(Tabla_ventas[[#This Row],[rating]]&gt;5,"good","bad")))</f>
        <v>good</v>
      </c>
    </row>
    <row r="591" spans="1:12" ht="15" thickBot="1" x14ac:dyDescent="0.4">
      <c r="A591" s="5">
        <v>4761</v>
      </c>
      <c r="B591" s="6" t="s">
        <v>42</v>
      </c>
      <c r="C591" s="6">
        <v>111</v>
      </c>
      <c r="D591" s="6">
        <v>11000</v>
      </c>
      <c r="E591" s="6">
        <v>1</v>
      </c>
      <c r="F591" s="6" t="s">
        <v>300</v>
      </c>
      <c r="G591" s="6" t="s">
        <v>65</v>
      </c>
      <c r="H591" s="6" t="s">
        <v>37</v>
      </c>
      <c r="I591" s="6" t="s">
        <v>19</v>
      </c>
      <c r="J591" s="6">
        <v>7</v>
      </c>
      <c r="K591" s="7">
        <v>0</v>
      </c>
      <c r="L591" s="2" t="str">
        <f>IF(Tabla_ventas[[#This Row],[rating]]&gt;8,"excellent",IF(Tabla_ventas[[#This Row],[rating]]&gt;7,"very good",IF(Tabla_ventas[[#This Row],[rating]]&gt;5,"good","bad")))</f>
        <v>good</v>
      </c>
    </row>
    <row r="592" spans="1:12" ht="15" thickBot="1" x14ac:dyDescent="0.4">
      <c r="A592" s="5">
        <v>4762</v>
      </c>
      <c r="B592" s="6" t="s">
        <v>35</v>
      </c>
      <c r="C592" s="6">
        <v>162</v>
      </c>
      <c r="D592" s="6">
        <v>16620</v>
      </c>
      <c r="E592" s="6">
        <v>1</v>
      </c>
      <c r="F592" s="6" t="s">
        <v>342</v>
      </c>
      <c r="G592" s="6" t="s">
        <v>34</v>
      </c>
      <c r="H592" s="6" t="s">
        <v>14</v>
      </c>
      <c r="I592" s="6" t="s">
        <v>25</v>
      </c>
      <c r="J592" s="6">
        <v>7</v>
      </c>
      <c r="K592" s="7">
        <v>1</v>
      </c>
      <c r="L592" s="2" t="str">
        <f>IF(Tabla_ventas[[#This Row],[rating]]&gt;8,"excellent",IF(Tabla_ventas[[#This Row],[rating]]&gt;7,"very good",IF(Tabla_ventas[[#This Row],[rating]]&gt;5,"good","bad")))</f>
        <v>good</v>
      </c>
    </row>
    <row r="593" spans="1:12" ht="15" thickBot="1" x14ac:dyDescent="0.4">
      <c r="A593" s="5">
        <v>4763</v>
      </c>
      <c r="B593" s="6" t="s">
        <v>26</v>
      </c>
      <c r="C593" s="6">
        <v>88</v>
      </c>
      <c r="D593" s="6">
        <v>9963</v>
      </c>
      <c r="E593" s="6">
        <v>1</v>
      </c>
      <c r="F593" s="6" t="s">
        <v>271</v>
      </c>
      <c r="G593" s="6" t="s">
        <v>76</v>
      </c>
      <c r="H593" s="6" t="s">
        <v>37</v>
      </c>
      <c r="I593" s="6" t="s">
        <v>19</v>
      </c>
      <c r="J593" s="6">
        <v>7</v>
      </c>
      <c r="K593" s="7">
        <v>0</v>
      </c>
      <c r="L593" s="2" t="str">
        <f>IF(Tabla_ventas[[#This Row],[rating]]&gt;8,"excellent",IF(Tabla_ventas[[#This Row],[rating]]&gt;7,"very good",IF(Tabla_ventas[[#This Row],[rating]]&gt;5,"good","bad")))</f>
        <v>good</v>
      </c>
    </row>
    <row r="594" spans="1:12" ht="15" thickBot="1" x14ac:dyDescent="0.4">
      <c r="A594" s="5">
        <v>4764</v>
      </c>
      <c r="B594" s="6" t="s">
        <v>42</v>
      </c>
      <c r="C594" s="6">
        <v>135</v>
      </c>
      <c r="D594" s="6">
        <v>12127</v>
      </c>
      <c r="E594" s="6">
        <v>0</v>
      </c>
      <c r="F594" s="6" t="s">
        <v>830</v>
      </c>
      <c r="G594" s="6" t="s">
        <v>140</v>
      </c>
      <c r="H594" s="6" t="s">
        <v>14</v>
      </c>
      <c r="I594" s="6" t="s">
        <v>25</v>
      </c>
      <c r="J594" s="6">
        <v>7</v>
      </c>
      <c r="K594" s="7">
        <v>1</v>
      </c>
      <c r="L594" s="2" t="str">
        <f>IF(Tabla_ventas[[#This Row],[rating]]&gt;8,"excellent",IF(Tabla_ventas[[#This Row],[rating]]&gt;7,"very good",IF(Tabla_ventas[[#This Row],[rating]]&gt;5,"good","bad")))</f>
        <v>good</v>
      </c>
    </row>
    <row r="595" spans="1:12" ht="15" thickBot="1" x14ac:dyDescent="0.4">
      <c r="A595" s="5">
        <v>4765</v>
      </c>
      <c r="B595" s="6" t="s">
        <v>35</v>
      </c>
      <c r="C595" s="6">
        <v>149</v>
      </c>
      <c r="D595" s="6">
        <v>12589</v>
      </c>
      <c r="E595" s="6">
        <v>1</v>
      </c>
      <c r="F595" s="6" t="s">
        <v>202</v>
      </c>
      <c r="G595" s="6" t="s">
        <v>46</v>
      </c>
      <c r="H595" s="6" t="s">
        <v>37</v>
      </c>
      <c r="I595" s="6" t="s">
        <v>19</v>
      </c>
      <c r="J595" s="6">
        <v>7</v>
      </c>
      <c r="K595" s="7">
        <v>1</v>
      </c>
      <c r="L595" s="2" t="str">
        <f>IF(Tabla_ventas[[#This Row],[rating]]&gt;8,"excellent",IF(Tabla_ventas[[#This Row],[rating]]&gt;7,"very good",IF(Tabla_ventas[[#This Row],[rating]]&gt;5,"good","bad")))</f>
        <v>good</v>
      </c>
    </row>
    <row r="596" spans="1:12" ht="15" thickBot="1" x14ac:dyDescent="0.4">
      <c r="A596" s="5">
        <v>4766</v>
      </c>
      <c r="B596" s="6" t="s">
        <v>16</v>
      </c>
      <c r="C596" s="6">
        <v>191</v>
      </c>
      <c r="D596" s="6">
        <v>18950</v>
      </c>
      <c r="E596" s="6">
        <v>0</v>
      </c>
      <c r="F596" s="6" t="s">
        <v>238</v>
      </c>
      <c r="G596" s="6" t="s">
        <v>65</v>
      </c>
      <c r="H596" s="6" t="s">
        <v>14</v>
      </c>
      <c r="I596" s="6" t="s">
        <v>25</v>
      </c>
      <c r="J596" s="6">
        <v>7</v>
      </c>
      <c r="K596" s="7">
        <v>1</v>
      </c>
      <c r="L596" s="2" t="str">
        <f>IF(Tabla_ventas[[#This Row],[rating]]&gt;8,"excellent",IF(Tabla_ventas[[#This Row],[rating]]&gt;7,"very good",IF(Tabla_ventas[[#This Row],[rating]]&gt;5,"good","bad")))</f>
        <v>good</v>
      </c>
    </row>
    <row r="597" spans="1:12" ht="15" thickBot="1" x14ac:dyDescent="0.4">
      <c r="A597" s="5">
        <v>4767</v>
      </c>
      <c r="B597" s="6" t="s">
        <v>11</v>
      </c>
      <c r="C597" s="6">
        <v>154</v>
      </c>
      <c r="D597" s="6">
        <v>17445</v>
      </c>
      <c r="E597" s="6">
        <v>1</v>
      </c>
      <c r="F597" s="6" t="s">
        <v>269</v>
      </c>
      <c r="G597" s="6" t="s">
        <v>34</v>
      </c>
      <c r="H597" s="6" t="s">
        <v>37</v>
      </c>
      <c r="I597" s="6" t="s">
        <v>19</v>
      </c>
      <c r="J597" s="6">
        <v>7</v>
      </c>
      <c r="K597" s="7">
        <v>0</v>
      </c>
      <c r="L597" s="2" t="str">
        <f>IF(Tabla_ventas[[#This Row],[rating]]&gt;8,"excellent",IF(Tabla_ventas[[#This Row],[rating]]&gt;7,"very good",IF(Tabla_ventas[[#This Row],[rating]]&gt;5,"good","bad")))</f>
        <v>good</v>
      </c>
    </row>
    <row r="598" spans="1:12" ht="15" thickBot="1" x14ac:dyDescent="0.4">
      <c r="A598" s="5">
        <v>4768</v>
      </c>
      <c r="B598" s="6" t="s">
        <v>22</v>
      </c>
      <c r="C598" s="6">
        <v>68</v>
      </c>
      <c r="D598" s="6">
        <v>10036</v>
      </c>
      <c r="E598" s="6">
        <v>0</v>
      </c>
      <c r="F598" s="6" t="s">
        <v>322</v>
      </c>
      <c r="G598" s="6" t="s">
        <v>76</v>
      </c>
      <c r="H598" s="6" t="s">
        <v>14</v>
      </c>
      <c r="I598" s="6" t="s">
        <v>25</v>
      </c>
      <c r="J598" s="6">
        <v>7</v>
      </c>
      <c r="K598" s="7">
        <v>1</v>
      </c>
      <c r="L598" s="2" t="str">
        <f>IF(Tabla_ventas[[#This Row],[rating]]&gt;8,"excellent",IF(Tabla_ventas[[#This Row],[rating]]&gt;7,"very good",IF(Tabla_ventas[[#This Row],[rating]]&gt;5,"good","bad")))</f>
        <v>good</v>
      </c>
    </row>
    <row r="599" spans="1:12" ht="15" thickBot="1" x14ac:dyDescent="0.4">
      <c r="A599" s="5">
        <v>4769</v>
      </c>
      <c r="B599" s="6" t="s">
        <v>16</v>
      </c>
      <c r="C599" s="6">
        <v>18</v>
      </c>
      <c r="D599" s="6">
        <v>12597</v>
      </c>
      <c r="E599" s="6">
        <v>1</v>
      </c>
      <c r="F599" s="6" t="s">
        <v>349</v>
      </c>
      <c r="G599" s="6" t="s">
        <v>140</v>
      </c>
      <c r="H599" s="6" t="s">
        <v>37</v>
      </c>
      <c r="I599" s="6" t="s">
        <v>19</v>
      </c>
      <c r="J599" s="6">
        <v>7</v>
      </c>
      <c r="K599" s="7">
        <v>1</v>
      </c>
      <c r="L599" s="2" t="str">
        <f>IF(Tabla_ventas[[#This Row],[rating]]&gt;8,"excellent",IF(Tabla_ventas[[#This Row],[rating]]&gt;7,"very good",IF(Tabla_ventas[[#This Row],[rating]]&gt;5,"good","bad")))</f>
        <v>good</v>
      </c>
    </row>
    <row r="600" spans="1:12" ht="15" thickBot="1" x14ac:dyDescent="0.4">
      <c r="A600" s="5">
        <v>4770</v>
      </c>
      <c r="B600" s="6" t="s">
        <v>11</v>
      </c>
      <c r="C600" s="6">
        <v>92</v>
      </c>
      <c r="D600" s="6">
        <v>1923</v>
      </c>
      <c r="E600" s="6">
        <v>0</v>
      </c>
      <c r="F600" s="6" t="s">
        <v>514</v>
      </c>
      <c r="G600" s="6" t="s">
        <v>46</v>
      </c>
      <c r="H600" s="6" t="s">
        <v>14</v>
      </c>
      <c r="I600" s="6" t="s">
        <v>25</v>
      </c>
      <c r="J600" s="6">
        <v>7</v>
      </c>
      <c r="K600" s="7">
        <v>1</v>
      </c>
      <c r="L600" s="2" t="str">
        <f>IF(Tabla_ventas[[#This Row],[rating]]&gt;8,"excellent",IF(Tabla_ventas[[#This Row],[rating]]&gt;7,"very good",IF(Tabla_ventas[[#This Row],[rating]]&gt;5,"good","bad")))</f>
        <v>good</v>
      </c>
    </row>
    <row r="601" spans="1:12" ht="15" thickBot="1" x14ac:dyDescent="0.4">
      <c r="A601" s="5">
        <v>4771</v>
      </c>
      <c r="B601" s="6" t="s">
        <v>22</v>
      </c>
      <c r="C601" s="6">
        <v>93</v>
      </c>
      <c r="D601" s="6">
        <v>1879</v>
      </c>
      <c r="E601" s="6">
        <v>1</v>
      </c>
      <c r="F601" s="6" t="s">
        <v>298</v>
      </c>
      <c r="G601" s="6" t="s">
        <v>65</v>
      </c>
      <c r="H601" s="6" t="s">
        <v>37</v>
      </c>
      <c r="I601" s="6" t="s">
        <v>19</v>
      </c>
      <c r="J601" s="6">
        <v>7</v>
      </c>
      <c r="K601" s="7">
        <v>0</v>
      </c>
      <c r="L601" s="2" t="str">
        <f>IF(Tabla_ventas[[#This Row],[rating]]&gt;8,"excellent",IF(Tabla_ventas[[#This Row],[rating]]&gt;7,"very good",IF(Tabla_ventas[[#This Row],[rating]]&gt;5,"good","bad")))</f>
        <v>good</v>
      </c>
    </row>
    <row r="602" spans="1:12" ht="15" thickBot="1" x14ac:dyDescent="0.4">
      <c r="A602" s="5">
        <v>4772</v>
      </c>
      <c r="B602" s="6" t="s">
        <v>16</v>
      </c>
      <c r="C602" s="6">
        <v>57</v>
      </c>
      <c r="D602" s="6">
        <v>13227</v>
      </c>
      <c r="E602" s="6">
        <v>1</v>
      </c>
      <c r="F602" s="6" t="s">
        <v>634</v>
      </c>
      <c r="G602" s="6" t="s">
        <v>34</v>
      </c>
      <c r="H602" s="6" t="s">
        <v>14</v>
      </c>
      <c r="I602" s="6" t="s">
        <v>25</v>
      </c>
      <c r="J602" s="6">
        <v>7</v>
      </c>
      <c r="K602" s="7">
        <v>1</v>
      </c>
      <c r="L602" s="2" t="str">
        <f>IF(Tabla_ventas[[#This Row],[rating]]&gt;8,"excellent",IF(Tabla_ventas[[#This Row],[rating]]&gt;7,"very good",IF(Tabla_ventas[[#This Row],[rating]]&gt;5,"good","bad")))</f>
        <v>good</v>
      </c>
    </row>
    <row r="603" spans="1:12" ht="15" thickBot="1" x14ac:dyDescent="0.4">
      <c r="A603" s="5">
        <v>4773</v>
      </c>
      <c r="B603" s="6" t="s">
        <v>11</v>
      </c>
      <c r="C603" s="6">
        <v>27</v>
      </c>
      <c r="D603" s="6">
        <v>18420</v>
      </c>
      <c r="E603" s="6">
        <v>1</v>
      </c>
      <c r="F603" s="6" t="s">
        <v>701</v>
      </c>
      <c r="G603" s="6" t="s">
        <v>76</v>
      </c>
      <c r="H603" s="6" t="s">
        <v>37</v>
      </c>
      <c r="I603" s="6" t="s">
        <v>19</v>
      </c>
      <c r="J603" s="6">
        <v>7</v>
      </c>
      <c r="K603" s="7">
        <v>0</v>
      </c>
      <c r="L603" s="2" t="str">
        <f>IF(Tabla_ventas[[#This Row],[rating]]&gt;8,"excellent",IF(Tabla_ventas[[#This Row],[rating]]&gt;7,"very good",IF(Tabla_ventas[[#This Row],[rating]]&gt;5,"good","bad")))</f>
        <v>good</v>
      </c>
    </row>
    <row r="604" spans="1:12" ht="15" thickBot="1" x14ac:dyDescent="0.4">
      <c r="A604" s="5">
        <v>4774</v>
      </c>
      <c r="B604" s="6" t="s">
        <v>22</v>
      </c>
      <c r="C604" s="6">
        <v>181</v>
      </c>
      <c r="D604" s="6">
        <v>4041</v>
      </c>
      <c r="E604" s="6">
        <v>0</v>
      </c>
      <c r="F604" s="6" t="s">
        <v>197</v>
      </c>
      <c r="G604" s="6" t="s">
        <v>140</v>
      </c>
      <c r="H604" s="6" t="s">
        <v>14</v>
      </c>
      <c r="I604" s="6" t="s">
        <v>25</v>
      </c>
      <c r="J604" s="6">
        <v>7</v>
      </c>
      <c r="K604" s="7">
        <v>0</v>
      </c>
      <c r="L604" s="2" t="str">
        <f>IF(Tabla_ventas[[#This Row],[rating]]&gt;8,"excellent",IF(Tabla_ventas[[#This Row],[rating]]&gt;7,"very good",IF(Tabla_ventas[[#This Row],[rating]]&gt;5,"good","bad")))</f>
        <v>good</v>
      </c>
    </row>
    <row r="605" spans="1:12" ht="15" thickBot="1" x14ac:dyDescent="0.4">
      <c r="A605" s="5">
        <v>4775</v>
      </c>
      <c r="B605" s="6" t="s">
        <v>16</v>
      </c>
      <c r="C605" s="6">
        <v>172</v>
      </c>
      <c r="D605" s="6">
        <v>8315</v>
      </c>
      <c r="E605" s="6">
        <v>1</v>
      </c>
      <c r="F605" s="6" t="s">
        <v>141</v>
      </c>
      <c r="G605" s="6" t="s">
        <v>46</v>
      </c>
      <c r="H605" s="6" t="s">
        <v>37</v>
      </c>
      <c r="I605" s="6" t="s">
        <v>19</v>
      </c>
      <c r="J605" s="6">
        <v>7</v>
      </c>
      <c r="K605" s="7">
        <v>0</v>
      </c>
      <c r="L605" s="2" t="str">
        <f>IF(Tabla_ventas[[#This Row],[rating]]&gt;8,"excellent",IF(Tabla_ventas[[#This Row],[rating]]&gt;7,"very good",IF(Tabla_ventas[[#This Row],[rating]]&gt;5,"good","bad")))</f>
        <v>good</v>
      </c>
    </row>
    <row r="606" spans="1:12" ht="15" thickBot="1" x14ac:dyDescent="0.4">
      <c r="A606" s="5">
        <v>4776</v>
      </c>
      <c r="B606" s="6" t="s">
        <v>11</v>
      </c>
      <c r="C606" s="6">
        <v>170</v>
      </c>
      <c r="D606" s="6">
        <v>18115</v>
      </c>
      <c r="E606" s="6">
        <v>0</v>
      </c>
      <c r="F606" s="6" t="s">
        <v>902</v>
      </c>
      <c r="G606" s="6" t="s">
        <v>65</v>
      </c>
      <c r="H606" s="6" t="s">
        <v>14</v>
      </c>
      <c r="I606" s="6" t="s">
        <v>25</v>
      </c>
      <c r="J606" s="6">
        <v>7</v>
      </c>
      <c r="K606" s="7">
        <v>1</v>
      </c>
      <c r="L606" s="2" t="str">
        <f>IF(Tabla_ventas[[#This Row],[rating]]&gt;8,"excellent",IF(Tabla_ventas[[#This Row],[rating]]&gt;7,"very good",IF(Tabla_ventas[[#This Row],[rating]]&gt;5,"good","bad")))</f>
        <v>good</v>
      </c>
    </row>
    <row r="607" spans="1:12" ht="15" thickBot="1" x14ac:dyDescent="0.4">
      <c r="A607" s="5">
        <v>4777</v>
      </c>
      <c r="B607" s="6" t="s">
        <v>22</v>
      </c>
      <c r="C607" s="6">
        <v>229</v>
      </c>
      <c r="D607" s="6">
        <v>3479</v>
      </c>
      <c r="E607" s="6">
        <v>0</v>
      </c>
      <c r="F607" s="6" t="s">
        <v>47</v>
      </c>
      <c r="G607" s="6" t="s">
        <v>34</v>
      </c>
      <c r="H607" s="6" t="s">
        <v>37</v>
      </c>
      <c r="I607" s="6" t="s">
        <v>19</v>
      </c>
      <c r="J607" s="6">
        <v>7</v>
      </c>
      <c r="K607" s="7">
        <v>0</v>
      </c>
      <c r="L607" s="2" t="str">
        <f>IF(Tabla_ventas[[#This Row],[rating]]&gt;8,"excellent",IF(Tabla_ventas[[#This Row],[rating]]&gt;7,"very good",IF(Tabla_ventas[[#This Row],[rating]]&gt;5,"good","bad")))</f>
        <v>good</v>
      </c>
    </row>
    <row r="608" spans="1:12" ht="15" thickBot="1" x14ac:dyDescent="0.4">
      <c r="A608" s="5">
        <v>4778</v>
      </c>
      <c r="B608" s="6" t="s">
        <v>16</v>
      </c>
      <c r="C608" s="6">
        <v>103</v>
      </c>
      <c r="D608" s="6">
        <v>3811</v>
      </c>
      <c r="E608" s="6">
        <v>0</v>
      </c>
      <c r="F608" s="6" t="s">
        <v>248</v>
      </c>
      <c r="G608" s="6" t="s">
        <v>76</v>
      </c>
      <c r="H608" s="6" t="s">
        <v>14</v>
      </c>
      <c r="I608" s="6" t="s">
        <v>25</v>
      </c>
      <c r="J608" s="6">
        <v>7</v>
      </c>
      <c r="K608" s="7">
        <v>0</v>
      </c>
      <c r="L608" s="2" t="str">
        <f>IF(Tabla_ventas[[#This Row],[rating]]&gt;8,"excellent",IF(Tabla_ventas[[#This Row],[rating]]&gt;7,"very good",IF(Tabla_ventas[[#This Row],[rating]]&gt;5,"good","bad")))</f>
        <v>good</v>
      </c>
    </row>
    <row r="609" spans="1:12" ht="15" thickBot="1" x14ac:dyDescent="0.4">
      <c r="A609" s="5">
        <v>4779</v>
      </c>
      <c r="B609" s="6" t="s">
        <v>11</v>
      </c>
      <c r="C609" s="6">
        <v>172</v>
      </c>
      <c r="D609" s="6">
        <v>1673</v>
      </c>
      <c r="E609" s="6">
        <v>1</v>
      </c>
      <c r="F609" s="6" t="s">
        <v>426</v>
      </c>
      <c r="G609" s="6" t="s">
        <v>140</v>
      </c>
      <c r="H609" s="6" t="s">
        <v>37</v>
      </c>
      <c r="I609" s="6" t="s">
        <v>19</v>
      </c>
      <c r="J609" s="6">
        <v>7</v>
      </c>
      <c r="K609" s="7">
        <v>0</v>
      </c>
      <c r="L609" s="2" t="str">
        <f>IF(Tabla_ventas[[#This Row],[rating]]&gt;8,"excellent",IF(Tabla_ventas[[#This Row],[rating]]&gt;7,"very good",IF(Tabla_ventas[[#This Row],[rating]]&gt;5,"good","bad")))</f>
        <v>good</v>
      </c>
    </row>
    <row r="610" spans="1:12" ht="15" thickBot="1" x14ac:dyDescent="0.4">
      <c r="A610" s="5">
        <v>4780</v>
      </c>
      <c r="B610" s="6" t="s">
        <v>22</v>
      </c>
      <c r="C610" s="6">
        <v>67</v>
      </c>
      <c r="D610" s="6">
        <v>10792</v>
      </c>
      <c r="E610" s="6">
        <v>1</v>
      </c>
      <c r="F610" s="6" t="s">
        <v>841</v>
      </c>
      <c r="G610" s="6" t="s">
        <v>46</v>
      </c>
      <c r="H610" s="6" t="s">
        <v>14</v>
      </c>
      <c r="I610" s="6" t="s">
        <v>25</v>
      </c>
      <c r="J610" s="6">
        <v>7</v>
      </c>
      <c r="K610" s="7">
        <v>1</v>
      </c>
      <c r="L610" s="2" t="str">
        <f>IF(Tabla_ventas[[#This Row],[rating]]&gt;8,"excellent",IF(Tabla_ventas[[#This Row],[rating]]&gt;7,"very good",IF(Tabla_ventas[[#This Row],[rating]]&gt;5,"good","bad")))</f>
        <v>good</v>
      </c>
    </row>
    <row r="611" spans="1:12" ht="15" thickBot="1" x14ac:dyDescent="0.4">
      <c r="A611" s="5">
        <v>4781</v>
      </c>
      <c r="B611" s="6" t="s">
        <v>16</v>
      </c>
      <c r="C611" s="6">
        <v>172</v>
      </c>
      <c r="D611" s="6">
        <v>8367</v>
      </c>
      <c r="E611" s="6">
        <v>1</v>
      </c>
      <c r="F611" s="6" t="s">
        <v>826</v>
      </c>
      <c r="G611" s="6" t="s">
        <v>65</v>
      </c>
      <c r="H611" s="6" t="s">
        <v>37</v>
      </c>
      <c r="I611" s="6" t="s">
        <v>19</v>
      </c>
      <c r="J611" s="6">
        <v>7</v>
      </c>
      <c r="K611" s="7">
        <v>0</v>
      </c>
      <c r="L611" s="2" t="str">
        <f>IF(Tabla_ventas[[#This Row],[rating]]&gt;8,"excellent",IF(Tabla_ventas[[#This Row],[rating]]&gt;7,"very good",IF(Tabla_ventas[[#This Row],[rating]]&gt;5,"good","bad")))</f>
        <v>good</v>
      </c>
    </row>
    <row r="612" spans="1:12" ht="15" thickBot="1" x14ac:dyDescent="0.4">
      <c r="A612" s="5">
        <v>4782</v>
      </c>
      <c r="B612" s="6" t="s">
        <v>11</v>
      </c>
      <c r="C612" s="6">
        <v>117</v>
      </c>
      <c r="D612" s="6">
        <v>16458</v>
      </c>
      <c r="E612" s="6">
        <v>0</v>
      </c>
      <c r="F612" s="6" t="s">
        <v>472</v>
      </c>
      <c r="G612" s="6" t="s">
        <v>34</v>
      </c>
      <c r="H612" s="6" t="s">
        <v>14</v>
      </c>
      <c r="I612" s="6" t="s">
        <v>25</v>
      </c>
      <c r="J612" s="6">
        <v>7</v>
      </c>
      <c r="K612" s="7">
        <v>0</v>
      </c>
      <c r="L612" s="2" t="str">
        <f>IF(Tabla_ventas[[#This Row],[rating]]&gt;8,"excellent",IF(Tabla_ventas[[#This Row],[rating]]&gt;7,"very good",IF(Tabla_ventas[[#This Row],[rating]]&gt;5,"good","bad")))</f>
        <v>good</v>
      </c>
    </row>
    <row r="613" spans="1:12" ht="15" thickBot="1" x14ac:dyDescent="0.4">
      <c r="A613" s="5">
        <v>4783</v>
      </c>
      <c r="B613" s="6" t="s">
        <v>22</v>
      </c>
      <c r="C613" s="6">
        <v>162</v>
      </c>
      <c r="D613" s="6">
        <v>17240</v>
      </c>
      <c r="E613" s="6">
        <v>1</v>
      </c>
      <c r="F613" s="6" t="s">
        <v>918</v>
      </c>
      <c r="G613" s="6" t="s">
        <v>76</v>
      </c>
      <c r="H613" s="6" t="s">
        <v>37</v>
      </c>
      <c r="I613" s="6" t="s">
        <v>19</v>
      </c>
      <c r="J613" s="6">
        <v>7</v>
      </c>
      <c r="K613" s="7">
        <v>1</v>
      </c>
      <c r="L613" s="2" t="str">
        <f>IF(Tabla_ventas[[#This Row],[rating]]&gt;8,"excellent",IF(Tabla_ventas[[#This Row],[rating]]&gt;7,"very good",IF(Tabla_ventas[[#This Row],[rating]]&gt;5,"good","bad")))</f>
        <v>good</v>
      </c>
    </row>
    <row r="614" spans="1:12" ht="15" thickBot="1" x14ac:dyDescent="0.4">
      <c r="A614" s="5">
        <v>4784</v>
      </c>
      <c r="B614" s="6" t="s">
        <v>16</v>
      </c>
      <c r="C614" s="6">
        <v>148</v>
      </c>
      <c r="D614" s="6">
        <v>13711</v>
      </c>
      <c r="E614" s="6">
        <v>1</v>
      </c>
      <c r="F614" s="6" t="s">
        <v>645</v>
      </c>
      <c r="G614" s="6" t="s">
        <v>140</v>
      </c>
      <c r="H614" s="6" t="s">
        <v>14</v>
      </c>
      <c r="I614" s="6" t="s">
        <v>25</v>
      </c>
      <c r="J614" s="6">
        <v>7</v>
      </c>
      <c r="K614" s="7">
        <v>1</v>
      </c>
      <c r="L614" s="2" t="str">
        <f>IF(Tabla_ventas[[#This Row],[rating]]&gt;8,"excellent",IF(Tabla_ventas[[#This Row],[rating]]&gt;7,"very good",IF(Tabla_ventas[[#This Row],[rating]]&gt;5,"good","bad")))</f>
        <v>good</v>
      </c>
    </row>
    <row r="615" spans="1:12" ht="15" thickBot="1" x14ac:dyDescent="0.4">
      <c r="A615" s="5">
        <v>4785</v>
      </c>
      <c r="B615" s="6" t="s">
        <v>11</v>
      </c>
      <c r="C615" s="6">
        <v>142</v>
      </c>
      <c r="D615" s="6">
        <v>6043</v>
      </c>
      <c r="E615" s="6">
        <v>1</v>
      </c>
      <c r="F615" s="6" t="s">
        <v>721</v>
      </c>
      <c r="G615" s="6" t="s">
        <v>46</v>
      </c>
      <c r="H615" s="6" t="s">
        <v>37</v>
      </c>
      <c r="I615" s="6" t="s">
        <v>19</v>
      </c>
      <c r="J615" s="6">
        <v>7</v>
      </c>
      <c r="K615" s="7">
        <v>1</v>
      </c>
      <c r="L615" s="2" t="str">
        <f>IF(Tabla_ventas[[#This Row],[rating]]&gt;8,"excellent",IF(Tabla_ventas[[#This Row],[rating]]&gt;7,"very good",IF(Tabla_ventas[[#This Row],[rating]]&gt;5,"good","bad")))</f>
        <v>good</v>
      </c>
    </row>
    <row r="616" spans="1:12" ht="15" thickBot="1" x14ac:dyDescent="0.4">
      <c r="A616" s="5">
        <v>4786</v>
      </c>
      <c r="B616" s="6" t="s">
        <v>22</v>
      </c>
      <c r="C616" s="6">
        <v>149</v>
      </c>
      <c r="D616" s="6">
        <v>6781</v>
      </c>
      <c r="E616" s="6">
        <v>0</v>
      </c>
      <c r="F616" s="6" t="s">
        <v>406</v>
      </c>
      <c r="G616" s="6" t="s">
        <v>65</v>
      </c>
      <c r="H616" s="6" t="s">
        <v>14</v>
      </c>
      <c r="I616" s="6" t="s">
        <v>25</v>
      </c>
      <c r="J616" s="6">
        <v>7</v>
      </c>
      <c r="K616" s="7">
        <v>1</v>
      </c>
      <c r="L616" s="2" t="str">
        <f>IF(Tabla_ventas[[#This Row],[rating]]&gt;8,"excellent",IF(Tabla_ventas[[#This Row],[rating]]&gt;7,"very good",IF(Tabla_ventas[[#This Row],[rating]]&gt;5,"good","bad")))</f>
        <v>good</v>
      </c>
    </row>
    <row r="617" spans="1:12" ht="15" thickBot="1" x14ac:dyDescent="0.4">
      <c r="A617" s="5">
        <v>4787</v>
      </c>
      <c r="B617" s="6" t="s">
        <v>16</v>
      </c>
      <c r="C617" s="6">
        <v>10</v>
      </c>
      <c r="D617" s="6">
        <v>12730</v>
      </c>
      <c r="E617" s="6">
        <v>0</v>
      </c>
      <c r="F617" s="6" t="s">
        <v>602</v>
      </c>
      <c r="G617" s="6" t="s">
        <v>34</v>
      </c>
      <c r="H617" s="6" t="s">
        <v>37</v>
      </c>
      <c r="I617" s="6" t="s">
        <v>19</v>
      </c>
      <c r="J617" s="6">
        <v>7</v>
      </c>
      <c r="K617" s="7">
        <v>1</v>
      </c>
      <c r="L617" s="2" t="str">
        <f>IF(Tabla_ventas[[#This Row],[rating]]&gt;8,"excellent",IF(Tabla_ventas[[#This Row],[rating]]&gt;7,"very good",IF(Tabla_ventas[[#This Row],[rating]]&gt;5,"good","bad")))</f>
        <v>good</v>
      </c>
    </row>
    <row r="618" spans="1:12" ht="15" thickBot="1" x14ac:dyDescent="0.4">
      <c r="A618" s="5">
        <v>4788</v>
      </c>
      <c r="B618" s="6" t="s">
        <v>11</v>
      </c>
      <c r="C618" s="6">
        <v>98</v>
      </c>
      <c r="D618" s="6">
        <v>2083</v>
      </c>
      <c r="E618" s="6">
        <v>1</v>
      </c>
      <c r="F618" s="6" t="s">
        <v>216</v>
      </c>
      <c r="G618" s="6" t="s">
        <v>76</v>
      </c>
      <c r="H618" s="6" t="s">
        <v>14</v>
      </c>
      <c r="I618" s="6" t="s">
        <v>25</v>
      </c>
      <c r="J618" s="6">
        <v>7</v>
      </c>
      <c r="K618" s="7">
        <v>1</v>
      </c>
      <c r="L618" s="2" t="str">
        <f>IF(Tabla_ventas[[#This Row],[rating]]&gt;8,"excellent",IF(Tabla_ventas[[#This Row],[rating]]&gt;7,"very good",IF(Tabla_ventas[[#This Row],[rating]]&gt;5,"good","bad")))</f>
        <v>good</v>
      </c>
    </row>
    <row r="619" spans="1:12" ht="15" thickBot="1" x14ac:dyDescent="0.4">
      <c r="A619" s="5">
        <v>4789</v>
      </c>
      <c r="B619" s="6" t="s">
        <v>22</v>
      </c>
      <c r="C619" s="6">
        <v>181</v>
      </c>
      <c r="D619" s="6">
        <v>18241</v>
      </c>
      <c r="E619" s="6">
        <v>1</v>
      </c>
      <c r="F619" s="6" t="s">
        <v>590</v>
      </c>
      <c r="G619" s="6" t="s">
        <v>140</v>
      </c>
      <c r="H619" s="6" t="s">
        <v>37</v>
      </c>
      <c r="I619" s="6" t="s">
        <v>19</v>
      </c>
      <c r="J619" s="6">
        <v>7</v>
      </c>
      <c r="K619" s="7">
        <v>0</v>
      </c>
      <c r="L619" s="2" t="str">
        <f>IF(Tabla_ventas[[#This Row],[rating]]&gt;8,"excellent",IF(Tabla_ventas[[#This Row],[rating]]&gt;7,"very good",IF(Tabla_ventas[[#This Row],[rating]]&gt;5,"good","bad")))</f>
        <v>good</v>
      </c>
    </row>
    <row r="620" spans="1:12" ht="15" thickBot="1" x14ac:dyDescent="0.4">
      <c r="A620" s="5">
        <v>4790</v>
      </c>
      <c r="B620" s="6" t="s">
        <v>16</v>
      </c>
      <c r="C620" s="6">
        <v>79</v>
      </c>
      <c r="D620" s="6">
        <v>12241</v>
      </c>
      <c r="E620" s="6">
        <v>1</v>
      </c>
      <c r="F620" s="6" t="s">
        <v>189</v>
      </c>
      <c r="G620" s="6" t="s">
        <v>46</v>
      </c>
      <c r="H620" s="6" t="s">
        <v>14</v>
      </c>
      <c r="I620" s="6" t="s">
        <v>25</v>
      </c>
      <c r="J620" s="6">
        <v>7</v>
      </c>
      <c r="K620" s="7">
        <v>0</v>
      </c>
      <c r="L620" s="2" t="str">
        <f>IF(Tabla_ventas[[#This Row],[rating]]&gt;8,"excellent",IF(Tabla_ventas[[#This Row],[rating]]&gt;7,"very good",IF(Tabla_ventas[[#This Row],[rating]]&gt;5,"good","bad")))</f>
        <v>good</v>
      </c>
    </row>
    <row r="621" spans="1:12" ht="15" thickBot="1" x14ac:dyDescent="0.4">
      <c r="A621" s="5">
        <v>4791</v>
      </c>
      <c r="B621" s="6" t="s">
        <v>11</v>
      </c>
      <c r="C621" s="6">
        <v>82</v>
      </c>
      <c r="D621" s="6">
        <v>14791</v>
      </c>
      <c r="E621" s="6">
        <v>0</v>
      </c>
      <c r="F621" s="6" t="s">
        <v>633</v>
      </c>
      <c r="G621" s="6" t="s">
        <v>65</v>
      </c>
      <c r="H621" s="6" t="s">
        <v>37</v>
      </c>
      <c r="I621" s="6" t="s">
        <v>19</v>
      </c>
      <c r="J621" s="6">
        <v>7</v>
      </c>
      <c r="K621" s="7">
        <v>1</v>
      </c>
      <c r="L621" s="2" t="str">
        <f>IF(Tabla_ventas[[#This Row],[rating]]&gt;8,"excellent",IF(Tabla_ventas[[#This Row],[rating]]&gt;7,"very good",IF(Tabla_ventas[[#This Row],[rating]]&gt;5,"good","bad")))</f>
        <v>good</v>
      </c>
    </row>
    <row r="622" spans="1:12" ht="15" thickBot="1" x14ac:dyDescent="0.4">
      <c r="A622" s="5">
        <v>4792</v>
      </c>
      <c r="B622" s="6" t="s">
        <v>22</v>
      </c>
      <c r="C622" s="6">
        <v>217</v>
      </c>
      <c r="D622" s="6">
        <v>1613</v>
      </c>
      <c r="E622" s="6">
        <v>0</v>
      </c>
      <c r="F622" s="6" t="s">
        <v>219</v>
      </c>
      <c r="G622" s="6" t="s">
        <v>34</v>
      </c>
      <c r="H622" s="6" t="s">
        <v>14</v>
      </c>
      <c r="I622" s="6" t="s">
        <v>25</v>
      </c>
      <c r="J622" s="6">
        <v>7</v>
      </c>
      <c r="K622" s="7">
        <v>0</v>
      </c>
      <c r="L622" s="2" t="str">
        <f>IF(Tabla_ventas[[#This Row],[rating]]&gt;8,"excellent",IF(Tabla_ventas[[#This Row],[rating]]&gt;7,"very good",IF(Tabla_ventas[[#This Row],[rating]]&gt;5,"good","bad")))</f>
        <v>good</v>
      </c>
    </row>
    <row r="623" spans="1:12" ht="15" thickBot="1" x14ac:dyDescent="0.4">
      <c r="A623" s="5">
        <v>4793</v>
      </c>
      <c r="B623" s="6" t="s">
        <v>16</v>
      </c>
      <c r="C623" s="6">
        <v>26</v>
      </c>
      <c r="D623" s="6">
        <v>1139</v>
      </c>
      <c r="E623" s="6">
        <v>0</v>
      </c>
      <c r="F623" s="6" t="s">
        <v>249</v>
      </c>
      <c r="G623" s="6" t="s">
        <v>76</v>
      </c>
      <c r="H623" s="6" t="s">
        <v>37</v>
      </c>
      <c r="I623" s="6" t="s">
        <v>19</v>
      </c>
      <c r="J623" s="6">
        <v>7</v>
      </c>
      <c r="K623" s="7">
        <v>1</v>
      </c>
      <c r="L623" s="2" t="str">
        <f>IF(Tabla_ventas[[#This Row],[rating]]&gt;8,"excellent",IF(Tabla_ventas[[#This Row],[rating]]&gt;7,"very good",IF(Tabla_ventas[[#This Row],[rating]]&gt;5,"good","bad")))</f>
        <v>good</v>
      </c>
    </row>
    <row r="624" spans="1:12" ht="15" thickBot="1" x14ac:dyDescent="0.4">
      <c r="A624" s="5">
        <v>4794</v>
      </c>
      <c r="B624" s="6" t="s">
        <v>11</v>
      </c>
      <c r="C624" s="6">
        <v>96</v>
      </c>
      <c r="D624" s="6">
        <v>3681</v>
      </c>
      <c r="E624" s="6">
        <v>0</v>
      </c>
      <c r="F624" s="6" t="s">
        <v>466</v>
      </c>
      <c r="G624" s="6" t="s">
        <v>140</v>
      </c>
      <c r="H624" s="6" t="s">
        <v>14</v>
      </c>
      <c r="I624" s="6" t="s">
        <v>25</v>
      </c>
      <c r="J624" s="6">
        <v>7</v>
      </c>
      <c r="K624" s="7">
        <v>1</v>
      </c>
      <c r="L624" s="2" t="str">
        <f>IF(Tabla_ventas[[#This Row],[rating]]&gt;8,"excellent",IF(Tabla_ventas[[#This Row],[rating]]&gt;7,"very good",IF(Tabla_ventas[[#This Row],[rating]]&gt;5,"good","bad")))</f>
        <v>good</v>
      </c>
    </row>
    <row r="625" spans="1:12" ht="15" thickBot="1" x14ac:dyDescent="0.4">
      <c r="A625" s="5">
        <v>4795</v>
      </c>
      <c r="B625" s="6" t="s">
        <v>22</v>
      </c>
      <c r="C625" s="6">
        <v>16</v>
      </c>
      <c r="D625" s="6">
        <v>450</v>
      </c>
      <c r="E625" s="6">
        <v>1</v>
      </c>
      <c r="F625" s="6" t="s">
        <v>467</v>
      </c>
      <c r="G625" s="6" t="s">
        <v>46</v>
      </c>
      <c r="H625" s="6" t="s">
        <v>37</v>
      </c>
      <c r="I625" s="6" t="s">
        <v>19</v>
      </c>
      <c r="J625" s="6">
        <v>7</v>
      </c>
      <c r="K625" s="7">
        <v>1</v>
      </c>
      <c r="L625" s="2" t="str">
        <f>IF(Tabla_ventas[[#This Row],[rating]]&gt;8,"excellent",IF(Tabla_ventas[[#This Row],[rating]]&gt;7,"very good",IF(Tabla_ventas[[#This Row],[rating]]&gt;5,"good","bad")))</f>
        <v>good</v>
      </c>
    </row>
    <row r="626" spans="1:12" ht="15" thickBot="1" x14ac:dyDescent="0.4">
      <c r="A626" s="5">
        <v>4796</v>
      </c>
      <c r="B626" s="6" t="s">
        <v>16</v>
      </c>
      <c r="C626" s="6">
        <v>80</v>
      </c>
      <c r="D626" s="6">
        <v>14526</v>
      </c>
      <c r="E626" s="6">
        <v>1</v>
      </c>
      <c r="F626" s="6" t="s">
        <v>184</v>
      </c>
      <c r="G626" s="6" t="s">
        <v>65</v>
      </c>
      <c r="H626" s="6" t="s">
        <v>14</v>
      </c>
      <c r="I626" s="6" t="s">
        <v>25</v>
      </c>
      <c r="J626" s="6">
        <v>7</v>
      </c>
      <c r="K626" s="7">
        <v>1</v>
      </c>
      <c r="L626" s="2" t="str">
        <f>IF(Tabla_ventas[[#This Row],[rating]]&gt;8,"excellent",IF(Tabla_ventas[[#This Row],[rating]]&gt;7,"very good",IF(Tabla_ventas[[#This Row],[rating]]&gt;5,"good","bad")))</f>
        <v>good</v>
      </c>
    </row>
    <row r="627" spans="1:12" ht="15" thickBot="1" x14ac:dyDescent="0.4">
      <c r="A627" s="5">
        <v>4797</v>
      </c>
      <c r="B627" s="6" t="s">
        <v>11</v>
      </c>
      <c r="C627" s="6">
        <v>189</v>
      </c>
      <c r="D627" s="6">
        <v>1854</v>
      </c>
      <c r="E627" s="6">
        <v>0</v>
      </c>
      <c r="F627" s="6" t="s">
        <v>474</v>
      </c>
      <c r="G627" s="6" t="s">
        <v>34</v>
      </c>
      <c r="H627" s="6" t="s">
        <v>37</v>
      </c>
      <c r="I627" s="6" t="s">
        <v>19</v>
      </c>
      <c r="J627" s="6">
        <v>7</v>
      </c>
      <c r="K627" s="7">
        <v>1</v>
      </c>
      <c r="L627" s="2" t="str">
        <f>IF(Tabla_ventas[[#This Row],[rating]]&gt;8,"excellent",IF(Tabla_ventas[[#This Row],[rating]]&gt;7,"very good",IF(Tabla_ventas[[#This Row],[rating]]&gt;5,"good","bad")))</f>
        <v>good</v>
      </c>
    </row>
    <row r="628" spans="1:12" ht="15" thickBot="1" x14ac:dyDescent="0.4">
      <c r="A628" s="5">
        <v>4798</v>
      </c>
      <c r="B628" s="6" t="s">
        <v>22</v>
      </c>
      <c r="C628" s="6">
        <v>160</v>
      </c>
      <c r="D628" s="6">
        <v>3084</v>
      </c>
      <c r="E628" s="6">
        <v>1</v>
      </c>
      <c r="F628" s="6" t="s">
        <v>761</v>
      </c>
      <c r="G628" s="6" t="s">
        <v>76</v>
      </c>
      <c r="H628" s="6" t="s">
        <v>14</v>
      </c>
      <c r="I628" s="6" t="s">
        <v>25</v>
      </c>
      <c r="J628" s="6">
        <v>7</v>
      </c>
      <c r="K628" s="7">
        <v>0</v>
      </c>
      <c r="L628" s="2" t="str">
        <f>IF(Tabla_ventas[[#This Row],[rating]]&gt;8,"excellent",IF(Tabla_ventas[[#This Row],[rating]]&gt;7,"very good",IF(Tabla_ventas[[#This Row],[rating]]&gt;5,"good","bad")))</f>
        <v>good</v>
      </c>
    </row>
    <row r="629" spans="1:12" ht="15" thickBot="1" x14ac:dyDescent="0.4">
      <c r="A629" s="5">
        <v>4799</v>
      </c>
      <c r="B629" s="6" t="s">
        <v>16</v>
      </c>
      <c r="C629" s="6">
        <v>184</v>
      </c>
      <c r="D629" s="6">
        <v>13022</v>
      </c>
      <c r="E629" s="6">
        <v>1</v>
      </c>
      <c r="F629" s="6" t="s">
        <v>185</v>
      </c>
      <c r="G629" s="6" t="s">
        <v>140</v>
      </c>
      <c r="H629" s="6" t="s">
        <v>37</v>
      </c>
      <c r="I629" s="6" t="s">
        <v>19</v>
      </c>
      <c r="J629" s="6">
        <v>7</v>
      </c>
      <c r="K629" s="7">
        <v>1</v>
      </c>
      <c r="L629" s="2" t="str">
        <f>IF(Tabla_ventas[[#This Row],[rating]]&gt;8,"excellent",IF(Tabla_ventas[[#This Row],[rating]]&gt;7,"very good",IF(Tabla_ventas[[#This Row],[rating]]&gt;5,"good","bad")))</f>
        <v>good</v>
      </c>
    </row>
    <row r="630" spans="1:12" ht="15" thickBot="1" x14ac:dyDescent="0.4">
      <c r="A630" s="5">
        <v>4800</v>
      </c>
      <c r="B630" s="6" t="s">
        <v>11</v>
      </c>
      <c r="C630" s="6">
        <v>112</v>
      </c>
      <c r="D630" s="6">
        <v>4362</v>
      </c>
      <c r="E630" s="6">
        <v>0</v>
      </c>
      <c r="F630" s="6" t="s">
        <v>807</v>
      </c>
      <c r="G630" s="6" t="s">
        <v>46</v>
      </c>
      <c r="H630" s="6" t="s">
        <v>14</v>
      </c>
      <c r="I630" s="6" t="s">
        <v>25</v>
      </c>
      <c r="J630" s="6">
        <v>7</v>
      </c>
      <c r="K630" s="7">
        <v>1</v>
      </c>
      <c r="L630" s="2" t="str">
        <f>IF(Tabla_ventas[[#This Row],[rating]]&gt;8,"excellent",IF(Tabla_ventas[[#This Row],[rating]]&gt;7,"very good",IF(Tabla_ventas[[#This Row],[rating]]&gt;5,"good","bad")))</f>
        <v>good</v>
      </c>
    </row>
    <row r="631" spans="1:12" ht="15" thickBot="1" x14ac:dyDescent="0.4">
      <c r="A631" s="5">
        <v>4801</v>
      </c>
      <c r="B631" s="6" t="s">
        <v>22</v>
      </c>
      <c r="C631" s="6">
        <v>175</v>
      </c>
      <c r="D631" s="6">
        <v>4525</v>
      </c>
      <c r="E631" s="6">
        <v>0</v>
      </c>
      <c r="F631" s="6" t="s">
        <v>169</v>
      </c>
      <c r="G631" s="6" t="s">
        <v>65</v>
      </c>
      <c r="H631" s="6" t="s">
        <v>37</v>
      </c>
      <c r="I631" s="6" t="s">
        <v>19</v>
      </c>
      <c r="J631" s="6">
        <v>7</v>
      </c>
      <c r="K631" s="7">
        <v>1</v>
      </c>
      <c r="L631" s="2" t="str">
        <f>IF(Tabla_ventas[[#This Row],[rating]]&gt;8,"excellent",IF(Tabla_ventas[[#This Row],[rating]]&gt;7,"very good",IF(Tabla_ventas[[#This Row],[rating]]&gt;5,"good","bad")))</f>
        <v>good</v>
      </c>
    </row>
    <row r="632" spans="1:12" ht="15" thickBot="1" x14ac:dyDescent="0.4">
      <c r="A632" s="5">
        <v>4802</v>
      </c>
      <c r="B632" s="6" t="s">
        <v>16</v>
      </c>
      <c r="C632" s="6">
        <v>66</v>
      </c>
      <c r="D632" s="6">
        <v>7986</v>
      </c>
      <c r="E632" s="6">
        <v>0</v>
      </c>
      <c r="F632" s="6" t="s">
        <v>703</v>
      </c>
      <c r="G632" s="6" t="s">
        <v>34</v>
      </c>
      <c r="H632" s="6" t="s">
        <v>14</v>
      </c>
      <c r="I632" s="6" t="s">
        <v>25</v>
      </c>
      <c r="J632" s="6">
        <v>7</v>
      </c>
      <c r="K632" s="7">
        <v>1</v>
      </c>
      <c r="L632" s="2" t="str">
        <f>IF(Tabla_ventas[[#This Row],[rating]]&gt;8,"excellent",IF(Tabla_ventas[[#This Row],[rating]]&gt;7,"very good",IF(Tabla_ventas[[#This Row],[rating]]&gt;5,"good","bad")))</f>
        <v>good</v>
      </c>
    </row>
    <row r="633" spans="1:12" ht="15" thickBot="1" x14ac:dyDescent="0.4">
      <c r="A633" s="5">
        <v>4803</v>
      </c>
      <c r="B633" s="6" t="s">
        <v>11</v>
      </c>
      <c r="C633" s="6">
        <v>226</v>
      </c>
      <c r="D633" s="6">
        <v>18779</v>
      </c>
      <c r="E633" s="6">
        <v>0</v>
      </c>
      <c r="F633" s="6" t="s">
        <v>371</v>
      </c>
      <c r="G633" s="6" t="s">
        <v>76</v>
      </c>
      <c r="H633" s="6" t="s">
        <v>37</v>
      </c>
      <c r="I633" s="6" t="s">
        <v>19</v>
      </c>
      <c r="J633" s="6">
        <v>7</v>
      </c>
      <c r="K633" s="7">
        <v>1</v>
      </c>
      <c r="L633" s="2" t="str">
        <f>IF(Tabla_ventas[[#This Row],[rating]]&gt;8,"excellent",IF(Tabla_ventas[[#This Row],[rating]]&gt;7,"very good",IF(Tabla_ventas[[#This Row],[rating]]&gt;5,"good","bad")))</f>
        <v>good</v>
      </c>
    </row>
    <row r="634" spans="1:12" ht="15" thickBot="1" x14ac:dyDescent="0.4">
      <c r="A634" s="5">
        <v>4804</v>
      </c>
      <c r="B634" s="6" t="s">
        <v>22</v>
      </c>
      <c r="C634" s="6">
        <v>203</v>
      </c>
      <c r="D634" s="6">
        <v>14903</v>
      </c>
      <c r="E634" s="6">
        <v>1</v>
      </c>
      <c r="F634" s="6" t="s">
        <v>814</v>
      </c>
      <c r="G634" s="6" t="s">
        <v>140</v>
      </c>
      <c r="H634" s="6" t="s">
        <v>14</v>
      </c>
      <c r="I634" s="6" t="s">
        <v>25</v>
      </c>
      <c r="J634" s="6">
        <v>7</v>
      </c>
      <c r="K634" s="7">
        <v>1</v>
      </c>
      <c r="L634" s="2" t="str">
        <f>IF(Tabla_ventas[[#This Row],[rating]]&gt;8,"excellent",IF(Tabla_ventas[[#This Row],[rating]]&gt;7,"very good",IF(Tabla_ventas[[#This Row],[rating]]&gt;5,"good","bad")))</f>
        <v>good</v>
      </c>
    </row>
    <row r="635" spans="1:12" ht="15" thickBot="1" x14ac:dyDescent="0.4">
      <c r="A635" s="5">
        <v>4805</v>
      </c>
      <c r="B635" s="6" t="s">
        <v>16</v>
      </c>
      <c r="C635" s="6">
        <v>25</v>
      </c>
      <c r="D635" s="6">
        <v>9183</v>
      </c>
      <c r="E635" s="6">
        <v>0</v>
      </c>
      <c r="F635" s="6" t="s">
        <v>657</v>
      </c>
      <c r="G635" s="6" t="s">
        <v>46</v>
      </c>
      <c r="H635" s="6" t="s">
        <v>37</v>
      </c>
      <c r="I635" s="6" t="s">
        <v>19</v>
      </c>
      <c r="J635" s="6">
        <v>2</v>
      </c>
      <c r="K635" s="7">
        <v>1</v>
      </c>
      <c r="L635" s="2" t="str">
        <f>IF(Tabla_ventas[[#This Row],[rating]]&gt;8,"excellent",IF(Tabla_ventas[[#This Row],[rating]]&gt;7,"very good",IF(Tabla_ventas[[#This Row],[rating]]&gt;5,"good","bad")))</f>
        <v>bad</v>
      </c>
    </row>
    <row r="636" spans="1:12" ht="15" thickBot="1" x14ac:dyDescent="0.4">
      <c r="A636" s="5">
        <v>4806</v>
      </c>
      <c r="B636" s="6" t="s">
        <v>11</v>
      </c>
      <c r="C636" s="6">
        <v>147</v>
      </c>
      <c r="D636" s="6">
        <v>16595</v>
      </c>
      <c r="E636" s="6">
        <v>0</v>
      </c>
      <c r="F636" s="6" t="s">
        <v>289</v>
      </c>
      <c r="G636" s="6" t="s">
        <v>65</v>
      </c>
      <c r="H636" s="6" t="s">
        <v>14</v>
      </c>
      <c r="I636" s="6" t="s">
        <v>25</v>
      </c>
      <c r="J636" s="6">
        <v>2</v>
      </c>
      <c r="K636" s="7">
        <v>1</v>
      </c>
      <c r="L636" s="2" t="str">
        <f>IF(Tabla_ventas[[#This Row],[rating]]&gt;8,"excellent",IF(Tabla_ventas[[#This Row],[rating]]&gt;7,"very good",IF(Tabla_ventas[[#This Row],[rating]]&gt;5,"good","bad")))</f>
        <v>bad</v>
      </c>
    </row>
    <row r="637" spans="1:12" ht="15" thickBot="1" x14ac:dyDescent="0.4">
      <c r="A637" s="5">
        <v>4807</v>
      </c>
      <c r="B637" s="6" t="s">
        <v>22</v>
      </c>
      <c r="C637" s="6">
        <v>76</v>
      </c>
      <c r="D637" s="6">
        <v>14467</v>
      </c>
      <c r="E637" s="6">
        <v>0</v>
      </c>
      <c r="F637" s="6" t="s">
        <v>284</v>
      </c>
      <c r="G637" s="6" t="s">
        <v>34</v>
      </c>
      <c r="H637" s="6" t="s">
        <v>37</v>
      </c>
      <c r="I637" s="6" t="s">
        <v>19</v>
      </c>
      <c r="J637" s="6">
        <v>2</v>
      </c>
      <c r="K637" s="7">
        <v>1</v>
      </c>
      <c r="L637" s="2" t="str">
        <f>IF(Tabla_ventas[[#This Row],[rating]]&gt;8,"excellent",IF(Tabla_ventas[[#This Row],[rating]]&gt;7,"very good",IF(Tabla_ventas[[#This Row],[rating]]&gt;5,"good","bad")))</f>
        <v>bad</v>
      </c>
    </row>
    <row r="638" spans="1:12" ht="15" thickBot="1" x14ac:dyDescent="0.4">
      <c r="A638" s="5">
        <v>4808</v>
      </c>
      <c r="B638" s="6" t="s">
        <v>16</v>
      </c>
      <c r="C638" s="6">
        <v>118</v>
      </c>
      <c r="D638" s="6">
        <v>17661</v>
      </c>
      <c r="E638" s="6">
        <v>0</v>
      </c>
      <c r="F638" s="6" t="s">
        <v>899</v>
      </c>
      <c r="G638" s="6" t="s">
        <v>76</v>
      </c>
      <c r="H638" s="6" t="s">
        <v>14</v>
      </c>
      <c r="I638" s="6" t="s">
        <v>25</v>
      </c>
      <c r="J638" s="6">
        <v>2</v>
      </c>
      <c r="K638" s="7">
        <v>1</v>
      </c>
      <c r="L638" s="2" t="str">
        <f>IF(Tabla_ventas[[#This Row],[rating]]&gt;8,"excellent",IF(Tabla_ventas[[#This Row],[rating]]&gt;7,"very good",IF(Tabla_ventas[[#This Row],[rating]]&gt;5,"good","bad")))</f>
        <v>bad</v>
      </c>
    </row>
    <row r="639" spans="1:12" ht="15" thickBot="1" x14ac:dyDescent="0.4">
      <c r="A639" s="5">
        <v>4809</v>
      </c>
      <c r="B639" s="6" t="s">
        <v>11</v>
      </c>
      <c r="C639" s="6">
        <v>202</v>
      </c>
      <c r="D639" s="6">
        <v>5758</v>
      </c>
      <c r="E639" s="6">
        <v>0</v>
      </c>
      <c r="F639" s="6" t="s">
        <v>365</v>
      </c>
      <c r="G639" s="6" t="s">
        <v>140</v>
      </c>
      <c r="H639" s="6" t="s">
        <v>37</v>
      </c>
      <c r="I639" s="6" t="s">
        <v>19</v>
      </c>
      <c r="J639" s="6">
        <v>2</v>
      </c>
      <c r="K639" s="7">
        <v>1</v>
      </c>
      <c r="L639" s="2" t="str">
        <f>IF(Tabla_ventas[[#This Row],[rating]]&gt;8,"excellent",IF(Tabla_ventas[[#This Row],[rating]]&gt;7,"very good",IF(Tabla_ventas[[#This Row],[rating]]&gt;5,"good","bad")))</f>
        <v>bad</v>
      </c>
    </row>
    <row r="640" spans="1:12" ht="15" thickBot="1" x14ac:dyDescent="0.4">
      <c r="A640" s="5">
        <v>4810</v>
      </c>
      <c r="B640" s="6" t="s">
        <v>22</v>
      </c>
      <c r="C640" s="6">
        <v>102</v>
      </c>
      <c r="D640" s="6">
        <v>13076</v>
      </c>
      <c r="E640" s="6">
        <v>0</v>
      </c>
      <c r="F640" s="6" t="s">
        <v>287</v>
      </c>
      <c r="G640" s="6" t="s">
        <v>46</v>
      </c>
      <c r="H640" s="6" t="s">
        <v>14</v>
      </c>
      <c r="I640" s="6" t="s">
        <v>25</v>
      </c>
      <c r="J640" s="6">
        <v>2</v>
      </c>
      <c r="K640" s="7">
        <v>1</v>
      </c>
      <c r="L640" s="2" t="str">
        <f>IF(Tabla_ventas[[#This Row],[rating]]&gt;8,"excellent",IF(Tabla_ventas[[#This Row],[rating]]&gt;7,"very good",IF(Tabla_ventas[[#This Row],[rating]]&gt;5,"good","bad")))</f>
        <v>bad</v>
      </c>
    </row>
    <row r="641" spans="1:12" ht="15" thickBot="1" x14ac:dyDescent="0.4">
      <c r="A641" s="5">
        <v>4811</v>
      </c>
      <c r="B641" s="6" t="s">
        <v>16</v>
      </c>
      <c r="C641" s="6">
        <v>121</v>
      </c>
      <c r="D641" s="6">
        <v>18459</v>
      </c>
      <c r="E641" s="6">
        <v>1</v>
      </c>
      <c r="F641" s="6" t="s">
        <v>146</v>
      </c>
      <c r="G641" s="6" t="s">
        <v>65</v>
      </c>
      <c r="H641" s="6" t="s">
        <v>37</v>
      </c>
      <c r="I641" s="6" t="s">
        <v>19</v>
      </c>
      <c r="J641" s="6">
        <v>2</v>
      </c>
      <c r="K641" s="7">
        <v>1</v>
      </c>
      <c r="L641" s="2" t="str">
        <f>IF(Tabla_ventas[[#This Row],[rating]]&gt;8,"excellent",IF(Tabla_ventas[[#This Row],[rating]]&gt;7,"very good",IF(Tabla_ventas[[#This Row],[rating]]&gt;5,"good","bad")))</f>
        <v>bad</v>
      </c>
    </row>
    <row r="642" spans="1:12" ht="15" thickBot="1" x14ac:dyDescent="0.4">
      <c r="A642" s="5">
        <v>4812</v>
      </c>
      <c r="B642" s="6" t="s">
        <v>11</v>
      </c>
      <c r="C642" s="6">
        <v>49</v>
      </c>
      <c r="D642" s="6">
        <v>18801</v>
      </c>
      <c r="E642" s="6">
        <v>0</v>
      </c>
      <c r="F642" s="6" t="s">
        <v>277</v>
      </c>
      <c r="G642" s="6" t="s">
        <v>34</v>
      </c>
      <c r="H642" s="6" t="s">
        <v>14</v>
      </c>
      <c r="I642" s="6" t="s">
        <v>25</v>
      </c>
      <c r="J642" s="6">
        <v>2</v>
      </c>
      <c r="K642" s="7">
        <v>1</v>
      </c>
      <c r="L642" s="2" t="str">
        <f>IF(Tabla_ventas[[#This Row],[rating]]&gt;8,"excellent",IF(Tabla_ventas[[#This Row],[rating]]&gt;7,"very good",IF(Tabla_ventas[[#This Row],[rating]]&gt;5,"good","bad")))</f>
        <v>bad</v>
      </c>
    </row>
    <row r="643" spans="1:12" ht="15" thickBot="1" x14ac:dyDescent="0.4">
      <c r="A643" s="5">
        <v>4813</v>
      </c>
      <c r="B643" s="6" t="s">
        <v>22</v>
      </c>
      <c r="C643" s="6">
        <v>53</v>
      </c>
      <c r="D643" s="6">
        <v>7109</v>
      </c>
      <c r="E643" s="6">
        <v>0</v>
      </c>
      <c r="F643" s="6" t="s">
        <v>82</v>
      </c>
      <c r="G643" s="6" t="s">
        <v>76</v>
      </c>
      <c r="H643" s="6" t="s">
        <v>37</v>
      </c>
      <c r="I643" s="6" t="s">
        <v>19</v>
      </c>
      <c r="J643" s="6">
        <v>2</v>
      </c>
      <c r="K643" s="7">
        <v>1</v>
      </c>
      <c r="L643" s="2" t="str">
        <f>IF(Tabla_ventas[[#This Row],[rating]]&gt;8,"excellent",IF(Tabla_ventas[[#This Row],[rating]]&gt;7,"very good",IF(Tabla_ventas[[#This Row],[rating]]&gt;5,"good","bad")))</f>
        <v>bad</v>
      </c>
    </row>
    <row r="644" spans="1:12" ht="15" thickBot="1" x14ac:dyDescent="0.4">
      <c r="A644" s="5">
        <v>4814</v>
      </c>
      <c r="B644" s="6" t="s">
        <v>16</v>
      </c>
      <c r="C644" s="6">
        <v>86</v>
      </c>
      <c r="D644" s="6">
        <v>12657</v>
      </c>
      <c r="E644" s="6">
        <v>1</v>
      </c>
      <c r="F644" s="6" t="s">
        <v>382</v>
      </c>
      <c r="G644" s="6" t="s">
        <v>140</v>
      </c>
      <c r="H644" s="6" t="s">
        <v>14</v>
      </c>
      <c r="I644" s="6" t="s">
        <v>25</v>
      </c>
      <c r="J644" s="6">
        <v>2</v>
      </c>
      <c r="K644" s="7">
        <v>1</v>
      </c>
      <c r="L644" s="2" t="str">
        <f>IF(Tabla_ventas[[#This Row],[rating]]&gt;8,"excellent",IF(Tabla_ventas[[#This Row],[rating]]&gt;7,"very good",IF(Tabla_ventas[[#This Row],[rating]]&gt;5,"good","bad")))</f>
        <v>bad</v>
      </c>
    </row>
    <row r="645" spans="1:12" ht="15" thickBot="1" x14ac:dyDescent="0.4">
      <c r="A645" s="5">
        <v>4815</v>
      </c>
      <c r="B645" s="6" t="s">
        <v>11</v>
      </c>
      <c r="C645" s="6">
        <v>18</v>
      </c>
      <c r="D645" s="6">
        <v>7178</v>
      </c>
      <c r="E645" s="6">
        <v>0</v>
      </c>
      <c r="F645" s="6" t="s">
        <v>702</v>
      </c>
      <c r="G645" s="6" t="s">
        <v>46</v>
      </c>
      <c r="H645" s="6" t="s">
        <v>37</v>
      </c>
      <c r="I645" s="6" t="s">
        <v>19</v>
      </c>
      <c r="J645" s="6">
        <v>2</v>
      </c>
      <c r="K645" s="7">
        <v>1</v>
      </c>
      <c r="L645" s="2" t="str">
        <f>IF(Tabla_ventas[[#This Row],[rating]]&gt;8,"excellent",IF(Tabla_ventas[[#This Row],[rating]]&gt;7,"very good",IF(Tabla_ventas[[#This Row],[rating]]&gt;5,"good","bad")))</f>
        <v>bad</v>
      </c>
    </row>
    <row r="646" spans="1:12" ht="15" thickBot="1" x14ac:dyDescent="0.4">
      <c r="A646" s="5">
        <v>4816</v>
      </c>
      <c r="B646" s="6" t="s">
        <v>22</v>
      </c>
      <c r="C646" s="6">
        <v>189</v>
      </c>
      <c r="D646" s="6">
        <v>5454</v>
      </c>
      <c r="E646" s="6">
        <v>0</v>
      </c>
      <c r="F646" s="6" t="s">
        <v>858</v>
      </c>
      <c r="G646" s="6" t="s">
        <v>65</v>
      </c>
      <c r="H646" s="6" t="s">
        <v>14</v>
      </c>
      <c r="I646" s="6" t="s">
        <v>25</v>
      </c>
      <c r="J646" s="6">
        <v>2</v>
      </c>
      <c r="K646" s="7">
        <v>1</v>
      </c>
      <c r="L646" s="2" t="str">
        <f>IF(Tabla_ventas[[#This Row],[rating]]&gt;8,"excellent",IF(Tabla_ventas[[#This Row],[rating]]&gt;7,"very good",IF(Tabla_ventas[[#This Row],[rating]]&gt;5,"good","bad")))</f>
        <v>bad</v>
      </c>
    </row>
    <row r="647" spans="1:12" ht="15" thickBot="1" x14ac:dyDescent="0.4">
      <c r="A647" s="5">
        <v>4817</v>
      </c>
      <c r="B647" s="6" t="s">
        <v>16</v>
      </c>
      <c r="C647" s="6">
        <v>40</v>
      </c>
      <c r="D647" s="6">
        <v>13890</v>
      </c>
      <c r="E647" s="6">
        <v>0</v>
      </c>
      <c r="F647" s="6" t="s">
        <v>592</v>
      </c>
      <c r="G647" s="6" t="s">
        <v>34</v>
      </c>
      <c r="H647" s="6" t="s">
        <v>37</v>
      </c>
      <c r="I647" s="6" t="s">
        <v>19</v>
      </c>
      <c r="J647" s="6">
        <v>2</v>
      </c>
      <c r="K647" s="7">
        <v>1</v>
      </c>
      <c r="L647" s="2" t="str">
        <f>IF(Tabla_ventas[[#This Row],[rating]]&gt;8,"excellent",IF(Tabla_ventas[[#This Row],[rating]]&gt;7,"very good",IF(Tabla_ventas[[#This Row],[rating]]&gt;5,"good","bad")))</f>
        <v>bad</v>
      </c>
    </row>
    <row r="648" spans="1:12" ht="15" thickBot="1" x14ac:dyDescent="0.4">
      <c r="A648" s="5">
        <v>4818</v>
      </c>
      <c r="B648" s="6" t="s">
        <v>11</v>
      </c>
      <c r="C648" s="6">
        <v>30</v>
      </c>
      <c r="D648" s="6">
        <v>16899</v>
      </c>
      <c r="E648" s="6">
        <v>1</v>
      </c>
      <c r="F648" s="6" t="s">
        <v>103</v>
      </c>
      <c r="G648" s="6" t="s">
        <v>76</v>
      </c>
      <c r="H648" s="6" t="s">
        <v>14</v>
      </c>
      <c r="I648" s="6" t="s">
        <v>25</v>
      </c>
      <c r="J648" s="6">
        <v>2</v>
      </c>
      <c r="K648" s="7">
        <v>1</v>
      </c>
      <c r="L648" s="2" t="str">
        <f>IF(Tabla_ventas[[#This Row],[rating]]&gt;8,"excellent",IF(Tabla_ventas[[#This Row],[rating]]&gt;7,"very good",IF(Tabla_ventas[[#This Row],[rating]]&gt;5,"good","bad")))</f>
        <v>bad</v>
      </c>
    </row>
    <row r="649" spans="1:12" ht="15" thickBot="1" x14ac:dyDescent="0.4">
      <c r="A649" s="5">
        <v>4819</v>
      </c>
      <c r="B649" s="6" t="s">
        <v>22</v>
      </c>
      <c r="C649" s="6">
        <v>181</v>
      </c>
      <c r="D649" s="6">
        <v>2223</v>
      </c>
      <c r="E649" s="6">
        <v>0</v>
      </c>
      <c r="F649" s="6" t="s">
        <v>362</v>
      </c>
      <c r="G649" s="6" t="s">
        <v>140</v>
      </c>
      <c r="H649" s="6" t="s">
        <v>37</v>
      </c>
      <c r="I649" s="6" t="s">
        <v>19</v>
      </c>
      <c r="J649" s="6">
        <v>2</v>
      </c>
      <c r="K649" s="7">
        <v>1</v>
      </c>
      <c r="L649" s="2" t="str">
        <f>IF(Tabla_ventas[[#This Row],[rating]]&gt;8,"excellent",IF(Tabla_ventas[[#This Row],[rating]]&gt;7,"very good",IF(Tabla_ventas[[#This Row],[rating]]&gt;5,"good","bad")))</f>
        <v>bad</v>
      </c>
    </row>
    <row r="650" spans="1:12" ht="15" thickBot="1" x14ac:dyDescent="0.4">
      <c r="A650" s="5">
        <v>4820</v>
      </c>
      <c r="B650" s="6" t="s">
        <v>16</v>
      </c>
      <c r="C650" s="6">
        <v>132</v>
      </c>
      <c r="D650" s="6">
        <v>16483</v>
      </c>
      <c r="E650" s="6">
        <v>0</v>
      </c>
      <c r="F650" s="6" t="s">
        <v>468</v>
      </c>
      <c r="G650" s="6" t="s">
        <v>46</v>
      </c>
      <c r="H650" s="6" t="s">
        <v>14</v>
      </c>
      <c r="I650" s="6" t="s">
        <v>25</v>
      </c>
      <c r="J650" s="6">
        <v>2</v>
      </c>
      <c r="K650" s="7">
        <v>1</v>
      </c>
      <c r="L650" s="2" t="str">
        <f>IF(Tabla_ventas[[#This Row],[rating]]&gt;8,"excellent",IF(Tabla_ventas[[#This Row],[rating]]&gt;7,"very good",IF(Tabla_ventas[[#This Row],[rating]]&gt;5,"good","bad")))</f>
        <v>bad</v>
      </c>
    </row>
    <row r="651" spans="1:12" ht="15" thickBot="1" x14ac:dyDescent="0.4">
      <c r="A651" s="5">
        <v>4821</v>
      </c>
      <c r="B651" s="6" t="s">
        <v>11</v>
      </c>
      <c r="C651" s="6">
        <v>144</v>
      </c>
      <c r="D651" s="6">
        <v>18545</v>
      </c>
      <c r="E651" s="6">
        <v>1</v>
      </c>
      <c r="F651" s="6" t="s">
        <v>456</v>
      </c>
      <c r="G651" s="6" t="s">
        <v>65</v>
      </c>
      <c r="H651" s="6" t="s">
        <v>37</v>
      </c>
      <c r="I651" s="6" t="s">
        <v>19</v>
      </c>
      <c r="J651" s="6">
        <v>2</v>
      </c>
      <c r="K651" s="7">
        <v>1</v>
      </c>
      <c r="L651" s="2" t="str">
        <f>IF(Tabla_ventas[[#This Row],[rating]]&gt;8,"excellent",IF(Tabla_ventas[[#This Row],[rating]]&gt;7,"very good",IF(Tabla_ventas[[#This Row],[rating]]&gt;5,"good","bad")))</f>
        <v>bad</v>
      </c>
    </row>
    <row r="652" spans="1:12" ht="15" thickBot="1" x14ac:dyDescent="0.4">
      <c r="A652" s="5">
        <v>4822</v>
      </c>
      <c r="B652" s="6" t="s">
        <v>22</v>
      </c>
      <c r="C652" s="6">
        <v>135</v>
      </c>
      <c r="D652" s="6">
        <v>13817</v>
      </c>
      <c r="E652" s="6">
        <v>1</v>
      </c>
      <c r="F652" s="6" t="s">
        <v>611</v>
      </c>
      <c r="G652" s="6" t="s">
        <v>34</v>
      </c>
      <c r="H652" s="6" t="s">
        <v>14</v>
      </c>
      <c r="I652" s="6" t="s">
        <v>25</v>
      </c>
      <c r="J652" s="6">
        <v>2</v>
      </c>
      <c r="K652" s="7">
        <v>1</v>
      </c>
      <c r="L652" s="2" t="str">
        <f>IF(Tabla_ventas[[#This Row],[rating]]&gt;8,"excellent",IF(Tabla_ventas[[#This Row],[rating]]&gt;7,"very good",IF(Tabla_ventas[[#This Row],[rating]]&gt;5,"good","bad")))</f>
        <v>bad</v>
      </c>
    </row>
    <row r="653" spans="1:12" ht="15" thickBot="1" x14ac:dyDescent="0.4">
      <c r="A653" s="5">
        <v>4823</v>
      </c>
      <c r="B653" s="6" t="s">
        <v>16</v>
      </c>
      <c r="C653" s="6">
        <v>90</v>
      </c>
      <c r="D653" s="6">
        <v>7914</v>
      </c>
      <c r="E653" s="6">
        <v>0</v>
      </c>
      <c r="F653" s="6" t="s">
        <v>409</v>
      </c>
      <c r="G653" s="6" t="s">
        <v>76</v>
      </c>
      <c r="H653" s="6" t="s">
        <v>37</v>
      </c>
      <c r="I653" s="6" t="s">
        <v>19</v>
      </c>
      <c r="J653" s="6">
        <v>2</v>
      </c>
      <c r="K653" s="7">
        <v>1</v>
      </c>
      <c r="L653" s="2" t="str">
        <f>IF(Tabla_ventas[[#This Row],[rating]]&gt;8,"excellent",IF(Tabla_ventas[[#This Row],[rating]]&gt;7,"very good",IF(Tabla_ventas[[#This Row],[rating]]&gt;5,"good","bad")))</f>
        <v>bad</v>
      </c>
    </row>
    <row r="654" spans="1:12" ht="15" thickBot="1" x14ac:dyDescent="0.4">
      <c r="A654" s="5">
        <v>4824</v>
      </c>
      <c r="B654" s="6" t="s">
        <v>11</v>
      </c>
      <c r="C654" s="6">
        <v>135</v>
      </c>
      <c r="D654" s="6">
        <v>2440</v>
      </c>
      <c r="E654" s="6">
        <v>1</v>
      </c>
      <c r="F654" s="6" t="s">
        <v>803</v>
      </c>
      <c r="G654" s="6" t="s">
        <v>140</v>
      </c>
      <c r="H654" s="6" t="s">
        <v>14</v>
      </c>
      <c r="I654" s="6" t="s">
        <v>25</v>
      </c>
      <c r="J654" s="6">
        <v>2</v>
      </c>
      <c r="K654" s="7">
        <v>1</v>
      </c>
      <c r="L654" s="2" t="str">
        <f>IF(Tabla_ventas[[#This Row],[rating]]&gt;8,"excellent",IF(Tabla_ventas[[#This Row],[rating]]&gt;7,"very good",IF(Tabla_ventas[[#This Row],[rating]]&gt;5,"good","bad")))</f>
        <v>bad</v>
      </c>
    </row>
    <row r="655" spans="1:12" ht="15" thickBot="1" x14ac:dyDescent="0.4">
      <c r="A655" s="5">
        <v>4825</v>
      </c>
      <c r="B655" s="6" t="s">
        <v>22</v>
      </c>
      <c r="C655" s="6">
        <v>23</v>
      </c>
      <c r="D655" s="6">
        <v>14560</v>
      </c>
      <c r="E655" s="6">
        <v>1</v>
      </c>
      <c r="F655" s="6" t="s">
        <v>570</v>
      </c>
      <c r="G655" s="6" t="s">
        <v>46</v>
      </c>
      <c r="H655" s="6" t="s">
        <v>37</v>
      </c>
      <c r="I655" s="6" t="s">
        <v>19</v>
      </c>
      <c r="J655" s="6">
        <v>2</v>
      </c>
      <c r="K655" s="7">
        <v>1</v>
      </c>
      <c r="L655" s="2" t="str">
        <f>IF(Tabla_ventas[[#This Row],[rating]]&gt;8,"excellent",IF(Tabla_ventas[[#This Row],[rating]]&gt;7,"very good",IF(Tabla_ventas[[#This Row],[rating]]&gt;5,"good","bad")))</f>
        <v>bad</v>
      </c>
    </row>
    <row r="656" spans="1:12" ht="15" thickBot="1" x14ac:dyDescent="0.4">
      <c r="A656" s="5">
        <v>4826</v>
      </c>
      <c r="B656" s="6" t="s">
        <v>16</v>
      </c>
      <c r="C656" s="6">
        <v>162</v>
      </c>
      <c r="D656" s="6">
        <v>6988</v>
      </c>
      <c r="E656" s="6">
        <v>0</v>
      </c>
      <c r="F656" s="6" t="s">
        <v>438</v>
      </c>
      <c r="G656" s="6" t="s">
        <v>65</v>
      </c>
      <c r="H656" s="6" t="s">
        <v>14</v>
      </c>
      <c r="I656" s="6" t="s">
        <v>25</v>
      </c>
      <c r="J656" s="6">
        <v>2</v>
      </c>
      <c r="K656" s="7">
        <v>1</v>
      </c>
      <c r="L656" s="2" t="str">
        <f>IF(Tabla_ventas[[#This Row],[rating]]&gt;8,"excellent",IF(Tabla_ventas[[#This Row],[rating]]&gt;7,"very good",IF(Tabla_ventas[[#This Row],[rating]]&gt;5,"good","bad")))</f>
        <v>bad</v>
      </c>
    </row>
    <row r="657" spans="1:12" ht="15" thickBot="1" x14ac:dyDescent="0.4">
      <c r="A657" s="5">
        <v>4827</v>
      </c>
      <c r="B657" s="6" t="s">
        <v>11</v>
      </c>
      <c r="C657" s="6">
        <v>207</v>
      </c>
      <c r="D657" s="6">
        <v>9424</v>
      </c>
      <c r="E657" s="6">
        <v>1</v>
      </c>
      <c r="F657" s="6" t="s">
        <v>411</v>
      </c>
      <c r="G657" s="6" t="s">
        <v>34</v>
      </c>
      <c r="H657" s="6" t="s">
        <v>37</v>
      </c>
      <c r="I657" s="6" t="s">
        <v>19</v>
      </c>
      <c r="J657" s="6">
        <v>2</v>
      </c>
      <c r="K657" s="7">
        <v>1</v>
      </c>
      <c r="L657" s="2" t="str">
        <f>IF(Tabla_ventas[[#This Row],[rating]]&gt;8,"excellent",IF(Tabla_ventas[[#This Row],[rating]]&gt;7,"very good",IF(Tabla_ventas[[#This Row],[rating]]&gt;5,"good","bad")))</f>
        <v>bad</v>
      </c>
    </row>
    <row r="658" spans="1:12" ht="15" thickBot="1" x14ac:dyDescent="0.4">
      <c r="A658" s="5">
        <v>4828</v>
      </c>
      <c r="B658" s="6" t="s">
        <v>22</v>
      </c>
      <c r="C658" s="6">
        <v>34</v>
      </c>
      <c r="D658" s="6">
        <v>1479</v>
      </c>
      <c r="E658" s="6">
        <v>1</v>
      </c>
      <c r="F658" s="6" t="s">
        <v>537</v>
      </c>
      <c r="G658" s="6" t="s">
        <v>76</v>
      </c>
      <c r="H658" s="6" t="s">
        <v>14</v>
      </c>
      <c r="I658" s="6" t="s">
        <v>25</v>
      </c>
      <c r="J658" s="6">
        <v>2</v>
      </c>
      <c r="K658" s="7">
        <v>1</v>
      </c>
      <c r="L658" s="2" t="str">
        <f>IF(Tabla_ventas[[#This Row],[rating]]&gt;8,"excellent",IF(Tabla_ventas[[#This Row],[rating]]&gt;7,"very good",IF(Tabla_ventas[[#This Row],[rating]]&gt;5,"good","bad")))</f>
        <v>bad</v>
      </c>
    </row>
    <row r="659" spans="1:12" ht="15" thickBot="1" x14ac:dyDescent="0.4">
      <c r="A659" s="5">
        <v>4829</v>
      </c>
      <c r="B659" s="6" t="s">
        <v>16</v>
      </c>
      <c r="C659" s="6">
        <v>177</v>
      </c>
      <c r="D659" s="6">
        <v>5355</v>
      </c>
      <c r="E659" s="6">
        <v>1</v>
      </c>
      <c r="F659" s="6" t="s">
        <v>578</v>
      </c>
      <c r="G659" s="6" t="s">
        <v>140</v>
      </c>
      <c r="H659" s="6" t="s">
        <v>37</v>
      </c>
      <c r="I659" s="6" t="s">
        <v>19</v>
      </c>
      <c r="J659" s="6">
        <v>2</v>
      </c>
      <c r="K659" s="7">
        <v>1</v>
      </c>
      <c r="L659" s="2" t="str">
        <f>IF(Tabla_ventas[[#This Row],[rating]]&gt;8,"excellent",IF(Tabla_ventas[[#This Row],[rating]]&gt;7,"very good",IF(Tabla_ventas[[#This Row],[rating]]&gt;5,"good","bad")))</f>
        <v>bad</v>
      </c>
    </row>
    <row r="660" spans="1:12" ht="15" thickBot="1" x14ac:dyDescent="0.4">
      <c r="A660" s="5">
        <v>4830</v>
      </c>
      <c r="B660" s="6" t="s">
        <v>11</v>
      </c>
      <c r="C660" s="6">
        <v>140</v>
      </c>
      <c r="D660" s="6">
        <v>6841</v>
      </c>
      <c r="E660" s="6">
        <v>1</v>
      </c>
      <c r="F660" s="6" t="s">
        <v>92</v>
      </c>
      <c r="G660" s="6" t="s">
        <v>46</v>
      </c>
      <c r="H660" s="6" t="s">
        <v>14</v>
      </c>
      <c r="I660" s="6" t="s">
        <v>25</v>
      </c>
      <c r="J660" s="6">
        <v>2</v>
      </c>
      <c r="K660" s="7">
        <v>1</v>
      </c>
      <c r="L660" s="2" t="str">
        <f>IF(Tabla_ventas[[#This Row],[rating]]&gt;8,"excellent",IF(Tabla_ventas[[#This Row],[rating]]&gt;7,"very good",IF(Tabla_ventas[[#This Row],[rating]]&gt;5,"good","bad")))</f>
        <v>bad</v>
      </c>
    </row>
    <row r="661" spans="1:12" ht="15" thickBot="1" x14ac:dyDescent="0.4">
      <c r="A661" s="5">
        <v>4831</v>
      </c>
      <c r="B661" s="6" t="s">
        <v>22</v>
      </c>
      <c r="C661" s="6">
        <v>30</v>
      </c>
      <c r="D661" s="6">
        <v>16322</v>
      </c>
      <c r="E661" s="6">
        <v>1</v>
      </c>
      <c r="F661" s="6" t="s">
        <v>494</v>
      </c>
      <c r="G661" s="6" t="s">
        <v>65</v>
      </c>
      <c r="H661" s="6" t="s">
        <v>37</v>
      </c>
      <c r="I661" s="6" t="s">
        <v>19</v>
      </c>
      <c r="J661" s="6">
        <v>2</v>
      </c>
      <c r="K661" s="7">
        <v>1</v>
      </c>
      <c r="L661" s="2" t="str">
        <f>IF(Tabla_ventas[[#This Row],[rating]]&gt;8,"excellent",IF(Tabla_ventas[[#This Row],[rating]]&gt;7,"very good",IF(Tabla_ventas[[#This Row],[rating]]&gt;5,"good","bad")))</f>
        <v>bad</v>
      </c>
    </row>
    <row r="662" spans="1:12" ht="15" thickBot="1" x14ac:dyDescent="0.4">
      <c r="A662" s="5">
        <v>4832</v>
      </c>
      <c r="B662" s="6" t="s">
        <v>16</v>
      </c>
      <c r="C662" s="6">
        <v>50</v>
      </c>
      <c r="D662" s="6">
        <v>11451</v>
      </c>
      <c r="E662" s="6">
        <v>1</v>
      </c>
      <c r="F662" s="6" t="s">
        <v>801</v>
      </c>
      <c r="G662" s="6" t="s">
        <v>34</v>
      </c>
      <c r="H662" s="6" t="s">
        <v>14</v>
      </c>
      <c r="I662" s="6" t="s">
        <v>25</v>
      </c>
      <c r="J662" s="6">
        <v>2</v>
      </c>
      <c r="K662" s="7">
        <v>1</v>
      </c>
      <c r="L662" s="2" t="str">
        <f>IF(Tabla_ventas[[#This Row],[rating]]&gt;8,"excellent",IF(Tabla_ventas[[#This Row],[rating]]&gt;7,"very good",IF(Tabla_ventas[[#This Row],[rating]]&gt;5,"good","bad")))</f>
        <v>bad</v>
      </c>
    </row>
    <row r="663" spans="1:12" ht="15" thickBot="1" x14ac:dyDescent="0.4">
      <c r="A663" s="5">
        <v>4833</v>
      </c>
      <c r="B663" s="6" t="s">
        <v>11</v>
      </c>
      <c r="C663" s="6">
        <v>68</v>
      </c>
      <c r="D663" s="6">
        <v>10722</v>
      </c>
      <c r="E663" s="6">
        <v>0</v>
      </c>
      <c r="F663" s="6" t="s">
        <v>746</v>
      </c>
      <c r="G663" s="6" t="s">
        <v>76</v>
      </c>
      <c r="H663" s="6" t="s">
        <v>37</v>
      </c>
      <c r="I663" s="6" t="s">
        <v>19</v>
      </c>
      <c r="J663" s="6">
        <v>2</v>
      </c>
      <c r="K663" s="7">
        <v>1</v>
      </c>
      <c r="L663" s="2" t="str">
        <f>IF(Tabla_ventas[[#This Row],[rating]]&gt;8,"excellent",IF(Tabla_ventas[[#This Row],[rating]]&gt;7,"very good",IF(Tabla_ventas[[#This Row],[rating]]&gt;5,"good","bad")))</f>
        <v>bad</v>
      </c>
    </row>
    <row r="664" spans="1:12" ht="15" thickBot="1" x14ac:dyDescent="0.4">
      <c r="A664" s="5">
        <v>4834</v>
      </c>
      <c r="B664" s="6" t="s">
        <v>22</v>
      </c>
      <c r="C664" s="6">
        <v>38</v>
      </c>
      <c r="D664" s="6">
        <v>16741</v>
      </c>
      <c r="E664" s="6">
        <v>1</v>
      </c>
      <c r="F664" s="6" t="s">
        <v>737</v>
      </c>
      <c r="G664" s="6" t="s">
        <v>140</v>
      </c>
      <c r="H664" s="6" t="s">
        <v>14</v>
      </c>
      <c r="I664" s="6" t="s">
        <v>25</v>
      </c>
      <c r="J664" s="6">
        <v>2</v>
      </c>
      <c r="K664" s="7">
        <v>1</v>
      </c>
      <c r="L664" s="2" t="str">
        <f>IF(Tabla_ventas[[#This Row],[rating]]&gt;8,"excellent",IF(Tabla_ventas[[#This Row],[rating]]&gt;7,"very good",IF(Tabla_ventas[[#This Row],[rating]]&gt;5,"good","bad")))</f>
        <v>bad</v>
      </c>
    </row>
    <row r="665" spans="1:12" ht="15" thickBot="1" x14ac:dyDescent="0.4">
      <c r="A665" s="5">
        <v>4835</v>
      </c>
      <c r="B665" s="6" t="s">
        <v>16</v>
      </c>
      <c r="C665" s="6">
        <v>108</v>
      </c>
      <c r="D665" s="6">
        <v>17975</v>
      </c>
      <c r="E665" s="6">
        <v>0</v>
      </c>
      <c r="F665" s="6" t="s">
        <v>667</v>
      </c>
      <c r="G665" s="6" t="s">
        <v>46</v>
      </c>
      <c r="H665" s="6" t="s">
        <v>37</v>
      </c>
      <c r="I665" s="6" t="s">
        <v>19</v>
      </c>
      <c r="J665" s="6">
        <v>2</v>
      </c>
      <c r="K665" s="7">
        <v>1</v>
      </c>
      <c r="L665" s="2" t="str">
        <f>IF(Tabla_ventas[[#This Row],[rating]]&gt;8,"excellent",IF(Tabla_ventas[[#This Row],[rating]]&gt;7,"very good",IF(Tabla_ventas[[#This Row],[rating]]&gt;5,"good","bad")))</f>
        <v>bad</v>
      </c>
    </row>
    <row r="666" spans="1:12" ht="15" thickBot="1" x14ac:dyDescent="0.4">
      <c r="A666" s="5">
        <v>4836</v>
      </c>
      <c r="B666" s="6" t="s">
        <v>11</v>
      </c>
      <c r="C666" s="6">
        <v>217</v>
      </c>
      <c r="D666" s="6">
        <v>18681</v>
      </c>
      <c r="E666" s="6">
        <v>1</v>
      </c>
      <c r="F666" s="6" t="s">
        <v>555</v>
      </c>
      <c r="G666" s="6" t="s">
        <v>65</v>
      </c>
      <c r="H666" s="6" t="s">
        <v>14</v>
      </c>
      <c r="I666" s="6" t="s">
        <v>25</v>
      </c>
      <c r="J666" s="6">
        <v>2</v>
      </c>
      <c r="K666" s="7">
        <v>1</v>
      </c>
      <c r="L666" s="2" t="str">
        <f>IF(Tabla_ventas[[#This Row],[rating]]&gt;8,"excellent",IF(Tabla_ventas[[#This Row],[rating]]&gt;7,"very good",IF(Tabla_ventas[[#This Row],[rating]]&gt;5,"good","bad")))</f>
        <v>bad</v>
      </c>
    </row>
    <row r="667" spans="1:12" ht="15" thickBot="1" x14ac:dyDescent="0.4">
      <c r="A667" s="5">
        <v>4837</v>
      </c>
      <c r="B667" s="6" t="s">
        <v>22</v>
      </c>
      <c r="C667" s="6">
        <v>25</v>
      </c>
      <c r="D667" s="6">
        <v>1096</v>
      </c>
      <c r="E667" s="6">
        <v>0</v>
      </c>
      <c r="F667" s="6" t="s">
        <v>176</v>
      </c>
      <c r="G667" s="6" t="s">
        <v>34</v>
      </c>
      <c r="H667" s="6" t="s">
        <v>37</v>
      </c>
      <c r="I667" s="6" t="s">
        <v>19</v>
      </c>
      <c r="J667" s="6">
        <v>2</v>
      </c>
      <c r="K667" s="7">
        <v>1</v>
      </c>
      <c r="L667" s="2" t="str">
        <f>IF(Tabla_ventas[[#This Row],[rating]]&gt;8,"excellent",IF(Tabla_ventas[[#This Row],[rating]]&gt;7,"very good",IF(Tabla_ventas[[#This Row],[rating]]&gt;5,"good","bad")))</f>
        <v>bad</v>
      </c>
    </row>
    <row r="668" spans="1:12" ht="15" thickBot="1" x14ac:dyDescent="0.4">
      <c r="A668" s="5">
        <v>4838</v>
      </c>
      <c r="B668" s="6" t="s">
        <v>16</v>
      </c>
      <c r="C668" s="6">
        <v>105</v>
      </c>
      <c r="D668" s="6">
        <v>9315</v>
      </c>
      <c r="E668" s="6">
        <v>0</v>
      </c>
      <c r="F668" s="6" t="s">
        <v>377</v>
      </c>
      <c r="G668" s="6" t="s">
        <v>76</v>
      </c>
      <c r="H668" s="6" t="s">
        <v>14</v>
      </c>
      <c r="I668" s="6" t="s">
        <v>25</v>
      </c>
      <c r="J668" s="6">
        <v>2</v>
      </c>
      <c r="K668" s="7">
        <v>1</v>
      </c>
      <c r="L668" s="2" t="str">
        <f>IF(Tabla_ventas[[#This Row],[rating]]&gt;8,"excellent",IF(Tabla_ventas[[#This Row],[rating]]&gt;7,"very good",IF(Tabla_ventas[[#This Row],[rating]]&gt;5,"good","bad")))</f>
        <v>bad</v>
      </c>
    </row>
    <row r="669" spans="1:12" ht="15" thickBot="1" x14ac:dyDescent="0.4">
      <c r="A669" s="5">
        <v>4839</v>
      </c>
      <c r="B669" s="6" t="s">
        <v>11</v>
      </c>
      <c r="C669" s="6">
        <v>125</v>
      </c>
      <c r="D669" s="6">
        <v>12472</v>
      </c>
      <c r="E669" s="6">
        <v>1</v>
      </c>
      <c r="F669" s="6" t="s">
        <v>144</v>
      </c>
      <c r="G669" s="6" t="s">
        <v>140</v>
      </c>
      <c r="H669" s="6" t="s">
        <v>37</v>
      </c>
      <c r="I669" s="6" t="s">
        <v>19</v>
      </c>
      <c r="J669" s="6">
        <v>1</v>
      </c>
      <c r="K669" s="7">
        <v>1</v>
      </c>
      <c r="L669" s="2" t="str">
        <f>IF(Tabla_ventas[[#This Row],[rating]]&gt;8,"excellent",IF(Tabla_ventas[[#This Row],[rating]]&gt;7,"very good",IF(Tabla_ventas[[#This Row],[rating]]&gt;5,"good","bad")))</f>
        <v>bad</v>
      </c>
    </row>
    <row r="670" spans="1:12" ht="15" thickBot="1" x14ac:dyDescent="0.4">
      <c r="A670" s="5">
        <v>4840</v>
      </c>
      <c r="B670" s="6" t="s">
        <v>22</v>
      </c>
      <c r="C670" s="6">
        <v>150</v>
      </c>
      <c r="D670" s="6">
        <v>17470</v>
      </c>
      <c r="E670" s="6">
        <v>0</v>
      </c>
      <c r="F670" s="6" t="s">
        <v>809</v>
      </c>
      <c r="G670" s="6" t="s">
        <v>46</v>
      </c>
      <c r="H670" s="6" t="s">
        <v>14</v>
      </c>
      <c r="I670" s="6" t="s">
        <v>25</v>
      </c>
      <c r="J670" s="6">
        <v>1</v>
      </c>
      <c r="K670" s="7">
        <v>1</v>
      </c>
      <c r="L670" s="2" t="str">
        <f>IF(Tabla_ventas[[#This Row],[rating]]&gt;8,"excellent",IF(Tabla_ventas[[#This Row],[rating]]&gt;7,"very good",IF(Tabla_ventas[[#This Row],[rating]]&gt;5,"good","bad")))</f>
        <v>bad</v>
      </c>
    </row>
    <row r="671" spans="1:12" ht="15" thickBot="1" x14ac:dyDescent="0.4">
      <c r="A671" s="5">
        <v>4841</v>
      </c>
      <c r="B671" s="6" t="s">
        <v>16</v>
      </c>
      <c r="C671" s="6">
        <v>78</v>
      </c>
      <c r="D671" s="6">
        <v>12593</v>
      </c>
      <c r="E671" s="6">
        <v>1</v>
      </c>
      <c r="F671" s="6" t="s">
        <v>711</v>
      </c>
      <c r="G671" s="6" t="s">
        <v>65</v>
      </c>
      <c r="H671" s="6" t="s">
        <v>37</v>
      </c>
      <c r="I671" s="6" t="s">
        <v>19</v>
      </c>
      <c r="J671" s="6">
        <v>1</v>
      </c>
      <c r="K671" s="7">
        <v>1</v>
      </c>
      <c r="L671" s="2" t="str">
        <f>IF(Tabla_ventas[[#This Row],[rating]]&gt;8,"excellent",IF(Tabla_ventas[[#This Row],[rating]]&gt;7,"very good",IF(Tabla_ventas[[#This Row],[rating]]&gt;5,"good","bad")))</f>
        <v>bad</v>
      </c>
    </row>
    <row r="672" spans="1:12" ht="15" thickBot="1" x14ac:dyDescent="0.4">
      <c r="A672" s="5">
        <v>4842</v>
      </c>
      <c r="B672" s="6" t="s">
        <v>11</v>
      </c>
      <c r="C672" s="6">
        <v>199</v>
      </c>
      <c r="D672" s="6">
        <v>1119</v>
      </c>
      <c r="E672" s="6">
        <v>1</v>
      </c>
      <c r="F672" s="6" t="s">
        <v>781</v>
      </c>
      <c r="G672" s="6" t="s">
        <v>34</v>
      </c>
      <c r="H672" s="6" t="s">
        <v>14</v>
      </c>
      <c r="I672" s="6" t="s">
        <v>25</v>
      </c>
      <c r="J672" s="6">
        <v>1</v>
      </c>
      <c r="K672" s="7">
        <v>1</v>
      </c>
      <c r="L672" s="2" t="str">
        <f>IF(Tabla_ventas[[#This Row],[rating]]&gt;8,"excellent",IF(Tabla_ventas[[#This Row],[rating]]&gt;7,"very good",IF(Tabla_ventas[[#This Row],[rating]]&gt;5,"good","bad")))</f>
        <v>bad</v>
      </c>
    </row>
    <row r="673" spans="1:12" ht="15" thickBot="1" x14ac:dyDescent="0.4">
      <c r="A673" s="5">
        <v>4843</v>
      </c>
      <c r="B673" s="6" t="s">
        <v>22</v>
      </c>
      <c r="C673" s="6">
        <v>130</v>
      </c>
      <c r="D673" s="6">
        <v>8726</v>
      </c>
      <c r="E673" s="6">
        <v>1</v>
      </c>
      <c r="F673" s="6" t="s">
        <v>665</v>
      </c>
      <c r="G673" s="6" t="s">
        <v>76</v>
      </c>
      <c r="H673" s="6" t="s">
        <v>37</v>
      </c>
      <c r="I673" s="6" t="s">
        <v>19</v>
      </c>
      <c r="J673" s="6">
        <v>1</v>
      </c>
      <c r="K673" s="7">
        <v>1</v>
      </c>
      <c r="L673" s="2" t="str">
        <f>IF(Tabla_ventas[[#This Row],[rating]]&gt;8,"excellent",IF(Tabla_ventas[[#This Row],[rating]]&gt;7,"very good",IF(Tabla_ventas[[#This Row],[rating]]&gt;5,"good","bad")))</f>
        <v>bad</v>
      </c>
    </row>
    <row r="674" spans="1:12" ht="15" thickBot="1" x14ac:dyDescent="0.4">
      <c r="A674" s="5">
        <v>4844</v>
      </c>
      <c r="B674" s="6" t="s">
        <v>16</v>
      </c>
      <c r="C674" s="6">
        <v>173</v>
      </c>
      <c r="D674" s="6">
        <v>9255</v>
      </c>
      <c r="E674" s="6">
        <v>0</v>
      </c>
      <c r="F674" s="6" t="s">
        <v>440</v>
      </c>
      <c r="G674" s="6" t="s">
        <v>140</v>
      </c>
      <c r="H674" s="6" t="s">
        <v>14</v>
      </c>
      <c r="I674" s="6" t="s">
        <v>25</v>
      </c>
      <c r="J674" s="6">
        <v>1</v>
      </c>
      <c r="K674" s="7">
        <v>1</v>
      </c>
      <c r="L674" s="2" t="str">
        <f>IF(Tabla_ventas[[#This Row],[rating]]&gt;8,"excellent",IF(Tabla_ventas[[#This Row],[rating]]&gt;7,"very good",IF(Tabla_ventas[[#This Row],[rating]]&gt;5,"good","bad")))</f>
        <v>bad</v>
      </c>
    </row>
    <row r="675" spans="1:12" ht="15" thickBot="1" x14ac:dyDescent="0.4">
      <c r="A675" s="5">
        <v>4845</v>
      </c>
      <c r="B675" s="6" t="s">
        <v>11</v>
      </c>
      <c r="C675" s="6">
        <v>109</v>
      </c>
      <c r="D675" s="6">
        <v>9313</v>
      </c>
      <c r="E675" s="6">
        <v>1</v>
      </c>
      <c r="F675" s="6" t="s">
        <v>399</v>
      </c>
      <c r="G675" s="6" t="s">
        <v>46</v>
      </c>
      <c r="H675" s="6" t="s">
        <v>37</v>
      </c>
      <c r="I675" s="6" t="s">
        <v>19</v>
      </c>
      <c r="J675" s="6">
        <v>1</v>
      </c>
      <c r="K675" s="7">
        <v>1</v>
      </c>
      <c r="L675" s="2" t="str">
        <f>IF(Tabla_ventas[[#This Row],[rating]]&gt;8,"excellent",IF(Tabla_ventas[[#This Row],[rating]]&gt;7,"very good",IF(Tabla_ventas[[#This Row],[rating]]&gt;5,"good","bad")))</f>
        <v>bad</v>
      </c>
    </row>
    <row r="676" spans="1:12" ht="15" thickBot="1" x14ac:dyDescent="0.4">
      <c r="A676" s="5">
        <v>4846</v>
      </c>
      <c r="B676" s="6" t="s">
        <v>22</v>
      </c>
      <c r="C676" s="6">
        <v>5</v>
      </c>
      <c r="D676" s="6">
        <v>4531</v>
      </c>
      <c r="E676" s="6">
        <v>1</v>
      </c>
      <c r="F676" s="6" t="s">
        <v>490</v>
      </c>
      <c r="G676" s="6" t="s">
        <v>65</v>
      </c>
      <c r="H676" s="6" t="s">
        <v>14</v>
      </c>
      <c r="I676" s="6" t="s">
        <v>25</v>
      </c>
      <c r="J676" s="6">
        <v>1</v>
      </c>
      <c r="K676" s="7">
        <v>1</v>
      </c>
      <c r="L676" s="2" t="str">
        <f>IF(Tabla_ventas[[#This Row],[rating]]&gt;8,"excellent",IF(Tabla_ventas[[#This Row],[rating]]&gt;7,"very good",IF(Tabla_ventas[[#This Row],[rating]]&gt;5,"good","bad")))</f>
        <v>bad</v>
      </c>
    </row>
    <row r="677" spans="1:12" ht="15" thickBot="1" x14ac:dyDescent="0.4">
      <c r="A677" s="5">
        <v>4847</v>
      </c>
      <c r="B677" s="6" t="s">
        <v>16</v>
      </c>
      <c r="C677" s="6">
        <v>116</v>
      </c>
      <c r="D677" s="6">
        <v>8397</v>
      </c>
      <c r="E677" s="6">
        <v>0</v>
      </c>
      <c r="F677" s="6" t="s">
        <v>823</v>
      </c>
      <c r="G677" s="6" t="s">
        <v>34</v>
      </c>
      <c r="H677" s="6" t="s">
        <v>37</v>
      </c>
      <c r="I677" s="6" t="s">
        <v>19</v>
      </c>
      <c r="J677" s="6">
        <v>1</v>
      </c>
      <c r="K677" s="7">
        <v>1</v>
      </c>
      <c r="L677" s="2" t="str">
        <f>IF(Tabla_ventas[[#This Row],[rating]]&gt;8,"excellent",IF(Tabla_ventas[[#This Row],[rating]]&gt;7,"very good",IF(Tabla_ventas[[#This Row],[rating]]&gt;5,"good","bad")))</f>
        <v>bad</v>
      </c>
    </row>
    <row r="678" spans="1:12" ht="15" thickBot="1" x14ac:dyDescent="0.4">
      <c r="A678" s="5">
        <v>4848</v>
      </c>
      <c r="B678" s="6" t="s">
        <v>11</v>
      </c>
      <c r="C678" s="6">
        <v>145</v>
      </c>
      <c r="D678" s="6">
        <v>12938</v>
      </c>
      <c r="E678" s="6">
        <v>1</v>
      </c>
      <c r="F678" s="6" t="s">
        <v>275</v>
      </c>
      <c r="G678" s="6" t="s">
        <v>76</v>
      </c>
      <c r="H678" s="6" t="s">
        <v>14</v>
      </c>
      <c r="I678" s="6" t="s">
        <v>25</v>
      </c>
      <c r="J678" s="6">
        <v>1</v>
      </c>
      <c r="K678" s="7">
        <v>1</v>
      </c>
      <c r="L678" s="2" t="str">
        <f>IF(Tabla_ventas[[#This Row],[rating]]&gt;8,"excellent",IF(Tabla_ventas[[#This Row],[rating]]&gt;7,"very good",IF(Tabla_ventas[[#This Row],[rating]]&gt;5,"good","bad")))</f>
        <v>bad</v>
      </c>
    </row>
    <row r="679" spans="1:12" ht="15" thickBot="1" x14ac:dyDescent="0.4">
      <c r="A679" s="5">
        <v>4849</v>
      </c>
      <c r="B679" s="6" t="s">
        <v>22</v>
      </c>
      <c r="C679" s="6">
        <v>161</v>
      </c>
      <c r="D679" s="6">
        <v>12894</v>
      </c>
      <c r="E679" s="6">
        <v>1</v>
      </c>
      <c r="F679" s="6" t="s">
        <v>423</v>
      </c>
      <c r="G679" s="6" t="s">
        <v>140</v>
      </c>
      <c r="H679" s="6" t="s">
        <v>37</v>
      </c>
      <c r="I679" s="6" t="s">
        <v>19</v>
      </c>
      <c r="J679" s="6">
        <v>1</v>
      </c>
      <c r="K679" s="7">
        <v>1</v>
      </c>
      <c r="L679" s="2" t="str">
        <f>IF(Tabla_ventas[[#This Row],[rating]]&gt;8,"excellent",IF(Tabla_ventas[[#This Row],[rating]]&gt;7,"very good",IF(Tabla_ventas[[#This Row],[rating]]&gt;5,"good","bad")))</f>
        <v>bad</v>
      </c>
    </row>
    <row r="680" spans="1:12" ht="15" thickBot="1" x14ac:dyDescent="0.4">
      <c r="A680" s="5">
        <v>4850</v>
      </c>
      <c r="B680" s="6" t="s">
        <v>16</v>
      </c>
      <c r="C680" s="6">
        <v>54</v>
      </c>
      <c r="D680" s="6">
        <v>13219</v>
      </c>
      <c r="E680" s="6">
        <v>0</v>
      </c>
      <c r="F680" s="6" t="s">
        <v>920</v>
      </c>
      <c r="G680" s="6" t="s">
        <v>46</v>
      </c>
      <c r="H680" s="6" t="s">
        <v>14</v>
      </c>
      <c r="I680" s="6" t="s">
        <v>25</v>
      </c>
      <c r="J680" s="6">
        <v>1</v>
      </c>
      <c r="K680" s="7">
        <v>1</v>
      </c>
      <c r="L680" s="2" t="str">
        <f>IF(Tabla_ventas[[#This Row],[rating]]&gt;8,"excellent",IF(Tabla_ventas[[#This Row],[rating]]&gt;7,"very good",IF(Tabla_ventas[[#This Row],[rating]]&gt;5,"good","bad")))</f>
        <v>bad</v>
      </c>
    </row>
    <row r="681" spans="1:12" ht="15" thickBot="1" x14ac:dyDescent="0.4">
      <c r="A681" s="5">
        <v>4851</v>
      </c>
      <c r="B681" s="6" t="s">
        <v>11</v>
      </c>
      <c r="C681" s="6">
        <v>63</v>
      </c>
      <c r="D681" s="6">
        <v>3951</v>
      </c>
      <c r="E681" s="6">
        <v>0</v>
      </c>
      <c r="F681" s="6" t="s">
        <v>414</v>
      </c>
      <c r="G681" s="6" t="s">
        <v>65</v>
      </c>
      <c r="H681" s="6" t="s">
        <v>37</v>
      </c>
      <c r="I681" s="6" t="s">
        <v>19</v>
      </c>
      <c r="J681" s="6">
        <v>1</v>
      </c>
      <c r="K681" s="7">
        <v>1</v>
      </c>
      <c r="L681" s="2" t="str">
        <f>IF(Tabla_ventas[[#This Row],[rating]]&gt;8,"excellent",IF(Tabla_ventas[[#This Row],[rating]]&gt;7,"very good",IF(Tabla_ventas[[#This Row],[rating]]&gt;5,"good","bad")))</f>
        <v>bad</v>
      </c>
    </row>
    <row r="682" spans="1:12" ht="15" thickBot="1" x14ac:dyDescent="0.4">
      <c r="A682" s="5">
        <v>4852</v>
      </c>
      <c r="B682" s="6" t="s">
        <v>22</v>
      </c>
      <c r="C682" s="6">
        <v>30</v>
      </c>
      <c r="D682" s="6">
        <v>1118</v>
      </c>
      <c r="E682" s="6">
        <v>1</v>
      </c>
      <c r="F682" s="6" t="s">
        <v>593</v>
      </c>
      <c r="G682" s="6" t="s">
        <v>34</v>
      </c>
      <c r="H682" s="6" t="s">
        <v>14</v>
      </c>
      <c r="I682" s="6" t="s">
        <v>25</v>
      </c>
      <c r="J682" s="6">
        <v>1</v>
      </c>
      <c r="K682" s="7">
        <v>1</v>
      </c>
      <c r="L682" s="2" t="str">
        <f>IF(Tabla_ventas[[#This Row],[rating]]&gt;8,"excellent",IF(Tabla_ventas[[#This Row],[rating]]&gt;7,"very good",IF(Tabla_ventas[[#This Row],[rating]]&gt;5,"good","bad")))</f>
        <v>bad</v>
      </c>
    </row>
    <row r="683" spans="1:12" ht="15" thickBot="1" x14ac:dyDescent="0.4">
      <c r="A683" s="5">
        <v>4853</v>
      </c>
      <c r="B683" s="6" t="s">
        <v>16</v>
      </c>
      <c r="C683" s="6">
        <v>136</v>
      </c>
      <c r="D683" s="6">
        <v>13097</v>
      </c>
      <c r="E683" s="6">
        <v>0</v>
      </c>
      <c r="F683" s="6" t="s">
        <v>906</v>
      </c>
      <c r="G683" s="6" t="s">
        <v>76</v>
      </c>
      <c r="H683" s="6" t="s">
        <v>37</v>
      </c>
      <c r="I683" s="6" t="s">
        <v>19</v>
      </c>
      <c r="J683" s="6">
        <v>1</v>
      </c>
      <c r="K683" s="7">
        <v>1</v>
      </c>
      <c r="L683" s="2" t="str">
        <f>IF(Tabla_ventas[[#This Row],[rating]]&gt;8,"excellent",IF(Tabla_ventas[[#This Row],[rating]]&gt;7,"very good",IF(Tabla_ventas[[#This Row],[rating]]&gt;5,"good","bad")))</f>
        <v>bad</v>
      </c>
    </row>
    <row r="684" spans="1:12" ht="15" thickBot="1" x14ac:dyDescent="0.4">
      <c r="A684" s="5">
        <v>4854</v>
      </c>
      <c r="B684" s="6" t="s">
        <v>11</v>
      </c>
      <c r="C684" s="6">
        <v>54</v>
      </c>
      <c r="D684" s="6">
        <v>10103</v>
      </c>
      <c r="E684" s="6">
        <v>1</v>
      </c>
      <c r="F684" s="6" t="s">
        <v>767</v>
      </c>
      <c r="G684" s="6" t="s">
        <v>140</v>
      </c>
      <c r="H684" s="6" t="s">
        <v>14</v>
      </c>
      <c r="I684" s="6" t="s">
        <v>25</v>
      </c>
      <c r="J684" s="6">
        <v>1</v>
      </c>
      <c r="K684" s="7">
        <v>1</v>
      </c>
      <c r="L684" s="2" t="str">
        <f>IF(Tabla_ventas[[#This Row],[rating]]&gt;8,"excellent",IF(Tabla_ventas[[#This Row],[rating]]&gt;7,"very good",IF(Tabla_ventas[[#This Row],[rating]]&gt;5,"good","bad")))</f>
        <v>bad</v>
      </c>
    </row>
    <row r="685" spans="1:12" ht="15" thickBot="1" x14ac:dyDescent="0.4">
      <c r="A685" s="5">
        <v>4855</v>
      </c>
      <c r="B685" s="6" t="s">
        <v>22</v>
      </c>
      <c r="C685" s="6">
        <v>151</v>
      </c>
      <c r="D685" s="6">
        <v>12718</v>
      </c>
      <c r="E685" s="6">
        <v>1</v>
      </c>
      <c r="F685" s="6" t="s">
        <v>224</v>
      </c>
      <c r="G685" s="6" t="s">
        <v>46</v>
      </c>
      <c r="H685" s="6" t="s">
        <v>37</v>
      </c>
      <c r="I685" s="6" t="s">
        <v>19</v>
      </c>
      <c r="J685" s="6">
        <v>1</v>
      </c>
      <c r="K685" s="7">
        <v>1</v>
      </c>
      <c r="L685" s="2" t="str">
        <f>IF(Tabla_ventas[[#This Row],[rating]]&gt;8,"excellent",IF(Tabla_ventas[[#This Row],[rating]]&gt;7,"very good",IF(Tabla_ventas[[#This Row],[rating]]&gt;5,"good","bad")))</f>
        <v>bad</v>
      </c>
    </row>
    <row r="686" spans="1:12" ht="15" thickBot="1" x14ac:dyDescent="0.4">
      <c r="A686" s="5">
        <v>4856</v>
      </c>
      <c r="B686" s="6" t="s">
        <v>16</v>
      </c>
      <c r="C686" s="6">
        <v>79</v>
      </c>
      <c r="D686" s="6">
        <v>11051</v>
      </c>
      <c r="E686" s="6">
        <v>0</v>
      </c>
      <c r="F686" s="6" t="s">
        <v>314</v>
      </c>
      <c r="G686" s="6" t="s">
        <v>65</v>
      </c>
      <c r="H686" s="6" t="s">
        <v>14</v>
      </c>
      <c r="I686" s="6" t="s">
        <v>25</v>
      </c>
      <c r="J686" s="6">
        <v>1</v>
      </c>
      <c r="K686" s="7">
        <v>1</v>
      </c>
      <c r="L686" s="2" t="str">
        <f>IF(Tabla_ventas[[#This Row],[rating]]&gt;8,"excellent",IF(Tabla_ventas[[#This Row],[rating]]&gt;7,"very good",IF(Tabla_ventas[[#This Row],[rating]]&gt;5,"good","bad")))</f>
        <v>bad</v>
      </c>
    </row>
    <row r="687" spans="1:12" ht="15" thickBot="1" x14ac:dyDescent="0.4">
      <c r="A687" s="5">
        <v>4857</v>
      </c>
      <c r="B687" s="6" t="s">
        <v>11</v>
      </c>
      <c r="C687" s="6">
        <v>25</v>
      </c>
      <c r="D687" s="6">
        <v>13558</v>
      </c>
      <c r="E687" s="6">
        <v>0</v>
      </c>
      <c r="F687" s="6" t="s">
        <v>98</v>
      </c>
      <c r="G687" s="6" t="s">
        <v>34</v>
      </c>
      <c r="H687" s="6" t="s">
        <v>37</v>
      </c>
      <c r="I687" s="6" t="s">
        <v>19</v>
      </c>
      <c r="J687" s="6">
        <v>1</v>
      </c>
      <c r="K687" s="7">
        <v>1</v>
      </c>
      <c r="L687" s="2" t="str">
        <f>IF(Tabla_ventas[[#This Row],[rating]]&gt;8,"excellent",IF(Tabla_ventas[[#This Row],[rating]]&gt;7,"very good",IF(Tabla_ventas[[#This Row],[rating]]&gt;5,"good","bad")))</f>
        <v>bad</v>
      </c>
    </row>
    <row r="688" spans="1:12" ht="15" thickBot="1" x14ac:dyDescent="0.4">
      <c r="A688" s="5">
        <v>4858</v>
      </c>
      <c r="B688" s="6" t="s">
        <v>22</v>
      </c>
      <c r="C688" s="6">
        <v>166</v>
      </c>
      <c r="D688" s="6">
        <v>6622</v>
      </c>
      <c r="E688" s="6">
        <v>0</v>
      </c>
      <c r="F688" s="6" t="s">
        <v>166</v>
      </c>
      <c r="G688" s="6" t="s">
        <v>76</v>
      </c>
      <c r="H688" s="6" t="s">
        <v>14</v>
      </c>
      <c r="I688" s="6" t="s">
        <v>25</v>
      </c>
      <c r="J688" s="6">
        <v>1</v>
      </c>
      <c r="K688" s="7">
        <v>1</v>
      </c>
      <c r="L688" s="2" t="str">
        <f>IF(Tabla_ventas[[#This Row],[rating]]&gt;8,"excellent",IF(Tabla_ventas[[#This Row],[rating]]&gt;7,"very good",IF(Tabla_ventas[[#This Row],[rating]]&gt;5,"good","bad")))</f>
        <v>bad</v>
      </c>
    </row>
    <row r="689" spans="1:12" ht="15" thickBot="1" x14ac:dyDescent="0.4">
      <c r="A689" s="5">
        <v>4859</v>
      </c>
      <c r="B689" s="6" t="s">
        <v>16</v>
      </c>
      <c r="C689" s="6">
        <v>220</v>
      </c>
      <c r="D689" s="6">
        <v>18472</v>
      </c>
      <c r="E689" s="6">
        <v>0</v>
      </c>
      <c r="F689" s="6" t="s">
        <v>726</v>
      </c>
      <c r="G689" s="6" t="s">
        <v>140</v>
      </c>
      <c r="H689" s="6" t="s">
        <v>37</v>
      </c>
      <c r="I689" s="6" t="s">
        <v>19</v>
      </c>
      <c r="J689" s="6">
        <v>1</v>
      </c>
      <c r="K689" s="7">
        <v>1</v>
      </c>
      <c r="L689" s="2" t="str">
        <f>IF(Tabla_ventas[[#This Row],[rating]]&gt;8,"excellent",IF(Tabla_ventas[[#This Row],[rating]]&gt;7,"very good",IF(Tabla_ventas[[#This Row],[rating]]&gt;5,"good","bad")))</f>
        <v>bad</v>
      </c>
    </row>
    <row r="690" spans="1:12" ht="15" thickBot="1" x14ac:dyDescent="0.4">
      <c r="A690" s="5">
        <v>4860</v>
      </c>
      <c r="B690" s="6" t="s">
        <v>11</v>
      </c>
      <c r="C690" s="6">
        <v>191</v>
      </c>
      <c r="D690" s="6">
        <v>1343</v>
      </c>
      <c r="E690" s="6">
        <v>0</v>
      </c>
      <c r="F690" s="6" t="s">
        <v>455</v>
      </c>
      <c r="G690" s="6" t="s">
        <v>46</v>
      </c>
      <c r="H690" s="6" t="s">
        <v>14</v>
      </c>
      <c r="I690" s="6" t="s">
        <v>25</v>
      </c>
      <c r="J690" s="6">
        <v>1</v>
      </c>
      <c r="K690" s="7">
        <v>1</v>
      </c>
      <c r="L690" s="2" t="str">
        <f>IF(Tabla_ventas[[#This Row],[rating]]&gt;8,"excellent",IF(Tabla_ventas[[#This Row],[rating]]&gt;7,"very good",IF(Tabla_ventas[[#This Row],[rating]]&gt;5,"good","bad")))</f>
        <v>bad</v>
      </c>
    </row>
    <row r="691" spans="1:12" ht="15" thickBot="1" x14ac:dyDescent="0.4">
      <c r="A691" s="5">
        <v>4861</v>
      </c>
      <c r="B691" s="6" t="s">
        <v>22</v>
      </c>
      <c r="C691" s="6">
        <v>65</v>
      </c>
      <c r="D691" s="6">
        <v>1217</v>
      </c>
      <c r="E691" s="6">
        <v>1</v>
      </c>
      <c r="F691" s="6" t="s">
        <v>404</v>
      </c>
      <c r="G691" s="6" t="s">
        <v>65</v>
      </c>
      <c r="H691" s="6" t="s">
        <v>37</v>
      </c>
      <c r="I691" s="6" t="s">
        <v>19</v>
      </c>
      <c r="J691" s="6">
        <v>1</v>
      </c>
      <c r="K691" s="7">
        <v>1</v>
      </c>
      <c r="L691" s="2" t="str">
        <f>IF(Tabla_ventas[[#This Row],[rating]]&gt;8,"excellent",IF(Tabla_ventas[[#This Row],[rating]]&gt;7,"very good",IF(Tabla_ventas[[#This Row],[rating]]&gt;5,"good","bad")))</f>
        <v>bad</v>
      </c>
    </row>
    <row r="692" spans="1:12" ht="15" thickBot="1" x14ac:dyDescent="0.4">
      <c r="A692" s="5">
        <v>4862</v>
      </c>
      <c r="B692" s="6" t="s">
        <v>16</v>
      </c>
      <c r="C692" s="6">
        <v>134</v>
      </c>
      <c r="D692" s="6">
        <v>19208</v>
      </c>
      <c r="E692" s="6">
        <v>1</v>
      </c>
      <c r="F692" s="6" t="s">
        <v>831</v>
      </c>
      <c r="G692" s="6" t="s">
        <v>34</v>
      </c>
      <c r="H692" s="6" t="s">
        <v>14</v>
      </c>
      <c r="I692" s="6" t="s">
        <v>25</v>
      </c>
      <c r="J692" s="6">
        <v>1</v>
      </c>
      <c r="K692" s="7">
        <v>1</v>
      </c>
      <c r="L692" s="2" t="str">
        <f>IF(Tabla_ventas[[#This Row],[rating]]&gt;8,"excellent",IF(Tabla_ventas[[#This Row],[rating]]&gt;7,"very good",IF(Tabla_ventas[[#This Row],[rating]]&gt;5,"good","bad")))</f>
        <v>bad</v>
      </c>
    </row>
    <row r="693" spans="1:12" ht="15" thickBot="1" x14ac:dyDescent="0.4">
      <c r="A693" s="5">
        <v>4863</v>
      </c>
      <c r="B693" s="6" t="s">
        <v>11</v>
      </c>
      <c r="C693" s="6">
        <v>75</v>
      </c>
      <c r="D693" s="6">
        <v>1679</v>
      </c>
      <c r="E693" s="6">
        <v>0</v>
      </c>
      <c r="F693" s="6" t="s">
        <v>158</v>
      </c>
      <c r="G693" s="6" t="s">
        <v>76</v>
      </c>
      <c r="H693" s="6" t="s">
        <v>37</v>
      </c>
      <c r="I693" s="6" t="s">
        <v>19</v>
      </c>
      <c r="J693" s="6">
        <v>6</v>
      </c>
      <c r="K693" s="7">
        <v>1</v>
      </c>
      <c r="L693" s="2" t="str">
        <f>IF(Tabla_ventas[[#This Row],[rating]]&gt;8,"excellent",IF(Tabla_ventas[[#This Row],[rating]]&gt;7,"very good",IF(Tabla_ventas[[#This Row],[rating]]&gt;5,"good","bad")))</f>
        <v>good</v>
      </c>
    </row>
    <row r="694" spans="1:12" ht="15" thickBot="1" x14ac:dyDescent="0.4">
      <c r="A694" s="5">
        <v>4864</v>
      </c>
      <c r="B694" s="6" t="s">
        <v>22</v>
      </c>
      <c r="C694" s="6">
        <v>83</v>
      </c>
      <c r="D694" s="6">
        <v>12594</v>
      </c>
      <c r="E694" s="6">
        <v>0</v>
      </c>
      <c r="F694" s="6" t="s">
        <v>507</v>
      </c>
      <c r="G694" s="6" t="s">
        <v>140</v>
      </c>
      <c r="H694" s="6" t="s">
        <v>14</v>
      </c>
      <c r="I694" s="6" t="s">
        <v>25</v>
      </c>
      <c r="J694" s="6">
        <v>6</v>
      </c>
      <c r="K694" s="7">
        <v>1</v>
      </c>
      <c r="L694" s="2" t="str">
        <f>IF(Tabla_ventas[[#This Row],[rating]]&gt;8,"excellent",IF(Tabla_ventas[[#This Row],[rating]]&gt;7,"very good",IF(Tabla_ventas[[#This Row],[rating]]&gt;5,"good","bad")))</f>
        <v>good</v>
      </c>
    </row>
    <row r="695" spans="1:12" ht="15" thickBot="1" x14ac:dyDescent="0.4">
      <c r="A695" s="5">
        <v>4865</v>
      </c>
      <c r="B695" s="6" t="s">
        <v>16</v>
      </c>
      <c r="C695" s="6">
        <v>223</v>
      </c>
      <c r="D695" s="6">
        <v>13760</v>
      </c>
      <c r="E695" s="6">
        <v>1</v>
      </c>
      <c r="F695" s="6" t="s">
        <v>93</v>
      </c>
      <c r="G695" s="6" t="s">
        <v>46</v>
      </c>
      <c r="H695" s="6" t="s">
        <v>37</v>
      </c>
      <c r="I695" s="6" t="s">
        <v>19</v>
      </c>
      <c r="J695" s="6">
        <v>6</v>
      </c>
      <c r="K695" s="7">
        <v>1</v>
      </c>
      <c r="L695" s="2" t="str">
        <f>IF(Tabla_ventas[[#This Row],[rating]]&gt;8,"excellent",IF(Tabla_ventas[[#This Row],[rating]]&gt;7,"very good",IF(Tabla_ventas[[#This Row],[rating]]&gt;5,"good","bad")))</f>
        <v>good</v>
      </c>
    </row>
    <row r="696" spans="1:12" ht="15" thickBot="1" x14ac:dyDescent="0.4">
      <c r="A696" s="5">
        <v>4866</v>
      </c>
      <c r="B696" s="6" t="s">
        <v>11</v>
      </c>
      <c r="C696" s="6">
        <v>99</v>
      </c>
      <c r="D696" s="6">
        <v>17755</v>
      </c>
      <c r="E696" s="6">
        <v>0</v>
      </c>
      <c r="F696" s="6" t="s">
        <v>640</v>
      </c>
      <c r="G696" s="6" t="s">
        <v>65</v>
      </c>
      <c r="H696" s="6" t="s">
        <v>14</v>
      </c>
      <c r="I696" s="6" t="s">
        <v>25</v>
      </c>
      <c r="J696" s="6">
        <v>6</v>
      </c>
      <c r="K696" s="7">
        <v>1</v>
      </c>
      <c r="L696" s="2" t="str">
        <f>IF(Tabla_ventas[[#This Row],[rating]]&gt;8,"excellent",IF(Tabla_ventas[[#This Row],[rating]]&gt;7,"very good",IF(Tabla_ventas[[#This Row],[rating]]&gt;5,"good","bad")))</f>
        <v>good</v>
      </c>
    </row>
    <row r="697" spans="1:12" ht="15" thickBot="1" x14ac:dyDescent="0.4">
      <c r="A697" s="5">
        <v>4867</v>
      </c>
      <c r="B697" s="6" t="s">
        <v>22</v>
      </c>
      <c r="C697" s="6">
        <v>215</v>
      </c>
      <c r="D697" s="6">
        <v>16749</v>
      </c>
      <c r="E697" s="6">
        <v>1</v>
      </c>
      <c r="F697" s="6" t="s">
        <v>838</v>
      </c>
      <c r="G697" s="6" t="s">
        <v>34</v>
      </c>
      <c r="H697" s="6" t="s">
        <v>37</v>
      </c>
      <c r="I697" s="6" t="s">
        <v>19</v>
      </c>
      <c r="J697" s="6">
        <v>6</v>
      </c>
      <c r="K697" s="7">
        <v>0</v>
      </c>
      <c r="L697" s="2" t="str">
        <f>IF(Tabla_ventas[[#This Row],[rating]]&gt;8,"excellent",IF(Tabla_ventas[[#This Row],[rating]]&gt;7,"very good",IF(Tabla_ventas[[#This Row],[rating]]&gt;5,"good","bad")))</f>
        <v>good</v>
      </c>
    </row>
    <row r="698" spans="1:12" ht="15" thickBot="1" x14ac:dyDescent="0.4">
      <c r="A698" s="5">
        <v>4868</v>
      </c>
      <c r="B698" s="6" t="s">
        <v>16</v>
      </c>
      <c r="C698" s="6">
        <v>73</v>
      </c>
      <c r="D698" s="6">
        <v>13115</v>
      </c>
      <c r="E698" s="6">
        <v>0</v>
      </c>
      <c r="F698" s="6" t="s">
        <v>445</v>
      </c>
      <c r="G698" s="6" t="s">
        <v>76</v>
      </c>
      <c r="H698" s="6" t="s">
        <v>14</v>
      </c>
      <c r="I698" s="6" t="s">
        <v>25</v>
      </c>
      <c r="J698" s="6">
        <v>6</v>
      </c>
      <c r="K698" s="7">
        <v>0</v>
      </c>
      <c r="L698" s="2" t="str">
        <f>IF(Tabla_ventas[[#This Row],[rating]]&gt;8,"excellent",IF(Tabla_ventas[[#This Row],[rating]]&gt;7,"very good",IF(Tabla_ventas[[#This Row],[rating]]&gt;5,"good","bad")))</f>
        <v>good</v>
      </c>
    </row>
    <row r="699" spans="1:12" ht="15" thickBot="1" x14ac:dyDescent="0.4">
      <c r="A699" s="5">
        <v>4869</v>
      </c>
      <c r="B699" s="6" t="s">
        <v>11</v>
      </c>
      <c r="C699" s="6">
        <v>77</v>
      </c>
      <c r="D699" s="6">
        <v>15358</v>
      </c>
      <c r="E699" s="6">
        <v>1</v>
      </c>
      <c r="F699" s="6" t="s">
        <v>524</v>
      </c>
      <c r="G699" s="6" t="s">
        <v>140</v>
      </c>
      <c r="H699" s="6" t="s">
        <v>37</v>
      </c>
      <c r="I699" s="6" t="s">
        <v>19</v>
      </c>
      <c r="J699" s="6">
        <v>6</v>
      </c>
      <c r="K699" s="7">
        <v>0</v>
      </c>
      <c r="L699" s="2" t="str">
        <f>IF(Tabla_ventas[[#This Row],[rating]]&gt;8,"excellent",IF(Tabla_ventas[[#This Row],[rating]]&gt;7,"very good",IF(Tabla_ventas[[#This Row],[rating]]&gt;5,"good","bad")))</f>
        <v>good</v>
      </c>
    </row>
    <row r="700" spans="1:12" ht="15" thickBot="1" x14ac:dyDescent="0.4">
      <c r="A700" s="5">
        <v>4870</v>
      </c>
      <c r="B700" s="6" t="s">
        <v>22</v>
      </c>
      <c r="C700" s="6">
        <v>36</v>
      </c>
      <c r="D700" s="6">
        <v>4615</v>
      </c>
      <c r="E700" s="6">
        <v>0</v>
      </c>
      <c r="F700" s="6" t="s">
        <v>178</v>
      </c>
      <c r="G700" s="6" t="s">
        <v>46</v>
      </c>
      <c r="H700" s="6" t="s">
        <v>14</v>
      </c>
      <c r="I700" s="6" t="s">
        <v>25</v>
      </c>
      <c r="J700" s="6">
        <v>6</v>
      </c>
      <c r="K700" s="7">
        <v>0</v>
      </c>
      <c r="L700" s="2" t="str">
        <f>IF(Tabla_ventas[[#This Row],[rating]]&gt;8,"excellent",IF(Tabla_ventas[[#This Row],[rating]]&gt;7,"very good",IF(Tabla_ventas[[#This Row],[rating]]&gt;5,"good","bad")))</f>
        <v>good</v>
      </c>
    </row>
    <row r="701" spans="1:12" ht="15" thickBot="1" x14ac:dyDescent="0.4">
      <c r="A701" s="5">
        <v>4871</v>
      </c>
      <c r="B701" s="6" t="s">
        <v>16</v>
      </c>
      <c r="C701" s="6">
        <v>42</v>
      </c>
      <c r="D701" s="6">
        <v>4381</v>
      </c>
      <c r="E701" s="6">
        <v>1</v>
      </c>
      <c r="F701" s="6" t="s">
        <v>209</v>
      </c>
      <c r="G701" s="6" t="s">
        <v>65</v>
      </c>
      <c r="H701" s="6" t="s">
        <v>37</v>
      </c>
      <c r="I701" s="6" t="s">
        <v>19</v>
      </c>
      <c r="J701" s="6">
        <v>6</v>
      </c>
      <c r="K701" s="7">
        <v>0</v>
      </c>
      <c r="L701" s="2" t="str">
        <f>IF(Tabla_ventas[[#This Row],[rating]]&gt;8,"excellent",IF(Tabla_ventas[[#This Row],[rating]]&gt;7,"very good",IF(Tabla_ventas[[#This Row],[rating]]&gt;5,"good","bad")))</f>
        <v>good</v>
      </c>
    </row>
    <row r="702" spans="1:12" ht="15" thickBot="1" x14ac:dyDescent="0.4">
      <c r="A702" s="5">
        <v>4872</v>
      </c>
      <c r="B702" s="6" t="s">
        <v>11</v>
      </c>
      <c r="C702" s="6">
        <v>83</v>
      </c>
      <c r="D702" s="6">
        <v>13097</v>
      </c>
      <c r="E702" s="6">
        <v>1</v>
      </c>
      <c r="F702" s="6" t="s">
        <v>556</v>
      </c>
      <c r="G702" s="6" t="s">
        <v>34</v>
      </c>
      <c r="H702" s="6" t="s">
        <v>14</v>
      </c>
      <c r="I702" s="6" t="s">
        <v>25</v>
      </c>
      <c r="J702" s="6">
        <v>6</v>
      </c>
      <c r="K702" s="7">
        <v>0</v>
      </c>
      <c r="L702" s="2" t="str">
        <f>IF(Tabla_ventas[[#This Row],[rating]]&gt;8,"excellent",IF(Tabla_ventas[[#This Row],[rating]]&gt;7,"very good",IF(Tabla_ventas[[#This Row],[rating]]&gt;5,"good","bad")))</f>
        <v>good</v>
      </c>
    </row>
    <row r="703" spans="1:12" ht="15" thickBot="1" x14ac:dyDescent="0.4">
      <c r="A703" s="5">
        <v>4873</v>
      </c>
      <c r="B703" s="6" t="s">
        <v>22</v>
      </c>
      <c r="C703" s="6">
        <v>224</v>
      </c>
      <c r="D703" s="6">
        <v>17039</v>
      </c>
      <c r="E703" s="6">
        <v>0</v>
      </c>
      <c r="F703" s="6" t="s">
        <v>546</v>
      </c>
      <c r="G703" s="6" t="s">
        <v>76</v>
      </c>
      <c r="H703" s="6" t="s">
        <v>37</v>
      </c>
      <c r="I703" s="6" t="s">
        <v>19</v>
      </c>
      <c r="J703" s="6">
        <v>6</v>
      </c>
      <c r="K703" s="7">
        <v>0</v>
      </c>
      <c r="L703" s="2" t="str">
        <f>IF(Tabla_ventas[[#This Row],[rating]]&gt;8,"excellent",IF(Tabla_ventas[[#This Row],[rating]]&gt;7,"very good",IF(Tabla_ventas[[#This Row],[rating]]&gt;5,"good","bad")))</f>
        <v>good</v>
      </c>
    </row>
    <row r="704" spans="1:12" ht="15" thickBot="1" x14ac:dyDescent="0.4">
      <c r="A704" s="5">
        <v>4874</v>
      </c>
      <c r="B704" s="6" t="s">
        <v>16</v>
      </c>
      <c r="C704" s="6">
        <v>45</v>
      </c>
      <c r="D704" s="6">
        <v>3101</v>
      </c>
      <c r="E704" s="6">
        <v>1</v>
      </c>
      <c r="F704" s="6" t="s">
        <v>139</v>
      </c>
      <c r="G704" s="6" t="s">
        <v>140</v>
      </c>
      <c r="H704" s="6" t="s">
        <v>14</v>
      </c>
      <c r="I704" s="6" t="s">
        <v>25</v>
      </c>
      <c r="J704" s="6">
        <v>6</v>
      </c>
      <c r="K704" s="7">
        <v>0</v>
      </c>
      <c r="L704" s="2" t="str">
        <f>IF(Tabla_ventas[[#This Row],[rating]]&gt;8,"excellent",IF(Tabla_ventas[[#This Row],[rating]]&gt;7,"very good",IF(Tabla_ventas[[#This Row],[rating]]&gt;5,"good","bad")))</f>
        <v>good</v>
      </c>
    </row>
    <row r="705" spans="1:12" ht="15" thickBot="1" x14ac:dyDescent="0.4">
      <c r="A705" s="5">
        <v>4875</v>
      </c>
      <c r="B705" s="6" t="s">
        <v>11</v>
      </c>
      <c r="C705" s="6">
        <v>118</v>
      </c>
      <c r="D705" s="6">
        <v>6593</v>
      </c>
      <c r="E705" s="6">
        <v>1</v>
      </c>
      <c r="F705" s="6" t="s">
        <v>143</v>
      </c>
      <c r="G705" s="6" t="s">
        <v>46</v>
      </c>
      <c r="H705" s="6" t="s">
        <v>37</v>
      </c>
      <c r="I705" s="6" t="s">
        <v>19</v>
      </c>
      <c r="J705" s="6">
        <v>6</v>
      </c>
      <c r="K705" s="7">
        <v>0</v>
      </c>
      <c r="L705" s="2" t="str">
        <f>IF(Tabla_ventas[[#This Row],[rating]]&gt;8,"excellent",IF(Tabla_ventas[[#This Row],[rating]]&gt;7,"very good",IF(Tabla_ventas[[#This Row],[rating]]&gt;5,"good","bad")))</f>
        <v>good</v>
      </c>
    </row>
    <row r="706" spans="1:12" ht="15" thickBot="1" x14ac:dyDescent="0.4">
      <c r="A706" s="5">
        <v>4876</v>
      </c>
      <c r="B706" s="6" t="s">
        <v>22</v>
      </c>
      <c r="C706" s="6">
        <v>92</v>
      </c>
      <c r="D706" s="6">
        <v>15507</v>
      </c>
      <c r="E706" s="6">
        <v>0</v>
      </c>
      <c r="F706" s="6" t="s">
        <v>855</v>
      </c>
      <c r="G706" s="6" t="s">
        <v>65</v>
      </c>
      <c r="H706" s="6" t="s">
        <v>14</v>
      </c>
      <c r="I706" s="6" t="s">
        <v>25</v>
      </c>
      <c r="J706" s="6">
        <v>6</v>
      </c>
      <c r="K706" s="7">
        <v>0</v>
      </c>
      <c r="L706" s="2" t="str">
        <f>IF(Tabla_ventas[[#This Row],[rating]]&gt;8,"excellent",IF(Tabla_ventas[[#This Row],[rating]]&gt;7,"very good",IF(Tabla_ventas[[#This Row],[rating]]&gt;5,"good","bad")))</f>
        <v>good</v>
      </c>
    </row>
    <row r="707" spans="1:12" ht="15" thickBot="1" x14ac:dyDescent="0.4">
      <c r="A707" s="5">
        <v>4877</v>
      </c>
      <c r="B707" s="6" t="s">
        <v>16</v>
      </c>
      <c r="C707" s="6">
        <v>194</v>
      </c>
      <c r="D707" s="6">
        <v>3609</v>
      </c>
      <c r="E707" s="6">
        <v>0</v>
      </c>
      <c r="F707" s="6" t="s">
        <v>243</v>
      </c>
      <c r="G707" s="6" t="s">
        <v>34</v>
      </c>
      <c r="H707" s="6" t="s">
        <v>37</v>
      </c>
      <c r="I707" s="6" t="s">
        <v>19</v>
      </c>
      <c r="J707" s="6">
        <v>6</v>
      </c>
      <c r="K707" s="7">
        <v>0</v>
      </c>
      <c r="L707" s="2" t="str">
        <f>IF(Tabla_ventas[[#This Row],[rating]]&gt;8,"excellent",IF(Tabla_ventas[[#This Row],[rating]]&gt;7,"very good",IF(Tabla_ventas[[#This Row],[rating]]&gt;5,"good","bad")))</f>
        <v>good</v>
      </c>
    </row>
    <row r="708" spans="1:12" ht="15" thickBot="1" x14ac:dyDescent="0.4">
      <c r="A708" s="5">
        <v>4878</v>
      </c>
      <c r="B708" s="6" t="s">
        <v>11</v>
      </c>
      <c r="C708" s="6">
        <v>9</v>
      </c>
      <c r="D708" s="6">
        <v>3093</v>
      </c>
      <c r="E708" s="6">
        <v>0</v>
      </c>
      <c r="F708" s="6" t="s">
        <v>827</v>
      </c>
      <c r="G708" s="6" t="s">
        <v>76</v>
      </c>
      <c r="H708" s="6" t="s">
        <v>14</v>
      </c>
      <c r="I708" s="6" t="s">
        <v>25</v>
      </c>
      <c r="J708" s="6">
        <v>6</v>
      </c>
      <c r="K708" s="7">
        <v>0</v>
      </c>
      <c r="L708" s="2" t="str">
        <f>IF(Tabla_ventas[[#This Row],[rating]]&gt;8,"excellent",IF(Tabla_ventas[[#This Row],[rating]]&gt;7,"very good",IF(Tabla_ventas[[#This Row],[rating]]&gt;5,"good","bad")))</f>
        <v>good</v>
      </c>
    </row>
    <row r="709" spans="1:12" ht="15" thickBot="1" x14ac:dyDescent="0.4">
      <c r="A709" s="5">
        <v>4879</v>
      </c>
      <c r="B709" s="6" t="s">
        <v>22</v>
      </c>
      <c r="C709" s="6">
        <v>74</v>
      </c>
      <c r="D709" s="6">
        <v>12062</v>
      </c>
      <c r="E709" s="6">
        <v>0</v>
      </c>
      <c r="F709" s="6" t="s">
        <v>615</v>
      </c>
      <c r="G709" s="6" t="s">
        <v>140</v>
      </c>
      <c r="H709" s="6" t="s">
        <v>37</v>
      </c>
      <c r="I709" s="6" t="s">
        <v>19</v>
      </c>
      <c r="J709" s="6">
        <v>6</v>
      </c>
      <c r="K709" s="7">
        <v>0</v>
      </c>
      <c r="L709" s="2" t="str">
        <f>IF(Tabla_ventas[[#This Row],[rating]]&gt;8,"excellent",IF(Tabla_ventas[[#This Row],[rating]]&gt;7,"very good",IF(Tabla_ventas[[#This Row],[rating]]&gt;5,"good","bad")))</f>
        <v>good</v>
      </c>
    </row>
    <row r="710" spans="1:12" ht="15" thickBot="1" x14ac:dyDescent="0.4">
      <c r="A710" s="5">
        <v>4880</v>
      </c>
      <c r="B710" s="6" t="s">
        <v>16</v>
      </c>
      <c r="C710" s="6">
        <v>11</v>
      </c>
      <c r="D710" s="6">
        <v>3374</v>
      </c>
      <c r="E710" s="6">
        <v>0</v>
      </c>
      <c r="F710" s="6" t="s">
        <v>119</v>
      </c>
      <c r="G710" s="6" t="s">
        <v>46</v>
      </c>
      <c r="H710" s="6" t="s">
        <v>14</v>
      </c>
      <c r="I710" s="6" t="s">
        <v>25</v>
      </c>
      <c r="J710" s="6">
        <v>6</v>
      </c>
      <c r="K710" s="7">
        <v>0</v>
      </c>
      <c r="L710" s="2" t="str">
        <f>IF(Tabla_ventas[[#This Row],[rating]]&gt;8,"excellent",IF(Tabla_ventas[[#This Row],[rating]]&gt;7,"very good",IF(Tabla_ventas[[#This Row],[rating]]&gt;5,"good","bad")))</f>
        <v>good</v>
      </c>
    </row>
    <row r="711" spans="1:12" ht="15" thickBot="1" x14ac:dyDescent="0.4">
      <c r="A711" s="5">
        <v>4881</v>
      </c>
      <c r="B711" s="6" t="s">
        <v>11</v>
      </c>
      <c r="C711" s="6">
        <v>20</v>
      </c>
      <c r="D711" s="6">
        <v>11441</v>
      </c>
      <c r="E711" s="6">
        <v>1</v>
      </c>
      <c r="F711" s="6" t="s">
        <v>577</v>
      </c>
      <c r="G711" s="6" t="s">
        <v>65</v>
      </c>
      <c r="H711" s="6" t="s">
        <v>37</v>
      </c>
      <c r="I711" s="6" t="s">
        <v>19</v>
      </c>
      <c r="J711" s="6">
        <v>6</v>
      </c>
      <c r="K711" s="7">
        <v>0</v>
      </c>
      <c r="L711" s="2" t="str">
        <f>IF(Tabla_ventas[[#This Row],[rating]]&gt;8,"excellent",IF(Tabla_ventas[[#This Row],[rating]]&gt;7,"very good",IF(Tabla_ventas[[#This Row],[rating]]&gt;5,"good","bad")))</f>
        <v>good</v>
      </c>
    </row>
    <row r="712" spans="1:12" ht="15" thickBot="1" x14ac:dyDescent="0.4">
      <c r="A712" s="5">
        <v>4882</v>
      </c>
      <c r="B712" s="6" t="s">
        <v>22</v>
      </c>
      <c r="C712" s="6">
        <v>49</v>
      </c>
      <c r="D712" s="6">
        <v>12959</v>
      </c>
      <c r="E712" s="6">
        <v>0</v>
      </c>
      <c r="F712" s="6" t="s">
        <v>296</v>
      </c>
      <c r="G712" s="6" t="s">
        <v>34</v>
      </c>
      <c r="H712" s="6" t="s">
        <v>14</v>
      </c>
      <c r="I712" s="6" t="s">
        <v>25</v>
      </c>
      <c r="J712" s="6">
        <v>6</v>
      </c>
      <c r="K712" s="7">
        <v>0</v>
      </c>
      <c r="L712" s="2" t="str">
        <f>IF(Tabla_ventas[[#This Row],[rating]]&gt;8,"excellent",IF(Tabla_ventas[[#This Row],[rating]]&gt;7,"very good",IF(Tabla_ventas[[#This Row],[rating]]&gt;5,"good","bad")))</f>
        <v>good</v>
      </c>
    </row>
    <row r="713" spans="1:12" ht="15" thickBot="1" x14ac:dyDescent="0.4">
      <c r="A713" s="5">
        <v>4883</v>
      </c>
      <c r="B713" s="6" t="s">
        <v>16</v>
      </c>
      <c r="C713" s="6">
        <v>167</v>
      </c>
      <c r="D713" s="6">
        <v>19427</v>
      </c>
      <c r="E713" s="6">
        <v>0</v>
      </c>
      <c r="F713" s="6" t="s">
        <v>597</v>
      </c>
      <c r="G713" s="6" t="s">
        <v>76</v>
      </c>
      <c r="H713" s="6" t="s">
        <v>37</v>
      </c>
      <c r="I713" s="6" t="s">
        <v>19</v>
      </c>
      <c r="J713" s="6">
        <v>6</v>
      </c>
      <c r="K713" s="7">
        <v>0</v>
      </c>
      <c r="L713" s="2" t="str">
        <f>IF(Tabla_ventas[[#This Row],[rating]]&gt;8,"excellent",IF(Tabla_ventas[[#This Row],[rating]]&gt;7,"very good",IF(Tabla_ventas[[#This Row],[rating]]&gt;5,"good","bad")))</f>
        <v>good</v>
      </c>
    </row>
    <row r="714" spans="1:12" ht="15" thickBot="1" x14ac:dyDescent="0.4">
      <c r="A714" s="5">
        <v>4884</v>
      </c>
      <c r="B714" s="6" t="s">
        <v>11</v>
      </c>
      <c r="C714" s="6">
        <v>44</v>
      </c>
      <c r="D714" s="6">
        <v>7695</v>
      </c>
      <c r="E714" s="6">
        <v>0</v>
      </c>
      <c r="F714" s="6" t="s">
        <v>608</v>
      </c>
      <c r="G714" s="6" t="s">
        <v>140</v>
      </c>
      <c r="H714" s="6" t="s">
        <v>14</v>
      </c>
      <c r="I714" s="6" t="s">
        <v>25</v>
      </c>
      <c r="J714" s="6">
        <v>6</v>
      </c>
      <c r="K714" s="7">
        <v>0</v>
      </c>
      <c r="L714" s="2" t="str">
        <f>IF(Tabla_ventas[[#This Row],[rating]]&gt;8,"excellent",IF(Tabla_ventas[[#This Row],[rating]]&gt;7,"very good",IF(Tabla_ventas[[#This Row],[rating]]&gt;5,"good","bad")))</f>
        <v>good</v>
      </c>
    </row>
    <row r="715" spans="1:12" ht="15" thickBot="1" x14ac:dyDescent="0.4">
      <c r="A715" s="5">
        <v>4885</v>
      </c>
      <c r="B715" s="6" t="s">
        <v>22</v>
      </c>
      <c r="C715" s="6">
        <v>116</v>
      </c>
      <c r="D715" s="6">
        <v>4300</v>
      </c>
      <c r="E715" s="6">
        <v>1</v>
      </c>
      <c r="F715" s="6" t="s">
        <v>281</v>
      </c>
      <c r="G715" s="6" t="s">
        <v>46</v>
      </c>
      <c r="H715" s="6" t="s">
        <v>37</v>
      </c>
      <c r="I715" s="6" t="s">
        <v>19</v>
      </c>
      <c r="J715" s="6">
        <v>6</v>
      </c>
      <c r="K715" s="7">
        <v>0</v>
      </c>
      <c r="L715" s="2" t="str">
        <f>IF(Tabla_ventas[[#This Row],[rating]]&gt;8,"excellent",IF(Tabla_ventas[[#This Row],[rating]]&gt;7,"very good",IF(Tabla_ventas[[#This Row],[rating]]&gt;5,"good","bad")))</f>
        <v>good</v>
      </c>
    </row>
    <row r="716" spans="1:12" ht="15" thickBot="1" x14ac:dyDescent="0.4">
      <c r="A716" s="5">
        <v>4886</v>
      </c>
      <c r="B716" s="6" t="s">
        <v>16</v>
      </c>
      <c r="C716" s="6">
        <v>11</v>
      </c>
      <c r="D716" s="6">
        <v>8749</v>
      </c>
      <c r="E716" s="6">
        <v>1</v>
      </c>
      <c r="F716" s="6" t="s">
        <v>699</v>
      </c>
      <c r="G716" s="6" t="s">
        <v>65</v>
      </c>
      <c r="H716" s="6" t="s">
        <v>14</v>
      </c>
      <c r="I716" s="6" t="s">
        <v>25</v>
      </c>
      <c r="J716" s="6">
        <v>6</v>
      </c>
      <c r="K716" s="7">
        <v>0</v>
      </c>
      <c r="L716" s="2" t="str">
        <f>IF(Tabla_ventas[[#This Row],[rating]]&gt;8,"excellent",IF(Tabla_ventas[[#This Row],[rating]]&gt;7,"very good",IF(Tabla_ventas[[#This Row],[rating]]&gt;5,"good","bad")))</f>
        <v>good</v>
      </c>
    </row>
    <row r="717" spans="1:12" ht="15" thickBot="1" x14ac:dyDescent="0.4">
      <c r="A717" s="5">
        <v>4887</v>
      </c>
      <c r="B717" s="6" t="s">
        <v>11</v>
      </c>
      <c r="C717" s="6">
        <v>80</v>
      </c>
      <c r="D717" s="6">
        <v>15840</v>
      </c>
      <c r="E717" s="6">
        <v>1</v>
      </c>
      <c r="F717" s="6" t="s">
        <v>538</v>
      </c>
      <c r="G717" s="6" t="s">
        <v>34</v>
      </c>
      <c r="H717" s="6" t="s">
        <v>37</v>
      </c>
      <c r="I717" s="6" t="s">
        <v>19</v>
      </c>
      <c r="J717" s="6">
        <v>6</v>
      </c>
      <c r="K717" s="7">
        <v>0</v>
      </c>
      <c r="L717" s="2" t="str">
        <f>IF(Tabla_ventas[[#This Row],[rating]]&gt;8,"excellent",IF(Tabla_ventas[[#This Row],[rating]]&gt;7,"very good",IF(Tabla_ventas[[#This Row],[rating]]&gt;5,"good","bad")))</f>
        <v>good</v>
      </c>
    </row>
    <row r="718" spans="1:12" ht="15" thickBot="1" x14ac:dyDescent="0.4">
      <c r="A718" s="5">
        <v>4888</v>
      </c>
      <c r="B718" s="6" t="s">
        <v>22</v>
      </c>
      <c r="C718" s="6">
        <v>142</v>
      </c>
      <c r="D718" s="6">
        <v>7004</v>
      </c>
      <c r="E718" s="6">
        <v>0</v>
      </c>
      <c r="F718" s="6" t="s">
        <v>386</v>
      </c>
      <c r="G718" s="6" t="s">
        <v>76</v>
      </c>
      <c r="H718" s="6" t="s">
        <v>14</v>
      </c>
      <c r="I718" s="6" t="s">
        <v>25</v>
      </c>
      <c r="J718" s="6">
        <v>6</v>
      </c>
      <c r="K718" s="7">
        <v>0</v>
      </c>
      <c r="L718" s="2" t="str">
        <f>IF(Tabla_ventas[[#This Row],[rating]]&gt;8,"excellent",IF(Tabla_ventas[[#This Row],[rating]]&gt;7,"very good",IF(Tabla_ventas[[#This Row],[rating]]&gt;5,"good","bad")))</f>
        <v>good</v>
      </c>
    </row>
    <row r="719" spans="1:12" ht="15" thickBot="1" x14ac:dyDescent="0.4">
      <c r="A719" s="5">
        <v>4889</v>
      </c>
      <c r="B719" s="6" t="s">
        <v>16</v>
      </c>
      <c r="C719" s="6">
        <v>127</v>
      </c>
      <c r="D719" s="6">
        <v>14176</v>
      </c>
      <c r="E719" s="6">
        <v>1</v>
      </c>
      <c r="F719" s="6" t="s">
        <v>794</v>
      </c>
      <c r="G719" s="6" t="s">
        <v>140</v>
      </c>
      <c r="H719" s="6" t="s">
        <v>37</v>
      </c>
      <c r="I719" s="6" t="s">
        <v>19</v>
      </c>
      <c r="J719" s="6">
        <v>6</v>
      </c>
      <c r="K719" s="7">
        <v>0</v>
      </c>
      <c r="L719" s="2" t="str">
        <f>IF(Tabla_ventas[[#This Row],[rating]]&gt;8,"excellent",IF(Tabla_ventas[[#This Row],[rating]]&gt;7,"very good",IF(Tabla_ventas[[#This Row],[rating]]&gt;5,"good","bad")))</f>
        <v>good</v>
      </c>
    </row>
    <row r="720" spans="1:12" ht="15" thickBot="1" x14ac:dyDescent="0.4">
      <c r="A720" s="5">
        <v>4890</v>
      </c>
      <c r="B720" s="6" t="s">
        <v>11</v>
      </c>
      <c r="C720" s="6">
        <v>182</v>
      </c>
      <c r="D720" s="6">
        <v>13313</v>
      </c>
      <c r="E720" s="6">
        <v>1</v>
      </c>
      <c r="F720" s="6" t="s">
        <v>45</v>
      </c>
      <c r="G720" s="6" t="s">
        <v>46</v>
      </c>
      <c r="H720" s="6" t="s">
        <v>14</v>
      </c>
      <c r="I720" s="6" t="s">
        <v>25</v>
      </c>
      <c r="J720" s="6">
        <v>6</v>
      </c>
      <c r="K720" s="7">
        <v>0</v>
      </c>
      <c r="L720" s="2" t="str">
        <f>IF(Tabla_ventas[[#This Row],[rating]]&gt;8,"excellent",IF(Tabla_ventas[[#This Row],[rating]]&gt;7,"very good",IF(Tabla_ventas[[#This Row],[rating]]&gt;5,"good","bad")))</f>
        <v>good</v>
      </c>
    </row>
    <row r="721" spans="1:12" ht="15" thickBot="1" x14ac:dyDescent="0.4">
      <c r="A721" s="5">
        <v>4891</v>
      </c>
      <c r="B721" s="6" t="s">
        <v>22</v>
      </c>
      <c r="C721" s="6">
        <v>137</v>
      </c>
      <c r="D721" s="6">
        <v>18124</v>
      </c>
      <c r="E721" s="6">
        <v>0</v>
      </c>
      <c r="F721" s="6" t="s">
        <v>70</v>
      </c>
      <c r="G721" s="6" t="s">
        <v>65</v>
      </c>
      <c r="H721" s="6" t="s">
        <v>37</v>
      </c>
      <c r="I721" s="6" t="s">
        <v>19</v>
      </c>
      <c r="J721" s="6">
        <v>6</v>
      </c>
      <c r="K721" s="7">
        <v>0</v>
      </c>
      <c r="L721" s="2" t="str">
        <f>IF(Tabla_ventas[[#This Row],[rating]]&gt;8,"excellent",IF(Tabla_ventas[[#This Row],[rating]]&gt;7,"very good",IF(Tabla_ventas[[#This Row],[rating]]&gt;5,"good","bad")))</f>
        <v>good</v>
      </c>
    </row>
    <row r="722" spans="1:12" ht="15" thickBot="1" x14ac:dyDescent="0.4">
      <c r="A722" s="5">
        <v>4892</v>
      </c>
      <c r="B722" s="6" t="s">
        <v>16</v>
      </c>
      <c r="C722" s="6">
        <v>224</v>
      </c>
      <c r="D722" s="6">
        <v>1320</v>
      </c>
      <c r="E722" s="6">
        <v>1</v>
      </c>
      <c r="F722" s="6" t="s">
        <v>641</v>
      </c>
      <c r="G722" s="6" t="s">
        <v>34</v>
      </c>
      <c r="H722" s="6" t="s">
        <v>14</v>
      </c>
      <c r="I722" s="6" t="s">
        <v>25</v>
      </c>
      <c r="J722" s="6">
        <v>6</v>
      </c>
      <c r="K722" s="7">
        <v>0</v>
      </c>
      <c r="L722" s="2" t="str">
        <f>IF(Tabla_ventas[[#This Row],[rating]]&gt;8,"excellent",IF(Tabla_ventas[[#This Row],[rating]]&gt;7,"very good",IF(Tabla_ventas[[#This Row],[rating]]&gt;5,"good","bad")))</f>
        <v>good</v>
      </c>
    </row>
    <row r="723" spans="1:12" ht="15" thickBot="1" x14ac:dyDescent="0.4">
      <c r="A723" s="5">
        <v>4893</v>
      </c>
      <c r="B723" s="6" t="s">
        <v>11</v>
      </c>
      <c r="C723" s="6">
        <v>101</v>
      </c>
      <c r="D723" s="6">
        <v>10687</v>
      </c>
      <c r="E723" s="6">
        <v>0</v>
      </c>
      <c r="F723" s="6" t="s">
        <v>649</v>
      </c>
      <c r="G723" s="6" t="s">
        <v>76</v>
      </c>
      <c r="H723" s="6" t="s">
        <v>37</v>
      </c>
      <c r="I723" s="6" t="s">
        <v>19</v>
      </c>
      <c r="J723" s="6">
        <v>6</v>
      </c>
      <c r="K723" s="7">
        <v>0</v>
      </c>
      <c r="L723" s="2" t="str">
        <f>IF(Tabla_ventas[[#This Row],[rating]]&gt;8,"excellent",IF(Tabla_ventas[[#This Row],[rating]]&gt;7,"very good",IF(Tabla_ventas[[#This Row],[rating]]&gt;5,"good","bad")))</f>
        <v>good</v>
      </c>
    </row>
    <row r="724" spans="1:12" ht="15" thickBot="1" x14ac:dyDescent="0.4">
      <c r="A724" s="5">
        <v>4894</v>
      </c>
      <c r="B724" s="6" t="s">
        <v>22</v>
      </c>
      <c r="C724" s="6">
        <v>161</v>
      </c>
      <c r="D724" s="6">
        <v>18313</v>
      </c>
      <c r="E724" s="6">
        <v>1</v>
      </c>
      <c r="F724" s="6" t="s">
        <v>378</v>
      </c>
      <c r="G724" s="6" t="s">
        <v>140</v>
      </c>
      <c r="H724" s="6" t="s">
        <v>14</v>
      </c>
      <c r="I724" s="6" t="s">
        <v>25</v>
      </c>
      <c r="J724" s="6">
        <v>6</v>
      </c>
      <c r="K724" s="7">
        <v>0</v>
      </c>
      <c r="L724" s="2" t="str">
        <f>IF(Tabla_ventas[[#This Row],[rating]]&gt;8,"excellent",IF(Tabla_ventas[[#This Row],[rating]]&gt;7,"very good",IF(Tabla_ventas[[#This Row],[rating]]&gt;5,"good","bad")))</f>
        <v>good</v>
      </c>
    </row>
    <row r="725" spans="1:12" ht="15" thickBot="1" x14ac:dyDescent="0.4">
      <c r="A725" s="5">
        <v>4895</v>
      </c>
      <c r="B725" s="6" t="s">
        <v>16</v>
      </c>
      <c r="C725" s="6">
        <v>140</v>
      </c>
      <c r="D725" s="6">
        <v>3937</v>
      </c>
      <c r="E725" s="6">
        <v>0</v>
      </c>
      <c r="F725" s="6" t="s">
        <v>205</v>
      </c>
      <c r="G725" s="6" t="s">
        <v>46</v>
      </c>
      <c r="H725" s="6" t="s">
        <v>37</v>
      </c>
      <c r="I725" s="6" t="s">
        <v>19</v>
      </c>
      <c r="J725" s="6">
        <v>6</v>
      </c>
      <c r="K725" s="7">
        <v>0</v>
      </c>
      <c r="L725" s="2" t="str">
        <f>IF(Tabla_ventas[[#This Row],[rating]]&gt;8,"excellent",IF(Tabla_ventas[[#This Row],[rating]]&gt;7,"very good",IF(Tabla_ventas[[#This Row],[rating]]&gt;5,"good","bad")))</f>
        <v>good</v>
      </c>
    </row>
    <row r="726" spans="1:12" ht="15" thickBot="1" x14ac:dyDescent="0.4">
      <c r="A726" s="5">
        <v>4896</v>
      </c>
      <c r="B726" s="6" t="s">
        <v>11</v>
      </c>
      <c r="C726" s="6">
        <v>5</v>
      </c>
      <c r="D726" s="6">
        <v>17181</v>
      </c>
      <c r="E726" s="6">
        <v>0</v>
      </c>
      <c r="F726" s="6" t="s">
        <v>707</v>
      </c>
      <c r="G726" s="6" t="s">
        <v>65</v>
      </c>
      <c r="H726" s="6" t="s">
        <v>14</v>
      </c>
      <c r="I726" s="6" t="s">
        <v>25</v>
      </c>
      <c r="J726" s="6">
        <v>6</v>
      </c>
      <c r="K726" s="7">
        <v>0</v>
      </c>
      <c r="L726" s="2" t="str">
        <f>IF(Tabla_ventas[[#This Row],[rating]]&gt;8,"excellent",IF(Tabla_ventas[[#This Row],[rating]]&gt;7,"very good",IF(Tabla_ventas[[#This Row],[rating]]&gt;5,"good","bad")))</f>
        <v>good</v>
      </c>
    </row>
    <row r="727" spans="1:12" ht="15" thickBot="1" x14ac:dyDescent="0.4">
      <c r="A727" s="5">
        <v>4897</v>
      </c>
      <c r="B727" s="6" t="s">
        <v>22</v>
      </c>
      <c r="C727" s="6">
        <v>197</v>
      </c>
      <c r="D727" s="6">
        <v>4555</v>
      </c>
      <c r="E727" s="6">
        <v>0</v>
      </c>
      <c r="F727" s="6" t="s">
        <v>506</v>
      </c>
      <c r="G727" s="6" t="s">
        <v>34</v>
      </c>
      <c r="H727" s="6" t="s">
        <v>37</v>
      </c>
      <c r="I727" s="6" t="s">
        <v>19</v>
      </c>
      <c r="J727" s="6">
        <v>6</v>
      </c>
      <c r="K727" s="7">
        <v>0</v>
      </c>
      <c r="L727" s="2" t="str">
        <f>IF(Tabla_ventas[[#This Row],[rating]]&gt;8,"excellent",IF(Tabla_ventas[[#This Row],[rating]]&gt;7,"very good",IF(Tabla_ventas[[#This Row],[rating]]&gt;5,"good","bad")))</f>
        <v>good</v>
      </c>
    </row>
    <row r="728" spans="1:12" ht="15" thickBot="1" x14ac:dyDescent="0.4">
      <c r="A728" s="5">
        <v>4898</v>
      </c>
      <c r="B728" s="6" t="s">
        <v>16</v>
      </c>
      <c r="C728" s="6">
        <v>129</v>
      </c>
      <c r="D728" s="6">
        <v>17078</v>
      </c>
      <c r="E728" s="6">
        <v>0</v>
      </c>
      <c r="F728" s="6" t="s">
        <v>245</v>
      </c>
      <c r="G728" s="6" t="s">
        <v>76</v>
      </c>
      <c r="H728" s="6" t="s">
        <v>14</v>
      </c>
      <c r="I728" s="6" t="s">
        <v>25</v>
      </c>
      <c r="J728" s="6">
        <v>6</v>
      </c>
      <c r="K728" s="7">
        <v>0</v>
      </c>
      <c r="L728" s="2" t="str">
        <f>IF(Tabla_ventas[[#This Row],[rating]]&gt;8,"excellent",IF(Tabla_ventas[[#This Row],[rating]]&gt;7,"very good",IF(Tabla_ventas[[#This Row],[rating]]&gt;5,"good","bad")))</f>
        <v>good</v>
      </c>
    </row>
    <row r="729" spans="1:12" ht="15" thickBot="1" x14ac:dyDescent="0.4">
      <c r="A729" s="5">
        <v>4899</v>
      </c>
      <c r="B729" s="6" t="s">
        <v>11</v>
      </c>
      <c r="C729" s="6">
        <v>184</v>
      </c>
      <c r="D729" s="6">
        <v>2259</v>
      </c>
      <c r="E729" s="6">
        <v>1</v>
      </c>
      <c r="F729" s="6" t="s">
        <v>316</v>
      </c>
      <c r="G729" s="6" t="s">
        <v>140</v>
      </c>
      <c r="H729" s="6" t="s">
        <v>37</v>
      </c>
      <c r="I729" s="6" t="s">
        <v>19</v>
      </c>
      <c r="J729" s="6">
        <v>6</v>
      </c>
      <c r="K729" s="7">
        <v>0</v>
      </c>
      <c r="L729" s="2" t="str">
        <f>IF(Tabla_ventas[[#This Row],[rating]]&gt;8,"excellent",IF(Tabla_ventas[[#This Row],[rating]]&gt;7,"very good",IF(Tabla_ventas[[#This Row],[rating]]&gt;5,"good","bad")))</f>
        <v>good</v>
      </c>
    </row>
    <row r="730" spans="1:12" ht="15" thickBot="1" x14ac:dyDescent="0.4">
      <c r="A730" s="5">
        <v>4900</v>
      </c>
      <c r="B730" s="6" t="s">
        <v>22</v>
      </c>
      <c r="C730" s="6">
        <v>168</v>
      </c>
      <c r="D730" s="6">
        <v>18341</v>
      </c>
      <c r="E730" s="6">
        <v>0</v>
      </c>
      <c r="F730" s="6" t="s">
        <v>728</v>
      </c>
      <c r="G730" s="6" t="s">
        <v>46</v>
      </c>
      <c r="H730" s="6" t="s">
        <v>14</v>
      </c>
      <c r="I730" s="6" t="s">
        <v>25</v>
      </c>
      <c r="J730" s="6">
        <v>6</v>
      </c>
      <c r="K730" s="7">
        <v>0</v>
      </c>
      <c r="L730" s="2" t="str">
        <f>IF(Tabla_ventas[[#This Row],[rating]]&gt;8,"excellent",IF(Tabla_ventas[[#This Row],[rating]]&gt;7,"very good",IF(Tabla_ventas[[#This Row],[rating]]&gt;5,"good","bad")))</f>
        <v>good</v>
      </c>
    </row>
    <row r="731" spans="1:12" ht="15" thickBot="1" x14ac:dyDescent="0.4">
      <c r="A731" s="5">
        <v>4901</v>
      </c>
      <c r="B731" s="6" t="s">
        <v>16</v>
      </c>
      <c r="C731" s="6">
        <v>46</v>
      </c>
      <c r="D731" s="6">
        <v>9045</v>
      </c>
      <c r="E731" s="6">
        <v>1</v>
      </c>
      <c r="F731" s="6" t="s">
        <v>874</v>
      </c>
      <c r="G731" s="6" t="s">
        <v>65</v>
      </c>
      <c r="H731" s="6" t="s">
        <v>37</v>
      </c>
      <c r="I731" s="6" t="s">
        <v>19</v>
      </c>
      <c r="J731" s="6">
        <v>6</v>
      </c>
      <c r="K731" s="7">
        <v>0</v>
      </c>
      <c r="L731" s="2" t="str">
        <f>IF(Tabla_ventas[[#This Row],[rating]]&gt;8,"excellent",IF(Tabla_ventas[[#This Row],[rating]]&gt;7,"very good",IF(Tabla_ventas[[#This Row],[rating]]&gt;5,"good","bad")))</f>
        <v>good</v>
      </c>
    </row>
    <row r="732" spans="1:12" ht="15" thickBot="1" x14ac:dyDescent="0.4">
      <c r="A732" s="5">
        <v>4902</v>
      </c>
      <c r="B732" s="6" t="s">
        <v>11</v>
      </c>
      <c r="C732" s="6">
        <v>70</v>
      </c>
      <c r="D732" s="6">
        <v>2100</v>
      </c>
      <c r="E732" s="6">
        <v>0</v>
      </c>
      <c r="F732" s="6" t="s">
        <v>531</v>
      </c>
      <c r="G732" s="6" t="s">
        <v>34</v>
      </c>
      <c r="H732" s="6" t="s">
        <v>14</v>
      </c>
      <c r="I732" s="6" t="s">
        <v>25</v>
      </c>
      <c r="J732" s="6">
        <v>6</v>
      </c>
      <c r="K732" s="7">
        <v>0</v>
      </c>
      <c r="L732" s="2" t="str">
        <f>IF(Tabla_ventas[[#This Row],[rating]]&gt;8,"excellent",IF(Tabla_ventas[[#This Row],[rating]]&gt;7,"very good",IF(Tabla_ventas[[#This Row],[rating]]&gt;5,"good","bad")))</f>
        <v>good</v>
      </c>
    </row>
    <row r="733" spans="1:12" ht="15" thickBot="1" x14ac:dyDescent="0.4">
      <c r="A733" s="5">
        <v>4903</v>
      </c>
      <c r="B733" s="6" t="s">
        <v>22</v>
      </c>
      <c r="C733" s="6">
        <v>63</v>
      </c>
      <c r="D733" s="6">
        <v>12080</v>
      </c>
      <c r="E733" s="6">
        <v>0</v>
      </c>
      <c r="F733" s="6" t="s">
        <v>727</v>
      </c>
      <c r="G733" s="6" t="s">
        <v>76</v>
      </c>
      <c r="H733" s="6" t="s">
        <v>37</v>
      </c>
      <c r="I733" s="6" t="s">
        <v>19</v>
      </c>
      <c r="J733" s="6">
        <v>6</v>
      </c>
      <c r="K733" s="7">
        <v>0</v>
      </c>
      <c r="L733" s="2" t="str">
        <f>IF(Tabla_ventas[[#This Row],[rating]]&gt;8,"excellent",IF(Tabla_ventas[[#This Row],[rating]]&gt;7,"very good",IF(Tabla_ventas[[#This Row],[rating]]&gt;5,"good","bad")))</f>
        <v>good</v>
      </c>
    </row>
    <row r="734" spans="1:12" ht="15" thickBot="1" x14ac:dyDescent="0.4">
      <c r="A734" s="5">
        <v>4904</v>
      </c>
      <c r="B734" s="6" t="s">
        <v>16</v>
      </c>
      <c r="C734" s="6">
        <v>41</v>
      </c>
      <c r="D734" s="6">
        <v>13352</v>
      </c>
      <c r="E734" s="6">
        <v>1</v>
      </c>
      <c r="F734" s="6" t="s">
        <v>288</v>
      </c>
      <c r="G734" s="6" t="s">
        <v>140</v>
      </c>
      <c r="H734" s="6" t="s">
        <v>14</v>
      </c>
      <c r="I734" s="6" t="s">
        <v>25</v>
      </c>
      <c r="J734" s="6">
        <v>6</v>
      </c>
      <c r="K734" s="7">
        <v>0</v>
      </c>
      <c r="L734" s="2" t="str">
        <f>IF(Tabla_ventas[[#This Row],[rating]]&gt;8,"excellent",IF(Tabla_ventas[[#This Row],[rating]]&gt;7,"very good",IF(Tabla_ventas[[#This Row],[rating]]&gt;5,"good","bad")))</f>
        <v>good</v>
      </c>
    </row>
    <row r="735" spans="1:12" ht="15" thickBot="1" x14ac:dyDescent="0.4">
      <c r="A735" s="5">
        <v>4905</v>
      </c>
      <c r="B735" s="6" t="s">
        <v>11</v>
      </c>
      <c r="C735" s="6">
        <v>177</v>
      </c>
      <c r="D735" s="6">
        <v>14420</v>
      </c>
      <c r="E735" s="6">
        <v>0</v>
      </c>
      <c r="F735" s="6" t="s">
        <v>656</v>
      </c>
      <c r="G735" s="6" t="s">
        <v>46</v>
      </c>
      <c r="H735" s="6" t="s">
        <v>37</v>
      </c>
      <c r="I735" s="6" t="s">
        <v>19</v>
      </c>
      <c r="J735" s="6">
        <v>6</v>
      </c>
      <c r="K735" s="7">
        <v>0</v>
      </c>
      <c r="L735" s="2" t="str">
        <f>IF(Tabla_ventas[[#This Row],[rating]]&gt;8,"excellent",IF(Tabla_ventas[[#This Row],[rating]]&gt;7,"very good",IF(Tabla_ventas[[#This Row],[rating]]&gt;5,"good","bad")))</f>
        <v>good</v>
      </c>
    </row>
    <row r="736" spans="1:12" ht="15" thickBot="1" x14ac:dyDescent="0.4">
      <c r="A736" s="5">
        <v>4906</v>
      </c>
      <c r="B736" s="6" t="s">
        <v>22</v>
      </c>
      <c r="C736" s="6">
        <v>86</v>
      </c>
      <c r="D736" s="6">
        <v>12479</v>
      </c>
      <c r="E736" s="6">
        <v>0</v>
      </c>
      <c r="F736" s="6" t="s">
        <v>175</v>
      </c>
      <c r="G736" s="6" t="s">
        <v>65</v>
      </c>
      <c r="H736" s="6" t="s">
        <v>14</v>
      </c>
      <c r="I736" s="6" t="s">
        <v>25</v>
      </c>
      <c r="J736" s="6">
        <v>6</v>
      </c>
      <c r="K736" s="7">
        <v>0</v>
      </c>
      <c r="L736" s="2" t="str">
        <f>IF(Tabla_ventas[[#This Row],[rating]]&gt;8,"excellent",IF(Tabla_ventas[[#This Row],[rating]]&gt;7,"very good",IF(Tabla_ventas[[#This Row],[rating]]&gt;5,"good","bad")))</f>
        <v>good</v>
      </c>
    </row>
    <row r="737" spans="1:12" ht="15" thickBot="1" x14ac:dyDescent="0.4">
      <c r="A737" s="5">
        <v>4907</v>
      </c>
      <c r="B737" s="6" t="s">
        <v>16</v>
      </c>
      <c r="C737" s="6">
        <v>97</v>
      </c>
      <c r="D737" s="6">
        <v>2285</v>
      </c>
      <c r="E737" s="6">
        <v>1</v>
      </c>
      <c r="F737" s="6" t="s">
        <v>777</v>
      </c>
      <c r="G737" s="6" t="s">
        <v>34</v>
      </c>
      <c r="H737" s="6" t="s">
        <v>37</v>
      </c>
      <c r="I737" s="6" t="s">
        <v>19</v>
      </c>
      <c r="J737" s="6">
        <v>6</v>
      </c>
      <c r="K737" s="7">
        <v>0</v>
      </c>
      <c r="L737" s="2" t="str">
        <f>IF(Tabla_ventas[[#This Row],[rating]]&gt;8,"excellent",IF(Tabla_ventas[[#This Row],[rating]]&gt;7,"very good",IF(Tabla_ventas[[#This Row],[rating]]&gt;5,"good","bad")))</f>
        <v>good</v>
      </c>
    </row>
    <row r="738" spans="1:12" ht="15" thickBot="1" x14ac:dyDescent="0.4">
      <c r="A738" s="5">
        <v>4908</v>
      </c>
      <c r="B738" s="6" t="s">
        <v>11</v>
      </c>
      <c r="C738" s="6">
        <v>46</v>
      </c>
      <c r="D738" s="6">
        <v>18741</v>
      </c>
      <c r="E738" s="6">
        <v>0</v>
      </c>
      <c r="F738" s="6" t="s">
        <v>738</v>
      </c>
      <c r="G738" s="6" t="s">
        <v>76</v>
      </c>
      <c r="H738" s="6" t="s">
        <v>14</v>
      </c>
      <c r="I738" s="6" t="s">
        <v>25</v>
      </c>
      <c r="J738" s="6">
        <v>6</v>
      </c>
      <c r="K738" s="7">
        <v>0</v>
      </c>
      <c r="L738" s="2" t="str">
        <f>IF(Tabla_ventas[[#This Row],[rating]]&gt;8,"excellent",IF(Tabla_ventas[[#This Row],[rating]]&gt;7,"very good",IF(Tabla_ventas[[#This Row],[rating]]&gt;5,"good","bad")))</f>
        <v>good</v>
      </c>
    </row>
    <row r="739" spans="1:12" ht="15" thickBot="1" x14ac:dyDescent="0.4">
      <c r="A739" s="5">
        <v>4909</v>
      </c>
      <c r="B739" s="6" t="s">
        <v>22</v>
      </c>
      <c r="C739" s="6">
        <v>210</v>
      </c>
      <c r="D739" s="6">
        <v>16349</v>
      </c>
      <c r="E739" s="6">
        <v>1</v>
      </c>
      <c r="F739" s="6" t="s">
        <v>903</v>
      </c>
      <c r="G739" s="6" t="s">
        <v>140</v>
      </c>
      <c r="H739" s="6" t="s">
        <v>37</v>
      </c>
      <c r="I739" s="6" t="s">
        <v>19</v>
      </c>
      <c r="J739" s="6">
        <v>6</v>
      </c>
      <c r="K739" s="7">
        <v>0</v>
      </c>
      <c r="L739" s="2" t="str">
        <f>IF(Tabla_ventas[[#This Row],[rating]]&gt;8,"excellent",IF(Tabla_ventas[[#This Row],[rating]]&gt;7,"very good",IF(Tabla_ventas[[#This Row],[rating]]&gt;5,"good","bad")))</f>
        <v>good</v>
      </c>
    </row>
    <row r="740" spans="1:12" ht="15" thickBot="1" x14ac:dyDescent="0.4">
      <c r="A740" s="5">
        <v>4910</v>
      </c>
      <c r="B740" s="6" t="s">
        <v>16</v>
      </c>
      <c r="C740" s="6">
        <v>40</v>
      </c>
      <c r="D740" s="6">
        <v>18901</v>
      </c>
      <c r="E740" s="6">
        <v>0</v>
      </c>
      <c r="F740" s="6" t="s">
        <v>566</v>
      </c>
      <c r="G740" s="6" t="s">
        <v>46</v>
      </c>
      <c r="H740" s="6" t="s">
        <v>14</v>
      </c>
      <c r="I740" s="6" t="s">
        <v>25</v>
      </c>
      <c r="J740" s="6">
        <v>6</v>
      </c>
      <c r="K740" s="7">
        <v>0</v>
      </c>
      <c r="L740" s="2" t="str">
        <f>IF(Tabla_ventas[[#This Row],[rating]]&gt;8,"excellent",IF(Tabla_ventas[[#This Row],[rating]]&gt;7,"very good",IF(Tabla_ventas[[#This Row],[rating]]&gt;5,"good","bad")))</f>
        <v>good</v>
      </c>
    </row>
    <row r="741" spans="1:12" ht="15" thickBot="1" x14ac:dyDescent="0.4">
      <c r="A741" s="5">
        <v>4911</v>
      </c>
      <c r="B741" s="6" t="s">
        <v>11</v>
      </c>
      <c r="C741" s="6">
        <v>61</v>
      </c>
      <c r="D741" s="6">
        <v>2073</v>
      </c>
      <c r="E741" s="6">
        <v>1</v>
      </c>
      <c r="F741" s="6" t="s">
        <v>297</v>
      </c>
      <c r="G741" s="6" t="s">
        <v>65</v>
      </c>
      <c r="H741" s="6" t="s">
        <v>37</v>
      </c>
      <c r="I741" s="6" t="s">
        <v>19</v>
      </c>
      <c r="J741" s="6">
        <v>6</v>
      </c>
      <c r="K741" s="7">
        <v>0</v>
      </c>
      <c r="L741" s="2" t="str">
        <f>IF(Tabla_ventas[[#This Row],[rating]]&gt;8,"excellent",IF(Tabla_ventas[[#This Row],[rating]]&gt;7,"very good",IF(Tabla_ventas[[#This Row],[rating]]&gt;5,"good","bad")))</f>
        <v>good</v>
      </c>
    </row>
    <row r="742" spans="1:12" ht="15" thickBot="1" x14ac:dyDescent="0.4">
      <c r="A742" s="5">
        <v>4912</v>
      </c>
      <c r="B742" s="6" t="s">
        <v>22</v>
      </c>
      <c r="C742" s="6">
        <v>177</v>
      </c>
      <c r="D742" s="6">
        <v>11837</v>
      </c>
      <c r="E742" s="6">
        <v>0</v>
      </c>
      <c r="F742" s="6" t="s">
        <v>865</v>
      </c>
      <c r="G742" s="6" t="s">
        <v>34</v>
      </c>
      <c r="H742" s="6" t="s">
        <v>14</v>
      </c>
      <c r="I742" s="6" t="s">
        <v>25</v>
      </c>
      <c r="J742" s="6">
        <v>6</v>
      </c>
      <c r="K742" s="7">
        <v>0</v>
      </c>
      <c r="L742" s="2" t="str">
        <f>IF(Tabla_ventas[[#This Row],[rating]]&gt;8,"excellent",IF(Tabla_ventas[[#This Row],[rating]]&gt;7,"very good",IF(Tabla_ventas[[#This Row],[rating]]&gt;5,"good","bad")))</f>
        <v>good</v>
      </c>
    </row>
    <row r="743" spans="1:12" ht="15" thickBot="1" x14ac:dyDescent="0.4">
      <c r="A743" s="5">
        <v>4913</v>
      </c>
      <c r="B743" s="6" t="s">
        <v>16</v>
      </c>
      <c r="C743" s="6">
        <v>213</v>
      </c>
      <c r="D743" s="6">
        <v>13402</v>
      </c>
      <c r="E743" s="6">
        <v>1</v>
      </c>
      <c r="F743" s="6" t="s">
        <v>86</v>
      </c>
      <c r="G743" s="6" t="s">
        <v>76</v>
      </c>
      <c r="H743" s="6" t="s">
        <v>37</v>
      </c>
      <c r="I743" s="6" t="s">
        <v>19</v>
      </c>
      <c r="J743" s="6">
        <v>6</v>
      </c>
      <c r="K743" s="7">
        <v>0</v>
      </c>
      <c r="L743" s="2" t="str">
        <f>IF(Tabla_ventas[[#This Row],[rating]]&gt;8,"excellent",IF(Tabla_ventas[[#This Row],[rating]]&gt;7,"very good",IF(Tabla_ventas[[#This Row],[rating]]&gt;5,"good","bad")))</f>
        <v>good</v>
      </c>
    </row>
    <row r="744" spans="1:12" ht="15" thickBot="1" x14ac:dyDescent="0.4">
      <c r="A744" s="5">
        <v>4914</v>
      </c>
      <c r="B744" s="6" t="s">
        <v>11</v>
      </c>
      <c r="C744" s="6">
        <v>145</v>
      </c>
      <c r="D744" s="6">
        <v>8796</v>
      </c>
      <c r="E744" s="6">
        <v>0</v>
      </c>
      <c r="F744" s="6" t="s">
        <v>436</v>
      </c>
      <c r="G744" s="6" t="s">
        <v>140</v>
      </c>
      <c r="H744" s="6" t="s">
        <v>14</v>
      </c>
      <c r="I744" s="6" t="s">
        <v>25</v>
      </c>
      <c r="J744" s="6">
        <v>6</v>
      </c>
      <c r="K744" s="7">
        <v>0</v>
      </c>
      <c r="L744" s="2" t="str">
        <f>IF(Tabla_ventas[[#This Row],[rating]]&gt;8,"excellent",IF(Tabla_ventas[[#This Row],[rating]]&gt;7,"very good",IF(Tabla_ventas[[#This Row],[rating]]&gt;5,"good","bad")))</f>
        <v>good</v>
      </c>
    </row>
    <row r="745" spans="1:12" ht="15" thickBot="1" x14ac:dyDescent="0.4">
      <c r="A745" s="5">
        <v>4915</v>
      </c>
      <c r="B745" s="6" t="s">
        <v>22</v>
      </c>
      <c r="C745" s="6">
        <v>163</v>
      </c>
      <c r="D745" s="6">
        <v>10718</v>
      </c>
      <c r="E745" s="6">
        <v>1</v>
      </c>
      <c r="F745" s="6" t="s">
        <v>364</v>
      </c>
      <c r="G745" s="6" t="s">
        <v>46</v>
      </c>
      <c r="H745" s="6" t="s">
        <v>37</v>
      </c>
      <c r="I745" s="6" t="s">
        <v>19</v>
      </c>
      <c r="J745" s="6">
        <v>6</v>
      </c>
      <c r="K745" s="7">
        <v>0</v>
      </c>
      <c r="L745" s="2" t="str">
        <f>IF(Tabla_ventas[[#This Row],[rating]]&gt;8,"excellent",IF(Tabla_ventas[[#This Row],[rating]]&gt;7,"very good",IF(Tabla_ventas[[#This Row],[rating]]&gt;5,"good","bad")))</f>
        <v>good</v>
      </c>
    </row>
    <row r="746" spans="1:12" ht="15" thickBot="1" x14ac:dyDescent="0.4">
      <c r="A746" s="5">
        <v>4916</v>
      </c>
      <c r="B746" s="6" t="s">
        <v>16</v>
      </c>
      <c r="C746" s="6">
        <v>96</v>
      </c>
      <c r="D746" s="6">
        <v>4999</v>
      </c>
      <c r="E746" s="6">
        <v>0</v>
      </c>
      <c r="F746" s="6" t="s">
        <v>251</v>
      </c>
      <c r="G746" s="6" t="s">
        <v>65</v>
      </c>
      <c r="H746" s="6" t="s">
        <v>14</v>
      </c>
      <c r="I746" s="6" t="s">
        <v>25</v>
      </c>
      <c r="J746" s="6">
        <v>6</v>
      </c>
      <c r="K746" s="7">
        <v>0</v>
      </c>
      <c r="L746" s="2" t="str">
        <f>IF(Tabla_ventas[[#This Row],[rating]]&gt;8,"excellent",IF(Tabla_ventas[[#This Row],[rating]]&gt;7,"very good",IF(Tabla_ventas[[#This Row],[rating]]&gt;5,"good","bad")))</f>
        <v>good</v>
      </c>
    </row>
    <row r="747" spans="1:12" ht="15" thickBot="1" x14ac:dyDescent="0.4">
      <c r="A747" s="5">
        <v>4917</v>
      </c>
      <c r="B747" s="6" t="s">
        <v>11</v>
      </c>
      <c r="C747" s="6">
        <v>74</v>
      </c>
      <c r="D747" s="6">
        <v>4370</v>
      </c>
      <c r="E747" s="6">
        <v>1</v>
      </c>
      <c r="F747" s="6" t="s">
        <v>842</v>
      </c>
      <c r="G747" s="6" t="s">
        <v>34</v>
      </c>
      <c r="H747" s="6" t="s">
        <v>37</v>
      </c>
      <c r="I747" s="6" t="s">
        <v>19</v>
      </c>
      <c r="J747" s="6">
        <v>6</v>
      </c>
      <c r="K747" s="7">
        <v>0</v>
      </c>
      <c r="L747" s="2" t="str">
        <f>IF(Tabla_ventas[[#This Row],[rating]]&gt;8,"excellent",IF(Tabla_ventas[[#This Row],[rating]]&gt;7,"very good",IF(Tabla_ventas[[#This Row],[rating]]&gt;5,"good","bad")))</f>
        <v>good</v>
      </c>
    </row>
    <row r="748" spans="1:12" ht="15" thickBot="1" x14ac:dyDescent="0.4">
      <c r="A748" s="5">
        <v>4918</v>
      </c>
      <c r="B748" s="6" t="s">
        <v>22</v>
      </c>
      <c r="C748" s="6">
        <v>81</v>
      </c>
      <c r="D748" s="6">
        <v>19149</v>
      </c>
      <c r="E748" s="6">
        <v>0</v>
      </c>
      <c r="F748" s="6" t="s">
        <v>753</v>
      </c>
      <c r="G748" s="6" t="s">
        <v>76</v>
      </c>
      <c r="H748" s="6" t="s">
        <v>14</v>
      </c>
      <c r="I748" s="6" t="s">
        <v>25</v>
      </c>
      <c r="J748" s="6">
        <v>6</v>
      </c>
      <c r="K748" s="7">
        <v>0</v>
      </c>
      <c r="L748" s="2" t="str">
        <f>IF(Tabla_ventas[[#This Row],[rating]]&gt;8,"excellent",IF(Tabla_ventas[[#This Row],[rating]]&gt;7,"very good",IF(Tabla_ventas[[#This Row],[rating]]&gt;5,"good","bad")))</f>
        <v>good</v>
      </c>
    </row>
    <row r="749" spans="1:12" ht="15" thickBot="1" x14ac:dyDescent="0.4">
      <c r="A749" s="5">
        <v>4919</v>
      </c>
      <c r="B749" s="6" t="s">
        <v>16</v>
      </c>
      <c r="C749" s="6">
        <v>16</v>
      </c>
      <c r="D749" s="6">
        <v>5482</v>
      </c>
      <c r="E749" s="6">
        <v>1</v>
      </c>
      <c r="F749" s="6" t="s">
        <v>320</v>
      </c>
      <c r="G749" s="6" t="s">
        <v>140</v>
      </c>
      <c r="H749" s="6" t="s">
        <v>37</v>
      </c>
      <c r="I749" s="6" t="s">
        <v>19</v>
      </c>
      <c r="J749" s="6">
        <v>6</v>
      </c>
      <c r="K749" s="7">
        <v>0</v>
      </c>
      <c r="L749" s="2" t="str">
        <f>IF(Tabla_ventas[[#This Row],[rating]]&gt;8,"excellent",IF(Tabla_ventas[[#This Row],[rating]]&gt;7,"very good",IF(Tabla_ventas[[#This Row],[rating]]&gt;5,"good","bad")))</f>
        <v>good</v>
      </c>
    </row>
    <row r="750" spans="1:12" ht="15" thickBot="1" x14ac:dyDescent="0.4">
      <c r="A750" s="5">
        <v>4920</v>
      </c>
      <c r="B750" s="6" t="s">
        <v>11</v>
      </c>
      <c r="C750" s="6">
        <v>89</v>
      </c>
      <c r="D750" s="6">
        <v>966</v>
      </c>
      <c r="E750" s="6">
        <v>0</v>
      </c>
      <c r="F750" s="6" t="s">
        <v>860</v>
      </c>
      <c r="G750" s="6" t="s">
        <v>46</v>
      </c>
      <c r="H750" s="6" t="s">
        <v>14</v>
      </c>
      <c r="I750" s="6" t="s">
        <v>25</v>
      </c>
      <c r="J750" s="6">
        <v>6</v>
      </c>
      <c r="K750" s="7">
        <v>0</v>
      </c>
      <c r="L750" s="2" t="str">
        <f>IF(Tabla_ventas[[#This Row],[rating]]&gt;8,"excellent",IF(Tabla_ventas[[#This Row],[rating]]&gt;7,"very good",IF(Tabla_ventas[[#This Row],[rating]]&gt;5,"good","bad")))</f>
        <v>good</v>
      </c>
    </row>
    <row r="751" spans="1:12" ht="15" thickBot="1" x14ac:dyDescent="0.4">
      <c r="A751" s="5">
        <v>4921</v>
      </c>
      <c r="B751" s="6" t="s">
        <v>22</v>
      </c>
      <c r="C751" s="6">
        <v>12</v>
      </c>
      <c r="D751" s="6">
        <v>15807</v>
      </c>
      <c r="E751" s="6">
        <v>1</v>
      </c>
      <c r="F751" s="6" t="s">
        <v>461</v>
      </c>
      <c r="G751" s="6" t="s">
        <v>65</v>
      </c>
      <c r="H751" s="6" t="s">
        <v>37</v>
      </c>
      <c r="I751" s="6" t="s">
        <v>19</v>
      </c>
      <c r="J751" s="6">
        <v>6</v>
      </c>
      <c r="K751" s="7">
        <v>0</v>
      </c>
      <c r="L751" s="2" t="str">
        <f>IF(Tabla_ventas[[#This Row],[rating]]&gt;8,"excellent",IF(Tabla_ventas[[#This Row],[rating]]&gt;7,"very good",IF(Tabla_ventas[[#This Row],[rating]]&gt;5,"good","bad")))</f>
        <v>good</v>
      </c>
    </row>
    <row r="752" spans="1:12" ht="15" thickBot="1" x14ac:dyDescent="0.4">
      <c r="A752" s="5">
        <v>4922</v>
      </c>
      <c r="B752" s="6" t="s">
        <v>16</v>
      </c>
      <c r="C752" s="6">
        <v>196</v>
      </c>
      <c r="D752" s="6">
        <v>17032</v>
      </c>
      <c r="E752" s="6">
        <v>0</v>
      </c>
      <c r="F752" s="6" t="s">
        <v>177</v>
      </c>
      <c r="G752" s="6" t="s">
        <v>34</v>
      </c>
      <c r="H752" s="6" t="s">
        <v>14</v>
      </c>
      <c r="I752" s="6" t="s">
        <v>25</v>
      </c>
      <c r="J752" s="6">
        <v>6</v>
      </c>
      <c r="K752" s="7">
        <v>0</v>
      </c>
      <c r="L752" s="2" t="str">
        <f>IF(Tabla_ventas[[#This Row],[rating]]&gt;8,"excellent",IF(Tabla_ventas[[#This Row],[rating]]&gt;7,"very good",IF(Tabla_ventas[[#This Row],[rating]]&gt;5,"good","bad")))</f>
        <v>good</v>
      </c>
    </row>
    <row r="753" spans="1:12" ht="15" thickBot="1" x14ac:dyDescent="0.4">
      <c r="A753" s="5">
        <v>4923</v>
      </c>
      <c r="B753" s="6" t="s">
        <v>11</v>
      </c>
      <c r="C753" s="6">
        <v>22</v>
      </c>
      <c r="D753" s="6">
        <v>17573</v>
      </c>
      <c r="E753" s="6">
        <v>0</v>
      </c>
      <c r="F753" s="6" t="s">
        <v>151</v>
      </c>
      <c r="G753" s="6" t="s">
        <v>76</v>
      </c>
      <c r="H753" s="6" t="s">
        <v>37</v>
      </c>
      <c r="I753" s="6" t="s">
        <v>19</v>
      </c>
      <c r="J753" s="6">
        <v>6</v>
      </c>
      <c r="K753" s="7">
        <v>0</v>
      </c>
      <c r="L753" s="2" t="str">
        <f>IF(Tabla_ventas[[#This Row],[rating]]&gt;8,"excellent",IF(Tabla_ventas[[#This Row],[rating]]&gt;7,"very good",IF(Tabla_ventas[[#This Row],[rating]]&gt;5,"good","bad")))</f>
        <v>good</v>
      </c>
    </row>
    <row r="754" spans="1:12" ht="15" thickBot="1" x14ac:dyDescent="0.4">
      <c r="A754" s="5">
        <v>4924</v>
      </c>
      <c r="B754" s="6" t="s">
        <v>22</v>
      </c>
      <c r="C754" s="6">
        <v>121</v>
      </c>
      <c r="D754" s="6">
        <v>8747</v>
      </c>
      <c r="E754" s="6">
        <v>0</v>
      </c>
      <c r="F754" s="6" t="s">
        <v>890</v>
      </c>
      <c r="G754" s="6" t="s">
        <v>140</v>
      </c>
      <c r="H754" s="6" t="s">
        <v>14</v>
      </c>
      <c r="I754" s="6" t="s">
        <v>25</v>
      </c>
      <c r="J754" s="6">
        <v>6</v>
      </c>
      <c r="K754" s="7">
        <v>0</v>
      </c>
      <c r="L754" s="2" t="str">
        <f>IF(Tabla_ventas[[#This Row],[rating]]&gt;8,"excellent",IF(Tabla_ventas[[#This Row],[rating]]&gt;7,"very good",IF(Tabla_ventas[[#This Row],[rating]]&gt;5,"good","bad")))</f>
        <v>good</v>
      </c>
    </row>
    <row r="755" spans="1:12" ht="15" thickBot="1" x14ac:dyDescent="0.4">
      <c r="A755" s="5">
        <v>4925</v>
      </c>
      <c r="B755" s="6" t="s">
        <v>16</v>
      </c>
      <c r="C755" s="6">
        <v>189</v>
      </c>
      <c r="D755" s="6">
        <v>2328</v>
      </c>
      <c r="E755" s="6">
        <v>0</v>
      </c>
      <c r="F755" s="6" t="s">
        <v>867</v>
      </c>
      <c r="G755" s="6" t="s">
        <v>46</v>
      </c>
      <c r="H755" s="6" t="s">
        <v>37</v>
      </c>
      <c r="I755" s="6" t="s">
        <v>19</v>
      </c>
      <c r="J755" s="6">
        <v>6</v>
      </c>
      <c r="K755" s="7">
        <v>0</v>
      </c>
      <c r="L755" s="2" t="str">
        <f>IF(Tabla_ventas[[#This Row],[rating]]&gt;8,"excellent",IF(Tabla_ventas[[#This Row],[rating]]&gt;7,"very good",IF(Tabla_ventas[[#This Row],[rating]]&gt;5,"good","bad")))</f>
        <v>good</v>
      </c>
    </row>
    <row r="756" spans="1:12" ht="15" thickBot="1" x14ac:dyDescent="0.4">
      <c r="A756" s="5">
        <v>4926</v>
      </c>
      <c r="B756" s="6" t="s">
        <v>11</v>
      </c>
      <c r="C756" s="6">
        <v>31</v>
      </c>
      <c r="D756" s="6">
        <v>18795</v>
      </c>
      <c r="E756" s="6">
        <v>0</v>
      </c>
      <c r="F756" s="6" t="s">
        <v>405</v>
      </c>
      <c r="G756" s="6" t="s">
        <v>65</v>
      </c>
      <c r="H756" s="6" t="s">
        <v>14</v>
      </c>
      <c r="I756" s="6" t="s">
        <v>25</v>
      </c>
      <c r="J756" s="6">
        <v>6</v>
      </c>
      <c r="K756" s="7">
        <v>0</v>
      </c>
      <c r="L756" s="2" t="str">
        <f>IF(Tabla_ventas[[#This Row],[rating]]&gt;8,"excellent",IF(Tabla_ventas[[#This Row],[rating]]&gt;7,"very good",IF(Tabla_ventas[[#This Row],[rating]]&gt;5,"good","bad")))</f>
        <v>good</v>
      </c>
    </row>
    <row r="757" spans="1:12" ht="15" thickBot="1" x14ac:dyDescent="0.4">
      <c r="A757" s="5">
        <v>4927</v>
      </c>
      <c r="B757" s="6" t="s">
        <v>22</v>
      </c>
      <c r="C757" s="6">
        <v>114</v>
      </c>
      <c r="D757" s="6">
        <v>4699</v>
      </c>
      <c r="E757" s="6">
        <v>1</v>
      </c>
      <c r="F757" s="6" t="s">
        <v>913</v>
      </c>
      <c r="G757" s="6" t="s">
        <v>34</v>
      </c>
      <c r="H757" s="6" t="s">
        <v>37</v>
      </c>
      <c r="I757" s="6" t="s">
        <v>19</v>
      </c>
      <c r="J757" s="6">
        <v>6</v>
      </c>
      <c r="K757" s="7">
        <v>0</v>
      </c>
      <c r="L757" s="2" t="str">
        <f>IF(Tabla_ventas[[#This Row],[rating]]&gt;8,"excellent",IF(Tabla_ventas[[#This Row],[rating]]&gt;7,"very good",IF(Tabla_ventas[[#This Row],[rating]]&gt;5,"good","bad")))</f>
        <v>good</v>
      </c>
    </row>
    <row r="758" spans="1:12" ht="15" thickBot="1" x14ac:dyDescent="0.4">
      <c r="A758" s="5">
        <v>4928</v>
      </c>
      <c r="B758" s="6" t="s">
        <v>16</v>
      </c>
      <c r="C758" s="6">
        <v>200</v>
      </c>
      <c r="D758" s="6">
        <v>16956</v>
      </c>
      <c r="E758" s="6">
        <v>0</v>
      </c>
      <c r="F758" s="6" t="s">
        <v>756</v>
      </c>
      <c r="G758" s="6" t="s">
        <v>76</v>
      </c>
      <c r="H758" s="6" t="s">
        <v>14</v>
      </c>
      <c r="I758" s="6" t="s">
        <v>25</v>
      </c>
      <c r="J758" s="6">
        <v>6</v>
      </c>
      <c r="K758" s="7">
        <v>0</v>
      </c>
      <c r="L758" s="2" t="str">
        <f>IF(Tabla_ventas[[#This Row],[rating]]&gt;8,"excellent",IF(Tabla_ventas[[#This Row],[rating]]&gt;7,"very good",IF(Tabla_ventas[[#This Row],[rating]]&gt;5,"good","bad")))</f>
        <v>good</v>
      </c>
    </row>
    <row r="759" spans="1:12" ht="15" thickBot="1" x14ac:dyDescent="0.4">
      <c r="A759" s="5">
        <v>4929</v>
      </c>
      <c r="B759" s="6" t="s">
        <v>11</v>
      </c>
      <c r="C759" s="6">
        <v>128</v>
      </c>
      <c r="D759" s="6">
        <v>4481</v>
      </c>
      <c r="E759" s="6">
        <v>0</v>
      </c>
      <c r="F759" s="6" t="s">
        <v>469</v>
      </c>
      <c r="G759" s="6" t="s">
        <v>140</v>
      </c>
      <c r="H759" s="6" t="s">
        <v>37</v>
      </c>
      <c r="I759" s="6" t="s">
        <v>19</v>
      </c>
      <c r="J759" s="6">
        <v>6</v>
      </c>
      <c r="K759" s="7">
        <v>0</v>
      </c>
      <c r="L759" s="2" t="str">
        <f>IF(Tabla_ventas[[#This Row],[rating]]&gt;8,"excellent",IF(Tabla_ventas[[#This Row],[rating]]&gt;7,"very good",IF(Tabla_ventas[[#This Row],[rating]]&gt;5,"good","bad")))</f>
        <v>good</v>
      </c>
    </row>
    <row r="760" spans="1:12" ht="15" thickBot="1" x14ac:dyDescent="0.4">
      <c r="A760" s="5">
        <v>4930</v>
      </c>
      <c r="B760" s="6" t="s">
        <v>22</v>
      </c>
      <c r="C760" s="6">
        <v>37</v>
      </c>
      <c r="D760" s="6">
        <v>4831</v>
      </c>
      <c r="E760" s="6">
        <v>0</v>
      </c>
      <c r="F760" s="6" t="s">
        <v>812</v>
      </c>
      <c r="G760" s="6" t="s">
        <v>46</v>
      </c>
      <c r="H760" s="6" t="s">
        <v>14</v>
      </c>
      <c r="I760" s="6" t="s">
        <v>25</v>
      </c>
      <c r="J760" s="6">
        <v>6</v>
      </c>
      <c r="K760" s="7">
        <v>0</v>
      </c>
      <c r="L760" s="2" t="str">
        <f>IF(Tabla_ventas[[#This Row],[rating]]&gt;8,"excellent",IF(Tabla_ventas[[#This Row],[rating]]&gt;7,"very good",IF(Tabla_ventas[[#This Row],[rating]]&gt;5,"good","bad")))</f>
        <v>good</v>
      </c>
    </row>
    <row r="761" spans="1:12" ht="15" thickBot="1" x14ac:dyDescent="0.4">
      <c r="A761" s="5">
        <v>4931</v>
      </c>
      <c r="B761" s="6" t="s">
        <v>16</v>
      </c>
      <c r="C761" s="6">
        <v>226</v>
      </c>
      <c r="D761" s="6">
        <v>1985</v>
      </c>
      <c r="E761" s="6">
        <v>1</v>
      </c>
      <c r="F761" s="6" t="s">
        <v>408</v>
      </c>
      <c r="G761" s="6" t="s">
        <v>65</v>
      </c>
      <c r="H761" s="6" t="s">
        <v>37</v>
      </c>
      <c r="I761" s="6" t="s">
        <v>19</v>
      </c>
      <c r="J761" s="6">
        <v>6</v>
      </c>
      <c r="K761" s="7">
        <v>0</v>
      </c>
      <c r="L761" s="2" t="str">
        <f>IF(Tabla_ventas[[#This Row],[rating]]&gt;8,"excellent",IF(Tabla_ventas[[#This Row],[rating]]&gt;7,"very good",IF(Tabla_ventas[[#This Row],[rating]]&gt;5,"good","bad")))</f>
        <v>good</v>
      </c>
    </row>
    <row r="762" spans="1:12" ht="15" thickBot="1" x14ac:dyDescent="0.4">
      <c r="A762" s="5">
        <v>4932</v>
      </c>
      <c r="B762" s="6" t="s">
        <v>11</v>
      </c>
      <c r="C762" s="6">
        <v>213</v>
      </c>
      <c r="D762" s="6">
        <v>310</v>
      </c>
      <c r="E762" s="6">
        <v>0</v>
      </c>
      <c r="F762" s="6" t="s">
        <v>381</v>
      </c>
      <c r="G762" s="6" t="s">
        <v>34</v>
      </c>
      <c r="H762" s="6" t="s">
        <v>14</v>
      </c>
      <c r="I762" s="6" t="s">
        <v>25</v>
      </c>
      <c r="J762" s="6">
        <v>6</v>
      </c>
      <c r="K762" s="7">
        <v>0</v>
      </c>
      <c r="L762" s="2" t="str">
        <f>IF(Tabla_ventas[[#This Row],[rating]]&gt;8,"excellent",IF(Tabla_ventas[[#This Row],[rating]]&gt;7,"very good",IF(Tabla_ventas[[#This Row],[rating]]&gt;5,"good","bad")))</f>
        <v>good</v>
      </c>
    </row>
    <row r="763" spans="1:12" ht="15" thickBot="1" x14ac:dyDescent="0.4">
      <c r="A763" s="5">
        <v>4933</v>
      </c>
      <c r="B763" s="6" t="s">
        <v>22</v>
      </c>
      <c r="C763" s="6">
        <v>49</v>
      </c>
      <c r="D763" s="6">
        <v>16255</v>
      </c>
      <c r="E763" s="6">
        <v>1</v>
      </c>
      <c r="F763" s="6" t="s">
        <v>367</v>
      </c>
      <c r="G763" s="6" t="s">
        <v>76</v>
      </c>
      <c r="H763" s="6" t="s">
        <v>37</v>
      </c>
      <c r="I763" s="6" t="s">
        <v>19</v>
      </c>
      <c r="J763" s="6">
        <v>6</v>
      </c>
      <c r="K763" s="7">
        <v>0</v>
      </c>
      <c r="L763" s="2" t="str">
        <f>IF(Tabla_ventas[[#This Row],[rating]]&gt;8,"excellent",IF(Tabla_ventas[[#This Row],[rating]]&gt;7,"very good",IF(Tabla_ventas[[#This Row],[rating]]&gt;5,"good","bad")))</f>
        <v>good</v>
      </c>
    </row>
    <row r="764" spans="1:12" ht="15" thickBot="1" x14ac:dyDescent="0.4">
      <c r="A764" s="5">
        <v>4934</v>
      </c>
      <c r="B764" s="6" t="s">
        <v>16</v>
      </c>
      <c r="C764" s="6">
        <v>164</v>
      </c>
      <c r="D764" s="6">
        <v>16554</v>
      </c>
      <c r="E764" s="6">
        <v>1</v>
      </c>
      <c r="F764" s="6" t="s">
        <v>317</v>
      </c>
      <c r="G764" s="6" t="s">
        <v>140</v>
      </c>
      <c r="H764" s="6" t="s">
        <v>14</v>
      </c>
      <c r="I764" s="6" t="s">
        <v>25</v>
      </c>
      <c r="J764" s="6">
        <v>6</v>
      </c>
      <c r="K764" s="7">
        <v>0</v>
      </c>
      <c r="L764" s="2" t="str">
        <f>IF(Tabla_ventas[[#This Row],[rating]]&gt;8,"excellent",IF(Tabla_ventas[[#This Row],[rating]]&gt;7,"very good",IF(Tabla_ventas[[#This Row],[rating]]&gt;5,"good","bad")))</f>
        <v>good</v>
      </c>
    </row>
    <row r="765" spans="1:12" ht="15" thickBot="1" x14ac:dyDescent="0.4">
      <c r="A765" s="5">
        <v>4935</v>
      </c>
      <c r="B765" s="6" t="s">
        <v>11</v>
      </c>
      <c r="C765" s="6">
        <v>19</v>
      </c>
      <c r="D765" s="6">
        <v>5039</v>
      </c>
      <c r="E765" s="6">
        <v>1</v>
      </c>
      <c r="F765" s="6" t="s">
        <v>326</v>
      </c>
      <c r="G765" s="6" t="s">
        <v>46</v>
      </c>
      <c r="H765" s="6" t="s">
        <v>37</v>
      </c>
      <c r="I765" s="6" t="s">
        <v>19</v>
      </c>
      <c r="J765" s="6">
        <v>6</v>
      </c>
      <c r="K765" s="7">
        <v>0</v>
      </c>
      <c r="L765" s="2" t="str">
        <f>IF(Tabla_ventas[[#This Row],[rating]]&gt;8,"excellent",IF(Tabla_ventas[[#This Row],[rating]]&gt;7,"very good",IF(Tabla_ventas[[#This Row],[rating]]&gt;5,"good","bad")))</f>
        <v>good</v>
      </c>
    </row>
    <row r="766" spans="1:12" ht="15" thickBot="1" x14ac:dyDescent="0.4">
      <c r="A766" s="5">
        <v>4936</v>
      </c>
      <c r="B766" s="6" t="s">
        <v>22</v>
      </c>
      <c r="C766" s="6">
        <v>122</v>
      </c>
      <c r="D766" s="6">
        <v>6845</v>
      </c>
      <c r="E766" s="6">
        <v>0</v>
      </c>
      <c r="F766" s="6" t="s">
        <v>133</v>
      </c>
      <c r="G766" s="6" t="s">
        <v>65</v>
      </c>
      <c r="H766" s="6" t="s">
        <v>14</v>
      </c>
      <c r="I766" s="6" t="s">
        <v>25</v>
      </c>
      <c r="J766" s="6">
        <v>6</v>
      </c>
      <c r="K766" s="7">
        <v>0</v>
      </c>
      <c r="L766" s="2" t="str">
        <f>IF(Tabla_ventas[[#This Row],[rating]]&gt;8,"excellent",IF(Tabla_ventas[[#This Row],[rating]]&gt;7,"very good",IF(Tabla_ventas[[#This Row],[rating]]&gt;5,"good","bad")))</f>
        <v>good</v>
      </c>
    </row>
    <row r="767" spans="1:12" ht="15" thickBot="1" x14ac:dyDescent="0.4">
      <c r="A767" s="5">
        <v>4937</v>
      </c>
      <c r="B767" s="6" t="s">
        <v>16</v>
      </c>
      <c r="C767" s="6">
        <v>75</v>
      </c>
      <c r="D767" s="6">
        <v>8580</v>
      </c>
      <c r="E767" s="6">
        <v>1</v>
      </c>
      <c r="F767" s="6" t="s">
        <v>187</v>
      </c>
      <c r="G767" s="6" t="s">
        <v>34</v>
      </c>
      <c r="H767" s="6" t="s">
        <v>37</v>
      </c>
      <c r="I767" s="6" t="s">
        <v>19</v>
      </c>
      <c r="J767" s="6">
        <v>6</v>
      </c>
      <c r="K767" s="7">
        <v>0</v>
      </c>
      <c r="L767" s="2" t="str">
        <f>IF(Tabla_ventas[[#This Row],[rating]]&gt;8,"excellent",IF(Tabla_ventas[[#This Row],[rating]]&gt;7,"very good",IF(Tabla_ventas[[#This Row],[rating]]&gt;5,"good","bad")))</f>
        <v>good</v>
      </c>
    </row>
    <row r="768" spans="1:12" ht="15" thickBot="1" x14ac:dyDescent="0.4">
      <c r="A768" s="5">
        <v>4938</v>
      </c>
      <c r="B768" s="6" t="s">
        <v>11</v>
      </c>
      <c r="C768" s="6">
        <v>162</v>
      </c>
      <c r="D768" s="6">
        <v>10668</v>
      </c>
      <c r="E768" s="6">
        <v>0</v>
      </c>
      <c r="F768" s="6" t="s">
        <v>75</v>
      </c>
      <c r="G768" s="6" t="s">
        <v>76</v>
      </c>
      <c r="H768" s="6" t="s">
        <v>14</v>
      </c>
      <c r="I768" s="6" t="s">
        <v>25</v>
      </c>
      <c r="J768" s="6">
        <v>6</v>
      </c>
      <c r="K768" s="7">
        <v>0</v>
      </c>
      <c r="L768" s="2" t="str">
        <f>IF(Tabla_ventas[[#This Row],[rating]]&gt;8,"excellent",IF(Tabla_ventas[[#This Row],[rating]]&gt;7,"very good",IF(Tabla_ventas[[#This Row],[rating]]&gt;5,"good","bad")))</f>
        <v>good</v>
      </c>
    </row>
    <row r="769" spans="1:12" ht="15" thickBot="1" x14ac:dyDescent="0.4">
      <c r="A769" s="5">
        <v>4939</v>
      </c>
      <c r="B769" s="6" t="s">
        <v>22</v>
      </c>
      <c r="C769" s="6">
        <v>143</v>
      </c>
      <c r="D769" s="6">
        <v>1231</v>
      </c>
      <c r="E769" s="6">
        <v>0</v>
      </c>
      <c r="F769" s="6" t="s">
        <v>629</v>
      </c>
      <c r="G769" s="6" t="s">
        <v>140</v>
      </c>
      <c r="H769" s="6" t="s">
        <v>37</v>
      </c>
      <c r="I769" s="6" t="s">
        <v>19</v>
      </c>
      <c r="J769" s="6">
        <v>6</v>
      </c>
      <c r="K769" s="7">
        <v>0</v>
      </c>
      <c r="L769" s="2" t="str">
        <f>IF(Tabla_ventas[[#This Row],[rating]]&gt;8,"excellent",IF(Tabla_ventas[[#This Row],[rating]]&gt;7,"very good",IF(Tabla_ventas[[#This Row],[rating]]&gt;5,"good","bad")))</f>
        <v>good</v>
      </c>
    </row>
    <row r="770" spans="1:12" ht="15" thickBot="1" x14ac:dyDescent="0.4">
      <c r="A770" s="5">
        <v>4940</v>
      </c>
      <c r="B770" s="6" t="s">
        <v>16</v>
      </c>
      <c r="C770" s="6">
        <v>219</v>
      </c>
      <c r="D770" s="6">
        <v>13056</v>
      </c>
      <c r="E770" s="6">
        <v>0</v>
      </c>
      <c r="F770" s="6" t="s">
        <v>536</v>
      </c>
      <c r="G770" s="6" t="s">
        <v>46</v>
      </c>
      <c r="H770" s="6" t="s">
        <v>14</v>
      </c>
      <c r="I770" s="6" t="s">
        <v>25</v>
      </c>
      <c r="J770" s="6">
        <v>6</v>
      </c>
      <c r="K770" s="7">
        <v>0</v>
      </c>
      <c r="L770" s="2" t="str">
        <f>IF(Tabla_ventas[[#This Row],[rating]]&gt;8,"excellent",IF(Tabla_ventas[[#This Row],[rating]]&gt;7,"very good",IF(Tabla_ventas[[#This Row],[rating]]&gt;5,"good","bad")))</f>
        <v>good</v>
      </c>
    </row>
    <row r="771" spans="1:12" ht="15" thickBot="1" x14ac:dyDescent="0.4">
      <c r="A771" s="5">
        <v>4941</v>
      </c>
      <c r="B771" s="6" t="s">
        <v>11</v>
      </c>
      <c r="C771" s="6">
        <v>65</v>
      </c>
      <c r="D771" s="6">
        <v>17843</v>
      </c>
      <c r="E771" s="6">
        <v>1</v>
      </c>
      <c r="F771" s="6" t="s">
        <v>428</v>
      </c>
      <c r="G771" s="6" t="s">
        <v>65</v>
      </c>
      <c r="H771" s="6" t="s">
        <v>37</v>
      </c>
      <c r="I771" s="6" t="s">
        <v>19</v>
      </c>
      <c r="J771" s="6">
        <v>6</v>
      </c>
      <c r="K771" s="7">
        <v>0</v>
      </c>
      <c r="L771" s="2" t="str">
        <f>IF(Tabla_ventas[[#This Row],[rating]]&gt;8,"excellent",IF(Tabla_ventas[[#This Row],[rating]]&gt;7,"very good",IF(Tabla_ventas[[#This Row],[rating]]&gt;5,"good","bad")))</f>
        <v>good</v>
      </c>
    </row>
    <row r="772" spans="1:12" ht="15" thickBot="1" x14ac:dyDescent="0.4">
      <c r="A772" s="5">
        <v>4942</v>
      </c>
      <c r="B772" s="6" t="s">
        <v>22</v>
      </c>
      <c r="C772" s="6">
        <v>22</v>
      </c>
      <c r="D772" s="6">
        <v>1489</v>
      </c>
      <c r="E772" s="6">
        <v>0</v>
      </c>
      <c r="F772" s="6" t="s">
        <v>528</v>
      </c>
      <c r="G772" s="6" t="s">
        <v>34</v>
      </c>
      <c r="H772" s="6" t="s">
        <v>14</v>
      </c>
      <c r="I772" s="6" t="s">
        <v>25</v>
      </c>
      <c r="J772" s="6">
        <v>6</v>
      </c>
      <c r="K772" s="7">
        <v>0</v>
      </c>
      <c r="L772" s="2" t="str">
        <f>IF(Tabla_ventas[[#This Row],[rating]]&gt;8,"excellent",IF(Tabla_ventas[[#This Row],[rating]]&gt;7,"very good",IF(Tabla_ventas[[#This Row],[rating]]&gt;5,"good","bad")))</f>
        <v>good</v>
      </c>
    </row>
    <row r="773" spans="1:12" ht="15" thickBot="1" x14ac:dyDescent="0.4">
      <c r="A773" s="5">
        <v>4943</v>
      </c>
      <c r="B773" s="6" t="s">
        <v>16</v>
      </c>
      <c r="C773" s="6">
        <v>124</v>
      </c>
      <c r="D773" s="6">
        <v>5604</v>
      </c>
      <c r="E773" s="6">
        <v>1</v>
      </c>
      <c r="F773" s="6" t="s">
        <v>678</v>
      </c>
      <c r="G773" s="6" t="s">
        <v>76</v>
      </c>
      <c r="H773" s="6" t="s">
        <v>37</v>
      </c>
      <c r="I773" s="6" t="s">
        <v>19</v>
      </c>
      <c r="J773" s="6">
        <v>6</v>
      </c>
      <c r="K773" s="7">
        <v>0</v>
      </c>
      <c r="L773" s="2" t="str">
        <f>IF(Tabla_ventas[[#This Row],[rating]]&gt;8,"excellent",IF(Tabla_ventas[[#This Row],[rating]]&gt;7,"very good",IF(Tabla_ventas[[#This Row],[rating]]&gt;5,"good","bad")))</f>
        <v>good</v>
      </c>
    </row>
    <row r="774" spans="1:12" ht="15" thickBot="1" x14ac:dyDescent="0.4">
      <c r="A774" s="5">
        <v>4944</v>
      </c>
      <c r="B774" s="6" t="s">
        <v>11</v>
      </c>
      <c r="C774" s="6">
        <v>3</v>
      </c>
      <c r="D774" s="6">
        <v>13424</v>
      </c>
      <c r="E774" s="6">
        <v>1</v>
      </c>
      <c r="F774" s="6" t="s">
        <v>312</v>
      </c>
      <c r="G774" s="6" t="s">
        <v>140</v>
      </c>
      <c r="H774" s="6" t="s">
        <v>14</v>
      </c>
      <c r="I774" s="6" t="s">
        <v>25</v>
      </c>
      <c r="J774" s="6">
        <v>6</v>
      </c>
      <c r="K774" s="7">
        <v>0</v>
      </c>
      <c r="L774" s="2" t="str">
        <f>IF(Tabla_ventas[[#This Row],[rating]]&gt;8,"excellent",IF(Tabla_ventas[[#This Row],[rating]]&gt;7,"very good",IF(Tabla_ventas[[#This Row],[rating]]&gt;5,"good","bad")))</f>
        <v>good</v>
      </c>
    </row>
    <row r="775" spans="1:12" ht="15" thickBot="1" x14ac:dyDescent="0.4">
      <c r="A775" s="5">
        <v>4945</v>
      </c>
      <c r="B775" s="6" t="s">
        <v>22</v>
      </c>
      <c r="C775" s="6">
        <v>21</v>
      </c>
      <c r="D775" s="6">
        <v>14824</v>
      </c>
      <c r="E775" s="6">
        <v>1</v>
      </c>
      <c r="F775" s="6" t="s">
        <v>85</v>
      </c>
      <c r="G775" s="6" t="s">
        <v>46</v>
      </c>
      <c r="H775" s="6" t="s">
        <v>37</v>
      </c>
      <c r="I775" s="6" t="s">
        <v>19</v>
      </c>
      <c r="J775" s="6">
        <v>6</v>
      </c>
      <c r="K775" s="7">
        <v>0</v>
      </c>
      <c r="L775" s="2" t="str">
        <f>IF(Tabla_ventas[[#This Row],[rating]]&gt;8,"excellent",IF(Tabla_ventas[[#This Row],[rating]]&gt;7,"very good",IF(Tabla_ventas[[#This Row],[rating]]&gt;5,"good","bad")))</f>
        <v>good</v>
      </c>
    </row>
    <row r="776" spans="1:12" ht="15" thickBot="1" x14ac:dyDescent="0.4">
      <c r="A776" s="5">
        <v>4946</v>
      </c>
      <c r="B776" s="6" t="s">
        <v>16</v>
      </c>
      <c r="C776" s="6">
        <v>47</v>
      </c>
      <c r="D776" s="6">
        <v>14819</v>
      </c>
      <c r="E776" s="6">
        <v>0</v>
      </c>
      <c r="F776" s="6" t="s">
        <v>464</v>
      </c>
      <c r="G776" s="6" t="s">
        <v>65</v>
      </c>
      <c r="H776" s="6" t="s">
        <v>14</v>
      </c>
      <c r="I776" s="6" t="s">
        <v>25</v>
      </c>
      <c r="J776" s="6">
        <v>6</v>
      </c>
      <c r="K776" s="7">
        <v>0</v>
      </c>
      <c r="L776" s="2" t="str">
        <f>IF(Tabla_ventas[[#This Row],[rating]]&gt;8,"excellent",IF(Tabla_ventas[[#This Row],[rating]]&gt;7,"very good",IF(Tabla_ventas[[#This Row],[rating]]&gt;5,"good","bad")))</f>
        <v>good</v>
      </c>
    </row>
    <row r="777" spans="1:12" ht="15" thickBot="1" x14ac:dyDescent="0.4">
      <c r="A777" s="5">
        <v>4947</v>
      </c>
      <c r="B777" s="6" t="s">
        <v>11</v>
      </c>
      <c r="C777" s="6">
        <v>95</v>
      </c>
      <c r="D777" s="6">
        <v>8283</v>
      </c>
      <c r="E777" s="6">
        <v>0</v>
      </c>
      <c r="F777" s="6" t="s">
        <v>521</v>
      </c>
      <c r="G777" s="6" t="s">
        <v>34</v>
      </c>
      <c r="H777" s="6" t="s">
        <v>37</v>
      </c>
      <c r="I777" s="6" t="s">
        <v>19</v>
      </c>
      <c r="J777" s="6">
        <v>6</v>
      </c>
      <c r="K777" s="7">
        <v>0</v>
      </c>
      <c r="L777" s="2" t="str">
        <f>IF(Tabla_ventas[[#This Row],[rating]]&gt;8,"excellent",IF(Tabla_ventas[[#This Row],[rating]]&gt;7,"very good",IF(Tabla_ventas[[#This Row],[rating]]&gt;5,"good","bad")))</f>
        <v>good</v>
      </c>
    </row>
    <row r="778" spans="1:12" ht="15" thickBot="1" x14ac:dyDescent="0.4">
      <c r="A778" s="5">
        <v>4948</v>
      </c>
      <c r="B778" s="6" t="s">
        <v>22</v>
      </c>
      <c r="C778" s="6">
        <v>221</v>
      </c>
      <c r="D778" s="6">
        <v>7250</v>
      </c>
      <c r="E778" s="6">
        <v>1</v>
      </c>
      <c r="F778" s="6" t="s">
        <v>870</v>
      </c>
      <c r="G778" s="6" t="s">
        <v>76</v>
      </c>
      <c r="H778" s="6" t="s">
        <v>14</v>
      </c>
      <c r="I778" s="6" t="s">
        <v>25</v>
      </c>
      <c r="J778" s="6">
        <v>6</v>
      </c>
      <c r="K778" s="7">
        <v>0</v>
      </c>
      <c r="L778" s="2" t="str">
        <f>IF(Tabla_ventas[[#This Row],[rating]]&gt;8,"excellent",IF(Tabla_ventas[[#This Row],[rating]]&gt;7,"very good",IF(Tabla_ventas[[#This Row],[rating]]&gt;5,"good","bad")))</f>
        <v>good</v>
      </c>
    </row>
    <row r="779" spans="1:12" ht="15" thickBot="1" x14ac:dyDescent="0.4">
      <c r="A779" s="5">
        <v>4949</v>
      </c>
      <c r="B779" s="6" t="s">
        <v>16</v>
      </c>
      <c r="C779" s="6">
        <v>217</v>
      </c>
      <c r="D779" s="6">
        <v>791</v>
      </c>
      <c r="E779" s="6">
        <v>1</v>
      </c>
      <c r="F779" s="6" t="s">
        <v>914</v>
      </c>
      <c r="G779" s="6" t="s">
        <v>140</v>
      </c>
      <c r="H779" s="6" t="s">
        <v>37</v>
      </c>
      <c r="I779" s="6" t="s">
        <v>19</v>
      </c>
      <c r="J779" s="6">
        <v>6</v>
      </c>
      <c r="K779" s="7">
        <v>0</v>
      </c>
      <c r="L779" s="2" t="str">
        <f>IF(Tabla_ventas[[#This Row],[rating]]&gt;8,"excellent",IF(Tabla_ventas[[#This Row],[rating]]&gt;7,"very good",IF(Tabla_ventas[[#This Row],[rating]]&gt;5,"good","bad")))</f>
        <v>good</v>
      </c>
    </row>
    <row r="780" spans="1:12" ht="15" thickBot="1" x14ac:dyDescent="0.4">
      <c r="A780" s="5">
        <v>4950</v>
      </c>
      <c r="B780" s="6" t="s">
        <v>11</v>
      </c>
      <c r="C780" s="6">
        <v>117</v>
      </c>
      <c r="D780" s="6">
        <v>16471</v>
      </c>
      <c r="E780" s="6">
        <v>0</v>
      </c>
      <c r="F780" s="6" t="s">
        <v>412</v>
      </c>
      <c r="G780" s="6" t="s">
        <v>46</v>
      </c>
      <c r="H780" s="6" t="s">
        <v>14</v>
      </c>
      <c r="I780" s="6" t="s">
        <v>25</v>
      </c>
      <c r="J780" s="6">
        <v>6</v>
      </c>
      <c r="K780" s="7">
        <v>0</v>
      </c>
      <c r="L780" s="2" t="str">
        <f>IF(Tabla_ventas[[#This Row],[rating]]&gt;8,"excellent",IF(Tabla_ventas[[#This Row],[rating]]&gt;7,"very good",IF(Tabla_ventas[[#This Row],[rating]]&gt;5,"good","bad")))</f>
        <v>good</v>
      </c>
    </row>
    <row r="781" spans="1:12" ht="15" thickBot="1" x14ac:dyDescent="0.4">
      <c r="A781" s="5">
        <v>4951</v>
      </c>
      <c r="B781" s="6" t="s">
        <v>22</v>
      </c>
      <c r="C781" s="6">
        <v>190</v>
      </c>
      <c r="D781" s="6">
        <v>9579</v>
      </c>
      <c r="E781" s="6">
        <v>1</v>
      </c>
      <c r="F781" s="6" t="s">
        <v>196</v>
      </c>
      <c r="G781" s="6" t="s">
        <v>65</v>
      </c>
      <c r="H781" s="6" t="s">
        <v>37</v>
      </c>
      <c r="I781" s="6" t="s">
        <v>19</v>
      </c>
      <c r="J781" s="6">
        <v>6</v>
      </c>
      <c r="K781" s="7">
        <v>0</v>
      </c>
      <c r="L781" s="2" t="str">
        <f>IF(Tabla_ventas[[#This Row],[rating]]&gt;8,"excellent",IF(Tabla_ventas[[#This Row],[rating]]&gt;7,"very good",IF(Tabla_ventas[[#This Row],[rating]]&gt;5,"good","bad")))</f>
        <v>good</v>
      </c>
    </row>
    <row r="782" spans="1:12" ht="15" thickBot="1" x14ac:dyDescent="0.4">
      <c r="A782" s="5">
        <v>4952</v>
      </c>
      <c r="B782" s="6" t="s">
        <v>16</v>
      </c>
      <c r="C782" s="6">
        <v>20</v>
      </c>
      <c r="D782" s="6">
        <v>8239</v>
      </c>
      <c r="E782" s="6">
        <v>1</v>
      </c>
      <c r="F782" s="6" t="s">
        <v>122</v>
      </c>
      <c r="G782" s="6" t="s">
        <v>34</v>
      </c>
      <c r="H782" s="6" t="s">
        <v>14</v>
      </c>
      <c r="I782" s="6" t="s">
        <v>25</v>
      </c>
      <c r="J782" s="6">
        <v>6</v>
      </c>
      <c r="K782" s="7">
        <v>0</v>
      </c>
      <c r="L782" s="2" t="str">
        <f>IF(Tabla_ventas[[#This Row],[rating]]&gt;8,"excellent",IF(Tabla_ventas[[#This Row],[rating]]&gt;7,"very good",IF(Tabla_ventas[[#This Row],[rating]]&gt;5,"good","bad")))</f>
        <v>good</v>
      </c>
    </row>
    <row r="783" spans="1:12" ht="15" thickBot="1" x14ac:dyDescent="0.4">
      <c r="A783" s="5">
        <v>4953</v>
      </c>
      <c r="B783" s="6" t="s">
        <v>11</v>
      </c>
      <c r="C783" s="6">
        <v>46</v>
      </c>
      <c r="D783" s="6">
        <v>1686</v>
      </c>
      <c r="E783" s="6">
        <v>0</v>
      </c>
      <c r="F783" s="6" t="s">
        <v>199</v>
      </c>
      <c r="G783" s="6" t="s">
        <v>76</v>
      </c>
      <c r="H783" s="6" t="s">
        <v>37</v>
      </c>
      <c r="I783" s="6" t="s">
        <v>19</v>
      </c>
      <c r="J783" s="6">
        <v>6</v>
      </c>
      <c r="K783" s="7">
        <v>0</v>
      </c>
      <c r="L783" s="2" t="str">
        <f>IF(Tabla_ventas[[#This Row],[rating]]&gt;8,"excellent",IF(Tabla_ventas[[#This Row],[rating]]&gt;7,"very good",IF(Tabla_ventas[[#This Row],[rating]]&gt;5,"good","bad")))</f>
        <v>good</v>
      </c>
    </row>
    <row r="784" spans="1:12" ht="15" thickBot="1" x14ac:dyDescent="0.4">
      <c r="A784" s="5">
        <v>4954</v>
      </c>
      <c r="B784" s="6" t="s">
        <v>22</v>
      </c>
      <c r="C784" s="6">
        <v>94</v>
      </c>
      <c r="D784" s="6">
        <v>300</v>
      </c>
      <c r="E784" s="6">
        <v>1</v>
      </c>
      <c r="F784" s="6" t="s">
        <v>183</v>
      </c>
      <c r="G784" s="6" t="s">
        <v>140</v>
      </c>
      <c r="H784" s="6" t="s">
        <v>14</v>
      </c>
      <c r="I784" s="6" t="s">
        <v>25</v>
      </c>
      <c r="J784" s="6">
        <v>6</v>
      </c>
      <c r="K784" s="7">
        <v>0</v>
      </c>
      <c r="L784" s="2" t="str">
        <f>IF(Tabla_ventas[[#This Row],[rating]]&gt;8,"excellent",IF(Tabla_ventas[[#This Row],[rating]]&gt;7,"very good",IF(Tabla_ventas[[#This Row],[rating]]&gt;5,"good","bad")))</f>
        <v>good</v>
      </c>
    </row>
    <row r="785" spans="1:12" ht="15" thickBot="1" x14ac:dyDescent="0.4">
      <c r="A785" s="5">
        <v>4955</v>
      </c>
      <c r="B785" s="6" t="s">
        <v>16</v>
      </c>
      <c r="C785" s="6">
        <v>84</v>
      </c>
      <c r="D785" s="6">
        <v>11271</v>
      </c>
      <c r="E785" s="6">
        <v>0</v>
      </c>
      <c r="F785" s="6" t="s">
        <v>600</v>
      </c>
      <c r="G785" s="6" t="s">
        <v>46</v>
      </c>
      <c r="H785" s="6" t="s">
        <v>37</v>
      </c>
      <c r="I785" s="6" t="s">
        <v>19</v>
      </c>
      <c r="J785" s="6">
        <v>6</v>
      </c>
      <c r="K785" s="7">
        <v>0</v>
      </c>
      <c r="L785" s="2" t="str">
        <f>IF(Tabla_ventas[[#This Row],[rating]]&gt;8,"excellent",IF(Tabla_ventas[[#This Row],[rating]]&gt;7,"very good",IF(Tabla_ventas[[#This Row],[rating]]&gt;5,"good","bad")))</f>
        <v>good</v>
      </c>
    </row>
    <row r="786" spans="1:12" ht="15" thickBot="1" x14ac:dyDescent="0.4">
      <c r="A786" s="5">
        <v>4956</v>
      </c>
      <c r="B786" s="6" t="s">
        <v>11</v>
      </c>
      <c r="C786" s="6">
        <v>173</v>
      </c>
      <c r="D786" s="6">
        <v>945</v>
      </c>
      <c r="E786" s="6">
        <v>0</v>
      </c>
      <c r="F786" s="6" t="s">
        <v>854</v>
      </c>
      <c r="G786" s="6" t="s">
        <v>65</v>
      </c>
      <c r="H786" s="6" t="s">
        <v>14</v>
      </c>
      <c r="I786" s="6" t="s">
        <v>25</v>
      </c>
      <c r="J786" s="6">
        <v>6</v>
      </c>
      <c r="K786" s="7">
        <v>0</v>
      </c>
      <c r="L786" s="2" t="str">
        <f>IF(Tabla_ventas[[#This Row],[rating]]&gt;8,"excellent",IF(Tabla_ventas[[#This Row],[rating]]&gt;7,"very good",IF(Tabla_ventas[[#This Row],[rating]]&gt;5,"good","bad")))</f>
        <v>good</v>
      </c>
    </row>
    <row r="787" spans="1:12" ht="15" thickBot="1" x14ac:dyDescent="0.4">
      <c r="A787" s="5">
        <v>4957</v>
      </c>
      <c r="B787" s="6" t="s">
        <v>22</v>
      </c>
      <c r="C787" s="6">
        <v>35</v>
      </c>
      <c r="D787" s="6">
        <v>9416</v>
      </c>
      <c r="E787" s="6">
        <v>1</v>
      </c>
      <c r="F787" s="6" t="s">
        <v>866</v>
      </c>
      <c r="G787" s="6" t="s">
        <v>34</v>
      </c>
      <c r="H787" s="6" t="s">
        <v>37</v>
      </c>
      <c r="I787" s="6" t="s">
        <v>19</v>
      </c>
      <c r="J787" s="6">
        <v>6</v>
      </c>
      <c r="K787" s="7">
        <v>0</v>
      </c>
      <c r="L787" s="2" t="str">
        <f>IF(Tabla_ventas[[#This Row],[rating]]&gt;8,"excellent",IF(Tabla_ventas[[#This Row],[rating]]&gt;7,"very good",IF(Tabla_ventas[[#This Row],[rating]]&gt;5,"good","bad")))</f>
        <v>good</v>
      </c>
    </row>
    <row r="788" spans="1:12" ht="15" thickBot="1" x14ac:dyDescent="0.4">
      <c r="A788" s="5">
        <v>4958</v>
      </c>
      <c r="B788" s="6" t="s">
        <v>16</v>
      </c>
      <c r="C788" s="6">
        <v>121</v>
      </c>
      <c r="D788" s="6">
        <v>3157</v>
      </c>
      <c r="E788" s="6">
        <v>0</v>
      </c>
      <c r="F788" s="6" t="s">
        <v>516</v>
      </c>
      <c r="G788" s="6" t="s">
        <v>76</v>
      </c>
      <c r="H788" s="6" t="s">
        <v>14</v>
      </c>
      <c r="I788" s="6" t="s">
        <v>15</v>
      </c>
      <c r="J788" s="6">
        <v>6</v>
      </c>
      <c r="K788" s="7">
        <v>0</v>
      </c>
      <c r="L788" s="2" t="str">
        <f>IF(Tabla_ventas[[#This Row],[rating]]&gt;8,"excellent",IF(Tabla_ventas[[#This Row],[rating]]&gt;7,"very good",IF(Tabla_ventas[[#This Row],[rating]]&gt;5,"good","bad")))</f>
        <v>good</v>
      </c>
    </row>
    <row r="789" spans="1:12" ht="15" thickBot="1" x14ac:dyDescent="0.4">
      <c r="A789" s="5">
        <v>4959</v>
      </c>
      <c r="B789" s="6" t="s">
        <v>11</v>
      </c>
      <c r="C789" s="6">
        <v>144</v>
      </c>
      <c r="D789" s="6">
        <v>11990</v>
      </c>
      <c r="E789" s="6">
        <v>0</v>
      </c>
      <c r="F789" s="6" t="s">
        <v>380</v>
      </c>
      <c r="G789" s="6" t="s">
        <v>140</v>
      </c>
      <c r="H789" s="6" t="s">
        <v>37</v>
      </c>
      <c r="I789" s="6" t="s">
        <v>67</v>
      </c>
      <c r="J789" s="6">
        <v>6</v>
      </c>
      <c r="K789" s="7">
        <v>0</v>
      </c>
      <c r="L789" s="2" t="str">
        <f>IF(Tabla_ventas[[#This Row],[rating]]&gt;8,"excellent",IF(Tabla_ventas[[#This Row],[rating]]&gt;7,"very good",IF(Tabla_ventas[[#This Row],[rating]]&gt;5,"good","bad")))</f>
        <v>good</v>
      </c>
    </row>
    <row r="790" spans="1:12" ht="15" thickBot="1" x14ac:dyDescent="0.4">
      <c r="A790" s="5">
        <v>4960</v>
      </c>
      <c r="B790" s="6" t="s">
        <v>22</v>
      </c>
      <c r="C790" s="6">
        <v>136</v>
      </c>
      <c r="D790" s="6">
        <v>16955</v>
      </c>
      <c r="E790" s="6">
        <v>1</v>
      </c>
      <c r="F790" s="6" t="s">
        <v>425</v>
      </c>
      <c r="G790" s="6" t="s">
        <v>46</v>
      </c>
      <c r="H790" s="6" t="s">
        <v>14</v>
      </c>
      <c r="I790" s="6" t="s">
        <v>15</v>
      </c>
      <c r="J790" s="6">
        <v>6</v>
      </c>
      <c r="K790" s="7">
        <v>0</v>
      </c>
      <c r="L790" s="2" t="str">
        <f>IF(Tabla_ventas[[#This Row],[rating]]&gt;8,"excellent",IF(Tabla_ventas[[#This Row],[rating]]&gt;7,"very good",IF(Tabla_ventas[[#This Row],[rating]]&gt;5,"good","bad")))</f>
        <v>good</v>
      </c>
    </row>
    <row r="791" spans="1:12" ht="15" thickBot="1" x14ac:dyDescent="0.4">
      <c r="A791" s="5">
        <v>4961</v>
      </c>
      <c r="B791" s="6" t="s">
        <v>16</v>
      </c>
      <c r="C791" s="6">
        <v>62</v>
      </c>
      <c r="D791" s="6">
        <v>3180</v>
      </c>
      <c r="E791" s="6">
        <v>1</v>
      </c>
      <c r="F791" s="6" t="s">
        <v>299</v>
      </c>
      <c r="G791" s="6" t="s">
        <v>65</v>
      </c>
      <c r="H791" s="6" t="s">
        <v>37</v>
      </c>
      <c r="I791" s="6" t="s">
        <v>67</v>
      </c>
      <c r="J791" s="6">
        <v>6</v>
      </c>
      <c r="K791" s="7">
        <v>0</v>
      </c>
      <c r="L791" s="2" t="str">
        <f>IF(Tabla_ventas[[#This Row],[rating]]&gt;8,"excellent",IF(Tabla_ventas[[#This Row],[rating]]&gt;7,"very good",IF(Tabla_ventas[[#This Row],[rating]]&gt;5,"good","bad")))</f>
        <v>good</v>
      </c>
    </row>
    <row r="792" spans="1:12" ht="15" thickBot="1" x14ac:dyDescent="0.4">
      <c r="A792" s="5">
        <v>4962</v>
      </c>
      <c r="B792" s="6" t="s">
        <v>11</v>
      </c>
      <c r="C792" s="6">
        <v>134</v>
      </c>
      <c r="D792" s="6">
        <v>2036</v>
      </c>
      <c r="E792" s="6">
        <v>1</v>
      </c>
      <c r="F792" s="6" t="s">
        <v>321</v>
      </c>
      <c r="G792" s="6" t="s">
        <v>34</v>
      </c>
      <c r="H792" s="6" t="s">
        <v>14</v>
      </c>
      <c r="I792" s="6" t="s">
        <v>15</v>
      </c>
      <c r="J792" s="6">
        <v>6</v>
      </c>
      <c r="K792" s="7">
        <v>0</v>
      </c>
      <c r="L792" s="2" t="str">
        <f>IF(Tabla_ventas[[#This Row],[rating]]&gt;8,"excellent",IF(Tabla_ventas[[#This Row],[rating]]&gt;7,"very good",IF(Tabla_ventas[[#This Row],[rating]]&gt;5,"good","bad")))</f>
        <v>good</v>
      </c>
    </row>
    <row r="793" spans="1:12" ht="15" thickBot="1" x14ac:dyDescent="0.4">
      <c r="A793" s="5">
        <v>4963</v>
      </c>
      <c r="B793" s="6" t="s">
        <v>22</v>
      </c>
      <c r="C793" s="6">
        <v>129</v>
      </c>
      <c r="D793" s="6">
        <v>12089</v>
      </c>
      <c r="E793" s="6">
        <v>0</v>
      </c>
      <c r="F793" s="6" t="s">
        <v>208</v>
      </c>
      <c r="G793" s="6" t="s">
        <v>76</v>
      </c>
      <c r="H793" s="6" t="s">
        <v>37</v>
      </c>
      <c r="I793" s="6" t="s">
        <v>67</v>
      </c>
      <c r="J793" s="6">
        <v>6</v>
      </c>
      <c r="K793" s="7">
        <v>0</v>
      </c>
      <c r="L793" s="2" t="str">
        <f>IF(Tabla_ventas[[#This Row],[rating]]&gt;8,"excellent",IF(Tabla_ventas[[#This Row],[rating]]&gt;7,"very good",IF(Tabla_ventas[[#This Row],[rating]]&gt;5,"good","bad")))</f>
        <v>good</v>
      </c>
    </row>
    <row r="794" spans="1:12" ht="15" thickBot="1" x14ac:dyDescent="0.4">
      <c r="A794" s="5">
        <v>4964</v>
      </c>
      <c r="B794" s="6" t="s">
        <v>16</v>
      </c>
      <c r="C794" s="6">
        <v>56</v>
      </c>
      <c r="D794" s="6">
        <v>16913</v>
      </c>
      <c r="E794" s="6">
        <v>1</v>
      </c>
      <c r="F794" s="6" t="s">
        <v>630</v>
      </c>
      <c r="G794" s="6" t="s">
        <v>140</v>
      </c>
      <c r="H794" s="6" t="s">
        <v>14</v>
      </c>
      <c r="I794" s="6" t="s">
        <v>15</v>
      </c>
      <c r="J794" s="6">
        <v>6</v>
      </c>
      <c r="K794" s="7">
        <v>0</v>
      </c>
      <c r="L794" s="2" t="str">
        <f>IF(Tabla_ventas[[#This Row],[rating]]&gt;8,"excellent",IF(Tabla_ventas[[#This Row],[rating]]&gt;7,"very good",IF(Tabla_ventas[[#This Row],[rating]]&gt;5,"good","bad")))</f>
        <v>good</v>
      </c>
    </row>
    <row r="795" spans="1:12" ht="15" thickBot="1" x14ac:dyDescent="0.4">
      <c r="A795" s="5">
        <v>4965</v>
      </c>
      <c r="B795" s="6" t="s">
        <v>11</v>
      </c>
      <c r="C795" s="6">
        <v>10</v>
      </c>
      <c r="D795" s="6">
        <v>8018</v>
      </c>
      <c r="E795" s="6">
        <v>0</v>
      </c>
      <c r="F795" s="6" t="s">
        <v>547</v>
      </c>
      <c r="G795" s="6" t="s">
        <v>46</v>
      </c>
      <c r="H795" s="6" t="s">
        <v>37</v>
      </c>
      <c r="I795" s="6" t="s">
        <v>67</v>
      </c>
      <c r="J795" s="6">
        <v>6</v>
      </c>
      <c r="K795" s="7">
        <v>0</v>
      </c>
      <c r="L795" s="2" t="str">
        <f>IF(Tabla_ventas[[#This Row],[rating]]&gt;8,"excellent",IF(Tabla_ventas[[#This Row],[rating]]&gt;7,"very good",IF(Tabla_ventas[[#This Row],[rating]]&gt;5,"good","bad")))</f>
        <v>good</v>
      </c>
    </row>
    <row r="796" spans="1:12" ht="15" thickBot="1" x14ac:dyDescent="0.4">
      <c r="A796" s="5">
        <v>4966</v>
      </c>
      <c r="B796" s="6" t="s">
        <v>22</v>
      </c>
      <c r="C796" s="6">
        <v>137</v>
      </c>
      <c r="D796" s="6">
        <v>5458</v>
      </c>
      <c r="E796" s="6">
        <v>1</v>
      </c>
      <c r="F796" s="6" t="s">
        <v>527</v>
      </c>
      <c r="G796" s="6" t="s">
        <v>65</v>
      </c>
      <c r="H796" s="6" t="s">
        <v>14</v>
      </c>
      <c r="I796" s="6" t="s">
        <v>15</v>
      </c>
      <c r="J796" s="6">
        <v>6</v>
      </c>
      <c r="K796" s="7">
        <v>0</v>
      </c>
      <c r="L796" s="2" t="str">
        <f>IF(Tabla_ventas[[#This Row],[rating]]&gt;8,"excellent",IF(Tabla_ventas[[#This Row],[rating]]&gt;7,"very good",IF(Tabla_ventas[[#This Row],[rating]]&gt;5,"good","bad")))</f>
        <v>good</v>
      </c>
    </row>
    <row r="797" spans="1:12" ht="15" thickBot="1" x14ac:dyDescent="0.4">
      <c r="A797" s="5">
        <v>4967</v>
      </c>
      <c r="B797" s="6" t="s">
        <v>16</v>
      </c>
      <c r="C797" s="6">
        <v>31</v>
      </c>
      <c r="D797" s="6">
        <v>18389</v>
      </c>
      <c r="E797" s="6">
        <v>0</v>
      </c>
      <c r="F797" s="6" t="s">
        <v>416</v>
      </c>
      <c r="G797" s="6" t="s">
        <v>34</v>
      </c>
      <c r="H797" s="6" t="s">
        <v>37</v>
      </c>
      <c r="I797" s="6" t="s">
        <v>67</v>
      </c>
      <c r="J797" s="6">
        <v>6</v>
      </c>
      <c r="K797" s="7">
        <v>0</v>
      </c>
      <c r="L797" s="2" t="str">
        <f>IF(Tabla_ventas[[#This Row],[rating]]&gt;8,"excellent",IF(Tabla_ventas[[#This Row],[rating]]&gt;7,"very good",IF(Tabla_ventas[[#This Row],[rating]]&gt;5,"good","bad")))</f>
        <v>good</v>
      </c>
    </row>
    <row r="798" spans="1:12" ht="15" thickBot="1" x14ac:dyDescent="0.4">
      <c r="A798" s="5">
        <v>4968</v>
      </c>
      <c r="B798" s="6" t="s">
        <v>11</v>
      </c>
      <c r="C798" s="6">
        <v>123</v>
      </c>
      <c r="D798" s="6">
        <v>15346</v>
      </c>
      <c r="E798" s="6">
        <v>1</v>
      </c>
      <c r="F798" s="6" t="s">
        <v>783</v>
      </c>
      <c r="G798" s="6" t="s">
        <v>76</v>
      </c>
      <c r="H798" s="6" t="s">
        <v>14</v>
      </c>
      <c r="I798" s="6" t="s">
        <v>15</v>
      </c>
      <c r="J798" s="6">
        <v>6</v>
      </c>
      <c r="K798" s="7">
        <v>0</v>
      </c>
      <c r="L798" s="2" t="str">
        <f>IF(Tabla_ventas[[#This Row],[rating]]&gt;8,"excellent",IF(Tabla_ventas[[#This Row],[rating]]&gt;7,"very good",IF(Tabla_ventas[[#This Row],[rating]]&gt;5,"good","bad")))</f>
        <v>good</v>
      </c>
    </row>
    <row r="799" spans="1:12" ht="15" thickBot="1" x14ac:dyDescent="0.4">
      <c r="A799" s="5">
        <v>4969</v>
      </c>
      <c r="B799" s="6" t="s">
        <v>22</v>
      </c>
      <c r="C799" s="6">
        <v>66</v>
      </c>
      <c r="D799" s="6">
        <v>11370</v>
      </c>
      <c r="E799" s="6">
        <v>1</v>
      </c>
      <c r="F799" s="6" t="s">
        <v>722</v>
      </c>
      <c r="G799" s="6" t="s">
        <v>140</v>
      </c>
      <c r="H799" s="6" t="s">
        <v>37</v>
      </c>
      <c r="I799" s="6" t="s">
        <v>67</v>
      </c>
      <c r="J799" s="6">
        <v>6</v>
      </c>
      <c r="K799" s="7">
        <v>0</v>
      </c>
      <c r="L799" s="2" t="str">
        <f>IF(Tabla_ventas[[#This Row],[rating]]&gt;8,"excellent",IF(Tabla_ventas[[#This Row],[rating]]&gt;7,"very good",IF(Tabla_ventas[[#This Row],[rating]]&gt;5,"good","bad")))</f>
        <v>good</v>
      </c>
    </row>
    <row r="800" spans="1:12" ht="15" thickBot="1" x14ac:dyDescent="0.4">
      <c r="A800" s="5">
        <v>4970</v>
      </c>
      <c r="B800" s="6" t="s">
        <v>16</v>
      </c>
      <c r="C800" s="6">
        <v>175</v>
      </c>
      <c r="D800" s="6">
        <v>1130</v>
      </c>
      <c r="E800" s="6">
        <v>0</v>
      </c>
      <c r="F800" s="6" t="s">
        <v>564</v>
      </c>
      <c r="G800" s="6" t="s">
        <v>46</v>
      </c>
      <c r="H800" s="6" t="s">
        <v>14</v>
      </c>
      <c r="I800" s="6" t="s">
        <v>15</v>
      </c>
      <c r="J800" s="6">
        <v>6</v>
      </c>
      <c r="K800" s="7">
        <v>0</v>
      </c>
      <c r="L800" s="2" t="str">
        <f>IF(Tabla_ventas[[#This Row],[rating]]&gt;8,"excellent",IF(Tabla_ventas[[#This Row],[rating]]&gt;7,"very good",IF(Tabla_ventas[[#This Row],[rating]]&gt;5,"good","bad")))</f>
        <v>good</v>
      </c>
    </row>
    <row r="801" spans="1:12" ht="15" thickBot="1" x14ac:dyDescent="0.4">
      <c r="A801" s="5">
        <v>4971</v>
      </c>
      <c r="B801" s="6" t="s">
        <v>11</v>
      </c>
      <c r="C801" s="6">
        <v>48</v>
      </c>
      <c r="D801" s="6">
        <v>14305</v>
      </c>
      <c r="E801" s="6">
        <v>0</v>
      </c>
      <c r="F801" s="6" t="s">
        <v>627</v>
      </c>
      <c r="G801" s="6" t="s">
        <v>65</v>
      </c>
      <c r="H801" s="6" t="s">
        <v>37</v>
      </c>
      <c r="I801" s="6" t="s">
        <v>67</v>
      </c>
      <c r="J801" s="6">
        <v>6</v>
      </c>
      <c r="K801" s="7">
        <v>0</v>
      </c>
      <c r="L801" s="2" t="str">
        <f>IF(Tabla_ventas[[#This Row],[rating]]&gt;8,"excellent",IF(Tabla_ventas[[#This Row],[rating]]&gt;7,"very good",IF(Tabla_ventas[[#This Row],[rating]]&gt;5,"good","bad")))</f>
        <v>good</v>
      </c>
    </row>
    <row r="802" spans="1:12" ht="15" thickBot="1" x14ac:dyDescent="0.4">
      <c r="A802" s="5">
        <v>4972</v>
      </c>
      <c r="B802" s="6" t="s">
        <v>22</v>
      </c>
      <c r="C802" s="6">
        <v>85</v>
      </c>
      <c r="D802" s="6">
        <v>6525</v>
      </c>
      <c r="E802" s="6">
        <v>0</v>
      </c>
      <c r="F802" s="6" t="s">
        <v>644</v>
      </c>
      <c r="G802" s="6" t="s">
        <v>34</v>
      </c>
      <c r="H802" s="6" t="s">
        <v>14</v>
      </c>
      <c r="I802" s="6" t="s">
        <v>15</v>
      </c>
      <c r="J802" s="6">
        <v>6</v>
      </c>
      <c r="K802" s="7">
        <v>0</v>
      </c>
      <c r="L802" s="2" t="str">
        <f>IF(Tabla_ventas[[#This Row],[rating]]&gt;8,"excellent",IF(Tabla_ventas[[#This Row],[rating]]&gt;7,"very good",IF(Tabla_ventas[[#This Row],[rating]]&gt;5,"good","bad")))</f>
        <v>good</v>
      </c>
    </row>
    <row r="803" spans="1:12" ht="15" thickBot="1" x14ac:dyDescent="0.4">
      <c r="A803" s="5">
        <v>4973</v>
      </c>
      <c r="B803" s="6" t="s">
        <v>16</v>
      </c>
      <c r="C803" s="6">
        <v>196</v>
      </c>
      <c r="D803" s="6">
        <v>9251</v>
      </c>
      <c r="E803" s="6">
        <v>1</v>
      </c>
      <c r="F803" s="6" t="s">
        <v>864</v>
      </c>
      <c r="G803" s="6" t="s">
        <v>76</v>
      </c>
      <c r="H803" s="6" t="s">
        <v>37</v>
      </c>
      <c r="I803" s="6" t="s">
        <v>67</v>
      </c>
      <c r="J803" s="6">
        <v>6</v>
      </c>
      <c r="K803" s="7">
        <v>0</v>
      </c>
      <c r="L803" s="2" t="str">
        <f>IF(Tabla_ventas[[#This Row],[rating]]&gt;8,"excellent",IF(Tabla_ventas[[#This Row],[rating]]&gt;7,"very good",IF(Tabla_ventas[[#This Row],[rating]]&gt;5,"good","bad")))</f>
        <v>good</v>
      </c>
    </row>
    <row r="804" spans="1:12" ht="15" thickBot="1" x14ac:dyDescent="0.4">
      <c r="A804" s="5">
        <v>4974</v>
      </c>
      <c r="B804" s="6" t="s">
        <v>11</v>
      </c>
      <c r="C804" s="6">
        <v>125</v>
      </c>
      <c r="D804" s="6">
        <v>353</v>
      </c>
      <c r="E804" s="6">
        <v>1</v>
      </c>
      <c r="F804" s="6" t="s">
        <v>723</v>
      </c>
      <c r="G804" s="6" t="s">
        <v>140</v>
      </c>
      <c r="H804" s="6" t="s">
        <v>14</v>
      </c>
      <c r="I804" s="6" t="s">
        <v>15</v>
      </c>
      <c r="J804" s="6">
        <v>6</v>
      </c>
      <c r="K804" s="7">
        <v>0</v>
      </c>
      <c r="L804" s="2" t="str">
        <f>IF(Tabla_ventas[[#This Row],[rating]]&gt;8,"excellent",IF(Tabla_ventas[[#This Row],[rating]]&gt;7,"very good",IF(Tabla_ventas[[#This Row],[rating]]&gt;5,"good","bad")))</f>
        <v>good</v>
      </c>
    </row>
    <row r="805" spans="1:12" ht="15" thickBot="1" x14ac:dyDescent="0.4">
      <c r="A805" s="5">
        <v>4975</v>
      </c>
      <c r="B805" s="6" t="s">
        <v>22</v>
      </c>
      <c r="C805" s="6">
        <v>191</v>
      </c>
      <c r="D805" s="6">
        <v>9627</v>
      </c>
      <c r="E805" s="6">
        <v>0</v>
      </c>
      <c r="F805" s="6" t="s">
        <v>213</v>
      </c>
      <c r="G805" s="6" t="s">
        <v>46</v>
      </c>
      <c r="H805" s="6" t="s">
        <v>37</v>
      </c>
      <c r="I805" s="6" t="s">
        <v>67</v>
      </c>
      <c r="J805" s="6">
        <v>6</v>
      </c>
      <c r="K805" s="7">
        <v>0</v>
      </c>
      <c r="L805" s="2" t="str">
        <f>IF(Tabla_ventas[[#This Row],[rating]]&gt;8,"excellent",IF(Tabla_ventas[[#This Row],[rating]]&gt;7,"very good",IF(Tabla_ventas[[#This Row],[rating]]&gt;5,"good","bad")))</f>
        <v>good</v>
      </c>
    </row>
    <row r="806" spans="1:12" ht="15" thickBot="1" x14ac:dyDescent="0.4">
      <c r="A806" s="5">
        <v>4976</v>
      </c>
      <c r="B806" s="6" t="s">
        <v>16</v>
      </c>
      <c r="C806" s="6">
        <v>141</v>
      </c>
      <c r="D806" s="6">
        <v>12770</v>
      </c>
      <c r="E806" s="6">
        <v>0</v>
      </c>
      <c r="F806" s="6" t="s">
        <v>368</v>
      </c>
      <c r="G806" s="6" t="s">
        <v>65</v>
      </c>
      <c r="H806" s="6" t="s">
        <v>14</v>
      </c>
      <c r="I806" s="6" t="s">
        <v>15</v>
      </c>
      <c r="J806" s="6">
        <v>6</v>
      </c>
      <c r="K806" s="7">
        <v>0</v>
      </c>
      <c r="L806" s="2" t="str">
        <f>IF(Tabla_ventas[[#This Row],[rating]]&gt;8,"excellent",IF(Tabla_ventas[[#This Row],[rating]]&gt;7,"very good",IF(Tabla_ventas[[#This Row],[rating]]&gt;5,"good","bad")))</f>
        <v>good</v>
      </c>
    </row>
    <row r="807" spans="1:12" ht="15" thickBot="1" x14ac:dyDescent="0.4">
      <c r="A807" s="5">
        <v>4977</v>
      </c>
      <c r="B807" s="6" t="s">
        <v>11</v>
      </c>
      <c r="C807" s="6">
        <v>134</v>
      </c>
      <c r="D807" s="6">
        <v>4211</v>
      </c>
      <c r="E807" s="6">
        <v>1</v>
      </c>
      <c r="F807" s="6" t="s">
        <v>152</v>
      </c>
      <c r="G807" s="6" t="s">
        <v>34</v>
      </c>
      <c r="H807" s="6" t="s">
        <v>37</v>
      </c>
      <c r="I807" s="6" t="s">
        <v>67</v>
      </c>
      <c r="J807" s="6">
        <v>6</v>
      </c>
      <c r="K807" s="7">
        <v>0</v>
      </c>
      <c r="L807" s="2" t="str">
        <f>IF(Tabla_ventas[[#This Row],[rating]]&gt;8,"excellent",IF(Tabla_ventas[[#This Row],[rating]]&gt;7,"very good",IF(Tabla_ventas[[#This Row],[rating]]&gt;5,"good","bad")))</f>
        <v>good</v>
      </c>
    </row>
    <row r="808" spans="1:12" ht="15" thickBot="1" x14ac:dyDescent="0.4">
      <c r="A808" s="5">
        <v>4978</v>
      </c>
      <c r="B808" s="6" t="s">
        <v>22</v>
      </c>
      <c r="C808" s="6">
        <v>102</v>
      </c>
      <c r="D808" s="6">
        <v>8761</v>
      </c>
      <c r="E808" s="6">
        <v>1</v>
      </c>
      <c r="F808" s="6" t="s">
        <v>849</v>
      </c>
      <c r="G808" s="6" t="s">
        <v>76</v>
      </c>
      <c r="H808" s="6" t="s">
        <v>14</v>
      </c>
      <c r="I808" s="6" t="s">
        <v>15</v>
      </c>
      <c r="J808" s="6">
        <v>6</v>
      </c>
      <c r="K808" s="7">
        <v>0</v>
      </c>
      <c r="L808" s="2" t="str">
        <f>IF(Tabla_ventas[[#This Row],[rating]]&gt;8,"excellent",IF(Tabla_ventas[[#This Row],[rating]]&gt;7,"very good",IF(Tabla_ventas[[#This Row],[rating]]&gt;5,"good","bad")))</f>
        <v>good</v>
      </c>
    </row>
    <row r="809" spans="1:12" ht="15" thickBot="1" x14ac:dyDescent="0.4">
      <c r="A809" s="5">
        <v>4979</v>
      </c>
      <c r="B809" s="6" t="s">
        <v>16</v>
      </c>
      <c r="C809" s="6">
        <v>76</v>
      </c>
      <c r="D809" s="6">
        <v>8287</v>
      </c>
      <c r="E809" s="6">
        <v>1</v>
      </c>
      <c r="F809" s="6" t="s">
        <v>697</v>
      </c>
      <c r="G809" s="6" t="s">
        <v>140</v>
      </c>
      <c r="H809" s="6" t="s">
        <v>37</v>
      </c>
      <c r="I809" s="6" t="s">
        <v>67</v>
      </c>
      <c r="J809" s="6">
        <v>6</v>
      </c>
      <c r="K809" s="7">
        <v>0</v>
      </c>
      <c r="L809" s="2" t="str">
        <f>IF(Tabla_ventas[[#This Row],[rating]]&gt;8,"excellent",IF(Tabla_ventas[[#This Row],[rating]]&gt;7,"very good",IF(Tabla_ventas[[#This Row],[rating]]&gt;5,"good","bad")))</f>
        <v>good</v>
      </c>
    </row>
    <row r="810" spans="1:12" ht="15" thickBot="1" x14ac:dyDescent="0.4">
      <c r="A810" s="5">
        <v>4980</v>
      </c>
      <c r="B810" s="6" t="s">
        <v>11</v>
      </c>
      <c r="C810" s="6">
        <v>126</v>
      </c>
      <c r="D810" s="6">
        <v>2982</v>
      </c>
      <c r="E810" s="6">
        <v>0</v>
      </c>
      <c r="F810" s="6" t="s">
        <v>172</v>
      </c>
      <c r="G810" s="6" t="s">
        <v>46</v>
      </c>
      <c r="H810" s="6" t="s">
        <v>14</v>
      </c>
      <c r="I810" s="6" t="s">
        <v>15</v>
      </c>
      <c r="J810" s="6">
        <v>6</v>
      </c>
      <c r="K810" s="7">
        <v>0</v>
      </c>
      <c r="L810" s="2" t="str">
        <f>IF(Tabla_ventas[[#This Row],[rating]]&gt;8,"excellent",IF(Tabla_ventas[[#This Row],[rating]]&gt;7,"very good",IF(Tabla_ventas[[#This Row],[rating]]&gt;5,"good","bad")))</f>
        <v>good</v>
      </c>
    </row>
    <row r="811" spans="1:12" ht="15" thickBot="1" x14ac:dyDescent="0.4">
      <c r="A811" s="5">
        <v>4981</v>
      </c>
      <c r="B811" s="6" t="s">
        <v>22</v>
      </c>
      <c r="C811" s="6">
        <v>150</v>
      </c>
      <c r="D811" s="6">
        <v>16581</v>
      </c>
      <c r="E811" s="6">
        <v>1</v>
      </c>
      <c r="F811" s="6" t="s">
        <v>188</v>
      </c>
      <c r="G811" s="6" t="s">
        <v>65</v>
      </c>
      <c r="H811" s="6" t="s">
        <v>37</v>
      </c>
      <c r="I811" s="6" t="s">
        <v>67</v>
      </c>
      <c r="J811" s="6">
        <v>6</v>
      </c>
      <c r="K811" s="7">
        <v>0</v>
      </c>
      <c r="L811" s="2" t="str">
        <f>IF(Tabla_ventas[[#This Row],[rating]]&gt;8,"excellent",IF(Tabla_ventas[[#This Row],[rating]]&gt;7,"very good",IF(Tabla_ventas[[#This Row],[rating]]&gt;5,"good","bad")))</f>
        <v>good</v>
      </c>
    </row>
    <row r="812" spans="1:12" ht="15" thickBot="1" x14ac:dyDescent="0.4">
      <c r="A812" s="5">
        <v>4982</v>
      </c>
      <c r="B812" s="6" t="s">
        <v>16</v>
      </c>
      <c r="C812" s="6">
        <v>207</v>
      </c>
      <c r="D812" s="6">
        <v>9258</v>
      </c>
      <c r="E812" s="6">
        <v>0</v>
      </c>
      <c r="F812" s="6" t="s">
        <v>818</v>
      </c>
      <c r="G812" s="6" t="s">
        <v>34</v>
      </c>
      <c r="H812" s="6" t="s">
        <v>14</v>
      </c>
      <c r="I812" s="6" t="s">
        <v>15</v>
      </c>
      <c r="J812" s="6">
        <v>6</v>
      </c>
      <c r="K812" s="7">
        <v>0</v>
      </c>
      <c r="L812" s="2" t="str">
        <f>IF(Tabla_ventas[[#This Row],[rating]]&gt;8,"excellent",IF(Tabla_ventas[[#This Row],[rating]]&gt;7,"very good",IF(Tabla_ventas[[#This Row],[rating]]&gt;5,"good","bad")))</f>
        <v>good</v>
      </c>
    </row>
    <row r="813" spans="1:12" ht="15" thickBot="1" x14ac:dyDescent="0.4">
      <c r="A813" s="5">
        <v>4983</v>
      </c>
      <c r="B813" s="6" t="s">
        <v>11</v>
      </c>
      <c r="C813" s="6">
        <v>180</v>
      </c>
      <c r="D813" s="6">
        <v>8456</v>
      </c>
      <c r="E813" s="6">
        <v>1</v>
      </c>
      <c r="F813" s="6" t="s">
        <v>549</v>
      </c>
      <c r="G813" s="6" t="s">
        <v>76</v>
      </c>
      <c r="H813" s="6" t="s">
        <v>37</v>
      </c>
      <c r="I813" s="6" t="s">
        <v>67</v>
      </c>
      <c r="J813" s="6">
        <v>6</v>
      </c>
      <c r="K813" s="7">
        <v>0</v>
      </c>
      <c r="L813" s="2" t="str">
        <f>IF(Tabla_ventas[[#This Row],[rating]]&gt;8,"excellent",IF(Tabla_ventas[[#This Row],[rating]]&gt;7,"very good",IF(Tabla_ventas[[#This Row],[rating]]&gt;5,"good","bad")))</f>
        <v>good</v>
      </c>
    </row>
    <row r="814" spans="1:12" ht="15" thickBot="1" x14ac:dyDescent="0.4">
      <c r="A814" s="5">
        <v>4984</v>
      </c>
      <c r="B814" s="6" t="s">
        <v>22</v>
      </c>
      <c r="C814" s="6">
        <v>63</v>
      </c>
      <c r="D814" s="6">
        <v>9380</v>
      </c>
      <c r="E814" s="6">
        <v>0</v>
      </c>
      <c r="F814" s="6" t="s">
        <v>415</v>
      </c>
      <c r="G814" s="6" t="s">
        <v>140</v>
      </c>
      <c r="H814" s="6" t="s">
        <v>14</v>
      </c>
      <c r="I814" s="6" t="s">
        <v>15</v>
      </c>
      <c r="J814" s="6">
        <v>6</v>
      </c>
      <c r="K814" s="7">
        <v>0</v>
      </c>
      <c r="L814" s="2" t="str">
        <f>IF(Tabla_ventas[[#This Row],[rating]]&gt;8,"excellent",IF(Tabla_ventas[[#This Row],[rating]]&gt;7,"very good",IF(Tabla_ventas[[#This Row],[rating]]&gt;5,"good","bad")))</f>
        <v>good</v>
      </c>
    </row>
    <row r="815" spans="1:12" ht="15" thickBot="1" x14ac:dyDescent="0.4">
      <c r="A815" s="5">
        <v>4985</v>
      </c>
      <c r="B815" s="6" t="s">
        <v>16</v>
      </c>
      <c r="C815" s="6">
        <v>84</v>
      </c>
      <c r="D815" s="6">
        <v>6760</v>
      </c>
      <c r="E815" s="6">
        <v>1</v>
      </c>
      <c r="F815" s="6" t="s">
        <v>813</v>
      </c>
      <c r="G815" s="6" t="s">
        <v>46</v>
      </c>
      <c r="H815" s="6" t="s">
        <v>37</v>
      </c>
      <c r="I815" s="6" t="s">
        <v>67</v>
      </c>
      <c r="J815" s="6">
        <v>6</v>
      </c>
      <c r="K815" s="7">
        <v>0</v>
      </c>
      <c r="L815" s="2" t="str">
        <f>IF(Tabla_ventas[[#This Row],[rating]]&gt;8,"excellent",IF(Tabla_ventas[[#This Row],[rating]]&gt;7,"very good",IF(Tabla_ventas[[#This Row],[rating]]&gt;5,"good","bad")))</f>
        <v>good</v>
      </c>
    </row>
    <row r="816" spans="1:12" ht="15" thickBot="1" x14ac:dyDescent="0.4">
      <c r="A816" s="5">
        <v>4986</v>
      </c>
      <c r="B816" s="6" t="s">
        <v>11</v>
      </c>
      <c r="C816" s="6">
        <v>228</v>
      </c>
      <c r="D816" s="6">
        <v>17475</v>
      </c>
      <c r="E816" s="6">
        <v>1</v>
      </c>
      <c r="F816" s="6" t="s">
        <v>264</v>
      </c>
      <c r="G816" s="6" t="s">
        <v>65</v>
      </c>
      <c r="H816" s="6" t="s">
        <v>14</v>
      </c>
      <c r="I816" s="6" t="s">
        <v>15</v>
      </c>
      <c r="J816" s="6">
        <v>6</v>
      </c>
      <c r="K816" s="7">
        <v>0</v>
      </c>
      <c r="L816" s="2" t="str">
        <f>IF(Tabla_ventas[[#This Row],[rating]]&gt;8,"excellent",IF(Tabla_ventas[[#This Row],[rating]]&gt;7,"very good",IF(Tabla_ventas[[#This Row],[rating]]&gt;5,"good","bad")))</f>
        <v>good</v>
      </c>
    </row>
    <row r="817" spans="1:12" ht="15" thickBot="1" x14ac:dyDescent="0.4">
      <c r="A817" s="5">
        <v>4987</v>
      </c>
      <c r="B817" s="6" t="s">
        <v>22</v>
      </c>
      <c r="C817" s="6">
        <v>222</v>
      </c>
      <c r="D817" s="6">
        <v>1412</v>
      </c>
      <c r="E817" s="6">
        <v>0</v>
      </c>
      <c r="F817" s="6" t="s">
        <v>586</v>
      </c>
      <c r="G817" s="6" t="s">
        <v>34</v>
      </c>
      <c r="H817" s="6" t="s">
        <v>37</v>
      </c>
      <c r="I817" s="6" t="s">
        <v>67</v>
      </c>
      <c r="J817" s="6">
        <v>6</v>
      </c>
      <c r="K817" s="7">
        <v>0</v>
      </c>
      <c r="L817" s="2" t="str">
        <f>IF(Tabla_ventas[[#This Row],[rating]]&gt;8,"excellent",IF(Tabla_ventas[[#This Row],[rating]]&gt;7,"very good",IF(Tabla_ventas[[#This Row],[rating]]&gt;5,"good","bad")))</f>
        <v>good</v>
      </c>
    </row>
    <row r="818" spans="1:12" ht="15" thickBot="1" x14ac:dyDescent="0.4">
      <c r="A818" s="5">
        <v>4988</v>
      </c>
      <c r="B818" s="6" t="s">
        <v>16</v>
      </c>
      <c r="C818" s="6">
        <v>65</v>
      </c>
      <c r="D818" s="6">
        <v>16562</v>
      </c>
      <c r="E818" s="6">
        <v>0</v>
      </c>
      <c r="F818" s="6" t="s">
        <v>111</v>
      </c>
      <c r="G818" s="6" t="s">
        <v>76</v>
      </c>
      <c r="H818" s="6" t="s">
        <v>14</v>
      </c>
      <c r="I818" s="6" t="s">
        <v>15</v>
      </c>
      <c r="J818" s="6">
        <v>6</v>
      </c>
      <c r="K818" s="7">
        <v>0</v>
      </c>
      <c r="L818" s="2" t="str">
        <f>IF(Tabla_ventas[[#This Row],[rating]]&gt;8,"excellent",IF(Tabla_ventas[[#This Row],[rating]]&gt;7,"very good",IF(Tabla_ventas[[#This Row],[rating]]&gt;5,"good","bad")))</f>
        <v>good</v>
      </c>
    </row>
    <row r="819" spans="1:12" ht="15" thickBot="1" x14ac:dyDescent="0.4">
      <c r="A819" s="5">
        <v>4989</v>
      </c>
      <c r="B819" s="6" t="s">
        <v>11</v>
      </c>
      <c r="C819" s="6">
        <v>126</v>
      </c>
      <c r="D819" s="6">
        <v>18013</v>
      </c>
      <c r="E819" s="6">
        <v>0</v>
      </c>
      <c r="F819" s="6" t="s">
        <v>910</v>
      </c>
      <c r="G819" s="6" t="s">
        <v>140</v>
      </c>
      <c r="H819" s="6" t="s">
        <v>37</v>
      </c>
      <c r="I819" s="6" t="s">
        <v>67</v>
      </c>
      <c r="J819" s="6">
        <v>6</v>
      </c>
      <c r="K819" s="7">
        <v>0</v>
      </c>
      <c r="L819" s="2" t="str">
        <f>IF(Tabla_ventas[[#This Row],[rating]]&gt;8,"excellent",IF(Tabla_ventas[[#This Row],[rating]]&gt;7,"very good",IF(Tabla_ventas[[#This Row],[rating]]&gt;5,"good","bad")))</f>
        <v>good</v>
      </c>
    </row>
    <row r="820" spans="1:12" ht="15" thickBot="1" x14ac:dyDescent="0.4">
      <c r="A820" s="5">
        <v>4990</v>
      </c>
      <c r="B820" s="6" t="s">
        <v>22</v>
      </c>
      <c r="C820" s="6">
        <v>221</v>
      </c>
      <c r="D820" s="6">
        <v>13707</v>
      </c>
      <c r="E820" s="6">
        <v>1</v>
      </c>
      <c r="F820" s="6" t="s">
        <v>573</v>
      </c>
      <c r="G820" s="6" t="s">
        <v>46</v>
      </c>
      <c r="H820" s="6" t="s">
        <v>14</v>
      </c>
      <c r="I820" s="6" t="s">
        <v>15</v>
      </c>
      <c r="J820" s="6">
        <v>6</v>
      </c>
      <c r="K820" s="7">
        <v>0</v>
      </c>
      <c r="L820" s="2" t="str">
        <f>IF(Tabla_ventas[[#This Row],[rating]]&gt;8,"excellent",IF(Tabla_ventas[[#This Row],[rating]]&gt;7,"very good",IF(Tabla_ventas[[#This Row],[rating]]&gt;5,"good","bad")))</f>
        <v>good</v>
      </c>
    </row>
    <row r="821" spans="1:12" ht="15" thickBot="1" x14ac:dyDescent="0.4">
      <c r="A821" s="5">
        <v>4991</v>
      </c>
      <c r="B821" s="6" t="s">
        <v>16</v>
      </c>
      <c r="C821" s="6">
        <v>118</v>
      </c>
      <c r="D821" s="6">
        <v>482</v>
      </c>
      <c r="E821" s="6">
        <v>0</v>
      </c>
      <c r="F821" s="6" t="s">
        <v>150</v>
      </c>
      <c r="G821" s="6" t="s">
        <v>65</v>
      </c>
      <c r="H821" s="6" t="s">
        <v>37</v>
      </c>
      <c r="I821" s="6" t="s">
        <v>67</v>
      </c>
      <c r="J821" s="6">
        <v>6</v>
      </c>
      <c r="K821" s="7">
        <v>0</v>
      </c>
      <c r="L821" s="2" t="str">
        <f>IF(Tabla_ventas[[#This Row],[rating]]&gt;8,"excellent",IF(Tabla_ventas[[#This Row],[rating]]&gt;7,"very good",IF(Tabla_ventas[[#This Row],[rating]]&gt;5,"good","bad")))</f>
        <v>good</v>
      </c>
    </row>
    <row r="822" spans="1:12" ht="15" thickBot="1" x14ac:dyDescent="0.4">
      <c r="A822" s="5">
        <v>4992</v>
      </c>
      <c r="B822" s="6" t="s">
        <v>11</v>
      </c>
      <c r="C822" s="6">
        <v>12</v>
      </c>
      <c r="D822" s="6">
        <v>6377</v>
      </c>
      <c r="E822" s="6">
        <v>1</v>
      </c>
      <c r="F822" s="6" t="s">
        <v>779</v>
      </c>
      <c r="G822" s="6" t="s">
        <v>34</v>
      </c>
      <c r="H822" s="6" t="s">
        <v>14</v>
      </c>
      <c r="I822" s="6" t="s">
        <v>15</v>
      </c>
      <c r="J822" s="6">
        <v>6</v>
      </c>
      <c r="K822" s="7">
        <v>0</v>
      </c>
      <c r="L822" s="2" t="str">
        <f>IF(Tabla_ventas[[#This Row],[rating]]&gt;8,"excellent",IF(Tabla_ventas[[#This Row],[rating]]&gt;7,"very good",IF(Tabla_ventas[[#This Row],[rating]]&gt;5,"good","bad")))</f>
        <v>good</v>
      </c>
    </row>
    <row r="823" spans="1:12" ht="15" thickBot="1" x14ac:dyDescent="0.4">
      <c r="A823" s="5">
        <v>4993</v>
      </c>
      <c r="B823" s="6" t="s">
        <v>22</v>
      </c>
      <c r="C823" s="6">
        <v>29</v>
      </c>
      <c r="D823" s="6">
        <v>7759</v>
      </c>
      <c r="E823" s="6">
        <v>1</v>
      </c>
      <c r="F823" s="6" t="s">
        <v>768</v>
      </c>
      <c r="G823" s="6" t="s">
        <v>76</v>
      </c>
      <c r="H823" s="6" t="s">
        <v>37</v>
      </c>
      <c r="I823" s="6" t="s">
        <v>67</v>
      </c>
      <c r="J823" s="6">
        <v>6</v>
      </c>
      <c r="K823" s="7">
        <v>0</v>
      </c>
      <c r="L823" s="2" t="str">
        <f>IF(Tabla_ventas[[#This Row],[rating]]&gt;8,"excellent",IF(Tabla_ventas[[#This Row],[rating]]&gt;7,"very good",IF(Tabla_ventas[[#This Row],[rating]]&gt;5,"good","bad")))</f>
        <v>good</v>
      </c>
    </row>
    <row r="824" spans="1:12" ht="15" thickBot="1" x14ac:dyDescent="0.4">
      <c r="A824" s="5">
        <v>4994</v>
      </c>
      <c r="B824" s="6" t="s">
        <v>16</v>
      </c>
      <c r="C824" s="6">
        <v>109</v>
      </c>
      <c r="D824" s="6">
        <v>5490</v>
      </c>
      <c r="E824" s="6">
        <v>0</v>
      </c>
      <c r="F824" s="6" t="s">
        <v>771</v>
      </c>
      <c r="G824" s="6" t="s">
        <v>140</v>
      </c>
      <c r="H824" s="6" t="s">
        <v>14</v>
      </c>
      <c r="I824" s="6" t="s">
        <v>15</v>
      </c>
      <c r="J824" s="6">
        <v>6</v>
      </c>
      <c r="K824" s="7">
        <v>0</v>
      </c>
      <c r="L824" s="2" t="str">
        <f>IF(Tabla_ventas[[#This Row],[rating]]&gt;8,"excellent",IF(Tabla_ventas[[#This Row],[rating]]&gt;7,"very good",IF(Tabla_ventas[[#This Row],[rating]]&gt;5,"good","bad")))</f>
        <v>good</v>
      </c>
    </row>
    <row r="825" spans="1:12" ht="15" thickBot="1" x14ac:dyDescent="0.4">
      <c r="A825" s="5">
        <v>4995</v>
      </c>
      <c r="B825" s="6" t="s">
        <v>11</v>
      </c>
      <c r="C825" s="6">
        <v>25</v>
      </c>
      <c r="D825" s="6">
        <v>7162</v>
      </c>
      <c r="E825" s="6">
        <v>0</v>
      </c>
      <c r="F825" s="6" t="s">
        <v>118</v>
      </c>
      <c r="G825" s="6" t="s">
        <v>46</v>
      </c>
      <c r="H825" s="6" t="s">
        <v>37</v>
      </c>
      <c r="I825" s="6" t="s">
        <v>67</v>
      </c>
      <c r="J825" s="6">
        <v>6</v>
      </c>
      <c r="K825" s="7">
        <v>0</v>
      </c>
      <c r="L825" s="2" t="str">
        <f>IF(Tabla_ventas[[#This Row],[rating]]&gt;8,"excellent",IF(Tabla_ventas[[#This Row],[rating]]&gt;7,"very good",IF(Tabla_ventas[[#This Row],[rating]]&gt;5,"good","bad")))</f>
        <v>good</v>
      </c>
    </row>
    <row r="826" spans="1:12" ht="15" thickBot="1" x14ac:dyDescent="0.4">
      <c r="A826" s="5">
        <v>4996</v>
      </c>
      <c r="B826" s="6" t="s">
        <v>22</v>
      </c>
      <c r="C826" s="6">
        <v>209</v>
      </c>
      <c r="D826" s="6">
        <v>17315</v>
      </c>
      <c r="E826" s="6">
        <v>0</v>
      </c>
      <c r="F826" s="6" t="s">
        <v>839</v>
      </c>
      <c r="G826" s="6" t="s">
        <v>65</v>
      </c>
      <c r="H826" s="6" t="s">
        <v>14</v>
      </c>
      <c r="I826" s="6" t="s">
        <v>15</v>
      </c>
      <c r="J826" s="6">
        <v>6</v>
      </c>
      <c r="K826" s="7">
        <v>0</v>
      </c>
      <c r="L826" s="2" t="str">
        <f>IF(Tabla_ventas[[#This Row],[rating]]&gt;8,"excellent",IF(Tabla_ventas[[#This Row],[rating]]&gt;7,"very good",IF(Tabla_ventas[[#This Row],[rating]]&gt;5,"good","bad")))</f>
        <v>good</v>
      </c>
    </row>
    <row r="827" spans="1:12" ht="15" thickBot="1" x14ac:dyDescent="0.4">
      <c r="A827" s="5">
        <v>4997</v>
      </c>
      <c r="B827" s="6" t="s">
        <v>16</v>
      </c>
      <c r="C827" s="6">
        <v>220</v>
      </c>
      <c r="D827" s="6">
        <v>13568</v>
      </c>
      <c r="E827" s="6">
        <v>0</v>
      </c>
      <c r="F827" s="6" t="s">
        <v>905</v>
      </c>
      <c r="G827" s="6" t="s">
        <v>34</v>
      </c>
      <c r="H827" s="6" t="s">
        <v>37</v>
      </c>
      <c r="I827" s="6" t="s">
        <v>67</v>
      </c>
      <c r="J827" s="6">
        <v>6</v>
      </c>
      <c r="K827" s="7">
        <v>0</v>
      </c>
      <c r="L827" s="2" t="str">
        <f>IF(Tabla_ventas[[#This Row],[rating]]&gt;8,"excellent",IF(Tabla_ventas[[#This Row],[rating]]&gt;7,"very good",IF(Tabla_ventas[[#This Row],[rating]]&gt;5,"good","bad")))</f>
        <v>good</v>
      </c>
    </row>
    <row r="828" spans="1:12" ht="15" thickBot="1" x14ac:dyDescent="0.4">
      <c r="A828" s="5">
        <v>4998</v>
      </c>
      <c r="B828" s="6" t="s">
        <v>11</v>
      </c>
      <c r="C828" s="6">
        <v>200</v>
      </c>
      <c r="D828" s="6">
        <v>11282</v>
      </c>
      <c r="E828" s="6">
        <v>0</v>
      </c>
      <c r="F828" s="6" t="s">
        <v>223</v>
      </c>
      <c r="G828" s="6" t="s">
        <v>76</v>
      </c>
      <c r="H828" s="6" t="s">
        <v>14</v>
      </c>
      <c r="I828" s="6" t="s">
        <v>15</v>
      </c>
      <c r="J828" s="6">
        <v>6</v>
      </c>
      <c r="K828" s="7">
        <v>0</v>
      </c>
      <c r="L828" s="2" t="str">
        <f>IF(Tabla_ventas[[#This Row],[rating]]&gt;8,"excellent",IF(Tabla_ventas[[#This Row],[rating]]&gt;7,"very good",IF(Tabla_ventas[[#This Row],[rating]]&gt;5,"good","bad")))</f>
        <v>good</v>
      </c>
    </row>
    <row r="829" spans="1:12" ht="15" thickBot="1" x14ac:dyDescent="0.4">
      <c r="A829" s="5">
        <v>4999</v>
      </c>
      <c r="B829" s="6" t="s">
        <v>22</v>
      </c>
      <c r="C829" s="6">
        <v>27</v>
      </c>
      <c r="D829" s="6">
        <v>11302</v>
      </c>
      <c r="E829" s="6">
        <v>1</v>
      </c>
      <c r="F829" s="6" t="s">
        <v>916</v>
      </c>
      <c r="G829" s="6" t="s">
        <v>140</v>
      </c>
      <c r="H829" s="6" t="s">
        <v>37</v>
      </c>
      <c r="I829" s="6" t="s">
        <v>67</v>
      </c>
      <c r="J829" s="6">
        <v>6</v>
      </c>
      <c r="K829" s="7">
        <v>0</v>
      </c>
      <c r="L829" s="2" t="str">
        <f>IF(Tabla_ventas[[#This Row],[rating]]&gt;8,"excellent",IF(Tabla_ventas[[#This Row],[rating]]&gt;7,"very good",IF(Tabla_ventas[[#This Row],[rating]]&gt;5,"good","bad")))</f>
        <v>good</v>
      </c>
    </row>
    <row r="830" spans="1:12" ht="15" thickBot="1" x14ac:dyDescent="0.4">
      <c r="A830" s="5">
        <v>5000</v>
      </c>
      <c r="B830" s="6" t="s">
        <v>16</v>
      </c>
      <c r="C830" s="6">
        <v>103</v>
      </c>
      <c r="D830" s="6">
        <v>7560</v>
      </c>
      <c r="E830" s="6">
        <v>1</v>
      </c>
      <c r="F830" s="6" t="s">
        <v>594</v>
      </c>
      <c r="G830" s="6" t="s">
        <v>46</v>
      </c>
      <c r="H830" s="6" t="s">
        <v>14</v>
      </c>
      <c r="I830" s="6" t="s">
        <v>15</v>
      </c>
      <c r="J830" s="6">
        <v>6</v>
      </c>
      <c r="K830" s="7">
        <v>0</v>
      </c>
      <c r="L830" s="2" t="str">
        <f>IF(Tabla_ventas[[#This Row],[rating]]&gt;8,"excellent",IF(Tabla_ventas[[#This Row],[rating]]&gt;7,"very good",IF(Tabla_ventas[[#This Row],[rating]]&gt;5,"good","bad")))</f>
        <v>good</v>
      </c>
    </row>
    <row r="831" spans="1:12" ht="15" thickBot="1" x14ac:dyDescent="0.4">
      <c r="A831" s="5">
        <v>5001</v>
      </c>
      <c r="B831" s="6" t="s">
        <v>11</v>
      </c>
      <c r="C831" s="6">
        <v>110</v>
      </c>
      <c r="D831" s="6">
        <v>15696</v>
      </c>
      <c r="E831" s="6">
        <v>0</v>
      </c>
      <c r="F831" s="6" t="s">
        <v>94</v>
      </c>
      <c r="G831" s="6" t="s">
        <v>65</v>
      </c>
      <c r="H831" s="6" t="s">
        <v>37</v>
      </c>
      <c r="I831" s="6" t="s">
        <v>67</v>
      </c>
      <c r="J831" s="6">
        <v>6</v>
      </c>
      <c r="K831" s="7">
        <v>0</v>
      </c>
      <c r="L831" s="2" t="str">
        <f>IF(Tabla_ventas[[#This Row],[rating]]&gt;8,"excellent",IF(Tabla_ventas[[#This Row],[rating]]&gt;7,"very good",IF(Tabla_ventas[[#This Row],[rating]]&gt;5,"good","bad")))</f>
        <v>good</v>
      </c>
    </row>
    <row r="832" spans="1:12" ht="15" thickBot="1" x14ac:dyDescent="0.4">
      <c r="A832" s="5">
        <v>5002</v>
      </c>
      <c r="B832" s="6" t="s">
        <v>22</v>
      </c>
      <c r="C832" s="6">
        <v>43</v>
      </c>
      <c r="D832" s="6">
        <v>4570</v>
      </c>
      <c r="E832" s="6">
        <v>0</v>
      </c>
      <c r="F832" s="6" t="s">
        <v>718</v>
      </c>
      <c r="G832" s="6" t="s">
        <v>34</v>
      </c>
      <c r="H832" s="6" t="s">
        <v>14</v>
      </c>
      <c r="I832" s="6" t="s">
        <v>15</v>
      </c>
      <c r="J832" s="6">
        <v>6</v>
      </c>
      <c r="K832" s="7">
        <v>0</v>
      </c>
      <c r="L832" s="2" t="str">
        <f>IF(Tabla_ventas[[#This Row],[rating]]&gt;8,"excellent",IF(Tabla_ventas[[#This Row],[rating]]&gt;7,"very good",IF(Tabla_ventas[[#This Row],[rating]]&gt;5,"good","bad")))</f>
        <v>good</v>
      </c>
    </row>
    <row r="833" spans="1:12" ht="15" thickBot="1" x14ac:dyDescent="0.4">
      <c r="A833" s="5">
        <v>5003</v>
      </c>
      <c r="B833" s="6" t="s">
        <v>16</v>
      </c>
      <c r="C833" s="6">
        <v>109</v>
      </c>
      <c r="D833" s="6">
        <v>12882</v>
      </c>
      <c r="E833" s="6">
        <v>0</v>
      </c>
      <c r="F833" s="6" t="s">
        <v>501</v>
      </c>
      <c r="G833" s="6" t="s">
        <v>76</v>
      </c>
      <c r="H833" s="6" t="s">
        <v>37</v>
      </c>
      <c r="I833" s="6" t="s">
        <v>67</v>
      </c>
      <c r="J833" s="6">
        <v>6</v>
      </c>
      <c r="K833" s="7">
        <v>0</v>
      </c>
      <c r="L833" s="2" t="str">
        <f>IF(Tabla_ventas[[#This Row],[rating]]&gt;8,"excellent",IF(Tabla_ventas[[#This Row],[rating]]&gt;7,"very good",IF(Tabla_ventas[[#This Row],[rating]]&gt;5,"good","bad")))</f>
        <v>good</v>
      </c>
    </row>
    <row r="834" spans="1:12" ht="15" thickBot="1" x14ac:dyDescent="0.4">
      <c r="A834" s="5">
        <v>5004</v>
      </c>
      <c r="B834" s="6" t="s">
        <v>11</v>
      </c>
      <c r="C834" s="6">
        <v>116</v>
      </c>
      <c r="D834" s="6">
        <v>11762</v>
      </c>
      <c r="E834" s="6">
        <v>1</v>
      </c>
      <c r="F834" s="6" t="s">
        <v>182</v>
      </c>
      <c r="G834" s="6" t="s">
        <v>140</v>
      </c>
      <c r="H834" s="6" t="s">
        <v>14</v>
      </c>
      <c r="I834" s="6" t="s">
        <v>15</v>
      </c>
      <c r="J834" s="6">
        <v>6</v>
      </c>
      <c r="K834" s="7">
        <v>0</v>
      </c>
      <c r="L834" s="2" t="str">
        <f>IF(Tabla_ventas[[#This Row],[rating]]&gt;8,"excellent",IF(Tabla_ventas[[#This Row],[rating]]&gt;7,"very good",IF(Tabla_ventas[[#This Row],[rating]]&gt;5,"good","bad")))</f>
        <v>good</v>
      </c>
    </row>
    <row r="835" spans="1:12" ht="15" thickBot="1" x14ac:dyDescent="0.4">
      <c r="A835" s="5">
        <v>5005</v>
      </c>
      <c r="B835" s="6" t="s">
        <v>22</v>
      </c>
      <c r="C835" s="6">
        <v>197</v>
      </c>
      <c r="D835" s="6">
        <v>1517</v>
      </c>
      <c r="E835" s="6">
        <v>1</v>
      </c>
      <c r="F835" s="6" t="s">
        <v>772</v>
      </c>
      <c r="G835" s="6" t="s">
        <v>46</v>
      </c>
      <c r="H835" s="6" t="s">
        <v>37</v>
      </c>
      <c r="I835" s="6" t="s">
        <v>67</v>
      </c>
      <c r="J835" s="6">
        <v>6</v>
      </c>
      <c r="K835" s="7">
        <v>0</v>
      </c>
      <c r="L835" s="2" t="str">
        <f>IF(Tabla_ventas[[#This Row],[rating]]&gt;8,"excellent",IF(Tabla_ventas[[#This Row],[rating]]&gt;7,"very good",IF(Tabla_ventas[[#This Row],[rating]]&gt;5,"good","bad")))</f>
        <v>good</v>
      </c>
    </row>
    <row r="836" spans="1:12" ht="15" thickBot="1" x14ac:dyDescent="0.4">
      <c r="A836" s="5">
        <v>5006</v>
      </c>
      <c r="B836" s="6" t="s">
        <v>16</v>
      </c>
      <c r="C836" s="6">
        <v>9</v>
      </c>
      <c r="D836" s="6">
        <v>13676</v>
      </c>
      <c r="E836" s="6">
        <v>1</v>
      </c>
      <c r="F836" s="6" t="s">
        <v>694</v>
      </c>
      <c r="G836" s="6" t="s">
        <v>65</v>
      </c>
      <c r="H836" s="6" t="s">
        <v>14</v>
      </c>
      <c r="I836" s="6" t="s">
        <v>15</v>
      </c>
      <c r="J836" s="6">
        <v>6</v>
      </c>
      <c r="K836" s="7">
        <v>0</v>
      </c>
      <c r="L836" s="2" t="str">
        <f>IF(Tabla_ventas[[#This Row],[rating]]&gt;8,"excellent",IF(Tabla_ventas[[#This Row],[rating]]&gt;7,"very good",IF(Tabla_ventas[[#This Row],[rating]]&gt;5,"good","bad")))</f>
        <v>good</v>
      </c>
    </row>
    <row r="837" spans="1:12" ht="15" thickBot="1" x14ac:dyDescent="0.4">
      <c r="A837" s="5">
        <v>5007</v>
      </c>
      <c r="B837" s="6" t="s">
        <v>11</v>
      </c>
      <c r="C837" s="6">
        <v>77</v>
      </c>
      <c r="D837" s="6">
        <v>9952</v>
      </c>
      <c r="E837" s="6">
        <v>0</v>
      </c>
      <c r="F837" s="6" t="s">
        <v>553</v>
      </c>
      <c r="G837" s="6" t="s">
        <v>34</v>
      </c>
      <c r="H837" s="6" t="s">
        <v>37</v>
      </c>
      <c r="I837" s="6" t="s">
        <v>67</v>
      </c>
      <c r="J837" s="6">
        <v>6</v>
      </c>
      <c r="K837" s="7">
        <v>0</v>
      </c>
      <c r="L837" s="2" t="str">
        <f>IF(Tabla_ventas[[#This Row],[rating]]&gt;8,"excellent",IF(Tabla_ventas[[#This Row],[rating]]&gt;7,"very good",IF(Tabla_ventas[[#This Row],[rating]]&gt;5,"good","bad")))</f>
        <v>good</v>
      </c>
    </row>
    <row r="838" spans="1:12" ht="15" thickBot="1" x14ac:dyDescent="0.4">
      <c r="A838" s="5">
        <v>5008</v>
      </c>
      <c r="B838" s="6" t="s">
        <v>22</v>
      </c>
      <c r="C838" s="6">
        <v>127</v>
      </c>
      <c r="D838" s="6">
        <v>175</v>
      </c>
      <c r="E838" s="6">
        <v>1</v>
      </c>
      <c r="F838" s="6" t="s">
        <v>581</v>
      </c>
      <c r="G838" s="6" t="s">
        <v>76</v>
      </c>
      <c r="H838" s="6" t="s">
        <v>14</v>
      </c>
      <c r="I838" s="6" t="s">
        <v>15</v>
      </c>
      <c r="J838" s="6">
        <v>6</v>
      </c>
      <c r="K838" s="7">
        <v>0</v>
      </c>
      <c r="L838" s="2" t="str">
        <f>IF(Tabla_ventas[[#This Row],[rating]]&gt;8,"excellent",IF(Tabla_ventas[[#This Row],[rating]]&gt;7,"very good",IF(Tabla_ventas[[#This Row],[rating]]&gt;5,"good","bad")))</f>
        <v>good</v>
      </c>
    </row>
    <row r="839" spans="1:12" ht="15" thickBot="1" x14ac:dyDescent="0.4">
      <c r="A839" s="5">
        <v>5009</v>
      </c>
      <c r="B839" s="6" t="s">
        <v>16</v>
      </c>
      <c r="C839" s="6">
        <v>174</v>
      </c>
      <c r="D839" s="6">
        <v>927</v>
      </c>
      <c r="E839" s="6">
        <v>0</v>
      </c>
      <c r="F839" s="6" t="s">
        <v>743</v>
      </c>
      <c r="G839" s="6" t="s">
        <v>140</v>
      </c>
      <c r="H839" s="6" t="s">
        <v>37</v>
      </c>
      <c r="I839" s="6" t="s">
        <v>67</v>
      </c>
      <c r="J839" s="6">
        <v>6</v>
      </c>
      <c r="K839" s="7">
        <v>0</v>
      </c>
      <c r="L839" s="2" t="str">
        <f>IF(Tabla_ventas[[#This Row],[rating]]&gt;8,"excellent",IF(Tabla_ventas[[#This Row],[rating]]&gt;7,"very good",IF(Tabla_ventas[[#This Row],[rating]]&gt;5,"good","bad")))</f>
        <v>good</v>
      </c>
    </row>
    <row r="840" spans="1:12" ht="15" thickBot="1" x14ac:dyDescent="0.4">
      <c r="A840" s="5">
        <v>5010</v>
      </c>
      <c r="B840" s="6" t="s">
        <v>11</v>
      </c>
      <c r="C840" s="6">
        <v>224</v>
      </c>
      <c r="D840" s="6">
        <v>2421</v>
      </c>
      <c r="E840" s="6">
        <v>0</v>
      </c>
      <c r="F840" s="6" t="s">
        <v>734</v>
      </c>
      <c r="G840" s="6" t="s">
        <v>46</v>
      </c>
      <c r="H840" s="6" t="s">
        <v>14</v>
      </c>
      <c r="I840" s="6" t="s">
        <v>15</v>
      </c>
      <c r="J840" s="6">
        <v>6</v>
      </c>
      <c r="K840" s="7">
        <v>0</v>
      </c>
      <c r="L840" s="2" t="str">
        <f>IF(Tabla_ventas[[#This Row],[rating]]&gt;8,"excellent",IF(Tabla_ventas[[#This Row],[rating]]&gt;7,"very good",IF(Tabla_ventas[[#This Row],[rating]]&gt;5,"good","bad")))</f>
        <v>good</v>
      </c>
    </row>
    <row r="841" spans="1:12" ht="15" thickBot="1" x14ac:dyDescent="0.4">
      <c r="A841" s="5">
        <v>5011</v>
      </c>
      <c r="B841" s="6" t="s">
        <v>22</v>
      </c>
      <c r="C841" s="6">
        <v>7</v>
      </c>
      <c r="D841" s="6">
        <v>17821</v>
      </c>
      <c r="E841" s="6">
        <v>0</v>
      </c>
      <c r="F841" s="6" t="s">
        <v>693</v>
      </c>
      <c r="G841" s="6" t="s">
        <v>65</v>
      </c>
      <c r="H841" s="6" t="s">
        <v>37</v>
      </c>
      <c r="I841" s="6" t="s">
        <v>67</v>
      </c>
      <c r="J841" s="6">
        <v>6</v>
      </c>
      <c r="K841" s="7">
        <v>0</v>
      </c>
      <c r="L841" s="2" t="str">
        <f>IF(Tabla_ventas[[#This Row],[rating]]&gt;8,"excellent",IF(Tabla_ventas[[#This Row],[rating]]&gt;7,"very good",IF(Tabla_ventas[[#This Row],[rating]]&gt;5,"good","bad")))</f>
        <v>good</v>
      </c>
    </row>
    <row r="842" spans="1:12" ht="15" thickBot="1" x14ac:dyDescent="0.4">
      <c r="A842" s="5">
        <v>5012</v>
      </c>
      <c r="B842" s="6" t="s">
        <v>16</v>
      </c>
      <c r="C842" s="6">
        <v>150</v>
      </c>
      <c r="D842" s="6">
        <v>11297</v>
      </c>
      <c r="E842" s="6">
        <v>1</v>
      </c>
      <c r="F842" s="6" t="s">
        <v>558</v>
      </c>
      <c r="G842" s="6" t="s">
        <v>34</v>
      </c>
      <c r="H842" s="6" t="s">
        <v>14</v>
      </c>
      <c r="I842" s="6" t="s">
        <v>15</v>
      </c>
      <c r="J842" s="6">
        <v>6</v>
      </c>
      <c r="K842" s="7">
        <v>0</v>
      </c>
      <c r="L842" s="2" t="str">
        <f>IF(Tabla_ventas[[#This Row],[rating]]&gt;8,"excellent",IF(Tabla_ventas[[#This Row],[rating]]&gt;7,"very good",IF(Tabla_ventas[[#This Row],[rating]]&gt;5,"good","bad")))</f>
        <v>good</v>
      </c>
    </row>
    <row r="843" spans="1:12" ht="15" thickBot="1" x14ac:dyDescent="0.4">
      <c r="A843" s="5">
        <v>5013</v>
      </c>
      <c r="B843" s="6" t="s">
        <v>11</v>
      </c>
      <c r="C843" s="6">
        <v>223</v>
      </c>
      <c r="D843" s="6">
        <v>14732</v>
      </c>
      <c r="E843" s="6">
        <v>0</v>
      </c>
      <c r="F843" s="6" t="s">
        <v>882</v>
      </c>
      <c r="G843" s="6" t="s">
        <v>76</v>
      </c>
      <c r="H843" s="6" t="s">
        <v>37</v>
      </c>
      <c r="I843" s="6" t="s">
        <v>67</v>
      </c>
      <c r="J843" s="6">
        <v>6</v>
      </c>
      <c r="K843" s="7">
        <v>0</v>
      </c>
      <c r="L843" s="2" t="str">
        <f>IF(Tabla_ventas[[#This Row],[rating]]&gt;8,"excellent",IF(Tabla_ventas[[#This Row],[rating]]&gt;7,"very good",IF(Tabla_ventas[[#This Row],[rating]]&gt;5,"good","bad")))</f>
        <v>good</v>
      </c>
    </row>
    <row r="844" spans="1:12" ht="15" thickBot="1" x14ac:dyDescent="0.4">
      <c r="A844" s="5">
        <v>5014</v>
      </c>
      <c r="B844" s="6" t="s">
        <v>22</v>
      </c>
      <c r="C844" s="6">
        <v>111</v>
      </c>
      <c r="D844" s="6">
        <v>2219</v>
      </c>
      <c r="E844" s="6">
        <v>1</v>
      </c>
      <c r="F844" s="6" t="s">
        <v>617</v>
      </c>
      <c r="G844" s="6" t="s">
        <v>140</v>
      </c>
      <c r="H844" s="6" t="s">
        <v>14</v>
      </c>
      <c r="I844" s="6" t="s">
        <v>15</v>
      </c>
      <c r="J844" s="6">
        <v>6</v>
      </c>
      <c r="K844" s="7">
        <v>1</v>
      </c>
      <c r="L844" s="2" t="str">
        <f>IF(Tabla_ventas[[#This Row],[rating]]&gt;8,"excellent",IF(Tabla_ventas[[#This Row],[rating]]&gt;7,"very good",IF(Tabla_ventas[[#This Row],[rating]]&gt;5,"good","bad")))</f>
        <v>good</v>
      </c>
    </row>
    <row r="845" spans="1:12" ht="15" thickBot="1" x14ac:dyDescent="0.4">
      <c r="A845" s="5">
        <v>5015</v>
      </c>
      <c r="B845" s="6" t="s">
        <v>16</v>
      </c>
      <c r="C845" s="6">
        <v>59</v>
      </c>
      <c r="D845" s="6">
        <v>2697</v>
      </c>
      <c r="E845" s="6">
        <v>1</v>
      </c>
      <c r="F845" s="6" t="s">
        <v>168</v>
      </c>
      <c r="G845" s="6" t="s">
        <v>46</v>
      </c>
      <c r="H845" s="6" t="s">
        <v>37</v>
      </c>
      <c r="I845" s="6" t="s">
        <v>67</v>
      </c>
      <c r="J845" s="6">
        <v>6</v>
      </c>
      <c r="K845" s="7">
        <v>1</v>
      </c>
      <c r="L845" s="2" t="str">
        <f>IF(Tabla_ventas[[#This Row],[rating]]&gt;8,"excellent",IF(Tabla_ventas[[#This Row],[rating]]&gt;7,"very good",IF(Tabla_ventas[[#This Row],[rating]]&gt;5,"good","bad")))</f>
        <v>good</v>
      </c>
    </row>
    <row r="846" spans="1:12" ht="15" thickBot="1" x14ac:dyDescent="0.4">
      <c r="A846" s="5">
        <v>5016</v>
      </c>
      <c r="B846" s="6" t="s">
        <v>11</v>
      </c>
      <c r="C846" s="6">
        <v>159</v>
      </c>
      <c r="D846" s="6">
        <v>12609</v>
      </c>
      <c r="E846" s="6">
        <v>1</v>
      </c>
      <c r="F846" s="6" t="s">
        <v>799</v>
      </c>
      <c r="G846" s="6" t="s">
        <v>65</v>
      </c>
      <c r="H846" s="6" t="s">
        <v>14</v>
      </c>
      <c r="I846" s="6" t="s">
        <v>15</v>
      </c>
      <c r="J846" s="6">
        <v>6</v>
      </c>
      <c r="K846" s="7">
        <v>1</v>
      </c>
      <c r="L846" s="2" t="str">
        <f>IF(Tabla_ventas[[#This Row],[rating]]&gt;8,"excellent",IF(Tabla_ventas[[#This Row],[rating]]&gt;7,"very good",IF(Tabla_ventas[[#This Row],[rating]]&gt;5,"good","bad")))</f>
        <v>good</v>
      </c>
    </row>
    <row r="847" spans="1:12" ht="15" thickBot="1" x14ac:dyDescent="0.4">
      <c r="A847" s="5">
        <v>5017</v>
      </c>
      <c r="B847" s="6" t="s">
        <v>22</v>
      </c>
      <c r="C847" s="6">
        <v>146</v>
      </c>
      <c r="D847" s="6">
        <v>1550</v>
      </c>
      <c r="E847" s="6">
        <v>1</v>
      </c>
      <c r="F847" s="6" t="s">
        <v>325</v>
      </c>
      <c r="G847" s="6" t="s">
        <v>34</v>
      </c>
      <c r="H847" s="6" t="s">
        <v>37</v>
      </c>
      <c r="I847" s="6" t="s">
        <v>67</v>
      </c>
      <c r="J847" s="6">
        <v>6</v>
      </c>
      <c r="K847" s="7">
        <v>1</v>
      </c>
      <c r="L847" s="2" t="str">
        <f>IF(Tabla_ventas[[#This Row],[rating]]&gt;8,"excellent",IF(Tabla_ventas[[#This Row],[rating]]&gt;7,"very good",IF(Tabla_ventas[[#This Row],[rating]]&gt;5,"good","bad")))</f>
        <v>good</v>
      </c>
    </row>
    <row r="848" spans="1:12" ht="15" thickBot="1" x14ac:dyDescent="0.4">
      <c r="A848" s="5">
        <v>5018</v>
      </c>
      <c r="B848" s="6" t="s">
        <v>16</v>
      </c>
      <c r="C848" s="6">
        <v>148</v>
      </c>
      <c r="D848" s="6">
        <v>10016</v>
      </c>
      <c r="E848" s="6">
        <v>1</v>
      </c>
      <c r="F848" s="6" t="s">
        <v>481</v>
      </c>
      <c r="G848" s="6" t="s">
        <v>76</v>
      </c>
      <c r="H848" s="6" t="s">
        <v>14</v>
      </c>
      <c r="I848" s="6" t="s">
        <v>15</v>
      </c>
      <c r="J848" s="6">
        <v>6</v>
      </c>
      <c r="K848" s="7">
        <v>1</v>
      </c>
      <c r="L848" s="2" t="str">
        <f>IF(Tabla_ventas[[#This Row],[rating]]&gt;8,"excellent",IF(Tabla_ventas[[#This Row],[rating]]&gt;7,"very good",IF(Tabla_ventas[[#This Row],[rating]]&gt;5,"good","bad")))</f>
        <v>good</v>
      </c>
    </row>
    <row r="849" spans="1:12" ht="15" thickBot="1" x14ac:dyDescent="0.4">
      <c r="A849" s="5">
        <v>5019</v>
      </c>
      <c r="B849" s="6" t="s">
        <v>11</v>
      </c>
      <c r="C849" s="6">
        <v>142</v>
      </c>
      <c r="D849" s="6">
        <v>10971</v>
      </c>
      <c r="E849" s="6">
        <v>0</v>
      </c>
      <c r="F849" s="6" t="s">
        <v>687</v>
      </c>
      <c r="G849" s="6" t="s">
        <v>140</v>
      </c>
      <c r="H849" s="6" t="s">
        <v>37</v>
      </c>
      <c r="I849" s="6" t="s">
        <v>67</v>
      </c>
      <c r="J849" s="6">
        <v>6</v>
      </c>
      <c r="K849" s="7">
        <v>1</v>
      </c>
      <c r="L849" s="2" t="str">
        <f>IF(Tabla_ventas[[#This Row],[rating]]&gt;8,"excellent",IF(Tabla_ventas[[#This Row],[rating]]&gt;7,"very good",IF(Tabla_ventas[[#This Row],[rating]]&gt;5,"good","bad")))</f>
        <v>good</v>
      </c>
    </row>
    <row r="850" spans="1:12" ht="15" thickBot="1" x14ac:dyDescent="0.4">
      <c r="A850" s="5">
        <v>5020</v>
      </c>
      <c r="B850" s="6" t="s">
        <v>22</v>
      </c>
      <c r="C850" s="6">
        <v>226</v>
      </c>
      <c r="D850" s="6">
        <v>16860</v>
      </c>
      <c r="E850" s="6">
        <v>0</v>
      </c>
      <c r="F850" s="6" t="s">
        <v>606</v>
      </c>
      <c r="G850" s="6" t="s">
        <v>46</v>
      </c>
      <c r="H850" s="6" t="s">
        <v>14</v>
      </c>
      <c r="I850" s="6" t="s">
        <v>15</v>
      </c>
      <c r="J850" s="6">
        <v>6</v>
      </c>
      <c r="K850" s="7">
        <v>1</v>
      </c>
      <c r="L850" s="2" t="str">
        <f>IF(Tabla_ventas[[#This Row],[rating]]&gt;8,"excellent",IF(Tabla_ventas[[#This Row],[rating]]&gt;7,"very good",IF(Tabla_ventas[[#This Row],[rating]]&gt;5,"good","bad")))</f>
        <v>good</v>
      </c>
    </row>
    <row r="851" spans="1:12" ht="15" thickBot="1" x14ac:dyDescent="0.4">
      <c r="A851" s="5">
        <v>5021</v>
      </c>
      <c r="B851" s="6" t="s">
        <v>16</v>
      </c>
      <c r="C851" s="6">
        <v>196</v>
      </c>
      <c r="D851" s="6">
        <v>18629</v>
      </c>
      <c r="E851" s="6">
        <v>0</v>
      </c>
      <c r="F851" s="6" t="s">
        <v>73</v>
      </c>
      <c r="G851" s="6" t="s">
        <v>65</v>
      </c>
      <c r="H851" s="6" t="s">
        <v>37</v>
      </c>
      <c r="I851" s="6" t="s">
        <v>67</v>
      </c>
      <c r="J851" s="6">
        <v>6</v>
      </c>
      <c r="K851" s="7">
        <v>1</v>
      </c>
      <c r="L851" s="2" t="str">
        <f>IF(Tabla_ventas[[#This Row],[rating]]&gt;8,"excellent",IF(Tabla_ventas[[#This Row],[rating]]&gt;7,"very good",IF(Tabla_ventas[[#This Row],[rating]]&gt;5,"good","bad")))</f>
        <v>good</v>
      </c>
    </row>
    <row r="852" spans="1:12" ht="15" thickBot="1" x14ac:dyDescent="0.4">
      <c r="A852" s="5">
        <v>5022</v>
      </c>
      <c r="B852" s="6" t="s">
        <v>11</v>
      </c>
      <c r="C852" s="6">
        <v>212</v>
      </c>
      <c r="D852" s="6">
        <v>19122</v>
      </c>
      <c r="E852" s="6">
        <v>0</v>
      </c>
      <c r="F852" s="6" t="s">
        <v>815</v>
      </c>
      <c r="G852" s="6" t="s">
        <v>34</v>
      </c>
      <c r="H852" s="6" t="s">
        <v>14</v>
      </c>
      <c r="I852" s="6" t="s">
        <v>15</v>
      </c>
      <c r="J852" s="6">
        <v>6</v>
      </c>
      <c r="K852" s="7">
        <v>1</v>
      </c>
      <c r="L852" s="2" t="str">
        <f>IF(Tabla_ventas[[#This Row],[rating]]&gt;8,"excellent",IF(Tabla_ventas[[#This Row],[rating]]&gt;7,"very good",IF(Tabla_ventas[[#This Row],[rating]]&gt;5,"good","bad")))</f>
        <v>good</v>
      </c>
    </row>
    <row r="853" spans="1:12" ht="15" thickBot="1" x14ac:dyDescent="0.4">
      <c r="A853" s="5">
        <v>5023</v>
      </c>
      <c r="B853" s="6" t="s">
        <v>22</v>
      </c>
      <c r="C853" s="6">
        <v>160</v>
      </c>
      <c r="D853" s="6">
        <v>15872</v>
      </c>
      <c r="E853" s="6">
        <v>1</v>
      </c>
      <c r="F853" s="6" t="s">
        <v>397</v>
      </c>
      <c r="G853" s="6" t="s">
        <v>76</v>
      </c>
      <c r="H853" s="6" t="s">
        <v>37</v>
      </c>
      <c r="I853" s="6" t="s">
        <v>67</v>
      </c>
      <c r="J853" s="6">
        <v>6</v>
      </c>
      <c r="K853" s="7">
        <v>1</v>
      </c>
      <c r="L853" s="2" t="str">
        <f>IF(Tabla_ventas[[#This Row],[rating]]&gt;8,"excellent",IF(Tabla_ventas[[#This Row],[rating]]&gt;7,"very good",IF(Tabla_ventas[[#This Row],[rating]]&gt;5,"good","bad")))</f>
        <v>good</v>
      </c>
    </row>
    <row r="854" spans="1:12" ht="15" thickBot="1" x14ac:dyDescent="0.4">
      <c r="A854" s="5">
        <v>5024</v>
      </c>
      <c r="B854" s="6" t="s">
        <v>16</v>
      </c>
      <c r="C854" s="6">
        <v>218</v>
      </c>
      <c r="D854" s="6">
        <v>13716</v>
      </c>
      <c r="E854" s="6">
        <v>1</v>
      </c>
      <c r="F854" s="6" t="s">
        <v>834</v>
      </c>
      <c r="G854" s="6" t="s">
        <v>140</v>
      </c>
      <c r="H854" s="6" t="s">
        <v>14</v>
      </c>
      <c r="I854" s="6" t="s">
        <v>15</v>
      </c>
      <c r="J854" s="6">
        <v>6</v>
      </c>
      <c r="K854" s="7">
        <v>1</v>
      </c>
      <c r="L854" s="2" t="str">
        <f>IF(Tabla_ventas[[#This Row],[rating]]&gt;8,"excellent",IF(Tabla_ventas[[#This Row],[rating]]&gt;7,"very good",IF(Tabla_ventas[[#This Row],[rating]]&gt;5,"good","bad")))</f>
        <v>good</v>
      </c>
    </row>
    <row r="855" spans="1:12" ht="15" thickBot="1" x14ac:dyDescent="0.4">
      <c r="A855" s="5">
        <v>5025</v>
      </c>
      <c r="B855" s="6" t="s">
        <v>11</v>
      </c>
      <c r="C855" s="6">
        <v>172</v>
      </c>
      <c r="D855" s="6">
        <v>18975</v>
      </c>
      <c r="E855" s="6">
        <v>1</v>
      </c>
      <c r="F855" s="6" t="s">
        <v>66</v>
      </c>
      <c r="G855" s="6" t="s">
        <v>46</v>
      </c>
      <c r="H855" s="6" t="s">
        <v>37</v>
      </c>
      <c r="I855" s="6" t="s">
        <v>67</v>
      </c>
      <c r="J855" s="6">
        <v>6</v>
      </c>
      <c r="K855" s="7">
        <v>1</v>
      </c>
      <c r="L855" s="2" t="str">
        <f>IF(Tabla_ventas[[#This Row],[rating]]&gt;8,"excellent",IF(Tabla_ventas[[#This Row],[rating]]&gt;7,"very good",IF(Tabla_ventas[[#This Row],[rating]]&gt;5,"good","bad")))</f>
        <v>good</v>
      </c>
    </row>
    <row r="856" spans="1:12" ht="15" thickBot="1" x14ac:dyDescent="0.4">
      <c r="A856" s="5">
        <v>5026</v>
      </c>
      <c r="B856" s="6" t="s">
        <v>22</v>
      </c>
      <c r="C856" s="6">
        <v>77</v>
      </c>
      <c r="D856" s="6">
        <v>3563</v>
      </c>
      <c r="E856" s="6">
        <v>1</v>
      </c>
      <c r="F856" s="6" t="s">
        <v>748</v>
      </c>
      <c r="G856" s="6" t="s">
        <v>65</v>
      </c>
      <c r="H856" s="6" t="s">
        <v>14</v>
      </c>
      <c r="I856" s="6" t="s">
        <v>15</v>
      </c>
      <c r="J856" s="6">
        <v>6</v>
      </c>
      <c r="K856" s="7">
        <v>1</v>
      </c>
      <c r="L856" s="2" t="str">
        <f>IF(Tabla_ventas[[#This Row],[rating]]&gt;8,"excellent",IF(Tabla_ventas[[#This Row],[rating]]&gt;7,"very good",IF(Tabla_ventas[[#This Row],[rating]]&gt;5,"good","bad")))</f>
        <v>good</v>
      </c>
    </row>
    <row r="857" spans="1:12" ht="15" thickBot="1" x14ac:dyDescent="0.4">
      <c r="A857" s="5">
        <v>5027</v>
      </c>
      <c r="B857" s="6" t="s">
        <v>16</v>
      </c>
      <c r="C857" s="6">
        <v>41</v>
      </c>
      <c r="D857" s="6">
        <v>2312</v>
      </c>
      <c r="E857" s="6">
        <v>0</v>
      </c>
      <c r="F857" s="6" t="s">
        <v>745</v>
      </c>
      <c r="G857" s="6" t="s">
        <v>34</v>
      </c>
      <c r="H857" s="6" t="s">
        <v>37</v>
      </c>
      <c r="I857" s="6" t="s">
        <v>67</v>
      </c>
      <c r="J857" s="6">
        <v>6</v>
      </c>
      <c r="K857" s="7">
        <v>1</v>
      </c>
      <c r="L857" s="2" t="str">
        <f>IF(Tabla_ventas[[#This Row],[rating]]&gt;8,"excellent",IF(Tabla_ventas[[#This Row],[rating]]&gt;7,"very good",IF(Tabla_ventas[[#This Row],[rating]]&gt;5,"good","bad")))</f>
        <v>good</v>
      </c>
    </row>
    <row r="858" spans="1:12" ht="15" thickBot="1" x14ac:dyDescent="0.4">
      <c r="A858" s="5">
        <v>5028</v>
      </c>
      <c r="B858" s="6" t="s">
        <v>11</v>
      </c>
      <c r="C858" s="6">
        <v>8</v>
      </c>
      <c r="D858" s="6">
        <v>16024</v>
      </c>
      <c r="E858" s="6">
        <v>0</v>
      </c>
      <c r="F858" s="6" t="s">
        <v>584</v>
      </c>
      <c r="G858" s="6" t="s">
        <v>76</v>
      </c>
      <c r="H858" s="6" t="s">
        <v>14</v>
      </c>
      <c r="I858" s="6" t="s">
        <v>15</v>
      </c>
      <c r="J858" s="6">
        <v>6</v>
      </c>
      <c r="K858" s="7">
        <v>1</v>
      </c>
      <c r="L858" s="2" t="str">
        <f>IF(Tabla_ventas[[#This Row],[rating]]&gt;8,"excellent",IF(Tabla_ventas[[#This Row],[rating]]&gt;7,"very good",IF(Tabla_ventas[[#This Row],[rating]]&gt;5,"good","bad")))</f>
        <v>good</v>
      </c>
    </row>
    <row r="859" spans="1:12" ht="15" thickBot="1" x14ac:dyDescent="0.4">
      <c r="A859" s="5">
        <v>5029</v>
      </c>
      <c r="B859" s="6" t="s">
        <v>22</v>
      </c>
      <c r="C859" s="6">
        <v>181</v>
      </c>
      <c r="D859" s="6">
        <v>8085</v>
      </c>
      <c r="E859" s="6">
        <v>1</v>
      </c>
      <c r="F859" s="6" t="s">
        <v>225</v>
      </c>
      <c r="G859" s="6" t="s">
        <v>140</v>
      </c>
      <c r="H859" s="6" t="s">
        <v>37</v>
      </c>
      <c r="I859" s="6" t="s">
        <v>67</v>
      </c>
      <c r="J859" s="6">
        <v>6</v>
      </c>
      <c r="K859" s="7">
        <v>1</v>
      </c>
      <c r="L859" s="2" t="str">
        <f>IF(Tabla_ventas[[#This Row],[rating]]&gt;8,"excellent",IF(Tabla_ventas[[#This Row],[rating]]&gt;7,"very good",IF(Tabla_ventas[[#This Row],[rating]]&gt;5,"good","bad")))</f>
        <v>good</v>
      </c>
    </row>
    <row r="860" spans="1:12" ht="15" thickBot="1" x14ac:dyDescent="0.4">
      <c r="A860" s="5">
        <v>5030</v>
      </c>
      <c r="B860" s="6" t="s">
        <v>16</v>
      </c>
      <c r="C860" s="6">
        <v>133</v>
      </c>
      <c r="D860" s="6">
        <v>680</v>
      </c>
      <c r="E860" s="6">
        <v>1</v>
      </c>
      <c r="F860" s="6" t="s">
        <v>595</v>
      </c>
      <c r="G860" s="6" t="s">
        <v>46</v>
      </c>
      <c r="H860" s="6" t="s">
        <v>14</v>
      </c>
      <c r="I860" s="6" t="s">
        <v>15</v>
      </c>
      <c r="J860" s="6">
        <v>6</v>
      </c>
      <c r="K860" s="7">
        <v>1</v>
      </c>
      <c r="L860" s="2" t="str">
        <f>IF(Tabla_ventas[[#This Row],[rating]]&gt;8,"excellent",IF(Tabla_ventas[[#This Row],[rating]]&gt;7,"very good",IF(Tabla_ventas[[#This Row],[rating]]&gt;5,"good","bad")))</f>
        <v>good</v>
      </c>
    </row>
    <row r="861" spans="1:12" ht="15" thickBot="1" x14ac:dyDescent="0.4">
      <c r="A861" s="5">
        <v>5031</v>
      </c>
      <c r="B861" s="6" t="s">
        <v>11</v>
      </c>
      <c r="C861" s="6">
        <v>42</v>
      </c>
      <c r="D861" s="6">
        <v>7267</v>
      </c>
      <c r="E861" s="6">
        <v>0</v>
      </c>
      <c r="F861" s="6" t="s">
        <v>305</v>
      </c>
      <c r="G861" s="6" t="s">
        <v>306</v>
      </c>
      <c r="H861" s="6" t="s">
        <v>37</v>
      </c>
      <c r="I861" s="6" t="s">
        <v>67</v>
      </c>
      <c r="J861" s="6">
        <v>6</v>
      </c>
      <c r="K861" s="7">
        <v>1</v>
      </c>
      <c r="L861" s="2" t="str">
        <f>IF(Tabla_ventas[[#This Row],[rating]]&gt;8,"excellent",IF(Tabla_ventas[[#This Row],[rating]]&gt;7,"very good",IF(Tabla_ventas[[#This Row],[rating]]&gt;5,"good","bad")))</f>
        <v>good</v>
      </c>
    </row>
    <row r="862" spans="1:12" ht="15" thickBot="1" x14ac:dyDescent="0.4">
      <c r="A862" s="5">
        <v>5032</v>
      </c>
      <c r="B862" s="6" t="s">
        <v>22</v>
      </c>
      <c r="C862" s="6">
        <v>132</v>
      </c>
      <c r="D862" s="6">
        <v>5224</v>
      </c>
      <c r="E862" s="6">
        <v>1</v>
      </c>
      <c r="F862" s="6" t="s">
        <v>267</v>
      </c>
      <c r="G862" s="6" t="s">
        <v>13</v>
      </c>
      <c r="H862" s="6" t="s">
        <v>14</v>
      </c>
      <c r="I862" s="6" t="s">
        <v>15</v>
      </c>
      <c r="J862" s="6">
        <v>6</v>
      </c>
      <c r="K862" s="7">
        <v>1</v>
      </c>
      <c r="L862" s="2" t="str">
        <f>IF(Tabla_ventas[[#This Row],[rating]]&gt;8,"excellent",IF(Tabla_ventas[[#This Row],[rating]]&gt;7,"very good",IF(Tabla_ventas[[#This Row],[rating]]&gt;5,"good","bad")))</f>
        <v>good</v>
      </c>
    </row>
    <row r="863" spans="1:12" ht="15" thickBot="1" x14ac:dyDescent="0.4">
      <c r="A863" s="5">
        <v>5033</v>
      </c>
      <c r="B863" s="6" t="s">
        <v>16</v>
      </c>
      <c r="C863" s="6">
        <v>79</v>
      </c>
      <c r="D863" s="6">
        <v>6660</v>
      </c>
      <c r="E863" s="6">
        <v>1</v>
      </c>
      <c r="F863" s="6" t="s">
        <v>214</v>
      </c>
      <c r="G863" s="6" t="s">
        <v>102</v>
      </c>
      <c r="H863" s="6" t="s">
        <v>37</v>
      </c>
      <c r="I863" s="6" t="s">
        <v>67</v>
      </c>
      <c r="J863" s="6">
        <v>6</v>
      </c>
      <c r="K863" s="7">
        <v>1</v>
      </c>
      <c r="L863" s="2" t="str">
        <f>IF(Tabla_ventas[[#This Row],[rating]]&gt;8,"excellent",IF(Tabla_ventas[[#This Row],[rating]]&gt;7,"very good",IF(Tabla_ventas[[#This Row],[rating]]&gt;5,"good","bad")))</f>
        <v>good</v>
      </c>
    </row>
    <row r="864" spans="1:12" ht="15" thickBot="1" x14ac:dyDescent="0.4">
      <c r="A864" s="5">
        <v>5034</v>
      </c>
      <c r="B864" s="6" t="s">
        <v>11</v>
      </c>
      <c r="C864" s="6">
        <v>161</v>
      </c>
      <c r="D864" s="6">
        <v>17150</v>
      </c>
      <c r="E864" s="6">
        <v>1</v>
      </c>
      <c r="F864" s="6" t="s">
        <v>808</v>
      </c>
      <c r="G864" s="6" t="s">
        <v>13</v>
      </c>
      <c r="H864" s="6" t="s">
        <v>14</v>
      </c>
      <c r="I864" s="6" t="s">
        <v>15</v>
      </c>
      <c r="J864" s="6">
        <v>7</v>
      </c>
      <c r="K864" s="7">
        <v>1</v>
      </c>
      <c r="L864" s="2" t="str">
        <f>IF(Tabla_ventas[[#This Row],[rating]]&gt;8,"excellent",IF(Tabla_ventas[[#This Row],[rating]]&gt;7,"very good",IF(Tabla_ventas[[#This Row],[rating]]&gt;5,"good","bad")))</f>
        <v>good</v>
      </c>
    </row>
    <row r="865" spans="1:12" ht="15" thickBot="1" x14ac:dyDescent="0.4">
      <c r="A865" s="5">
        <v>5035</v>
      </c>
      <c r="B865" s="6" t="s">
        <v>22</v>
      </c>
      <c r="C865" s="6">
        <v>198</v>
      </c>
      <c r="D865" s="6">
        <v>7253</v>
      </c>
      <c r="E865" s="6">
        <v>0</v>
      </c>
      <c r="F865" s="6" t="s">
        <v>388</v>
      </c>
      <c r="G865" s="6" t="s">
        <v>102</v>
      </c>
      <c r="H865" s="6" t="s">
        <v>37</v>
      </c>
      <c r="I865" s="6" t="s">
        <v>67</v>
      </c>
      <c r="J865" s="6">
        <v>7</v>
      </c>
      <c r="K865" s="7">
        <v>1</v>
      </c>
      <c r="L865" s="2" t="str">
        <f>IF(Tabla_ventas[[#This Row],[rating]]&gt;8,"excellent",IF(Tabla_ventas[[#This Row],[rating]]&gt;7,"very good",IF(Tabla_ventas[[#This Row],[rating]]&gt;5,"good","bad")))</f>
        <v>good</v>
      </c>
    </row>
    <row r="866" spans="1:12" ht="15" thickBot="1" x14ac:dyDescent="0.4">
      <c r="A866" s="5">
        <v>5036</v>
      </c>
      <c r="B866" s="6" t="s">
        <v>16</v>
      </c>
      <c r="C866" s="6">
        <v>200</v>
      </c>
      <c r="D866" s="6">
        <v>15026</v>
      </c>
      <c r="E866" s="6">
        <v>1</v>
      </c>
      <c r="F866" s="6" t="s">
        <v>252</v>
      </c>
      <c r="G866" s="6" t="s">
        <v>13</v>
      </c>
      <c r="H866" s="6" t="s">
        <v>14</v>
      </c>
      <c r="I866" s="6" t="s">
        <v>15</v>
      </c>
      <c r="J866" s="6">
        <v>7</v>
      </c>
      <c r="K866" s="7">
        <v>1</v>
      </c>
      <c r="L866" s="2" t="str">
        <f>IF(Tabla_ventas[[#This Row],[rating]]&gt;8,"excellent",IF(Tabla_ventas[[#This Row],[rating]]&gt;7,"very good",IF(Tabla_ventas[[#This Row],[rating]]&gt;5,"good","bad")))</f>
        <v>good</v>
      </c>
    </row>
    <row r="867" spans="1:12" ht="15" thickBot="1" x14ac:dyDescent="0.4">
      <c r="A867" s="5">
        <v>5037</v>
      </c>
      <c r="B867" s="6" t="s">
        <v>11</v>
      </c>
      <c r="C867" s="6">
        <v>157</v>
      </c>
      <c r="D867" s="6">
        <v>27</v>
      </c>
      <c r="E867" s="6">
        <v>1</v>
      </c>
      <c r="F867" s="6" t="s">
        <v>793</v>
      </c>
      <c r="G867" s="6" t="s">
        <v>102</v>
      </c>
      <c r="H867" s="6" t="s">
        <v>37</v>
      </c>
      <c r="I867" s="6" t="s">
        <v>67</v>
      </c>
      <c r="J867" s="6">
        <v>7</v>
      </c>
      <c r="K867" s="7">
        <v>1</v>
      </c>
      <c r="L867" s="2" t="str">
        <f>IF(Tabla_ventas[[#This Row],[rating]]&gt;8,"excellent",IF(Tabla_ventas[[#This Row],[rating]]&gt;7,"very good",IF(Tabla_ventas[[#This Row],[rating]]&gt;5,"good","bad")))</f>
        <v>good</v>
      </c>
    </row>
    <row r="868" spans="1:12" ht="15" thickBot="1" x14ac:dyDescent="0.4">
      <c r="A868" s="5">
        <v>5038</v>
      </c>
      <c r="B868" s="6" t="s">
        <v>22</v>
      </c>
      <c r="C868" s="6">
        <v>14</v>
      </c>
      <c r="D868" s="6">
        <v>6373</v>
      </c>
      <c r="E868" s="6">
        <v>0</v>
      </c>
      <c r="F868" s="6" t="s">
        <v>732</v>
      </c>
      <c r="G868" s="6" t="s">
        <v>13</v>
      </c>
      <c r="H868" s="6" t="s">
        <v>14</v>
      </c>
      <c r="I868" s="6" t="s">
        <v>15</v>
      </c>
      <c r="J868" s="6">
        <v>7</v>
      </c>
      <c r="K868" s="7">
        <v>1</v>
      </c>
      <c r="L868" s="2" t="str">
        <f>IF(Tabla_ventas[[#This Row],[rating]]&gt;8,"excellent",IF(Tabla_ventas[[#This Row],[rating]]&gt;7,"very good",IF(Tabla_ventas[[#This Row],[rating]]&gt;5,"good","bad")))</f>
        <v>good</v>
      </c>
    </row>
    <row r="869" spans="1:12" ht="15" thickBot="1" x14ac:dyDescent="0.4">
      <c r="A869" s="5">
        <v>5039</v>
      </c>
      <c r="B869" s="6" t="s">
        <v>16</v>
      </c>
      <c r="C869" s="6">
        <v>29</v>
      </c>
      <c r="D869" s="6">
        <v>5145</v>
      </c>
      <c r="E869" s="6">
        <v>1</v>
      </c>
      <c r="F869" s="6" t="s">
        <v>513</v>
      </c>
      <c r="G869" s="6" t="s">
        <v>102</v>
      </c>
      <c r="H869" s="6" t="s">
        <v>37</v>
      </c>
      <c r="I869" s="6" t="s">
        <v>67</v>
      </c>
      <c r="J869" s="6">
        <v>7</v>
      </c>
      <c r="K869" s="7">
        <v>1</v>
      </c>
      <c r="L869" s="2" t="str">
        <f>IF(Tabla_ventas[[#This Row],[rating]]&gt;8,"excellent",IF(Tabla_ventas[[#This Row],[rating]]&gt;7,"very good",IF(Tabla_ventas[[#This Row],[rating]]&gt;5,"good","bad")))</f>
        <v>good</v>
      </c>
    </row>
    <row r="870" spans="1:12" ht="15" thickBot="1" x14ac:dyDescent="0.4">
      <c r="A870" s="5">
        <v>5040</v>
      </c>
      <c r="B870" s="6" t="s">
        <v>11</v>
      </c>
      <c r="C870" s="6">
        <v>123</v>
      </c>
      <c r="D870" s="6">
        <v>7293</v>
      </c>
      <c r="E870" s="6">
        <v>0</v>
      </c>
      <c r="F870" s="6" t="s">
        <v>12</v>
      </c>
      <c r="G870" s="6" t="s">
        <v>13</v>
      </c>
      <c r="H870" s="6" t="s">
        <v>14</v>
      </c>
      <c r="I870" s="6" t="s">
        <v>15</v>
      </c>
      <c r="J870" s="6">
        <v>7</v>
      </c>
      <c r="K870" s="7">
        <v>1</v>
      </c>
      <c r="L870" s="2" t="str">
        <f>IF(Tabla_ventas[[#This Row],[rating]]&gt;8,"excellent",IF(Tabla_ventas[[#This Row],[rating]]&gt;7,"very good",IF(Tabla_ventas[[#This Row],[rating]]&gt;5,"good","bad")))</f>
        <v>good</v>
      </c>
    </row>
    <row r="871" spans="1:12" ht="15" thickBot="1" x14ac:dyDescent="0.4">
      <c r="A871" s="5">
        <v>5041</v>
      </c>
      <c r="B871" s="6" t="s">
        <v>22</v>
      </c>
      <c r="C871" s="6">
        <v>179</v>
      </c>
      <c r="D871" s="6">
        <v>18831</v>
      </c>
      <c r="E871" s="6">
        <v>1</v>
      </c>
      <c r="F871" s="6" t="s">
        <v>857</v>
      </c>
      <c r="G871" s="6" t="s">
        <v>102</v>
      </c>
      <c r="H871" s="6" t="s">
        <v>37</v>
      </c>
      <c r="I871" s="6" t="s">
        <v>67</v>
      </c>
      <c r="J871" s="6">
        <v>7</v>
      </c>
      <c r="K871" s="7">
        <v>1</v>
      </c>
      <c r="L871" s="2" t="str">
        <f>IF(Tabla_ventas[[#This Row],[rating]]&gt;8,"excellent",IF(Tabla_ventas[[#This Row],[rating]]&gt;7,"very good",IF(Tabla_ventas[[#This Row],[rating]]&gt;5,"good","bad")))</f>
        <v>good</v>
      </c>
    </row>
    <row r="872" spans="1:12" ht="15" thickBot="1" x14ac:dyDescent="0.4">
      <c r="A872" s="5">
        <v>5042</v>
      </c>
      <c r="B872" s="6" t="s">
        <v>16</v>
      </c>
      <c r="C872" s="6">
        <v>176</v>
      </c>
      <c r="D872" s="6">
        <v>9109</v>
      </c>
      <c r="E872" s="6">
        <v>1</v>
      </c>
      <c r="F872" s="6" t="s">
        <v>502</v>
      </c>
      <c r="G872" s="6" t="s">
        <v>13</v>
      </c>
      <c r="H872" s="6" t="s">
        <v>14</v>
      </c>
      <c r="I872" s="6" t="s">
        <v>15</v>
      </c>
      <c r="J872" s="6">
        <v>7</v>
      </c>
      <c r="K872" s="7">
        <v>1</v>
      </c>
      <c r="L872" s="2" t="str">
        <f>IF(Tabla_ventas[[#This Row],[rating]]&gt;8,"excellent",IF(Tabla_ventas[[#This Row],[rating]]&gt;7,"very good",IF(Tabla_ventas[[#This Row],[rating]]&gt;5,"good","bad")))</f>
        <v>good</v>
      </c>
    </row>
    <row r="873" spans="1:12" ht="15" thickBot="1" x14ac:dyDescent="0.4">
      <c r="A873" s="5">
        <v>5043</v>
      </c>
      <c r="B873" s="6" t="s">
        <v>11</v>
      </c>
      <c r="C873" s="6">
        <v>214</v>
      </c>
      <c r="D873" s="6">
        <v>18567</v>
      </c>
      <c r="E873" s="6">
        <v>1</v>
      </c>
      <c r="F873" s="6" t="s">
        <v>303</v>
      </c>
      <c r="G873" s="6" t="s">
        <v>102</v>
      </c>
      <c r="H873" s="6" t="s">
        <v>37</v>
      </c>
      <c r="I873" s="6" t="s">
        <v>67</v>
      </c>
      <c r="J873" s="6">
        <v>7</v>
      </c>
      <c r="K873" s="7">
        <v>1</v>
      </c>
      <c r="L873" s="2" t="str">
        <f>IF(Tabla_ventas[[#This Row],[rating]]&gt;8,"excellent",IF(Tabla_ventas[[#This Row],[rating]]&gt;7,"very good",IF(Tabla_ventas[[#This Row],[rating]]&gt;5,"good","bad")))</f>
        <v>good</v>
      </c>
    </row>
    <row r="874" spans="1:12" ht="15" thickBot="1" x14ac:dyDescent="0.4">
      <c r="A874" s="5">
        <v>5044</v>
      </c>
      <c r="B874" s="6" t="s">
        <v>22</v>
      </c>
      <c r="C874" s="6">
        <v>144</v>
      </c>
      <c r="D874" s="6">
        <v>15534</v>
      </c>
      <c r="E874" s="6">
        <v>1</v>
      </c>
      <c r="F874" s="6" t="s">
        <v>402</v>
      </c>
      <c r="G874" s="6" t="s">
        <v>13</v>
      </c>
      <c r="H874" s="6" t="s">
        <v>14</v>
      </c>
      <c r="I874" s="6" t="s">
        <v>15</v>
      </c>
      <c r="J874" s="6">
        <v>7</v>
      </c>
      <c r="K874" s="7">
        <v>1</v>
      </c>
      <c r="L874" s="2" t="str">
        <f>IF(Tabla_ventas[[#This Row],[rating]]&gt;8,"excellent",IF(Tabla_ventas[[#This Row],[rating]]&gt;7,"very good",IF(Tabla_ventas[[#This Row],[rating]]&gt;5,"good","bad")))</f>
        <v>good</v>
      </c>
    </row>
    <row r="875" spans="1:12" ht="15" thickBot="1" x14ac:dyDescent="0.4">
      <c r="A875" s="5">
        <v>5045</v>
      </c>
      <c r="B875" s="6" t="s">
        <v>16</v>
      </c>
      <c r="C875" s="6">
        <v>117</v>
      </c>
      <c r="D875" s="6">
        <v>16159</v>
      </c>
      <c r="E875" s="6">
        <v>0</v>
      </c>
      <c r="F875" s="6" t="s">
        <v>324</v>
      </c>
      <c r="G875" s="6" t="s">
        <v>102</v>
      </c>
      <c r="H875" s="6" t="s">
        <v>37</v>
      </c>
      <c r="I875" s="6" t="s">
        <v>67</v>
      </c>
      <c r="J875" s="6">
        <v>7</v>
      </c>
      <c r="K875" s="7">
        <v>1</v>
      </c>
      <c r="L875" s="2" t="str">
        <f>IF(Tabla_ventas[[#This Row],[rating]]&gt;8,"excellent",IF(Tabla_ventas[[#This Row],[rating]]&gt;7,"very good",IF(Tabla_ventas[[#This Row],[rating]]&gt;5,"good","bad")))</f>
        <v>good</v>
      </c>
    </row>
    <row r="876" spans="1:12" ht="15" thickBot="1" x14ac:dyDescent="0.4">
      <c r="A876" s="5">
        <v>5046</v>
      </c>
      <c r="B876" s="6" t="s">
        <v>11</v>
      </c>
      <c r="C876" s="6">
        <v>216</v>
      </c>
      <c r="D876" s="6">
        <v>15695</v>
      </c>
      <c r="E876" s="6">
        <v>1</v>
      </c>
      <c r="F876" s="6" t="s">
        <v>805</v>
      </c>
      <c r="G876" s="6" t="s">
        <v>13</v>
      </c>
      <c r="H876" s="6" t="s">
        <v>14</v>
      </c>
      <c r="I876" s="6" t="s">
        <v>15</v>
      </c>
      <c r="J876" s="6">
        <v>7</v>
      </c>
      <c r="K876" s="7">
        <v>1</v>
      </c>
      <c r="L876" s="2" t="str">
        <f>IF(Tabla_ventas[[#This Row],[rating]]&gt;8,"excellent",IF(Tabla_ventas[[#This Row],[rating]]&gt;7,"very good",IF(Tabla_ventas[[#This Row],[rating]]&gt;5,"good","bad")))</f>
        <v>good</v>
      </c>
    </row>
    <row r="877" spans="1:12" ht="15" thickBot="1" x14ac:dyDescent="0.4">
      <c r="A877" s="5">
        <v>5047</v>
      </c>
      <c r="B877" s="6" t="s">
        <v>22</v>
      </c>
      <c r="C877" s="6">
        <v>94</v>
      </c>
      <c r="D877" s="6">
        <v>12203</v>
      </c>
      <c r="E877" s="6">
        <v>1</v>
      </c>
      <c r="F877" s="6" t="s">
        <v>192</v>
      </c>
      <c r="G877" s="6" t="s">
        <v>102</v>
      </c>
      <c r="H877" s="6" t="s">
        <v>37</v>
      </c>
      <c r="I877" s="6" t="s">
        <v>67</v>
      </c>
      <c r="J877" s="6">
        <v>7</v>
      </c>
      <c r="K877" s="7">
        <v>1</v>
      </c>
      <c r="L877" s="2" t="str">
        <f>IF(Tabla_ventas[[#This Row],[rating]]&gt;8,"excellent",IF(Tabla_ventas[[#This Row],[rating]]&gt;7,"very good",IF(Tabla_ventas[[#This Row],[rating]]&gt;5,"good","bad")))</f>
        <v>good</v>
      </c>
    </row>
    <row r="878" spans="1:12" ht="15" thickBot="1" x14ac:dyDescent="0.4">
      <c r="A878" s="5">
        <v>5048</v>
      </c>
      <c r="B878" s="6" t="s">
        <v>16</v>
      </c>
      <c r="C878" s="6">
        <v>66</v>
      </c>
      <c r="D878" s="6">
        <v>12989</v>
      </c>
      <c r="E878" s="6">
        <v>0</v>
      </c>
      <c r="F878" s="6" t="s">
        <v>95</v>
      </c>
      <c r="G878" s="6" t="s">
        <v>13</v>
      </c>
      <c r="H878" s="6" t="s">
        <v>14</v>
      </c>
      <c r="I878" s="6" t="s">
        <v>15</v>
      </c>
      <c r="J878" s="6">
        <v>7</v>
      </c>
      <c r="K878" s="7">
        <v>1</v>
      </c>
      <c r="L878" s="2" t="str">
        <f>IF(Tabla_ventas[[#This Row],[rating]]&gt;8,"excellent",IF(Tabla_ventas[[#This Row],[rating]]&gt;7,"very good",IF(Tabla_ventas[[#This Row],[rating]]&gt;5,"good","bad")))</f>
        <v>good</v>
      </c>
    </row>
    <row r="879" spans="1:12" ht="15" thickBot="1" x14ac:dyDescent="0.4">
      <c r="A879" s="5">
        <v>5049</v>
      </c>
      <c r="B879" s="6" t="s">
        <v>11</v>
      </c>
      <c r="C879" s="6">
        <v>74</v>
      </c>
      <c r="D879" s="6">
        <v>13722</v>
      </c>
      <c r="E879" s="6">
        <v>0</v>
      </c>
      <c r="F879" s="6" t="s">
        <v>101</v>
      </c>
      <c r="G879" s="6" t="s">
        <v>102</v>
      </c>
      <c r="H879" s="6" t="s">
        <v>37</v>
      </c>
      <c r="I879" s="6" t="s">
        <v>67</v>
      </c>
      <c r="J879" s="6">
        <v>7</v>
      </c>
      <c r="K879" s="7">
        <v>1</v>
      </c>
      <c r="L879" s="2" t="str">
        <f>IF(Tabla_ventas[[#This Row],[rating]]&gt;8,"excellent",IF(Tabla_ventas[[#This Row],[rating]]&gt;7,"very good",IF(Tabla_ventas[[#This Row],[rating]]&gt;5,"good","bad")))</f>
        <v>good</v>
      </c>
    </row>
    <row r="880" spans="1:12" ht="15" thickBot="1" x14ac:dyDescent="0.4">
      <c r="A880" s="8">
        <v>5050</v>
      </c>
      <c r="B880" s="9" t="s">
        <v>22</v>
      </c>
      <c r="C880" s="9">
        <v>150</v>
      </c>
      <c r="D880" s="9">
        <v>13755</v>
      </c>
      <c r="E880" s="9">
        <v>1</v>
      </c>
      <c r="F880" s="9" t="s">
        <v>733</v>
      </c>
      <c r="G880" s="9" t="s">
        <v>13</v>
      </c>
      <c r="H880" s="9" t="s">
        <v>14</v>
      </c>
      <c r="I880" s="9" t="s">
        <v>15</v>
      </c>
      <c r="J880" s="9">
        <v>7</v>
      </c>
      <c r="K880" s="10">
        <v>1</v>
      </c>
      <c r="L880" s="2" t="str">
        <f>IF(Tabla_ventas[[#This Row],[rating]]&gt;8,"excellent",IF(Tabla_ventas[[#This Row],[rating]]&gt;7,"very good",IF(Tabla_ventas[[#This Row],[rating]]&gt;5,"good","bad")))</f>
        <v>good</v>
      </c>
    </row>
  </sheetData>
  <conditionalFormatting sqref="C2:C880">
    <cfRule type="iconSet" priority="5">
      <iconSet iconSet="3Flags">
        <cfvo type="percent" val="0"/>
        <cfvo type="percent" val="33"/>
        <cfvo type="percent" val="67"/>
      </iconSet>
    </cfRule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{0C24EED7-BC57-49F5-8E13-9E93D3C1BE19}</x14:id>
        </ext>
      </extLst>
    </cfRule>
  </conditionalFormatting>
  <conditionalFormatting sqref="K2:K880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E2:E880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D2:D880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{D978CCF3-5C2B-4B6A-AC67-1FD845745017}</x14:id>
        </ext>
      </extLst>
    </cfRule>
  </conditionalFormatting>
  <conditionalFormatting sqref="J2:J880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L2:L880">
    <cfRule type="containsText" dxfId="53" priority="1" operator="containsText" text="good">
      <formula>NOT(ISERROR(SEARCH("good",L2)))</formula>
    </cfRule>
    <cfRule type="containsText" dxfId="52" priority="2" operator="containsText" text="very good">
      <formula>NOT(ISERROR(SEARCH("very good",L2)))</formula>
    </cfRule>
    <cfRule type="containsText" dxfId="51" priority="3" operator="containsText" text="bad">
      <formula>NOT(ISERROR(SEARCH("bad",L2)))</formula>
    </cfRule>
    <cfRule type="containsText" dxfId="50" priority="4" operator="containsText" text="excellent">
      <formula>NOT(ISERROR(SEARCH("excellent",L2)))</formula>
    </cfRule>
  </conditionalFormatting>
  <dataValidations xWindow="276" yWindow="391" count="7">
    <dataValidation type="whole" allowBlank="1" showInputMessage="1" showErrorMessage="1" promptTitle="Ingresar el ID del producto" prompt="ID del producto" sqref="A2:A880">
      <formula1>0</formula1>
      <formula2>6000</formula2>
    </dataValidation>
    <dataValidation type="whole" allowBlank="1" showInputMessage="1" showErrorMessage="1" promptTitle="Ingresar Ventas" prompt="Ventas_x000a_" sqref="C2:C880">
      <formula1>1</formula1>
      <formula2>250</formula2>
    </dataValidation>
    <dataValidation type="whole" allowBlank="1" showInputMessage="1" showErrorMessage="1" promptTitle="Ingresar precio" prompt="Precio" sqref="D2:D880">
      <formula1>0</formula1>
      <formula2>20000</formula2>
    </dataValidation>
    <dataValidation type="whole" allowBlank="1" showInputMessage="1" showErrorMessage="1" promptTitle="Ingresar recompra" prompt="Recompra" sqref="K2:K880">
      <formula1>0</formula1>
      <formula2>1</formula2>
    </dataValidation>
    <dataValidation type="whole" allowBlank="1" showInputMessage="1" showErrorMessage="1" promptTitle="Ingresar Rating" prompt="Ingresar Rating" sqref="J2:J880">
      <formula1>0</formula1>
      <formula2>10</formula2>
    </dataValidation>
    <dataValidation type="whole" allowBlank="1" showInputMessage="1" showErrorMessage="1" promptTitle="Ingresar VAP" prompt="VAP" sqref="E2:E880">
      <formula1>0</formula1>
      <formula2>1</formula2>
    </dataValidation>
    <dataValidation allowBlank="1" showInputMessage="1" showErrorMessage="1" promptTitle="Ingresar ID del vendedor" prompt="ID del vendedor" sqref="F2:F880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24EED7-BC57-49F5-8E13-9E93D3C1BE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C2:C880</xm:sqref>
        </x14:conditionalFormatting>
        <x14:conditionalFormatting xmlns:xm="http://schemas.microsoft.com/office/excel/2006/main">
          <x14:cfRule type="dataBar" id="{D978CCF3-5C2B-4B6A-AC67-1FD8457450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D2:D880</xm:sqref>
        </x14:conditionalFormatting>
        <x14:conditionalFormatting xmlns:xm="http://schemas.microsoft.com/office/excel/2006/main">
          <x14:cfRule type="iconSet" priority="13" id="{916D32DF-6E7D-4D1D-9761-CFF7780467B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J2:J880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76" yWindow="391" count="7">
        <x14:dataValidation type="list" allowBlank="1" showInputMessage="1" showErrorMessage="1" promptTitle="Ingresar Pais" prompt="Pais">
          <x14:formula1>
            <xm:f>Validaciones!$G$2:$G$9</xm:f>
          </x14:formula1>
          <xm:sqref>G881:G1048576</xm:sqref>
        </x14:dataValidation>
        <x14:dataValidation type="list" allowBlank="1" showInputMessage="1" showErrorMessage="1" promptTitle="Ingresar calificación" prompt="Calificación">
          <x14:formula1>
            <xm:f>Validaciones!$I$1:$I$5</xm:f>
          </x14:formula1>
          <xm:sqref>L1:L1048576</xm:sqref>
        </x14:dataValidation>
        <x14:dataValidation type="list" allowBlank="1" showInputMessage="1" showErrorMessage="1" promptTitle="Ingresar" prompt="Categoria de producto">
          <x14:formula1>
            <xm:f>Validaciones!$E$2:$E$12</xm:f>
          </x14:formula1>
          <xm:sqref>B881:B1048576</xm:sqref>
        </x14:dataValidation>
        <x14:dataValidation type="list" allowBlank="1" showInputMessage="1" showErrorMessage="1" promptTitle="Ingresar" prompt="Categoria de producto">
          <x14:formula1>
            <xm:f>Validaciones!$E$1:$E$12</xm:f>
          </x14:formula1>
          <xm:sqref>B1:B880</xm:sqref>
        </x14:dataValidation>
        <x14:dataValidation type="list" allowBlank="1" showInputMessage="1" showErrorMessage="1" promptTitle="Ingresar Pais" prompt="Pais">
          <x14:formula1>
            <xm:f>Validaciones!$G$1:$G$9</xm:f>
          </x14:formula1>
          <xm:sqref>G1:G880</xm:sqref>
        </x14:dataValidation>
        <x14:dataValidation type="list" allowBlank="1" showInputMessage="1" showErrorMessage="1" promptTitle="Ingresar Tamaño de Mascota" prompt="Tamaño de Mascota">
          <x14:formula1>
            <xm:f>Validaciones!$C$1:$C$6</xm:f>
          </x14:formula1>
          <xm:sqref>H1:H880</xm:sqref>
        </x14:dataValidation>
        <x14:dataValidation type="list" allowBlank="1" showInputMessage="1" showErrorMessage="1" promptTitle="Ingresar Tipo de Mascota" prompt="Tipo de Mascota">
          <x14:formula1>
            <xm:f>Validaciones!$A$1:$A$7</xm:f>
          </x14:formula1>
          <xm:sqref>I1:I880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2"/>
  <sheetViews>
    <sheetView topLeftCell="D1" workbookViewId="0">
      <selection activeCell="N8" sqref="N8"/>
    </sheetView>
  </sheetViews>
  <sheetFormatPr baseColWidth="10" defaultRowHeight="14.5" x14ac:dyDescent="0.35"/>
  <cols>
    <col min="5" max="5" width="17.90625" customWidth="1"/>
  </cols>
  <sheetData>
    <row r="1" spans="1:9" ht="15" thickBot="1" x14ac:dyDescent="0.4">
      <c r="A1" t="s">
        <v>928</v>
      </c>
      <c r="C1" t="s">
        <v>927</v>
      </c>
      <c r="E1" t="s">
        <v>925</v>
      </c>
      <c r="G1" t="s">
        <v>926</v>
      </c>
      <c r="I1" s="28" t="s">
        <v>980</v>
      </c>
    </row>
    <row r="2" spans="1:9" ht="15" thickBot="1" x14ac:dyDescent="0.4">
      <c r="A2" s="19" t="s">
        <v>67</v>
      </c>
      <c r="C2" s="11" t="s">
        <v>37</v>
      </c>
      <c r="E2" s="11" t="s">
        <v>35</v>
      </c>
      <c r="G2" s="11" t="s">
        <v>102</v>
      </c>
      <c r="I2" s="27" t="s">
        <v>981</v>
      </c>
    </row>
    <row r="3" spans="1:9" ht="15" thickBot="1" x14ac:dyDescent="0.4">
      <c r="A3" s="18" t="s">
        <v>19</v>
      </c>
      <c r="C3" s="11" t="s">
        <v>14</v>
      </c>
      <c r="E3" s="11" t="s">
        <v>26</v>
      </c>
      <c r="G3" s="11" t="s">
        <v>140</v>
      </c>
      <c r="I3" s="11" t="s">
        <v>982</v>
      </c>
    </row>
    <row r="4" spans="1:9" ht="15" thickBot="1" x14ac:dyDescent="0.4">
      <c r="A4" s="18" t="s">
        <v>25</v>
      </c>
      <c r="C4" s="11" t="s">
        <v>31</v>
      </c>
      <c r="E4" s="11" t="s">
        <v>83</v>
      </c>
      <c r="G4" s="11" t="s">
        <v>18</v>
      </c>
      <c r="I4" s="11" t="s">
        <v>983</v>
      </c>
    </row>
    <row r="5" spans="1:9" ht="15" thickBot="1" x14ac:dyDescent="0.4">
      <c r="A5" s="18" t="s">
        <v>15</v>
      </c>
      <c r="C5" s="11" t="s">
        <v>24</v>
      </c>
      <c r="E5" s="11" t="s">
        <v>55</v>
      </c>
      <c r="G5" s="11" t="s">
        <v>76</v>
      </c>
      <c r="I5" s="11" t="s">
        <v>984</v>
      </c>
    </row>
    <row r="6" spans="1:9" ht="15" thickBot="1" x14ac:dyDescent="0.4">
      <c r="A6" s="18" t="s">
        <v>21</v>
      </c>
      <c r="C6" s="15" t="s">
        <v>49</v>
      </c>
      <c r="E6" s="11" t="s">
        <v>42</v>
      </c>
      <c r="G6" s="11" t="s">
        <v>46</v>
      </c>
    </row>
    <row r="7" spans="1:9" ht="15" thickBot="1" x14ac:dyDescent="0.4">
      <c r="A7" s="15" t="s">
        <v>105</v>
      </c>
      <c r="E7" s="11" t="s">
        <v>22</v>
      </c>
      <c r="G7" s="11" t="s">
        <v>34</v>
      </c>
    </row>
    <row r="8" spans="1:9" ht="15" thickBot="1" x14ac:dyDescent="0.4">
      <c r="E8" s="11" t="s">
        <v>11</v>
      </c>
      <c r="G8" s="11" t="s">
        <v>65</v>
      </c>
    </row>
    <row r="9" spans="1:9" ht="15" thickBot="1" x14ac:dyDescent="0.4">
      <c r="E9" s="11" t="s">
        <v>53</v>
      </c>
      <c r="G9" s="15" t="s">
        <v>13</v>
      </c>
    </row>
    <row r="10" spans="1:9" ht="15" thickBot="1" x14ac:dyDescent="0.4">
      <c r="E10" s="11" t="s">
        <v>28</v>
      </c>
    </row>
    <row r="11" spans="1:9" ht="15" thickBot="1" x14ac:dyDescent="0.4">
      <c r="E11" s="11" t="s">
        <v>40</v>
      </c>
    </row>
    <row r="12" spans="1:9" x14ac:dyDescent="0.35">
      <c r="E12" s="15" t="s">
        <v>16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19"/>
  <sheetViews>
    <sheetView showGridLines="0" workbookViewId="0">
      <selection activeCell="G14" sqref="G14"/>
    </sheetView>
  </sheetViews>
  <sheetFormatPr baseColWidth="10" defaultRowHeight="14.5" x14ac:dyDescent="0.35"/>
  <cols>
    <col min="1" max="1" width="15.08984375" customWidth="1"/>
    <col min="4" max="4" width="73.36328125" customWidth="1"/>
  </cols>
  <sheetData>
    <row r="1" spans="1:4" x14ac:dyDescent="0.35">
      <c r="A1" s="54" t="s">
        <v>921</v>
      </c>
      <c r="B1" s="55"/>
      <c r="C1" s="55"/>
      <c r="D1" s="55"/>
    </row>
    <row r="2" spans="1:4" x14ac:dyDescent="0.35">
      <c r="A2" s="53" t="s">
        <v>959</v>
      </c>
      <c r="B2" s="53"/>
      <c r="C2" s="53"/>
      <c r="D2" s="53"/>
    </row>
    <row r="3" spans="1:4" x14ac:dyDescent="0.35">
      <c r="A3" s="53" t="s">
        <v>922</v>
      </c>
      <c r="B3" s="53"/>
      <c r="C3" s="53"/>
      <c r="D3" s="53"/>
    </row>
    <row r="4" spans="1:4" x14ac:dyDescent="0.35">
      <c r="A4" s="53" t="s">
        <v>923</v>
      </c>
      <c r="B4" s="53"/>
      <c r="C4" s="53"/>
      <c r="D4" s="53"/>
    </row>
    <row r="5" spans="1:4" x14ac:dyDescent="0.35">
      <c r="A5" s="53" t="s">
        <v>924</v>
      </c>
      <c r="B5" s="53"/>
      <c r="C5" s="53"/>
      <c r="D5" s="53"/>
    </row>
    <row r="6" spans="1:4" x14ac:dyDescent="0.35">
      <c r="A6" s="53" t="s">
        <v>962</v>
      </c>
      <c r="B6" s="53"/>
      <c r="C6" s="53"/>
      <c r="D6" s="53"/>
    </row>
    <row r="7" spans="1:4" x14ac:dyDescent="0.35">
      <c r="A7" s="53" t="s">
        <v>963</v>
      </c>
      <c r="B7" s="53"/>
      <c r="C7" s="53"/>
      <c r="D7" s="53"/>
    </row>
    <row r="8" spans="1:4" x14ac:dyDescent="0.35">
      <c r="A8" s="53" t="s">
        <v>964</v>
      </c>
      <c r="B8" s="53"/>
      <c r="C8" s="53"/>
      <c r="D8" s="53"/>
    </row>
    <row r="9" spans="1:4" x14ac:dyDescent="0.35">
      <c r="A9" s="53" t="s">
        <v>965</v>
      </c>
      <c r="B9" s="53"/>
      <c r="C9" s="53"/>
      <c r="D9" s="53"/>
    </row>
    <row r="10" spans="1:4" x14ac:dyDescent="0.35">
      <c r="A10" s="53" t="s">
        <v>966</v>
      </c>
      <c r="B10" s="53"/>
      <c r="C10" s="53"/>
      <c r="D10" s="53"/>
    </row>
    <row r="11" spans="1:4" x14ac:dyDescent="0.35">
      <c r="A11" s="53" t="s">
        <v>967</v>
      </c>
      <c r="B11" s="53"/>
      <c r="C11" s="53"/>
      <c r="D11" s="53"/>
    </row>
    <row r="12" spans="1:4" x14ac:dyDescent="0.35">
      <c r="A12" s="33" t="s">
        <v>968</v>
      </c>
      <c r="B12" s="33"/>
      <c r="C12" s="33"/>
      <c r="D12" s="33"/>
    </row>
    <row r="13" spans="1:4" x14ac:dyDescent="0.35">
      <c r="A13" s="33" t="s">
        <v>969</v>
      </c>
      <c r="B13" s="33"/>
      <c r="C13" s="33"/>
      <c r="D13" s="33"/>
    </row>
    <row r="14" spans="1:4" x14ac:dyDescent="0.35">
      <c r="A14" s="33" t="s">
        <v>970</v>
      </c>
      <c r="B14" s="33"/>
      <c r="C14" s="33"/>
      <c r="D14" s="33"/>
    </row>
    <row r="15" spans="1:4" x14ac:dyDescent="0.35">
      <c r="A15" s="33" t="s">
        <v>971</v>
      </c>
      <c r="B15" s="33"/>
      <c r="C15" s="33"/>
      <c r="D15" s="33"/>
    </row>
    <row r="16" spans="1:4" x14ac:dyDescent="0.35">
      <c r="A16" s="33" t="s">
        <v>972</v>
      </c>
      <c r="B16" s="33"/>
      <c r="C16" s="33"/>
      <c r="D16" s="33"/>
    </row>
    <row r="17" spans="1:4" x14ac:dyDescent="0.35">
      <c r="A17" s="33" t="s">
        <v>975</v>
      </c>
      <c r="B17" s="33"/>
      <c r="C17" s="33"/>
      <c r="D17" s="33"/>
    </row>
    <row r="18" spans="1:4" x14ac:dyDescent="0.35">
      <c r="A18" s="33" t="s">
        <v>976</v>
      </c>
      <c r="B18" s="33"/>
      <c r="C18" s="33"/>
      <c r="D18" s="33"/>
    </row>
    <row r="19" spans="1:4" x14ac:dyDescent="0.35">
      <c r="A19" s="33" t="s">
        <v>986</v>
      </c>
      <c r="B19" s="34"/>
      <c r="C19" s="34"/>
      <c r="D19" s="34"/>
    </row>
  </sheetData>
  <mergeCells count="11">
    <mergeCell ref="A1:D1"/>
    <mergeCell ref="A2:D2"/>
    <mergeCell ref="A3:D3"/>
    <mergeCell ref="A4:D4"/>
    <mergeCell ref="A5:D5"/>
    <mergeCell ref="A11:D11"/>
    <mergeCell ref="A6:D6"/>
    <mergeCell ref="A7:D7"/>
    <mergeCell ref="A8:D8"/>
    <mergeCell ref="A9:D9"/>
    <mergeCell ref="A10:D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69"/>
  <sheetViews>
    <sheetView showGridLines="0" topLeftCell="A40" zoomScale="74" zoomScaleNormal="74" workbookViewId="0">
      <selection activeCell="D15" sqref="D15"/>
    </sheetView>
  </sheetViews>
  <sheetFormatPr baseColWidth="10" defaultRowHeight="14.5" x14ac:dyDescent="0.35"/>
  <cols>
    <col min="1" max="1" width="18.90625" customWidth="1"/>
    <col min="3" max="3" width="32.1796875" customWidth="1"/>
    <col min="4" max="4" width="23.453125" customWidth="1"/>
    <col min="5" max="5" width="14.1796875" customWidth="1"/>
    <col min="6" max="6" width="22.1796875" customWidth="1"/>
    <col min="9" max="9" width="16.26953125" customWidth="1"/>
    <col min="12" max="12" width="30.7265625" customWidth="1"/>
  </cols>
  <sheetData>
    <row r="1" spans="1:10" x14ac:dyDescent="0.35">
      <c r="A1" s="44" t="s">
        <v>929</v>
      </c>
      <c r="B1" s="44"/>
      <c r="C1" s="44"/>
      <c r="D1" s="44"/>
      <c r="E1" s="44"/>
      <c r="F1" s="44"/>
      <c r="G1" s="44"/>
      <c r="H1" s="44"/>
    </row>
    <row r="2" spans="1:10" x14ac:dyDescent="0.35">
      <c r="A2" s="35" t="s">
        <v>960</v>
      </c>
      <c r="B2" s="35"/>
      <c r="C2" s="35"/>
      <c r="D2" s="35"/>
      <c r="E2" s="35"/>
      <c r="F2" s="36"/>
      <c r="G2" s="36"/>
      <c r="H2" s="36"/>
    </row>
    <row r="3" spans="1:10" x14ac:dyDescent="0.35">
      <c r="A3" s="35" t="s">
        <v>11</v>
      </c>
      <c r="B3" s="43">
        <v>16679</v>
      </c>
      <c r="C3" s="35" t="s">
        <v>958</v>
      </c>
      <c r="D3" s="35"/>
      <c r="E3" s="35"/>
      <c r="F3" s="35"/>
      <c r="G3" s="35"/>
      <c r="H3" s="35"/>
      <c r="I3" s="20"/>
      <c r="J3" s="12"/>
    </row>
    <row r="4" spans="1:10" x14ac:dyDescent="0.35">
      <c r="A4" s="36"/>
      <c r="B4" s="36"/>
      <c r="C4" s="36"/>
      <c r="D4" s="36"/>
      <c r="E4" s="36"/>
      <c r="F4" s="35"/>
      <c r="G4" s="35"/>
      <c r="H4" s="35"/>
      <c r="I4" s="13"/>
      <c r="J4" s="13"/>
    </row>
    <row r="5" spans="1:10" x14ac:dyDescent="0.35">
      <c r="A5" s="35" t="s">
        <v>922</v>
      </c>
      <c r="B5" s="35"/>
      <c r="C5" s="35"/>
      <c r="D5" s="35"/>
      <c r="E5" s="35"/>
      <c r="F5" s="35"/>
      <c r="G5" s="35"/>
      <c r="H5" s="35"/>
      <c r="I5" s="13"/>
      <c r="J5" s="13"/>
    </row>
    <row r="6" spans="1:10" x14ac:dyDescent="0.35">
      <c r="A6" s="39">
        <f>AVERAGE(Tabla_ventas[sales])</f>
        <v>116.09442548350398</v>
      </c>
      <c r="B6" s="35" t="s">
        <v>961</v>
      </c>
      <c r="C6" s="35"/>
      <c r="D6" s="35"/>
      <c r="E6" s="35"/>
      <c r="F6" s="35"/>
      <c r="G6" s="35"/>
      <c r="H6" s="35"/>
      <c r="I6" s="13"/>
      <c r="J6" s="13"/>
    </row>
    <row r="7" spans="1:10" x14ac:dyDescent="0.35">
      <c r="A7" s="35"/>
      <c r="B7" s="35"/>
      <c r="C7" s="35"/>
      <c r="D7" s="35"/>
      <c r="E7" s="35"/>
      <c r="F7" s="35"/>
      <c r="G7" s="35"/>
      <c r="H7" s="35"/>
      <c r="I7" s="13"/>
      <c r="J7" s="13"/>
    </row>
    <row r="8" spans="1:10" x14ac:dyDescent="0.35">
      <c r="A8" s="35" t="s">
        <v>923</v>
      </c>
      <c r="B8" s="35"/>
      <c r="C8" s="57"/>
      <c r="D8" s="57"/>
      <c r="E8" s="35"/>
      <c r="F8" s="35"/>
      <c r="G8" s="35"/>
      <c r="H8" s="35"/>
      <c r="I8" s="13"/>
      <c r="J8" s="13"/>
    </row>
    <row r="9" spans="1:10" x14ac:dyDescent="0.35">
      <c r="A9" s="35" t="str">
        <f>INDEX(Tabla_ventas[country],MODE(MATCH(Tabla_ventas[country],Tabla_ventas[country],0)))</f>
        <v>India</v>
      </c>
      <c r="B9" s="35" t="s">
        <v>930</v>
      </c>
      <c r="C9" s="35"/>
      <c r="D9" s="35"/>
      <c r="E9" s="35"/>
      <c r="F9" s="35"/>
      <c r="G9" s="35"/>
      <c r="H9" s="35"/>
      <c r="I9" s="13"/>
      <c r="J9" s="13"/>
    </row>
    <row r="10" spans="1:10" x14ac:dyDescent="0.35">
      <c r="A10" s="36"/>
      <c r="B10" s="36"/>
      <c r="C10" s="36"/>
      <c r="D10" s="36"/>
      <c r="E10" s="36"/>
      <c r="F10" s="36"/>
      <c r="G10" s="36"/>
      <c r="H10" s="36"/>
      <c r="I10" s="13"/>
      <c r="J10" s="13"/>
    </row>
    <row r="11" spans="1:10" x14ac:dyDescent="0.35">
      <c r="A11" s="56" t="s">
        <v>924</v>
      </c>
      <c r="B11" s="56"/>
      <c r="C11" s="56"/>
      <c r="D11" s="56"/>
      <c r="E11" s="56"/>
      <c r="F11" s="35"/>
      <c r="G11" s="35"/>
      <c r="H11" s="35"/>
      <c r="I11" s="13"/>
      <c r="J11" s="13"/>
    </row>
    <row r="12" spans="1:10" x14ac:dyDescent="0.35">
      <c r="A12" s="35" t="str">
        <f>INDEX(Tabla_ventas[pet_type],MODE(MATCH(Tabla_ventas[pet_type],Tabla_ventas[pet_type],0)))</f>
        <v>dog</v>
      </c>
      <c r="B12" s="35" t="s">
        <v>933</v>
      </c>
      <c r="C12" s="35"/>
      <c r="D12" s="35"/>
      <c r="E12" s="35"/>
      <c r="F12" s="35"/>
      <c r="G12" s="35"/>
      <c r="H12" s="35"/>
      <c r="I12" s="13"/>
      <c r="J12" s="13"/>
    </row>
    <row r="13" spans="1:10" x14ac:dyDescent="0.35">
      <c r="A13" s="35"/>
      <c r="B13" s="35"/>
      <c r="C13" s="35"/>
      <c r="D13" s="35"/>
      <c r="E13" s="35"/>
      <c r="F13" s="35"/>
      <c r="G13" s="35"/>
      <c r="H13" s="35"/>
      <c r="I13" s="13"/>
      <c r="J13" s="13"/>
    </row>
    <row r="14" spans="1:10" x14ac:dyDescent="0.35">
      <c r="A14" s="35" t="s">
        <v>962</v>
      </c>
      <c r="B14" s="35"/>
      <c r="C14" s="35"/>
      <c r="D14" s="35"/>
      <c r="E14" s="35"/>
      <c r="F14" s="35"/>
      <c r="G14" s="35"/>
      <c r="H14" s="35"/>
      <c r="I14" s="13"/>
      <c r="J14" s="13"/>
    </row>
    <row r="15" spans="1:10" x14ac:dyDescent="0.35">
      <c r="A15" s="39">
        <f>AVERAGEIF(Tabla_ventas[country],"USA",Tabla_ventas[price])</f>
        <v>10484.028985507246</v>
      </c>
      <c r="B15" s="35" t="s">
        <v>932</v>
      </c>
      <c r="C15" s="35"/>
      <c r="D15" s="35"/>
      <c r="E15" s="35"/>
      <c r="F15" s="35"/>
      <c r="G15" s="35"/>
      <c r="H15" s="35"/>
      <c r="I15" s="13"/>
      <c r="J15" s="13"/>
    </row>
    <row r="16" spans="1:10" x14ac:dyDescent="0.35">
      <c r="A16" s="36"/>
      <c r="B16" s="36"/>
      <c r="C16" s="36"/>
      <c r="D16" s="36"/>
      <c r="E16" s="35"/>
      <c r="F16" s="35"/>
      <c r="G16" s="35"/>
      <c r="H16" s="35"/>
      <c r="I16" s="13"/>
      <c r="J16" s="13"/>
    </row>
    <row r="17" spans="1:10" x14ac:dyDescent="0.35">
      <c r="A17" s="35" t="s">
        <v>963</v>
      </c>
      <c r="B17" s="40"/>
      <c r="C17" s="40"/>
      <c r="D17" s="35"/>
      <c r="E17" s="35"/>
      <c r="F17" s="35"/>
      <c r="G17" s="35"/>
      <c r="H17" s="35"/>
      <c r="I17" s="13"/>
      <c r="J17" s="13"/>
    </row>
    <row r="18" spans="1:10" x14ac:dyDescent="0.35">
      <c r="A18" s="41">
        <f>AVERAGE(Tabla_ventas[rating])</f>
        <v>6.5005688282138792</v>
      </c>
      <c r="B18" s="35" t="s">
        <v>931</v>
      </c>
      <c r="C18" s="35"/>
      <c r="D18" s="35"/>
      <c r="E18" s="35"/>
      <c r="F18" s="35"/>
      <c r="G18" s="35"/>
      <c r="H18" s="35"/>
      <c r="I18" s="13"/>
      <c r="J18" s="13"/>
    </row>
    <row r="19" spans="1:10" x14ac:dyDescent="0.35">
      <c r="A19" s="36"/>
      <c r="B19" s="36"/>
      <c r="C19" s="36"/>
      <c r="D19" s="36"/>
      <c r="E19" s="36"/>
      <c r="F19" s="36"/>
      <c r="G19" s="36"/>
      <c r="H19" s="36"/>
    </row>
    <row r="20" spans="1:10" x14ac:dyDescent="0.35">
      <c r="A20" s="35" t="s">
        <v>964</v>
      </c>
      <c r="B20" s="35"/>
      <c r="C20" s="35"/>
      <c r="D20" s="35"/>
      <c r="E20" s="35"/>
      <c r="F20" s="35"/>
      <c r="G20" s="35"/>
      <c r="H20" s="35"/>
      <c r="I20" s="13"/>
      <c r="J20" s="13"/>
    </row>
    <row r="21" spans="1:10" x14ac:dyDescent="0.35">
      <c r="A21" s="35">
        <f>MIN(Tabla_ventas[price])</f>
        <v>27</v>
      </c>
      <c r="B21" s="35" t="s">
        <v>934</v>
      </c>
      <c r="C21" s="35"/>
      <c r="D21" s="35"/>
      <c r="E21" s="35"/>
      <c r="F21" s="35"/>
      <c r="G21" s="35"/>
      <c r="H21" s="35"/>
      <c r="I21" s="13"/>
      <c r="J21" s="13"/>
    </row>
    <row r="22" spans="1:10" x14ac:dyDescent="0.35">
      <c r="A22" s="36"/>
      <c r="B22" s="36"/>
      <c r="C22" s="36"/>
      <c r="D22" s="36"/>
      <c r="E22" s="36"/>
      <c r="F22" s="36"/>
      <c r="G22" s="36"/>
      <c r="H22" s="36"/>
    </row>
    <row r="23" spans="1:10" x14ac:dyDescent="0.35">
      <c r="A23" s="35" t="s">
        <v>965</v>
      </c>
      <c r="B23" s="35"/>
      <c r="C23" s="35"/>
      <c r="D23" s="35"/>
      <c r="E23" s="35"/>
      <c r="F23" s="35"/>
      <c r="G23" s="35"/>
      <c r="H23" s="35"/>
      <c r="I23" s="13"/>
      <c r="J23" s="13"/>
    </row>
    <row r="24" spans="1:10" x14ac:dyDescent="0.35">
      <c r="A24" s="35">
        <f>MAX(Tabla_ventas[price])</f>
        <v>19438</v>
      </c>
      <c r="B24" s="35" t="s">
        <v>935</v>
      </c>
      <c r="C24" s="35"/>
      <c r="D24" s="35"/>
      <c r="E24" s="35"/>
      <c r="F24" s="35"/>
      <c r="G24" s="35"/>
      <c r="H24" s="35"/>
      <c r="I24" s="13"/>
      <c r="J24" s="13"/>
    </row>
    <row r="25" spans="1:10" x14ac:dyDescent="0.35">
      <c r="A25" s="36"/>
      <c r="B25" s="36"/>
      <c r="C25" s="36"/>
      <c r="D25" s="36"/>
      <c r="E25" s="36"/>
      <c r="F25" s="36"/>
      <c r="G25" s="36"/>
      <c r="H25" s="35"/>
      <c r="I25" s="13"/>
      <c r="J25" s="13"/>
    </row>
    <row r="26" spans="1:10" x14ac:dyDescent="0.35">
      <c r="A26" s="35" t="s">
        <v>966</v>
      </c>
      <c r="B26" s="35"/>
      <c r="C26" s="40"/>
      <c r="D26" s="40"/>
      <c r="E26" s="35"/>
      <c r="F26" s="35"/>
      <c r="G26" s="35"/>
      <c r="H26" s="35"/>
      <c r="I26" s="13"/>
      <c r="J26" s="13"/>
    </row>
    <row r="27" spans="1:10" x14ac:dyDescent="0.35">
      <c r="A27" s="35">
        <f t="array" ref="A27">SUM(1/COUNTIF(Tabla_ventas[product_category],Tabla_ventas[product_category]))</f>
        <v>10.999999999999975</v>
      </c>
      <c r="B27" s="35" t="s">
        <v>936</v>
      </c>
      <c r="C27" s="35"/>
      <c r="D27" s="35"/>
      <c r="E27" s="35"/>
      <c r="F27" s="35"/>
      <c r="G27" s="35"/>
      <c r="H27" s="35"/>
      <c r="I27" s="13"/>
      <c r="J27" s="13"/>
    </row>
    <row r="28" spans="1:10" x14ac:dyDescent="0.35">
      <c r="A28" s="36"/>
      <c r="B28" s="36"/>
      <c r="C28" s="36"/>
      <c r="D28" s="36"/>
      <c r="E28" s="36"/>
      <c r="F28" s="36"/>
      <c r="G28" s="36"/>
      <c r="H28" s="36"/>
    </row>
    <row r="29" spans="1:10" x14ac:dyDescent="0.35">
      <c r="A29" s="56" t="s">
        <v>967</v>
      </c>
      <c r="B29" s="56"/>
      <c r="C29" s="56"/>
      <c r="D29" s="56"/>
      <c r="E29" s="35"/>
      <c r="F29" s="35"/>
      <c r="G29" s="36"/>
      <c r="H29" s="36"/>
    </row>
    <row r="30" spans="1:10" x14ac:dyDescent="0.35">
      <c r="A30" s="35">
        <f t="array" ref="A30">SUM(1/COUNTIF(Tabla_ventas[pet_type],Tabla_ventas[pet_type]))</f>
        <v>5.9999999999998908</v>
      </c>
      <c r="B30" s="35" t="s">
        <v>937</v>
      </c>
      <c r="C30" s="35"/>
      <c r="D30" s="35"/>
      <c r="E30" s="35"/>
      <c r="F30" s="35"/>
      <c r="G30" s="36"/>
      <c r="H30" s="36"/>
    </row>
    <row r="31" spans="1:10" x14ac:dyDescent="0.35">
      <c r="A31" s="36"/>
      <c r="B31" s="36"/>
      <c r="C31" s="36"/>
      <c r="D31" s="36"/>
      <c r="E31" s="36"/>
      <c r="F31" s="36"/>
      <c r="G31" s="36"/>
      <c r="H31" s="36"/>
    </row>
    <row r="32" spans="1:10" x14ac:dyDescent="0.35">
      <c r="A32" s="35" t="s">
        <v>968</v>
      </c>
      <c r="B32" s="35"/>
      <c r="C32" s="35"/>
      <c r="D32" s="35"/>
      <c r="E32" s="35"/>
      <c r="F32" s="35"/>
      <c r="G32" s="35"/>
      <c r="H32" s="35"/>
      <c r="I32" s="26"/>
      <c r="J32" s="26"/>
    </row>
    <row r="33" spans="1:10" x14ac:dyDescent="0.35">
      <c r="A33" s="35">
        <f>SUMIF(pet_store_records_2020!I2:I880,"dog",pet_store_records_2020!C2:C880)</f>
        <v>39699</v>
      </c>
      <c r="B33" s="57" t="s">
        <v>938</v>
      </c>
      <c r="C33" s="57"/>
      <c r="D33" s="57"/>
      <c r="E33" s="35"/>
      <c r="F33" s="35"/>
      <c r="G33" s="35"/>
      <c r="H33" s="35"/>
      <c r="I33" s="26"/>
      <c r="J33" s="26"/>
    </row>
    <row r="34" spans="1:10" x14ac:dyDescent="0.35">
      <c r="A34" s="36"/>
      <c r="B34" s="36"/>
      <c r="C34" s="36"/>
      <c r="D34" s="36"/>
      <c r="E34" s="36"/>
      <c r="F34" s="36"/>
      <c r="G34" s="36"/>
      <c r="H34" s="36"/>
    </row>
    <row r="35" spans="1:10" x14ac:dyDescent="0.35">
      <c r="A35" s="35" t="s">
        <v>969</v>
      </c>
      <c r="B35" s="35"/>
      <c r="C35" s="40"/>
      <c r="D35" s="40"/>
      <c r="E35" s="40"/>
      <c r="F35" s="40"/>
      <c r="G35" s="35"/>
      <c r="H35" s="35"/>
      <c r="I35" s="26"/>
      <c r="J35" s="13"/>
    </row>
    <row r="36" spans="1:10" x14ac:dyDescent="0.35">
      <c r="A36" s="39">
        <f>AVERAGEIFS(Tabla_ventas[sales],Tabla_ventas[country],"India",Tabla_ventas[product_category],"Equipment")</f>
        <v>127.73913043478261</v>
      </c>
      <c r="B36" s="35" t="s">
        <v>939</v>
      </c>
      <c r="C36" s="35"/>
      <c r="D36" s="35"/>
      <c r="E36" s="35"/>
      <c r="F36" s="35"/>
      <c r="G36" s="35"/>
      <c r="H36" s="35"/>
      <c r="I36" s="26"/>
      <c r="J36" s="13"/>
    </row>
    <row r="37" spans="1:10" x14ac:dyDescent="0.35">
      <c r="A37" s="36"/>
      <c r="B37" s="36"/>
      <c r="C37" s="36"/>
      <c r="D37" s="36"/>
      <c r="E37" s="36"/>
      <c r="F37" s="36"/>
      <c r="G37" s="36"/>
      <c r="H37" s="36"/>
    </row>
    <row r="38" spans="1:10" x14ac:dyDescent="0.35">
      <c r="A38" s="36" t="s">
        <v>970</v>
      </c>
      <c r="B38" s="36"/>
      <c r="C38" s="36"/>
      <c r="D38" s="36"/>
      <c r="E38" s="36"/>
      <c r="F38" s="36"/>
      <c r="G38" s="36"/>
      <c r="H38" s="36"/>
    </row>
    <row r="39" spans="1:10" x14ac:dyDescent="0.35">
      <c r="A39" s="35">
        <f>SUM(Tabla_ventas[sales])</f>
        <v>102047</v>
      </c>
      <c r="B39" s="36" t="s">
        <v>940</v>
      </c>
      <c r="C39" s="36"/>
      <c r="D39" s="36"/>
      <c r="E39" s="36"/>
      <c r="F39" s="36"/>
      <c r="G39" s="36"/>
      <c r="H39" s="36"/>
      <c r="J39" s="13"/>
    </row>
    <row r="40" spans="1:10" x14ac:dyDescent="0.35">
      <c r="A40" s="36"/>
      <c r="B40" s="36"/>
      <c r="C40" s="36"/>
      <c r="D40" s="36"/>
      <c r="E40" s="36"/>
      <c r="F40" s="36"/>
      <c r="G40" s="36"/>
      <c r="H40" s="36"/>
      <c r="J40" s="13"/>
    </row>
    <row r="41" spans="1:10" x14ac:dyDescent="0.35">
      <c r="A41" s="56" t="s">
        <v>973</v>
      </c>
      <c r="B41" s="56"/>
      <c r="C41" s="56"/>
      <c r="D41" s="56"/>
      <c r="E41" s="36"/>
      <c r="F41" s="36"/>
      <c r="G41" s="36"/>
      <c r="H41" s="36"/>
    </row>
    <row r="42" spans="1:10" x14ac:dyDescent="0.35">
      <c r="A42" s="36" t="str">
        <f>VLOOKUP(pet_store_records_2020!A5,Tabla_ventas[],2,FALSE)</f>
        <v>Accessory</v>
      </c>
      <c r="B42" s="36" t="s">
        <v>941</v>
      </c>
      <c r="C42" s="36"/>
      <c r="D42" s="36"/>
      <c r="E42" s="36"/>
      <c r="F42" s="36"/>
      <c r="G42" s="36"/>
      <c r="H42" s="36"/>
    </row>
    <row r="43" spans="1:10" x14ac:dyDescent="0.35">
      <c r="A43" s="36"/>
      <c r="B43" s="36"/>
      <c r="C43" s="36"/>
      <c r="D43" s="36"/>
      <c r="E43" s="36"/>
      <c r="F43" s="36"/>
      <c r="G43" s="36"/>
      <c r="H43" s="36"/>
    </row>
    <row r="44" spans="1:10" x14ac:dyDescent="0.35">
      <c r="A44" s="36" t="s">
        <v>974</v>
      </c>
      <c r="B44" s="36"/>
      <c r="C44" s="36"/>
      <c r="D44" s="36"/>
      <c r="E44" s="36"/>
      <c r="F44" s="36"/>
      <c r="G44" s="36"/>
      <c r="H44" s="36"/>
    </row>
    <row r="45" spans="1:10" x14ac:dyDescent="0.35">
      <c r="A45" s="35">
        <f>COUNTIF(Tabla_ventas[pet_type],"cat")</f>
        <v>347</v>
      </c>
      <c r="B45" s="36" t="s">
        <v>942</v>
      </c>
      <c r="C45" s="36"/>
      <c r="D45" s="36"/>
      <c r="E45" s="36"/>
      <c r="F45" s="36"/>
      <c r="G45" s="36"/>
      <c r="H45" s="36"/>
    </row>
    <row r="46" spans="1:10" x14ac:dyDescent="0.35">
      <c r="A46" s="36"/>
      <c r="B46" s="36"/>
      <c r="C46" s="36"/>
      <c r="D46" s="36"/>
      <c r="E46" s="36"/>
      <c r="F46" s="36"/>
      <c r="G46" s="36"/>
      <c r="H46" s="36"/>
    </row>
    <row r="47" spans="1:10" x14ac:dyDescent="0.35">
      <c r="A47" s="56" t="s">
        <v>977</v>
      </c>
      <c r="B47" s="56"/>
      <c r="C47" s="56"/>
      <c r="D47" s="56"/>
      <c r="E47" s="36"/>
      <c r="F47" s="36"/>
      <c r="G47" s="36"/>
      <c r="H47" s="36"/>
    </row>
    <row r="48" spans="1:10" x14ac:dyDescent="0.35">
      <c r="A48" s="35">
        <f>COUNTIFS(Tabla_ventas[pet_type],"dog",Tabla_ventas[pet_size],"small")</f>
        <v>171</v>
      </c>
      <c r="B48" s="36" t="s">
        <v>955</v>
      </c>
      <c r="C48" s="36"/>
      <c r="D48" s="36"/>
      <c r="E48" s="36"/>
      <c r="F48" s="36"/>
      <c r="G48" s="36"/>
      <c r="H48" s="36"/>
    </row>
    <row r="49" spans="1:12" x14ac:dyDescent="0.35">
      <c r="A49" s="36"/>
      <c r="B49" s="36"/>
      <c r="C49" s="36"/>
      <c r="D49" s="36"/>
      <c r="E49" s="36"/>
      <c r="F49" s="36"/>
      <c r="G49" s="36"/>
      <c r="H49" s="36"/>
    </row>
    <row r="50" spans="1:12" x14ac:dyDescent="0.35">
      <c r="A50" s="36" t="s">
        <v>978</v>
      </c>
      <c r="B50" s="36"/>
      <c r="C50" s="36"/>
      <c r="D50" s="36"/>
      <c r="E50" s="36"/>
      <c r="F50" s="36"/>
      <c r="G50" s="36"/>
      <c r="H50" s="36"/>
    </row>
    <row r="51" spans="1:12" x14ac:dyDescent="0.35">
      <c r="A51" s="42" t="s">
        <v>18</v>
      </c>
      <c r="B51" s="36">
        <v>59923</v>
      </c>
      <c r="C51" s="36" t="s">
        <v>979</v>
      </c>
      <c r="D51" s="36"/>
      <c r="E51" s="36"/>
      <c r="F51" s="36"/>
      <c r="G51" s="36"/>
      <c r="H51" s="36"/>
    </row>
    <row r="52" spans="1:12" x14ac:dyDescent="0.35">
      <c r="A52" s="37"/>
      <c r="B52" s="36"/>
      <c r="C52" s="36"/>
      <c r="D52" s="36"/>
      <c r="E52" s="36"/>
      <c r="F52" s="36"/>
      <c r="G52" s="36"/>
      <c r="H52" s="36"/>
    </row>
    <row r="53" spans="1:12" x14ac:dyDescent="0.35">
      <c r="A53" s="56" t="s">
        <v>986</v>
      </c>
      <c r="B53" s="56"/>
      <c r="C53" s="56"/>
      <c r="D53" s="56"/>
      <c r="E53" s="56"/>
      <c r="F53" s="56"/>
      <c r="G53" s="56"/>
      <c r="H53" s="56"/>
      <c r="I53" s="58"/>
      <c r="J53" s="58"/>
      <c r="K53" s="58"/>
      <c r="L53" s="58"/>
    </row>
    <row r="54" spans="1:12" x14ac:dyDescent="0.35">
      <c r="A54" s="35">
        <f>COUNTIF(pet_store_records_2020!L197:L880,"excellent")</f>
        <v>226</v>
      </c>
      <c r="B54" s="40" t="s">
        <v>987</v>
      </c>
      <c r="C54" s="40"/>
      <c r="D54" s="40"/>
      <c r="E54" s="40"/>
      <c r="F54" s="40"/>
      <c r="G54" s="35"/>
      <c r="H54" s="35"/>
    </row>
    <row r="55" spans="1:12" x14ac:dyDescent="0.35">
      <c r="A55" s="59"/>
      <c r="B55" s="59"/>
      <c r="C55" s="59"/>
      <c r="D55" s="59"/>
      <c r="E55" s="58"/>
      <c r="F55" s="58"/>
      <c r="G55" s="58"/>
      <c r="H55" s="58"/>
      <c r="I55" s="58"/>
      <c r="J55" s="58"/>
      <c r="K55" s="58"/>
      <c r="L55" s="58"/>
    </row>
    <row r="56" spans="1:12" x14ac:dyDescent="0.35">
      <c r="E56" s="58"/>
      <c r="F56" s="58"/>
      <c r="G56" s="58"/>
      <c r="H56" s="58"/>
      <c r="I56" s="58"/>
      <c r="J56" s="58"/>
      <c r="K56" s="58"/>
      <c r="L56" s="58"/>
    </row>
    <row r="57" spans="1:12" x14ac:dyDescent="0.35">
      <c r="E57" s="58"/>
      <c r="F57" s="58"/>
      <c r="G57" s="58"/>
      <c r="H57" s="58"/>
      <c r="I57" s="58"/>
      <c r="J57" s="58"/>
      <c r="K57" s="58"/>
      <c r="L57" s="58"/>
    </row>
    <row r="58" spans="1:12" x14ac:dyDescent="0.35">
      <c r="E58" s="58"/>
      <c r="F58" s="58"/>
      <c r="G58" s="58"/>
      <c r="H58" s="58"/>
      <c r="I58" s="58"/>
      <c r="J58" s="58"/>
      <c r="K58" s="58"/>
      <c r="L58" s="58"/>
    </row>
    <row r="59" spans="1:12" x14ac:dyDescent="0.35">
      <c r="E59" s="58"/>
      <c r="F59" s="58"/>
      <c r="G59" s="58"/>
      <c r="H59" s="58"/>
      <c r="I59" s="58"/>
      <c r="J59" s="58"/>
      <c r="K59" s="58"/>
      <c r="L59" s="58"/>
    </row>
    <row r="60" spans="1:12" x14ac:dyDescent="0.35">
      <c r="E60" s="58"/>
      <c r="F60" s="58"/>
      <c r="G60" s="58"/>
      <c r="H60" s="58"/>
      <c r="I60" s="58"/>
      <c r="J60" s="58"/>
      <c r="K60" s="58"/>
      <c r="L60" s="58"/>
    </row>
    <row r="61" spans="1:12" x14ac:dyDescent="0.35">
      <c r="E61" s="58"/>
      <c r="F61" s="58"/>
      <c r="G61" s="58"/>
      <c r="H61" s="58"/>
      <c r="I61" s="58"/>
      <c r="J61" s="58"/>
      <c r="K61" s="58"/>
      <c r="L61" s="58"/>
    </row>
    <row r="62" spans="1:12" x14ac:dyDescent="0.35">
      <c r="E62" s="58"/>
      <c r="F62" s="58"/>
      <c r="G62" s="58"/>
      <c r="H62" s="58"/>
      <c r="I62" s="58"/>
      <c r="J62" s="58"/>
      <c r="K62" s="58"/>
      <c r="L62" s="58"/>
    </row>
    <row r="63" spans="1:12" x14ac:dyDescent="0.35">
      <c r="E63" s="58"/>
      <c r="F63" s="58"/>
      <c r="G63" s="58"/>
      <c r="H63" s="58"/>
      <c r="I63" s="58"/>
      <c r="J63" s="58"/>
      <c r="K63" s="58"/>
      <c r="L63" s="58"/>
    </row>
    <row r="64" spans="1:12" x14ac:dyDescent="0.35">
      <c r="E64" s="58"/>
      <c r="F64" s="58"/>
      <c r="G64" s="58"/>
      <c r="H64" s="58"/>
      <c r="I64" s="58"/>
      <c r="J64" s="58"/>
      <c r="K64" s="58"/>
      <c r="L64" s="58"/>
    </row>
    <row r="65" spans="5:12" x14ac:dyDescent="0.35">
      <c r="E65" s="58"/>
      <c r="F65" s="58"/>
      <c r="G65" s="58"/>
      <c r="H65" s="58"/>
      <c r="I65" s="58"/>
      <c r="J65" s="58"/>
      <c r="K65" s="58"/>
      <c r="L65" s="58"/>
    </row>
    <row r="66" spans="5:12" x14ac:dyDescent="0.35">
      <c r="E66" s="58"/>
      <c r="F66" s="58"/>
      <c r="G66" s="58"/>
      <c r="H66" s="58"/>
      <c r="I66" s="58"/>
      <c r="J66" s="58"/>
      <c r="K66" s="58"/>
      <c r="L66" s="58"/>
    </row>
    <row r="67" spans="5:12" x14ac:dyDescent="0.35">
      <c r="E67" s="58"/>
      <c r="F67" s="58"/>
      <c r="G67" s="58"/>
      <c r="H67" s="58"/>
      <c r="I67" s="58"/>
      <c r="J67" s="58"/>
      <c r="K67" s="58"/>
      <c r="L67" s="58"/>
    </row>
    <row r="68" spans="5:12" x14ac:dyDescent="0.35">
      <c r="E68" s="58"/>
      <c r="F68" s="58"/>
      <c r="G68" s="58"/>
      <c r="H68" s="58"/>
      <c r="I68" s="58"/>
      <c r="J68" s="58"/>
      <c r="K68" s="58"/>
      <c r="L68" s="58"/>
    </row>
    <row r="69" spans="5:12" x14ac:dyDescent="0.35">
      <c r="I69" s="58"/>
      <c r="J69" s="58"/>
      <c r="K69" s="58"/>
      <c r="L69" s="58"/>
    </row>
  </sheetData>
  <mergeCells count="39">
    <mergeCell ref="A53:D53"/>
    <mergeCell ref="E53:H53"/>
    <mergeCell ref="I53:L53"/>
    <mergeCell ref="A55:D55"/>
    <mergeCell ref="E55:H55"/>
    <mergeCell ref="I55:L55"/>
    <mergeCell ref="E56:H56"/>
    <mergeCell ref="E57:H57"/>
    <mergeCell ref="E58:H58"/>
    <mergeCell ref="E59:H59"/>
    <mergeCell ref="E60:H60"/>
    <mergeCell ref="I67:L67"/>
    <mergeCell ref="E61:H61"/>
    <mergeCell ref="E62:H62"/>
    <mergeCell ref="E63:H63"/>
    <mergeCell ref="E64:H64"/>
    <mergeCell ref="E65:H65"/>
    <mergeCell ref="I69:L69"/>
    <mergeCell ref="E66:H66"/>
    <mergeCell ref="E67:H67"/>
    <mergeCell ref="E68:H68"/>
    <mergeCell ref="I56:L56"/>
    <mergeCell ref="I57:L57"/>
    <mergeCell ref="I58:L58"/>
    <mergeCell ref="I59:L59"/>
    <mergeCell ref="I68:L68"/>
    <mergeCell ref="I60:L60"/>
    <mergeCell ref="I61:L61"/>
    <mergeCell ref="I62:L62"/>
    <mergeCell ref="I63:L63"/>
    <mergeCell ref="I64:L64"/>
    <mergeCell ref="I65:L65"/>
    <mergeCell ref="I66:L66"/>
    <mergeCell ref="A41:D41"/>
    <mergeCell ref="A47:D47"/>
    <mergeCell ref="B33:D33"/>
    <mergeCell ref="C8:D8"/>
    <mergeCell ref="A11:E11"/>
    <mergeCell ref="A29:D2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3:B15"/>
  <sheetViews>
    <sheetView workbookViewId="0">
      <selection activeCell="B3" sqref="B3"/>
    </sheetView>
  </sheetViews>
  <sheetFormatPr baseColWidth="10" defaultRowHeight="14.5" x14ac:dyDescent="0.35"/>
  <cols>
    <col min="1" max="1" width="18.26953125" bestFit="1" customWidth="1"/>
    <col min="2" max="2" width="22.6328125" bestFit="1" customWidth="1"/>
    <col min="3" max="3" width="7.54296875" customWidth="1"/>
    <col min="4" max="4" width="7.08984375" customWidth="1"/>
    <col min="5" max="5" width="10" customWidth="1"/>
    <col min="6" max="6" width="6.81640625" customWidth="1"/>
    <col min="7" max="7" width="9.08984375" customWidth="1"/>
    <col min="8" max="8" width="7.54296875" customWidth="1"/>
    <col min="9" max="9" width="8.453125" customWidth="1"/>
    <col min="10" max="10" width="7.81640625" customWidth="1"/>
    <col min="11" max="11" width="11.7265625" bestFit="1" customWidth="1"/>
    <col min="12" max="12" width="7.81640625" customWidth="1"/>
    <col min="13" max="13" width="11.7265625" bestFit="1" customWidth="1"/>
  </cols>
  <sheetData>
    <row r="3" spans="1:2" x14ac:dyDescent="0.35">
      <c r="A3" s="22" t="s">
        <v>957</v>
      </c>
      <c r="B3" t="s">
        <v>990</v>
      </c>
    </row>
    <row r="4" spans="1:2" x14ac:dyDescent="0.35">
      <c r="A4" s="24" t="s">
        <v>11</v>
      </c>
      <c r="B4" s="49">
        <v>16679</v>
      </c>
    </row>
    <row r="5" spans="1:2" x14ac:dyDescent="0.35">
      <c r="A5" s="52" t="s">
        <v>22</v>
      </c>
      <c r="B5" s="47">
        <v>16399</v>
      </c>
    </row>
    <row r="6" spans="1:2" x14ac:dyDescent="0.35">
      <c r="A6" s="52" t="s">
        <v>16</v>
      </c>
      <c r="B6" s="47">
        <v>14696</v>
      </c>
    </row>
    <row r="7" spans="1:2" x14ac:dyDescent="0.35">
      <c r="A7" s="52" t="s">
        <v>35</v>
      </c>
      <c r="B7" s="47">
        <v>9154</v>
      </c>
    </row>
    <row r="8" spans="1:2" x14ac:dyDescent="0.35">
      <c r="A8" s="52" t="s">
        <v>26</v>
      </c>
      <c r="B8" s="47">
        <v>8312</v>
      </c>
    </row>
    <row r="9" spans="1:2" x14ac:dyDescent="0.35">
      <c r="A9" s="52" t="s">
        <v>42</v>
      </c>
      <c r="B9" s="47">
        <v>7999</v>
      </c>
    </row>
    <row r="10" spans="1:2" x14ac:dyDescent="0.35">
      <c r="A10" s="52" t="s">
        <v>55</v>
      </c>
      <c r="B10" s="47">
        <v>6450</v>
      </c>
    </row>
    <row r="11" spans="1:2" x14ac:dyDescent="0.35">
      <c r="A11" s="52" t="s">
        <v>83</v>
      </c>
      <c r="B11" s="47">
        <v>5832</v>
      </c>
    </row>
    <row r="12" spans="1:2" x14ac:dyDescent="0.35">
      <c r="A12" s="52" t="s">
        <v>28</v>
      </c>
      <c r="B12" s="47">
        <v>5821</v>
      </c>
    </row>
    <row r="13" spans="1:2" x14ac:dyDescent="0.35">
      <c r="A13" s="52" t="s">
        <v>53</v>
      </c>
      <c r="B13" s="47">
        <v>5687</v>
      </c>
    </row>
    <row r="14" spans="1:2" x14ac:dyDescent="0.35">
      <c r="A14" s="52" t="s">
        <v>40</v>
      </c>
      <c r="B14" s="47">
        <v>5018</v>
      </c>
    </row>
    <row r="15" spans="1:2" x14ac:dyDescent="0.35">
      <c r="A15" s="52" t="s">
        <v>956</v>
      </c>
      <c r="B15" s="47">
        <v>102047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3:K5"/>
  <sheetViews>
    <sheetView workbookViewId="0">
      <selection activeCell="A5" sqref="A5"/>
    </sheetView>
  </sheetViews>
  <sheetFormatPr baseColWidth="10" defaultRowHeight="14.5" x14ac:dyDescent="0.35"/>
  <cols>
    <col min="1" max="1" width="14.6328125" bestFit="1" customWidth="1"/>
    <col min="2" max="2" width="9.81640625" bestFit="1" customWidth="1"/>
    <col min="3" max="3" width="8.453125" customWidth="1"/>
    <col min="4" max="4" width="9.08984375" bestFit="1" customWidth="1"/>
    <col min="5" max="5" width="7.453125" bestFit="1" customWidth="1"/>
    <col min="6" max="6" width="4.81640625" bestFit="1" customWidth="1"/>
    <col min="7" max="7" width="6.54296875" bestFit="1" customWidth="1"/>
    <col min="8" max="8" width="7.90625" bestFit="1" customWidth="1"/>
    <col min="9" max="9" width="8.26953125" bestFit="1" customWidth="1"/>
    <col min="10" max="10" width="5.6328125" bestFit="1" customWidth="1"/>
    <col min="11" max="11" width="11.7265625" bestFit="1" customWidth="1"/>
  </cols>
  <sheetData>
    <row r="3" spans="1:11" x14ac:dyDescent="0.35">
      <c r="B3" s="22" t="s">
        <v>926</v>
      </c>
    </row>
    <row r="4" spans="1:11" x14ac:dyDescent="0.35">
      <c r="B4" t="s">
        <v>18</v>
      </c>
      <c r="C4" t="s">
        <v>140</v>
      </c>
      <c r="D4" t="s">
        <v>46</v>
      </c>
      <c r="E4" t="s">
        <v>34</v>
      </c>
      <c r="F4" t="s">
        <v>76</v>
      </c>
      <c r="G4" t="s">
        <v>65</v>
      </c>
      <c r="H4" t="s">
        <v>13</v>
      </c>
      <c r="I4" t="s">
        <v>102</v>
      </c>
      <c r="J4" t="s">
        <v>306</v>
      </c>
      <c r="K4" t="s">
        <v>956</v>
      </c>
    </row>
    <row r="5" spans="1:11" x14ac:dyDescent="0.35">
      <c r="A5" t="s">
        <v>991</v>
      </c>
      <c r="B5" s="23">
        <v>59923</v>
      </c>
      <c r="C5" s="25">
        <v>8421</v>
      </c>
      <c r="D5" s="21">
        <v>8299</v>
      </c>
      <c r="E5" s="21">
        <v>7765</v>
      </c>
      <c r="F5" s="21">
        <v>7691</v>
      </c>
      <c r="G5" s="21">
        <v>7383</v>
      </c>
      <c r="H5" s="21">
        <v>1382</v>
      </c>
      <c r="I5" s="21">
        <v>1141</v>
      </c>
      <c r="J5" s="21">
        <v>42</v>
      </c>
      <c r="K5" s="21">
        <v>102047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3:H5"/>
  <sheetViews>
    <sheetView workbookViewId="0">
      <selection activeCell="A5" sqref="A5"/>
    </sheetView>
  </sheetViews>
  <sheetFormatPr baseColWidth="10" defaultRowHeight="14.5" x14ac:dyDescent="0.35"/>
  <cols>
    <col min="1" max="1" width="10.7265625" customWidth="1"/>
    <col min="2" max="2" width="21.26953125" bestFit="1" customWidth="1"/>
    <col min="3" max="4" width="5.81640625" customWidth="1"/>
    <col min="5" max="5" width="4.81640625" customWidth="1"/>
    <col min="6" max="6" width="7.81640625" customWidth="1"/>
    <col min="7" max="7" width="5.90625" customWidth="1"/>
    <col min="8" max="8" width="11.7265625" bestFit="1" customWidth="1"/>
  </cols>
  <sheetData>
    <row r="3" spans="1:8" x14ac:dyDescent="0.35">
      <c r="B3" s="22" t="s">
        <v>988</v>
      </c>
    </row>
    <row r="4" spans="1:8" x14ac:dyDescent="0.35">
      <c r="B4" t="s">
        <v>67</v>
      </c>
      <c r="C4" t="s">
        <v>19</v>
      </c>
      <c r="D4" t="s">
        <v>25</v>
      </c>
      <c r="E4" t="s">
        <v>15</v>
      </c>
      <c r="F4" t="s">
        <v>21</v>
      </c>
      <c r="G4" t="s">
        <v>105</v>
      </c>
      <c r="H4" t="s">
        <v>956</v>
      </c>
    </row>
    <row r="5" spans="1:8" x14ac:dyDescent="0.35">
      <c r="A5" t="s">
        <v>993</v>
      </c>
      <c r="B5" s="21">
        <v>8246</v>
      </c>
      <c r="C5" s="21">
        <v>40229</v>
      </c>
      <c r="D5" s="21">
        <v>39699</v>
      </c>
      <c r="E5" s="21">
        <v>8538</v>
      </c>
      <c r="F5" s="21">
        <v>2245</v>
      </c>
      <c r="G5" s="21">
        <v>3090</v>
      </c>
      <c r="H5" s="21">
        <v>102047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3:D20"/>
  <sheetViews>
    <sheetView tabSelected="1" workbookViewId="0">
      <selection activeCell="D20" sqref="D20"/>
    </sheetView>
  </sheetViews>
  <sheetFormatPr baseColWidth="10" defaultRowHeight="14.5" x14ac:dyDescent="0.35"/>
  <cols>
    <col min="1" max="1" width="16.54296875" bestFit="1" customWidth="1"/>
    <col min="2" max="2" width="29.81640625" bestFit="1" customWidth="1"/>
  </cols>
  <sheetData>
    <row r="3" spans="1:2" x14ac:dyDescent="0.35">
      <c r="A3" s="22" t="s">
        <v>989</v>
      </c>
      <c r="B3" t="s">
        <v>992</v>
      </c>
    </row>
    <row r="4" spans="1:2" x14ac:dyDescent="0.35">
      <c r="A4" s="52" t="s">
        <v>55</v>
      </c>
      <c r="B4" s="47">
        <v>9520.326086956522</v>
      </c>
    </row>
    <row r="5" spans="1:2" x14ac:dyDescent="0.35">
      <c r="A5" s="52" t="s">
        <v>28</v>
      </c>
      <c r="B5" s="47">
        <v>9460.5869565217399</v>
      </c>
    </row>
    <row r="6" spans="1:2" x14ac:dyDescent="0.35">
      <c r="A6" s="52" t="s">
        <v>53</v>
      </c>
      <c r="B6" s="47">
        <v>10092.217391304348</v>
      </c>
    </row>
    <row r="7" spans="1:2" x14ac:dyDescent="0.35">
      <c r="A7" s="52" t="s">
        <v>11</v>
      </c>
      <c r="B7" s="47">
        <v>9967.078014184397</v>
      </c>
    </row>
    <row r="8" spans="1:2" x14ac:dyDescent="0.35">
      <c r="A8" s="52" t="s">
        <v>42</v>
      </c>
      <c r="B8" s="47">
        <v>9342.1733333333341</v>
      </c>
    </row>
    <row r="9" spans="1:2" x14ac:dyDescent="0.35">
      <c r="A9" s="52" t="s">
        <v>83</v>
      </c>
      <c r="B9" s="47">
        <v>9227.217391304348</v>
      </c>
    </row>
    <row r="10" spans="1:2" x14ac:dyDescent="0.35">
      <c r="A10" s="52" t="s">
        <v>40</v>
      </c>
      <c r="B10" s="47">
        <v>9834.4782608695659</v>
      </c>
    </row>
    <row r="11" spans="1:2" x14ac:dyDescent="0.35">
      <c r="A11" s="52" t="s">
        <v>35</v>
      </c>
      <c r="B11" s="47">
        <v>10303.657894736842</v>
      </c>
    </row>
    <row r="12" spans="1:2" x14ac:dyDescent="0.35">
      <c r="A12" s="52" t="s">
        <v>22</v>
      </c>
      <c r="B12" s="47">
        <v>9765.411347517731</v>
      </c>
    </row>
    <row r="13" spans="1:2" x14ac:dyDescent="0.35">
      <c r="A13" s="52" t="s">
        <v>26</v>
      </c>
      <c r="B13" s="47">
        <v>9423.52</v>
      </c>
    </row>
    <row r="14" spans="1:2" x14ac:dyDescent="0.35">
      <c r="A14" s="52" t="s">
        <v>16</v>
      </c>
      <c r="B14" s="47">
        <v>10511.63829787234</v>
      </c>
    </row>
    <row r="15" spans="1:2" x14ac:dyDescent="0.35">
      <c r="A15" s="52" t="s">
        <v>956</v>
      </c>
      <c r="B15" s="21">
        <v>9862.4903299203634</v>
      </c>
    </row>
    <row r="20" spans="4:4" x14ac:dyDescent="0.35">
      <c r="D20" s="60" t="s">
        <v>994</v>
      </c>
    </row>
  </sheetData>
  <hyperlinks>
    <hyperlink ref="D20" r:id="rId2"/>
  </hyperlinks>
  <pageMargins left="0.7" right="0.7" top="0.75" bottom="0.75" header="0.3" footer="0.3"/>
  <drawing r:id="rId3"/>
  <webPublishItems count="1">
    <webPublishItem id="2690" divId="proyectofinalcardini_2690" sourceType="sheet" destinationFile="C:\Users\juan_\OneDrive\Escritorio\proyectofinalcardini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Portada</vt:lpstr>
      <vt:lpstr>Dashboard</vt:lpstr>
      <vt:lpstr>pet_store_records_2020</vt:lpstr>
      <vt:lpstr>Validaciones</vt:lpstr>
      <vt:lpstr>Preguntas</vt:lpstr>
      <vt:lpstr>Respuestas</vt:lpstr>
      <vt:lpstr>TablaDinamica.Sales_Category</vt:lpstr>
      <vt:lpstr>TablaDinamica.Sales_Country</vt:lpstr>
      <vt:lpstr>TabladinamicaSalesPet</vt:lpstr>
      <vt:lpstr>TabladinamicaAVGPriceCategory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Juan Cardini</dc:creator>
  <cp:lastModifiedBy>Juan Cardini</cp:lastModifiedBy>
  <dcterms:created xsi:type="dcterms:W3CDTF">2022-10-08T16:28:57Z</dcterms:created>
  <dcterms:modified xsi:type="dcterms:W3CDTF">2023-02-11T15:03:53Z</dcterms:modified>
</cp:coreProperties>
</file>