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ropbox\Planilla Excel\Plantillas a subir 2020\A subit\"/>
    </mc:Choice>
  </mc:AlternateContent>
  <xr:revisionPtr revIDLastSave="0" documentId="13_ncr:1_{A4EAC9E9-1F16-4815-81D6-97145B34BC31}" xr6:coauthVersionLast="40" xr6:coauthVersionMax="40" xr10:uidLastSave="{00000000-0000-0000-0000-000000000000}"/>
  <bookViews>
    <workbookView xWindow="0" yWindow="0" windowWidth="20490" windowHeight="7485" activeTab="1" xr2:uid="{FA8F0068-12D4-4B91-BCC5-4F702F3ED0BD}"/>
  </bookViews>
  <sheets>
    <sheet name="- AYUDA -" sheetId="2" r:id="rId1"/>
    <sheet name="Costo Fijo y Variable" sheetId="1" r:id="rId2"/>
  </sheets>
  <externalReferences>
    <externalReference r:id="rId3"/>
    <externalReference r:id="rId4"/>
  </externalReferences>
  <definedNames>
    <definedName name="anscount" hidden="1">4</definedName>
    <definedName name="Comprobantes">'[2]Tabla de Comprobantes'!$A$3:$A$65</definedName>
    <definedName name="limcount" hidden="1">3</definedName>
    <definedName name="PC">'[2]Tabla de Comprobantes'!$E$3:$E$14</definedName>
    <definedName name="sencount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D18" i="1"/>
  <c r="E18" i="1" s="1"/>
  <c r="F18" i="1" s="1"/>
  <c r="G28" i="1"/>
  <c r="G27" i="1"/>
  <c r="G26" i="1"/>
  <c r="G25" i="1"/>
  <c r="G24" i="1"/>
  <c r="G23" i="1"/>
  <c r="G22" i="1"/>
  <c r="G21" i="1"/>
  <c r="G20" i="1"/>
  <c r="G19" i="1"/>
  <c r="D28" i="1"/>
  <c r="E28" i="1" s="1"/>
  <c r="F28" i="1" s="1"/>
  <c r="D27" i="1"/>
  <c r="E27" i="1" s="1"/>
  <c r="F27" i="1" s="1"/>
  <c r="D26" i="1"/>
  <c r="E26" i="1" s="1"/>
  <c r="F26" i="1" s="1"/>
  <c r="D25" i="1"/>
  <c r="E25" i="1" s="1"/>
  <c r="F25" i="1" s="1"/>
  <c r="D24" i="1"/>
  <c r="E24" i="1" s="1"/>
  <c r="F24" i="1" s="1"/>
  <c r="D23" i="1"/>
  <c r="E23" i="1" s="1"/>
  <c r="F23" i="1" s="1"/>
  <c r="D22" i="1"/>
  <c r="E22" i="1" s="1"/>
  <c r="F22" i="1" s="1"/>
  <c r="D21" i="1"/>
  <c r="E21" i="1" s="1"/>
  <c r="F21" i="1" s="1"/>
  <c r="D20" i="1"/>
  <c r="E20" i="1" s="1"/>
  <c r="F20" i="1" s="1"/>
  <c r="D19" i="1"/>
  <c r="E19" i="1" s="1"/>
  <c r="F19" i="1" s="1"/>
  <c r="C28" i="1"/>
  <c r="C27" i="1"/>
  <c r="C26" i="1"/>
  <c r="C25" i="1"/>
  <c r="C24" i="1"/>
  <c r="C23" i="1"/>
  <c r="C22" i="1"/>
  <c r="C21" i="1"/>
  <c r="C20" i="1"/>
  <c r="C19" i="1"/>
  <c r="G8" i="1" l="1"/>
  <c r="G9" i="1" s="1"/>
  <c r="G10" i="1" s="1"/>
  <c r="G7" i="1"/>
</calcChain>
</file>

<file path=xl/sharedStrings.xml><?xml version="1.0" encoding="utf-8"?>
<sst xmlns="http://schemas.openxmlformats.org/spreadsheetml/2006/main" count="24" uniqueCount="21">
  <si>
    <t>Cantidad</t>
  </si>
  <si>
    <t>Costo Fijo</t>
  </si>
  <si>
    <t>Costo Variable</t>
  </si>
  <si>
    <t>Precio de Venta</t>
  </si>
  <si>
    <t>INGRESO TOTAL</t>
  </si>
  <si>
    <t>COSTO VARIABLE TOTAL</t>
  </si>
  <si>
    <t>$</t>
  </si>
  <si>
    <t>COSTOS TOTALES (CF+CV)</t>
  </si>
  <si>
    <t>Unidades producidas</t>
  </si>
  <si>
    <t>DATOS</t>
  </si>
  <si>
    <t>RESULTADOS</t>
  </si>
  <si>
    <t>Ayuda</t>
  </si>
  <si>
    <t>CÁLCULO DE COSTOS E INGRESOS PARA DIFERENTES CANTIDADES</t>
  </si>
  <si>
    <t>Ingrese en cada fila las cantidades que quiera simular</t>
  </si>
  <si>
    <t>COSTO MEDIO</t>
  </si>
  <si>
    <t>CANTIDAD</t>
  </si>
  <si>
    <t>COSTOS FIJOS POR UNIDAD</t>
  </si>
  <si>
    <t>COSTO VARIABLE</t>
  </si>
  <si>
    <t>COSTO TOTAL (CF+CV)</t>
  </si>
  <si>
    <t>COSTO MEDIO (CF+CV/CANTIDAD)</t>
  </si>
  <si>
    <t>Ingrese los datos de producción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</si>
</sst>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\ * #,##0.00_ ;_ &quot;$&quot;\ * \-#,##0.00_ ;_ &quot;$&quot;\ * &quot;-&quot;??_ ;_ @_ "/>
    <numFmt numFmtId="164" formatCode="&quot;$&quot;#,##0.00_);[Red]\(&quot;$&quot;#,##0.00\)"/>
    <numFmt numFmtId="167" formatCode="&quot;$&quot;\ #,##0.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14BD8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4BD89"/>
        <bgColor indexed="64"/>
      </patternFill>
    </fill>
    <fill>
      <patternFill patternType="solid">
        <fgColor rgb="FFEFFEFA"/>
        <bgColor indexed="64"/>
      </patternFill>
    </fill>
    <fill>
      <patternFill patternType="solid">
        <fgColor rgb="FF14BD88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1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  <xf numFmtId="0" fontId="5" fillId="3" borderId="1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Fill="1" applyAlignment="1">
      <alignment horizontal="left" vertical="center" indent="1"/>
    </xf>
    <xf numFmtId="0" fontId="0" fillId="0" borderId="0" xfId="0" applyAlignment="1">
      <alignment horizont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7" fontId="9" fillId="5" borderId="3" xfId="0" applyNumberFormat="1" applyFont="1" applyFill="1" applyBorder="1" applyAlignment="1">
      <alignment horizontal="center" vertical="center"/>
    </xf>
    <xf numFmtId="167" fontId="9" fillId="0" borderId="3" xfId="0" applyNumberFormat="1" applyFont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167" fontId="9" fillId="0" borderId="6" xfId="0" applyNumberFormat="1" applyFont="1" applyBorder="1" applyAlignment="1">
      <alignment horizontal="center" vertical="center"/>
    </xf>
    <xf numFmtId="167" fontId="9" fillId="0" borderId="2" xfId="1" applyNumberFormat="1" applyFont="1" applyBorder="1" applyAlignment="1">
      <alignment horizontal="center" vertical="center"/>
    </xf>
    <xf numFmtId="0" fontId="11" fillId="0" borderId="0" xfId="2" applyFill="1"/>
    <xf numFmtId="0" fontId="11" fillId="0" borderId="0" xfId="2"/>
    <xf numFmtId="0" fontId="11" fillId="2" borderId="0" xfId="2" applyFill="1"/>
    <xf numFmtId="0" fontId="12" fillId="0" borderId="0" xfId="2" applyFont="1" applyBorder="1" applyAlignment="1">
      <alignment vertical="center"/>
    </xf>
    <xf numFmtId="0" fontId="12" fillId="0" borderId="0" xfId="2" applyFont="1" applyBorder="1" applyAlignment="1">
      <alignment vertical="top"/>
    </xf>
    <xf numFmtId="0" fontId="5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 applyFill="1" applyAlignment="1">
      <alignment horizontal="right" vertical="center" indent="1"/>
    </xf>
  </cellXfs>
  <cellStyles count="3">
    <cellStyle name="Moneda" xfId="1" builtinId="4"/>
    <cellStyle name="Normal" xfId="0" builtinId="0"/>
    <cellStyle name="Normal 2" xfId="2" xr:uid="{17CC2144-0BCE-4E39-BA81-0E58519C4A34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7" formatCode="&quot;$&quot;\ #,##0.00"/>
      <alignment horizontal="center" vertical="center" textRotation="0" wrapText="0" indent="0" justifyLastLine="0" shrinkToFit="0" readingOrder="0"/>
      <border diagonalUp="0" diagonalDown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7" formatCode="&quot;$&quot;\ #,##0.00"/>
      <alignment horizontal="center" vertical="center" textRotation="0" wrapText="0" indent="0" justifyLastLine="0" shrinkToFit="0" readingOrder="0"/>
      <border diagonalUp="0" diagonalDown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7" formatCode="&quot;$&quot;\ #,##0.00"/>
      <alignment horizontal="center" vertical="center" textRotation="0" wrapText="0" indent="0" justifyLastLine="0" shrinkToFit="0" readingOrder="0"/>
      <border diagonalUp="0" diagonalDown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7" formatCode="&quot;$&quot;\ #,##0.00"/>
      <alignment horizontal="center" vertical="center" textRotation="0" wrapText="0" indent="0" justifyLastLine="0" shrinkToFit="0" readingOrder="0"/>
      <border diagonalUp="0" diagonalDown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7" formatCode="&quot;$&quot;\ #,##0.00"/>
      <alignment horizontal="center" vertical="center" textRotation="0" wrapText="0" indent="0" justifyLastLine="0" shrinkToFit="0" readingOrder="0"/>
      <border diagonalUp="0" diagonalDown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/>
        <horizontal/>
      </border>
    </dxf>
    <dxf>
      <border outline="0">
        <bottom style="medium">
          <color theme="0"/>
        </bottom>
      </border>
    </dxf>
    <dxf>
      <border outline="0">
        <top style="medium">
          <color theme="0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14BD88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6312129796549"/>
          <c:y val="0.11764730018895292"/>
          <c:w val="0.58227968065928404"/>
          <c:h val="0.67227028679401668"/>
        </c:manualLayout>
      </c:layout>
      <c:lineChart>
        <c:grouping val="standard"/>
        <c:varyColors val="0"/>
        <c:ser>
          <c:idx val="1"/>
          <c:order val="0"/>
          <c:tx>
            <c:strRef>
              <c:f>'Costo Fijo y Variable'!$D$17</c:f>
              <c:strCache>
                <c:ptCount val="1"/>
                <c:pt idx="0">
                  <c:v>COSTO VARIABLE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'Costo Fijo y Variable'!$D$18:$D$30</c:f>
              <c:numCache>
                <c:formatCode>"$"\ #,##0.00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1-4E37-82A1-5D482FC333F4}"/>
            </c:ext>
          </c:extLst>
        </c:ser>
        <c:ser>
          <c:idx val="2"/>
          <c:order val="1"/>
          <c:tx>
            <c:strRef>
              <c:f>'Costo Fijo y Variable'!$E$17</c:f>
              <c:strCache>
                <c:ptCount val="1"/>
                <c:pt idx="0">
                  <c:v>COSTO TOTAL (CF+CV)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'Costo Fijo y Variable'!$E$18:$E$30</c:f>
              <c:numCache>
                <c:formatCode>"$"\ #,##0.00</c:formatCode>
                <c:ptCount val="13"/>
                <c:pt idx="0">
                  <c:v>30</c:v>
                </c:pt>
                <c:pt idx="1">
                  <c:v>38</c:v>
                </c:pt>
                <c:pt idx="2">
                  <c:v>46</c:v>
                </c:pt>
                <c:pt idx="3">
                  <c:v>54</c:v>
                </c:pt>
                <c:pt idx="4">
                  <c:v>62</c:v>
                </c:pt>
                <c:pt idx="5">
                  <c:v>70</c:v>
                </c:pt>
                <c:pt idx="6">
                  <c:v>78</c:v>
                </c:pt>
                <c:pt idx="7">
                  <c:v>86</c:v>
                </c:pt>
                <c:pt idx="8">
                  <c:v>94</c:v>
                </c:pt>
                <c:pt idx="9">
                  <c:v>102</c:v>
                </c:pt>
                <c:pt idx="1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1-4E37-82A1-5D482FC333F4}"/>
            </c:ext>
          </c:extLst>
        </c:ser>
        <c:ser>
          <c:idx val="3"/>
          <c:order val="2"/>
          <c:tx>
            <c:strRef>
              <c:f>'Costo Fijo y Variable'!$G$17</c:f>
              <c:strCache>
                <c:ptCount val="1"/>
                <c:pt idx="0">
                  <c:v>INGRESO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'Costo Fijo y Variable'!$G$18:$G$30</c:f>
              <c:numCache>
                <c:formatCode>"$"\ #,##0.00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1-4E37-82A1-5D482FC33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803808"/>
        <c:axId val="1"/>
      </c:lineChart>
      <c:catAx>
        <c:axId val="3078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78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blo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29</xdr:row>
      <xdr:rowOff>190500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60DD5812-DA65-4DCB-82E0-1FD901292AAF}"/>
            </a:ext>
          </a:extLst>
        </xdr:cNvPr>
        <xdr:cNvSpPr txBox="1"/>
      </xdr:nvSpPr>
      <xdr:spPr>
        <a:xfrm>
          <a:off x="254000" y="1809750"/>
          <a:ext cx="8067675" cy="5029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Calculadora de Costo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Fijo y Costo Variable </a:t>
          </a:r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podrá obtener, con base en las unidades producidas, el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precio, costo variable y fijo los ingresos y costos totales. También le permite simular con diferentes cantidades como se comportan estos ingresos y costos</a:t>
          </a:r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En la celda C7 complete la cantidad de unidades que está produciendo actualmente.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En la celda C8 inserte el costo fijo que tiene. Este costo es independiente de la producción.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En la celda C9 agregue el costo variable unitario asociado a la producción de una unidad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4.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En la celda C10 inserte el precio.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Resultados:</a:t>
          </a:r>
        </a:p>
        <a:p>
          <a:r>
            <a:rPr lang="en-U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En la columna G obtendrá los costos e ingresos asociados a las unidades que produce actualmente.</a:t>
          </a:r>
        </a:p>
        <a:p>
          <a:r>
            <a:rPr lang="en-U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En la tabla que figura a partir de la fila 15 podrá simular con la estructura de costos y precio actual, como cambian los costos totales para diferentes cantidades de unidades.</a:t>
          </a:r>
          <a:endParaRPr lang="es-ES" sz="1600" b="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7</xdr:col>
      <xdr:colOff>635000</xdr:colOff>
      <xdr:row>4</xdr:row>
      <xdr:rowOff>152400</xdr:rowOff>
    </xdr:from>
    <xdr:to>
      <xdr:col>10</xdr:col>
      <xdr:colOff>1231900</xdr:colOff>
      <xdr:row>25</xdr:row>
      <xdr:rowOff>165100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1A2AF2D9-DB4C-43A0-A11F-84EF820ABBA5}"/>
            </a:ext>
          </a:extLst>
        </xdr:cNvPr>
        <xdr:cNvSpPr txBox="1"/>
      </xdr:nvSpPr>
      <xdr:spPr>
        <a:xfrm>
          <a:off x="8512175" y="1809750"/>
          <a:ext cx="4397375" cy="4203700"/>
        </a:xfrm>
        <a:prstGeom prst="rect">
          <a:avLst/>
        </a:prstGeom>
        <a:solidFill>
          <a:srgbClr val="FBFBF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274320" rIns="274320" bIns="274320" rtlCol="0" anchor="t"/>
        <a:lstStyle/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Más ayuda</a:t>
          </a:r>
        </a:p>
        <a:p>
          <a:endParaRPr lang="en-US" sz="800" b="1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Si quieres saber más sobre cómo usar esta plantilla,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o adaptarla, extenderla o corregir algún error, sigue este link: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Otras plantillas</a:t>
          </a:r>
        </a:p>
        <a:p>
          <a:endParaRPr lang="en-US" sz="8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Si esta plantilla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no es lo que necesitas, es posible que tengamos otra que se ajuste mejor. Aquí puedes acceder a muchas otras más:</a:t>
          </a:r>
        </a:p>
      </xdr:txBody>
    </xdr:sp>
    <xdr:clientData/>
  </xdr:twoCellAnchor>
  <xdr:twoCellAnchor>
    <xdr:from>
      <xdr:col>7</xdr:col>
      <xdr:colOff>635000</xdr:colOff>
      <xdr:row>12</xdr:row>
      <xdr:rowOff>50800</xdr:rowOff>
    </xdr:from>
    <xdr:to>
      <xdr:col>10</xdr:col>
      <xdr:colOff>1206500</xdr:colOff>
      <xdr:row>13</xdr:row>
      <xdr:rowOff>165100</xdr:rowOff>
    </xdr:to>
    <xdr:sp macro="" textlink="">
      <xdr:nvSpPr>
        <xdr:cNvPr id="4" name="TextBox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5BA0B2-4450-4136-A6E0-0370744B82CF}"/>
            </a:ext>
          </a:extLst>
        </xdr:cNvPr>
        <xdr:cNvSpPr txBox="1"/>
      </xdr:nvSpPr>
      <xdr:spPr>
        <a:xfrm>
          <a:off x="8512175" y="3298825"/>
          <a:ext cx="43719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12A779"/>
              </a:solidFill>
            </a:rPr>
            <a:t>Ver más ayuda →</a:t>
          </a:r>
        </a:p>
      </xdr:txBody>
    </xdr:sp>
    <xdr:clientData/>
  </xdr:twoCellAnchor>
  <xdr:twoCellAnchor>
    <xdr:from>
      <xdr:col>7</xdr:col>
      <xdr:colOff>660400</xdr:colOff>
      <xdr:row>22</xdr:row>
      <xdr:rowOff>165100</xdr:rowOff>
    </xdr:from>
    <xdr:to>
      <xdr:col>10</xdr:col>
      <xdr:colOff>1231900</xdr:colOff>
      <xdr:row>24</xdr:row>
      <xdr:rowOff>76200</xdr:rowOff>
    </xdr:to>
    <xdr:sp macro="" textlink="">
      <xdr:nvSpPr>
        <xdr:cNvPr id="5" name="TextBox 9">
          <a:extLst>
            <a:ext uri="{FF2B5EF4-FFF2-40B4-BE49-F238E27FC236}">
              <a16:creationId xmlns:a16="http://schemas.microsoft.com/office/drawing/2014/main" id="{E02FDB02-F114-471B-B8A8-455124C2584F}"/>
            </a:ext>
          </a:extLst>
        </xdr:cNvPr>
        <xdr:cNvSpPr txBox="1"/>
      </xdr:nvSpPr>
      <xdr:spPr>
        <a:xfrm>
          <a:off x="8537575" y="5413375"/>
          <a:ext cx="4371975" cy="311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12A779"/>
              </a:solidFill>
            </a:rPr>
            <a:t>Ver más plantillas →</a:t>
          </a:r>
        </a:p>
      </xdr:txBody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5</xdr:col>
      <xdr:colOff>850106</xdr:colOff>
      <xdr:row>2</xdr:row>
      <xdr:rowOff>39688</xdr:rowOff>
    </xdr:to>
    <xdr:sp macro="" textlink="">
      <xdr:nvSpPr>
        <xdr:cNvPr id="8" name="TextBox 2">
          <a:extLst>
            <a:ext uri="{FF2B5EF4-FFF2-40B4-BE49-F238E27FC236}">
              <a16:creationId xmlns:a16="http://schemas.microsoft.com/office/drawing/2014/main" id="{9D383AE2-9734-419B-95AE-D2B3B0C57E5D}"/>
            </a:ext>
          </a:extLst>
        </xdr:cNvPr>
        <xdr:cNvSpPr txBox="1"/>
      </xdr:nvSpPr>
      <xdr:spPr>
        <a:xfrm>
          <a:off x="276225" y="123825"/>
          <a:ext cx="5917406" cy="735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Calculadora de Costo Fijo y Costo Variable</a:t>
          </a:r>
        </a:p>
      </xdr:txBody>
    </xdr:sp>
    <xdr:clientData/>
  </xdr:twoCellAnchor>
  <xdr:twoCellAnchor editAs="absolute">
    <xdr:from>
      <xdr:col>9</xdr:col>
      <xdr:colOff>320412</xdr:colOff>
      <xdr:row>1</xdr:row>
      <xdr:rowOff>0</xdr:rowOff>
    </xdr:from>
    <xdr:to>
      <xdr:col>10</xdr:col>
      <xdr:colOff>1058334</xdr:colOff>
      <xdr:row>2</xdr:row>
      <xdr:rowOff>39688</xdr:rowOff>
    </xdr:to>
    <xdr:sp macro="" textlink="">
      <xdr:nvSpPr>
        <xdr:cNvPr id="9" name="TextBox 3">
          <a:extLst>
            <a:ext uri="{FF2B5EF4-FFF2-40B4-BE49-F238E27FC236}">
              <a16:creationId xmlns:a16="http://schemas.microsoft.com/office/drawing/2014/main" id="{94FA8343-CF23-4BD2-9EB0-8DB72F44EBBB}"/>
            </a:ext>
          </a:extLst>
        </xdr:cNvPr>
        <xdr:cNvSpPr txBox="1"/>
      </xdr:nvSpPr>
      <xdr:spPr>
        <a:xfrm>
          <a:off x="10731237" y="123825"/>
          <a:ext cx="2004747" cy="735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105832</xdr:colOff>
      <xdr:row>1</xdr:row>
      <xdr:rowOff>3175</xdr:rowOff>
    </xdr:from>
    <xdr:to>
      <xdr:col>4</xdr:col>
      <xdr:colOff>1344082</xdr:colOff>
      <xdr:row>2</xdr:row>
      <xdr:rowOff>47625</xdr:rowOff>
    </xdr:to>
    <xdr:sp macro="" textlink="">
      <xdr:nvSpPr>
        <xdr:cNvPr id="9" name="TextBox 2">
          <a:extLst>
            <a:ext uri="{FF2B5EF4-FFF2-40B4-BE49-F238E27FC236}">
              <a16:creationId xmlns:a16="http://schemas.microsoft.com/office/drawing/2014/main" id="{440C93C3-45C1-4B20-9EF8-6C9E29C14E69}"/>
            </a:ext>
          </a:extLst>
        </xdr:cNvPr>
        <xdr:cNvSpPr txBox="1"/>
      </xdr:nvSpPr>
      <xdr:spPr>
        <a:xfrm>
          <a:off x="105832" y="193675"/>
          <a:ext cx="5917406" cy="735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Cálculo de Costo Fijo y Costo Variable</a:t>
          </a:r>
        </a:p>
      </xdr:txBody>
    </xdr:sp>
    <xdr:clientData/>
  </xdr:twoCellAnchor>
  <xdr:twoCellAnchor editAs="absolute">
    <xdr:from>
      <xdr:col>7</xdr:col>
      <xdr:colOff>666750</xdr:colOff>
      <xdr:row>1</xdr:row>
      <xdr:rowOff>3175</xdr:rowOff>
    </xdr:from>
    <xdr:to>
      <xdr:col>8</xdr:col>
      <xdr:colOff>1230841</xdr:colOff>
      <xdr:row>2</xdr:row>
      <xdr:rowOff>47625</xdr:rowOff>
    </xdr:to>
    <xdr:sp macro="" textlink="">
      <xdr:nvSpPr>
        <xdr:cNvPr id="10" name="TextBox 3">
          <a:extLst>
            <a:ext uri="{FF2B5EF4-FFF2-40B4-BE49-F238E27FC236}">
              <a16:creationId xmlns:a16="http://schemas.microsoft.com/office/drawing/2014/main" id="{BE217020-75F6-4544-BFA0-1B3A66212E24}"/>
            </a:ext>
          </a:extLst>
        </xdr:cNvPr>
        <xdr:cNvSpPr txBox="1"/>
      </xdr:nvSpPr>
      <xdr:spPr>
        <a:xfrm>
          <a:off x="10560844" y="193675"/>
          <a:ext cx="2004747" cy="735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>
    <xdr:from>
      <xdr:col>7</xdr:col>
      <xdr:colOff>126999</xdr:colOff>
      <xdr:row>16</xdr:row>
      <xdr:rowOff>31750</xdr:rowOff>
    </xdr:from>
    <xdr:to>
      <xdr:col>12</xdr:col>
      <xdr:colOff>211666</xdr:colOff>
      <xdr:row>27</xdr:row>
      <xdr:rowOff>232833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F19C92B-6300-4654-AB48-75ED156AA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ownloads/planilla-de-excel-para-calculo-de-costo-variable-y-costo-fij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"/>
    </sheetNames>
    <sheetDataSet>
      <sheetData sheetId="0">
        <row r="20">
          <cell r="D20" t="str">
            <v>Costos Fijos</v>
          </cell>
          <cell r="G20" t="str">
            <v>Costo Variable Total</v>
          </cell>
          <cell r="H20" t="str">
            <v>Costo Total (CF+CV)</v>
          </cell>
          <cell r="J20" t="str">
            <v>Ingreso Total</v>
          </cell>
        </row>
        <row r="21">
          <cell r="D21">
            <v>30</v>
          </cell>
          <cell r="G21">
            <v>0</v>
          </cell>
          <cell r="H21">
            <v>30</v>
          </cell>
          <cell r="J21">
            <v>0</v>
          </cell>
        </row>
        <row r="22">
          <cell r="D22">
            <v>30</v>
          </cell>
          <cell r="G22">
            <v>8</v>
          </cell>
          <cell r="H22">
            <v>38</v>
          </cell>
          <cell r="J22">
            <v>12</v>
          </cell>
        </row>
        <row r="23">
          <cell r="D23">
            <v>30</v>
          </cell>
          <cell r="G23">
            <v>16</v>
          </cell>
          <cell r="H23">
            <v>46</v>
          </cell>
          <cell r="J23">
            <v>24</v>
          </cell>
        </row>
        <row r="24">
          <cell r="D24">
            <v>30</v>
          </cell>
          <cell r="G24">
            <v>24</v>
          </cell>
          <cell r="H24">
            <v>54</v>
          </cell>
          <cell r="J24">
            <v>36</v>
          </cell>
        </row>
        <row r="25">
          <cell r="D25">
            <v>30</v>
          </cell>
          <cell r="G25">
            <v>32</v>
          </cell>
          <cell r="H25">
            <v>62</v>
          </cell>
          <cell r="J25">
            <v>48</v>
          </cell>
        </row>
        <row r="26">
          <cell r="D26">
            <v>30</v>
          </cell>
          <cell r="G26">
            <v>40</v>
          </cell>
          <cell r="H26">
            <v>70</v>
          </cell>
          <cell r="J26">
            <v>60</v>
          </cell>
        </row>
        <row r="27">
          <cell r="D27">
            <v>30</v>
          </cell>
          <cell r="G27">
            <v>48</v>
          </cell>
          <cell r="H27">
            <v>78</v>
          </cell>
          <cell r="J27">
            <v>72</v>
          </cell>
        </row>
        <row r="28">
          <cell r="D28">
            <v>30</v>
          </cell>
          <cell r="G28">
            <v>56</v>
          </cell>
          <cell r="H28">
            <v>86</v>
          </cell>
          <cell r="J28">
            <v>84</v>
          </cell>
        </row>
        <row r="29">
          <cell r="D29">
            <v>30</v>
          </cell>
          <cell r="G29">
            <v>64</v>
          </cell>
          <cell r="H29">
            <v>94</v>
          </cell>
          <cell r="J29">
            <v>96</v>
          </cell>
        </row>
        <row r="30">
          <cell r="D30">
            <v>30</v>
          </cell>
          <cell r="G30">
            <v>72</v>
          </cell>
          <cell r="H30">
            <v>102</v>
          </cell>
          <cell r="J30">
            <v>108</v>
          </cell>
        </row>
        <row r="31">
          <cell r="D31">
            <v>30</v>
          </cell>
          <cell r="G31">
            <v>80</v>
          </cell>
          <cell r="H31">
            <v>110</v>
          </cell>
          <cell r="J31">
            <v>120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1EEF5F-B334-4293-981D-F741A74A0BE4}" name="Tabla1" displayName="Tabla1" ref="B17:G28" totalsRowShown="0" headerRowDxfId="9" dataDxfId="8" headerRowBorderDxfId="6" tableBorderDxfId="7">
  <autoFilter ref="B17:G28" xr:uid="{CB58225F-CE30-4F88-82C8-19EEA978B65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970F8BF-9FA6-4E81-90E4-C93E0B1D597C}" name="CANTIDAD" dataDxfId="5"/>
    <tableColumn id="2" xr3:uid="{95E8664D-DC77-476F-ADFB-FE459CE544D4}" name="COSTOS FIJOS POR UNIDAD" dataDxfId="4">
      <calculatedColumnFormula>$C$8/B18</calculatedColumnFormula>
    </tableColumn>
    <tableColumn id="3" xr3:uid="{5341D423-B3A1-4F89-A883-18033325F187}" name="COSTO VARIABLE" dataDxfId="3">
      <calculatedColumnFormula>$C$9*B18</calculatedColumnFormula>
    </tableColumn>
    <tableColumn id="4" xr3:uid="{CBEBAEB1-3EE6-4C3B-9BF0-F7D391E79AA0}" name="COSTO TOTAL (CF+CV)" dataDxfId="2">
      <calculatedColumnFormula>D18+$C$8</calculatedColumnFormula>
    </tableColumn>
    <tableColumn id="5" xr3:uid="{70E03350-C0FF-4ED3-A246-EFE3FF09E207}" name="COSTO MEDIO (CF+CV/CANTIDAD)" dataDxfId="1" dataCellStyle="Millares">
      <calculatedColumnFormula>IFERROR(Tabla1[[#This Row],[COSTO TOTAL (CF+CV)]]/Tabla1[[#This Row],[CANTIDAD]],0)</calculatedColumnFormula>
    </tableColumn>
    <tableColumn id="6" xr3:uid="{0A026224-C069-4C99-8258-6B0B5AC91761}" name="INGRESO TOTAL" dataDxfId="0">
      <calculatedColumnFormula>B18*$C$10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D534-7FCD-41DA-A301-AD349AA64A81}">
  <dimension ref="B1:K5"/>
  <sheetViews>
    <sheetView showGridLines="0" topLeftCell="A16" workbookViewId="0">
      <selection activeCell="E32" sqref="E32"/>
    </sheetView>
  </sheetViews>
  <sheetFormatPr baseColWidth="10" defaultRowHeight="15.75" x14ac:dyDescent="0.25"/>
  <cols>
    <col min="1" max="1" width="4.140625" style="24" customWidth="1"/>
    <col min="2" max="11" width="19" style="24" customWidth="1"/>
    <col min="12" max="16384" width="11.42578125" style="24"/>
  </cols>
  <sheetData>
    <row r="1" spans="2:11" ht="9.9499999999999993" customHeight="1" x14ac:dyDescent="0.25"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2:11" s="23" customFormat="1" ht="54.95" customHeight="1" x14ac:dyDescent="0.25"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2:11" ht="24" customHeight="1" x14ac:dyDescent="0.25"/>
    <row r="4" spans="2:11" ht="42" customHeight="1" x14ac:dyDescent="0.25">
      <c r="B4" s="26" t="s">
        <v>11</v>
      </c>
      <c r="C4" s="27"/>
      <c r="D4" s="27"/>
      <c r="E4" s="27"/>
      <c r="F4" s="27"/>
      <c r="G4" s="27"/>
      <c r="H4" s="27"/>
      <c r="I4" s="27"/>
      <c r="J4" s="27"/>
      <c r="K4" s="27"/>
    </row>
    <row r="5" spans="2:11" ht="1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3F1A-2FC2-48D2-8CFE-C10FA75DCE9F}">
  <sheetPr codeName="Hoja1"/>
  <dimension ref="B1:I28"/>
  <sheetViews>
    <sheetView showGridLines="0" tabSelected="1" zoomScale="80" zoomScaleNormal="80" workbookViewId="0">
      <selection activeCell="D7" sqref="D7"/>
    </sheetView>
  </sheetViews>
  <sheetFormatPr baseColWidth="10" defaultRowHeight="12.75" x14ac:dyDescent="0.2"/>
  <cols>
    <col min="1" max="1" width="1.5703125" customWidth="1"/>
    <col min="2" max="2" width="21.140625" bestFit="1" customWidth="1"/>
    <col min="3" max="3" width="22" customWidth="1"/>
    <col min="4" max="4" width="25.5703125" customWidth="1"/>
    <col min="5" max="5" width="24.85546875" customWidth="1"/>
    <col min="6" max="6" width="29.140625" bestFit="1" customWidth="1"/>
    <col min="7" max="7" width="24.28515625" customWidth="1"/>
    <col min="8" max="8" width="21.5703125" bestFit="1" customWidth="1"/>
    <col min="9" max="9" width="22.140625" bestFit="1" customWidth="1"/>
    <col min="10" max="10" width="12.85546875" customWidth="1"/>
    <col min="11" max="256" width="9.140625" customWidth="1"/>
    <col min="257" max="257" width="1.5703125" customWidth="1"/>
    <col min="258" max="258" width="30.140625" bestFit="1" customWidth="1"/>
    <col min="260" max="260" width="17.7109375" customWidth="1"/>
    <col min="261" max="261" width="22" bestFit="1" customWidth="1"/>
    <col min="262" max="262" width="25.5703125" bestFit="1" customWidth="1"/>
    <col min="263" max="263" width="19.42578125" bestFit="1" customWidth="1"/>
    <col min="264" max="264" width="21.5703125" bestFit="1" customWidth="1"/>
    <col min="265" max="265" width="22.140625" bestFit="1" customWidth="1"/>
    <col min="266" max="512" width="9.140625" customWidth="1"/>
    <col min="513" max="513" width="1.5703125" customWidth="1"/>
    <col min="514" max="514" width="30.140625" bestFit="1" customWidth="1"/>
    <col min="516" max="516" width="17.7109375" customWidth="1"/>
    <col min="517" max="517" width="22" bestFit="1" customWidth="1"/>
    <col min="518" max="518" width="25.5703125" bestFit="1" customWidth="1"/>
    <col min="519" max="519" width="19.42578125" bestFit="1" customWidth="1"/>
    <col min="520" max="520" width="21.5703125" bestFit="1" customWidth="1"/>
    <col min="521" max="521" width="22.140625" bestFit="1" customWidth="1"/>
    <col min="522" max="768" width="9.140625" customWidth="1"/>
    <col min="769" max="769" width="1.5703125" customWidth="1"/>
    <col min="770" max="770" width="30.140625" bestFit="1" customWidth="1"/>
    <col min="772" max="772" width="17.7109375" customWidth="1"/>
    <col min="773" max="773" width="22" bestFit="1" customWidth="1"/>
    <col min="774" max="774" width="25.5703125" bestFit="1" customWidth="1"/>
    <col min="775" max="775" width="19.42578125" bestFit="1" customWidth="1"/>
    <col min="776" max="776" width="21.5703125" bestFit="1" customWidth="1"/>
    <col min="777" max="777" width="22.140625" bestFit="1" customWidth="1"/>
    <col min="778" max="1024" width="9.140625" customWidth="1"/>
    <col min="1025" max="1025" width="1.5703125" customWidth="1"/>
    <col min="1026" max="1026" width="30.140625" bestFit="1" customWidth="1"/>
    <col min="1028" max="1028" width="17.7109375" customWidth="1"/>
    <col min="1029" max="1029" width="22" bestFit="1" customWidth="1"/>
    <col min="1030" max="1030" width="25.5703125" bestFit="1" customWidth="1"/>
    <col min="1031" max="1031" width="19.42578125" bestFit="1" customWidth="1"/>
    <col min="1032" max="1032" width="21.5703125" bestFit="1" customWidth="1"/>
    <col min="1033" max="1033" width="22.140625" bestFit="1" customWidth="1"/>
    <col min="1034" max="1280" width="9.140625" customWidth="1"/>
    <col min="1281" max="1281" width="1.5703125" customWidth="1"/>
    <col min="1282" max="1282" width="30.140625" bestFit="1" customWidth="1"/>
    <col min="1284" max="1284" width="17.7109375" customWidth="1"/>
    <col min="1285" max="1285" width="22" bestFit="1" customWidth="1"/>
    <col min="1286" max="1286" width="25.5703125" bestFit="1" customWidth="1"/>
    <col min="1287" max="1287" width="19.42578125" bestFit="1" customWidth="1"/>
    <col min="1288" max="1288" width="21.5703125" bestFit="1" customWidth="1"/>
    <col min="1289" max="1289" width="22.140625" bestFit="1" customWidth="1"/>
    <col min="1290" max="1536" width="9.140625" customWidth="1"/>
    <col min="1537" max="1537" width="1.5703125" customWidth="1"/>
    <col min="1538" max="1538" width="30.140625" bestFit="1" customWidth="1"/>
    <col min="1540" max="1540" width="17.7109375" customWidth="1"/>
    <col min="1541" max="1541" width="22" bestFit="1" customWidth="1"/>
    <col min="1542" max="1542" width="25.5703125" bestFit="1" customWidth="1"/>
    <col min="1543" max="1543" width="19.42578125" bestFit="1" customWidth="1"/>
    <col min="1544" max="1544" width="21.5703125" bestFit="1" customWidth="1"/>
    <col min="1545" max="1545" width="22.140625" bestFit="1" customWidth="1"/>
    <col min="1546" max="1792" width="9.140625" customWidth="1"/>
    <col min="1793" max="1793" width="1.5703125" customWidth="1"/>
    <col min="1794" max="1794" width="30.140625" bestFit="1" customWidth="1"/>
    <col min="1796" max="1796" width="17.7109375" customWidth="1"/>
    <col min="1797" max="1797" width="22" bestFit="1" customWidth="1"/>
    <col min="1798" max="1798" width="25.5703125" bestFit="1" customWidth="1"/>
    <col min="1799" max="1799" width="19.42578125" bestFit="1" customWidth="1"/>
    <col min="1800" max="1800" width="21.5703125" bestFit="1" customWidth="1"/>
    <col min="1801" max="1801" width="22.140625" bestFit="1" customWidth="1"/>
    <col min="1802" max="2048" width="9.140625" customWidth="1"/>
    <col min="2049" max="2049" width="1.5703125" customWidth="1"/>
    <col min="2050" max="2050" width="30.140625" bestFit="1" customWidth="1"/>
    <col min="2052" max="2052" width="17.7109375" customWidth="1"/>
    <col min="2053" max="2053" width="22" bestFit="1" customWidth="1"/>
    <col min="2054" max="2054" width="25.5703125" bestFit="1" customWidth="1"/>
    <col min="2055" max="2055" width="19.42578125" bestFit="1" customWidth="1"/>
    <col min="2056" max="2056" width="21.5703125" bestFit="1" customWidth="1"/>
    <col min="2057" max="2057" width="22.140625" bestFit="1" customWidth="1"/>
    <col min="2058" max="2304" width="9.140625" customWidth="1"/>
    <col min="2305" max="2305" width="1.5703125" customWidth="1"/>
    <col min="2306" max="2306" width="30.140625" bestFit="1" customWidth="1"/>
    <col min="2308" max="2308" width="17.7109375" customWidth="1"/>
    <col min="2309" max="2309" width="22" bestFit="1" customWidth="1"/>
    <col min="2310" max="2310" width="25.5703125" bestFit="1" customWidth="1"/>
    <col min="2311" max="2311" width="19.42578125" bestFit="1" customWidth="1"/>
    <col min="2312" max="2312" width="21.5703125" bestFit="1" customWidth="1"/>
    <col min="2313" max="2313" width="22.140625" bestFit="1" customWidth="1"/>
    <col min="2314" max="2560" width="9.140625" customWidth="1"/>
    <col min="2561" max="2561" width="1.5703125" customWidth="1"/>
    <col min="2562" max="2562" width="30.140625" bestFit="1" customWidth="1"/>
    <col min="2564" max="2564" width="17.7109375" customWidth="1"/>
    <col min="2565" max="2565" width="22" bestFit="1" customWidth="1"/>
    <col min="2566" max="2566" width="25.5703125" bestFit="1" customWidth="1"/>
    <col min="2567" max="2567" width="19.42578125" bestFit="1" customWidth="1"/>
    <col min="2568" max="2568" width="21.5703125" bestFit="1" customWidth="1"/>
    <col min="2569" max="2569" width="22.140625" bestFit="1" customWidth="1"/>
    <col min="2570" max="2816" width="9.140625" customWidth="1"/>
    <col min="2817" max="2817" width="1.5703125" customWidth="1"/>
    <col min="2818" max="2818" width="30.140625" bestFit="1" customWidth="1"/>
    <col min="2820" max="2820" width="17.7109375" customWidth="1"/>
    <col min="2821" max="2821" width="22" bestFit="1" customWidth="1"/>
    <col min="2822" max="2822" width="25.5703125" bestFit="1" customWidth="1"/>
    <col min="2823" max="2823" width="19.42578125" bestFit="1" customWidth="1"/>
    <col min="2824" max="2824" width="21.5703125" bestFit="1" customWidth="1"/>
    <col min="2825" max="2825" width="22.140625" bestFit="1" customWidth="1"/>
    <col min="2826" max="3072" width="9.140625" customWidth="1"/>
    <col min="3073" max="3073" width="1.5703125" customWidth="1"/>
    <col min="3074" max="3074" width="30.140625" bestFit="1" customWidth="1"/>
    <col min="3076" max="3076" width="17.7109375" customWidth="1"/>
    <col min="3077" max="3077" width="22" bestFit="1" customWidth="1"/>
    <col min="3078" max="3078" width="25.5703125" bestFit="1" customWidth="1"/>
    <col min="3079" max="3079" width="19.42578125" bestFit="1" customWidth="1"/>
    <col min="3080" max="3080" width="21.5703125" bestFit="1" customWidth="1"/>
    <col min="3081" max="3081" width="22.140625" bestFit="1" customWidth="1"/>
    <col min="3082" max="3328" width="9.140625" customWidth="1"/>
    <col min="3329" max="3329" width="1.5703125" customWidth="1"/>
    <col min="3330" max="3330" width="30.140625" bestFit="1" customWidth="1"/>
    <col min="3332" max="3332" width="17.7109375" customWidth="1"/>
    <col min="3333" max="3333" width="22" bestFit="1" customWidth="1"/>
    <col min="3334" max="3334" width="25.5703125" bestFit="1" customWidth="1"/>
    <col min="3335" max="3335" width="19.42578125" bestFit="1" customWidth="1"/>
    <col min="3336" max="3336" width="21.5703125" bestFit="1" customWidth="1"/>
    <col min="3337" max="3337" width="22.140625" bestFit="1" customWidth="1"/>
    <col min="3338" max="3584" width="9.140625" customWidth="1"/>
    <col min="3585" max="3585" width="1.5703125" customWidth="1"/>
    <col min="3586" max="3586" width="30.140625" bestFit="1" customWidth="1"/>
    <col min="3588" max="3588" width="17.7109375" customWidth="1"/>
    <col min="3589" max="3589" width="22" bestFit="1" customWidth="1"/>
    <col min="3590" max="3590" width="25.5703125" bestFit="1" customWidth="1"/>
    <col min="3591" max="3591" width="19.42578125" bestFit="1" customWidth="1"/>
    <col min="3592" max="3592" width="21.5703125" bestFit="1" customWidth="1"/>
    <col min="3593" max="3593" width="22.140625" bestFit="1" customWidth="1"/>
    <col min="3594" max="3840" width="9.140625" customWidth="1"/>
    <col min="3841" max="3841" width="1.5703125" customWidth="1"/>
    <col min="3842" max="3842" width="30.140625" bestFit="1" customWidth="1"/>
    <col min="3844" max="3844" width="17.7109375" customWidth="1"/>
    <col min="3845" max="3845" width="22" bestFit="1" customWidth="1"/>
    <col min="3846" max="3846" width="25.5703125" bestFit="1" customWidth="1"/>
    <col min="3847" max="3847" width="19.42578125" bestFit="1" customWidth="1"/>
    <col min="3848" max="3848" width="21.5703125" bestFit="1" customWidth="1"/>
    <col min="3849" max="3849" width="22.140625" bestFit="1" customWidth="1"/>
    <col min="3850" max="4096" width="9.140625" customWidth="1"/>
    <col min="4097" max="4097" width="1.5703125" customWidth="1"/>
    <col min="4098" max="4098" width="30.140625" bestFit="1" customWidth="1"/>
    <col min="4100" max="4100" width="17.7109375" customWidth="1"/>
    <col min="4101" max="4101" width="22" bestFit="1" customWidth="1"/>
    <col min="4102" max="4102" width="25.5703125" bestFit="1" customWidth="1"/>
    <col min="4103" max="4103" width="19.42578125" bestFit="1" customWidth="1"/>
    <col min="4104" max="4104" width="21.5703125" bestFit="1" customWidth="1"/>
    <col min="4105" max="4105" width="22.140625" bestFit="1" customWidth="1"/>
    <col min="4106" max="4352" width="9.140625" customWidth="1"/>
    <col min="4353" max="4353" width="1.5703125" customWidth="1"/>
    <col min="4354" max="4354" width="30.140625" bestFit="1" customWidth="1"/>
    <col min="4356" max="4356" width="17.7109375" customWidth="1"/>
    <col min="4357" max="4357" width="22" bestFit="1" customWidth="1"/>
    <col min="4358" max="4358" width="25.5703125" bestFit="1" customWidth="1"/>
    <col min="4359" max="4359" width="19.42578125" bestFit="1" customWidth="1"/>
    <col min="4360" max="4360" width="21.5703125" bestFit="1" customWidth="1"/>
    <col min="4361" max="4361" width="22.140625" bestFit="1" customWidth="1"/>
    <col min="4362" max="4608" width="9.140625" customWidth="1"/>
    <col min="4609" max="4609" width="1.5703125" customWidth="1"/>
    <col min="4610" max="4610" width="30.140625" bestFit="1" customWidth="1"/>
    <col min="4612" max="4612" width="17.7109375" customWidth="1"/>
    <col min="4613" max="4613" width="22" bestFit="1" customWidth="1"/>
    <col min="4614" max="4614" width="25.5703125" bestFit="1" customWidth="1"/>
    <col min="4615" max="4615" width="19.42578125" bestFit="1" customWidth="1"/>
    <col min="4616" max="4616" width="21.5703125" bestFit="1" customWidth="1"/>
    <col min="4617" max="4617" width="22.140625" bestFit="1" customWidth="1"/>
    <col min="4618" max="4864" width="9.140625" customWidth="1"/>
    <col min="4865" max="4865" width="1.5703125" customWidth="1"/>
    <col min="4866" max="4866" width="30.140625" bestFit="1" customWidth="1"/>
    <col min="4868" max="4868" width="17.7109375" customWidth="1"/>
    <col min="4869" max="4869" width="22" bestFit="1" customWidth="1"/>
    <col min="4870" max="4870" width="25.5703125" bestFit="1" customWidth="1"/>
    <col min="4871" max="4871" width="19.42578125" bestFit="1" customWidth="1"/>
    <col min="4872" max="4872" width="21.5703125" bestFit="1" customWidth="1"/>
    <col min="4873" max="4873" width="22.140625" bestFit="1" customWidth="1"/>
    <col min="4874" max="5120" width="9.140625" customWidth="1"/>
    <col min="5121" max="5121" width="1.5703125" customWidth="1"/>
    <col min="5122" max="5122" width="30.140625" bestFit="1" customWidth="1"/>
    <col min="5124" max="5124" width="17.7109375" customWidth="1"/>
    <col min="5125" max="5125" width="22" bestFit="1" customWidth="1"/>
    <col min="5126" max="5126" width="25.5703125" bestFit="1" customWidth="1"/>
    <col min="5127" max="5127" width="19.42578125" bestFit="1" customWidth="1"/>
    <col min="5128" max="5128" width="21.5703125" bestFit="1" customWidth="1"/>
    <col min="5129" max="5129" width="22.140625" bestFit="1" customWidth="1"/>
    <col min="5130" max="5376" width="9.140625" customWidth="1"/>
    <col min="5377" max="5377" width="1.5703125" customWidth="1"/>
    <col min="5378" max="5378" width="30.140625" bestFit="1" customWidth="1"/>
    <col min="5380" max="5380" width="17.7109375" customWidth="1"/>
    <col min="5381" max="5381" width="22" bestFit="1" customWidth="1"/>
    <col min="5382" max="5382" width="25.5703125" bestFit="1" customWidth="1"/>
    <col min="5383" max="5383" width="19.42578125" bestFit="1" customWidth="1"/>
    <col min="5384" max="5384" width="21.5703125" bestFit="1" customWidth="1"/>
    <col min="5385" max="5385" width="22.140625" bestFit="1" customWidth="1"/>
    <col min="5386" max="5632" width="9.140625" customWidth="1"/>
    <col min="5633" max="5633" width="1.5703125" customWidth="1"/>
    <col min="5634" max="5634" width="30.140625" bestFit="1" customWidth="1"/>
    <col min="5636" max="5636" width="17.7109375" customWidth="1"/>
    <col min="5637" max="5637" width="22" bestFit="1" customWidth="1"/>
    <col min="5638" max="5638" width="25.5703125" bestFit="1" customWidth="1"/>
    <col min="5639" max="5639" width="19.42578125" bestFit="1" customWidth="1"/>
    <col min="5640" max="5640" width="21.5703125" bestFit="1" customWidth="1"/>
    <col min="5641" max="5641" width="22.140625" bestFit="1" customWidth="1"/>
    <col min="5642" max="5888" width="9.140625" customWidth="1"/>
    <col min="5889" max="5889" width="1.5703125" customWidth="1"/>
    <col min="5890" max="5890" width="30.140625" bestFit="1" customWidth="1"/>
    <col min="5892" max="5892" width="17.7109375" customWidth="1"/>
    <col min="5893" max="5893" width="22" bestFit="1" customWidth="1"/>
    <col min="5894" max="5894" width="25.5703125" bestFit="1" customWidth="1"/>
    <col min="5895" max="5895" width="19.42578125" bestFit="1" customWidth="1"/>
    <col min="5896" max="5896" width="21.5703125" bestFit="1" customWidth="1"/>
    <col min="5897" max="5897" width="22.140625" bestFit="1" customWidth="1"/>
    <col min="5898" max="6144" width="9.140625" customWidth="1"/>
    <col min="6145" max="6145" width="1.5703125" customWidth="1"/>
    <col min="6146" max="6146" width="30.140625" bestFit="1" customWidth="1"/>
    <col min="6148" max="6148" width="17.7109375" customWidth="1"/>
    <col min="6149" max="6149" width="22" bestFit="1" customWidth="1"/>
    <col min="6150" max="6150" width="25.5703125" bestFit="1" customWidth="1"/>
    <col min="6151" max="6151" width="19.42578125" bestFit="1" customWidth="1"/>
    <col min="6152" max="6152" width="21.5703125" bestFit="1" customWidth="1"/>
    <col min="6153" max="6153" width="22.140625" bestFit="1" customWidth="1"/>
    <col min="6154" max="6400" width="9.140625" customWidth="1"/>
    <col min="6401" max="6401" width="1.5703125" customWidth="1"/>
    <col min="6402" max="6402" width="30.140625" bestFit="1" customWidth="1"/>
    <col min="6404" max="6404" width="17.7109375" customWidth="1"/>
    <col min="6405" max="6405" width="22" bestFit="1" customWidth="1"/>
    <col min="6406" max="6406" width="25.5703125" bestFit="1" customWidth="1"/>
    <col min="6407" max="6407" width="19.42578125" bestFit="1" customWidth="1"/>
    <col min="6408" max="6408" width="21.5703125" bestFit="1" customWidth="1"/>
    <col min="6409" max="6409" width="22.140625" bestFit="1" customWidth="1"/>
    <col min="6410" max="6656" width="9.140625" customWidth="1"/>
    <col min="6657" max="6657" width="1.5703125" customWidth="1"/>
    <col min="6658" max="6658" width="30.140625" bestFit="1" customWidth="1"/>
    <col min="6660" max="6660" width="17.7109375" customWidth="1"/>
    <col min="6661" max="6661" width="22" bestFit="1" customWidth="1"/>
    <col min="6662" max="6662" width="25.5703125" bestFit="1" customWidth="1"/>
    <col min="6663" max="6663" width="19.42578125" bestFit="1" customWidth="1"/>
    <col min="6664" max="6664" width="21.5703125" bestFit="1" customWidth="1"/>
    <col min="6665" max="6665" width="22.140625" bestFit="1" customWidth="1"/>
    <col min="6666" max="6912" width="9.140625" customWidth="1"/>
    <col min="6913" max="6913" width="1.5703125" customWidth="1"/>
    <col min="6914" max="6914" width="30.140625" bestFit="1" customWidth="1"/>
    <col min="6916" max="6916" width="17.7109375" customWidth="1"/>
    <col min="6917" max="6917" width="22" bestFit="1" customWidth="1"/>
    <col min="6918" max="6918" width="25.5703125" bestFit="1" customWidth="1"/>
    <col min="6919" max="6919" width="19.42578125" bestFit="1" customWidth="1"/>
    <col min="6920" max="6920" width="21.5703125" bestFit="1" customWidth="1"/>
    <col min="6921" max="6921" width="22.140625" bestFit="1" customWidth="1"/>
    <col min="6922" max="7168" width="9.140625" customWidth="1"/>
    <col min="7169" max="7169" width="1.5703125" customWidth="1"/>
    <col min="7170" max="7170" width="30.140625" bestFit="1" customWidth="1"/>
    <col min="7172" max="7172" width="17.7109375" customWidth="1"/>
    <col min="7173" max="7173" width="22" bestFit="1" customWidth="1"/>
    <col min="7174" max="7174" width="25.5703125" bestFit="1" customWidth="1"/>
    <col min="7175" max="7175" width="19.42578125" bestFit="1" customWidth="1"/>
    <col min="7176" max="7176" width="21.5703125" bestFit="1" customWidth="1"/>
    <col min="7177" max="7177" width="22.140625" bestFit="1" customWidth="1"/>
    <col min="7178" max="7424" width="9.140625" customWidth="1"/>
    <col min="7425" max="7425" width="1.5703125" customWidth="1"/>
    <col min="7426" max="7426" width="30.140625" bestFit="1" customWidth="1"/>
    <col min="7428" max="7428" width="17.7109375" customWidth="1"/>
    <col min="7429" max="7429" width="22" bestFit="1" customWidth="1"/>
    <col min="7430" max="7430" width="25.5703125" bestFit="1" customWidth="1"/>
    <col min="7431" max="7431" width="19.42578125" bestFit="1" customWidth="1"/>
    <col min="7432" max="7432" width="21.5703125" bestFit="1" customWidth="1"/>
    <col min="7433" max="7433" width="22.140625" bestFit="1" customWidth="1"/>
    <col min="7434" max="7680" width="9.140625" customWidth="1"/>
    <col min="7681" max="7681" width="1.5703125" customWidth="1"/>
    <col min="7682" max="7682" width="30.140625" bestFit="1" customWidth="1"/>
    <col min="7684" max="7684" width="17.7109375" customWidth="1"/>
    <col min="7685" max="7685" width="22" bestFit="1" customWidth="1"/>
    <col min="7686" max="7686" width="25.5703125" bestFit="1" customWidth="1"/>
    <col min="7687" max="7687" width="19.42578125" bestFit="1" customWidth="1"/>
    <col min="7688" max="7688" width="21.5703125" bestFit="1" customWidth="1"/>
    <col min="7689" max="7689" width="22.140625" bestFit="1" customWidth="1"/>
    <col min="7690" max="7936" width="9.140625" customWidth="1"/>
    <col min="7937" max="7937" width="1.5703125" customWidth="1"/>
    <col min="7938" max="7938" width="30.140625" bestFit="1" customWidth="1"/>
    <col min="7940" max="7940" width="17.7109375" customWidth="1"/>
    <col min="7941" max="7941" width="22" bestFit="1" customWidth="1"/>
    <col min="7942" max="7942" width="25.5703125" bestFit="1" customWidth="1"/>
    <col min="7943" max="7943" width="19.42578125" bestFit="1" customWidth="1"/>
    <col min="7944" max="7944" width="21.5703125" bestFit="1" customWidth="1"/>
    <col min="7945" max="7945" width="22.140625" bestFit="1" customWidth="1"/>
    <col min="7946" max="8192" width="9.140625" customWidth="1"/>
    <col min="8193" max="8193" width="1.5703125" customWidth="1"/>
    <col min="8194" max="8194" width="30.140625" bestFit="1" customWidth="1"/>
    <col min="8196" max="8196" width="17.7109375" customWidth="1"/>
    <col min="8197" max="8197" width="22" bestFit="1" customWidth="1"/>
    <col min="8198" max="8198" width="25.5703125" bestFit="1" customWidth="1"/>
    <col min="8199" max="8199" width="19.42578125" bestFit="1" customWidth="1"/>
    <col min="8200" max="8200" width="21.5703125" bestFit="1" customWidth="1"/>
    <col min="8201" max="8201" width="22.140625" bestFit="1" customWidth="1"/>
    <col min="8202" max="8448" width="9.140625" customWidth="1"/>
    <col min="8449" max="8449" width="1.5703125" customWidth="1"/>
    <col min="8450" max="8450" width="30.140625" bestFit="1" customWidth="1"/>
    <col min="8452" max="8452" width="17.7109375" customWidth="1"/>
    <col min="8453" max="8453" width="22" bestFit="1" customWidth="1"/>
    <col min="8454" max="8454" width="25.5703125" bestFit="1" customWidth="1"/>
    <col min="8455" max="8455" width="19.42578125" bestFit="1" customWidth="1"/>
    <col min="8456" max="8456" width="21.5703125" bestFit="1" customWidth="1"/>
    <col min="8457" max="8457" width="22.140625" bestFit="1" customWidth="1"/>
    <col min="8458" max="8704" width="9.140625" customWidth="1"/>
    <col min="8705" max="8705" width="1.5703125" customWidth="1"/>
    <col min="8706" max="8706" width="30.140625" bestFit="1" customWidth="1"/>
    <col min="8708" max="8708" width="17.7109375" customWidth="1"/>
    <col min="8709" max="8709" width="22" bestFit="1" customWidth="1"/>
    <col min="8710" max="8710" width="25.5703125" bestFit="1" customWidth="1"/>
    <col min="8711" max="8711" width="19.42578125" bestFit="1" customWidth="1"/>
    <col min="8712" max="8712" width="21.5703125" bestFit="1" customWidth="1"/>
    <col min="8713" max="8713" width="22.140625" bestFit="1" customWidth="1"/>
    <col min="8714" max="8960" width="9.140625" customWidth="1"/>
    <col min="8961" max="8961" width="1.5703125" customWidth="1"/>
    <col min="8962" max="8962" width="30.140625" bestFit="1" customWidth="1"/>
    <col min="8964" max="8964" width="17.7109375" customWidth="1"/>
    <col min="8965" max="8965" width="22" bestFit="1" customWidth="1"/>
    <col min="8966" max="8966" width="25.5703125" bestFit="1" customWidth="1"/>
    <col min="8967" max="8967" width="19.42578125" bestFit="1" customWidth="1"/>
    <col min="8968" max="8968" width="21.5703125" bestFit="1" customWidth="1"/>
    <col min="8969" max="8969" width="22.140625" bestFit="1" customWidth="1"/>
    <col min="8970" max="9216" width="9.140625" customWidth="1"/>
    <col min="9217" max="9217" width="1.5703125" customWidth="1"/>
    <col min="9218" max="9218" width="30.140625" bestFit="1" customWidth="1"/>
    <col min="9220" max="9220" width="17.7109375" customWidth="1"/>
    <col min="9221" max="9221" width="22" bestFit="1" customWidth="1"/>
    <col min="9222" max="9222" width="25.5703125" bestFit="1" customWidth="1"/>
    <col min="9223" max="9223" width="19.42578125" bestFit="1" customWidth="1"/>
    <col min="9224" max="9224" width="21.5703125" bestFit="1" customWidth="1"/>
    <col min="9225" max="9225" width="22.140625" bestFit="1" customWidth="1"/>
    <col min="9226" max="9472" width="9.140625" customWidth="1"/>
    <col min="9473" max="9473" width="1.5703125" customWidth="1"/>
    <col min="9474" max="9474" width="30.140625" bestFit="1" customWidth="1"/>
    <col min="9476" max="9476" width="17.7109375" customWidth="1"/>
    <col min="9477" max="9477" width="22" bestFit="1" customWidth="1"/>
    <col min="9478" max="9478" width="25.5703125" bestFit="1" customWidth="1"/>
    <col min="9479" max="9479" width="19.42578125" bestFit="1" customWidth="1"/>
    <col min="9480" max="9480" width="21.5703125" bestFit="1" customWidth="1"/>
    <col min="9481" max="9481" width="22.140625" bestFit="1" customWidth="1"/>
    <col min="9482" max="9728" width="9.140625" customWidth="1"/>
    <col min="9729" max="9729" width="1.5703125" customWidth="1"/>
    <col min="9730" max="9730" width="30.140625" bestFit="1" customWidth="1"/>
    <col min="9732" max="9732" width="17.7109375" customWidth="1"/>
    <col min="9733" max="9733" width="22" bestFit="1" customWidth="1"/>
    <col min="9734" max="9734" width="25.5703125" bestFit="1" customWidth="1"/>
    <col min="9735" max="9735" width="19.42578125" bestFit="1" customWidth="1"/>
    <col min="9736" max="9736" width="21.5703125" bestFit="1" customWidth="1"/>
    <col min="9737" max="9737" width="22.140625" bestFit="1" customWidth="1"/>
    <col min="9738" max="9984" width="9.140625" customWidth="1"/>
    <col min="9985" max="9985" width="1.5703125" customWidth="1"/>
    <col min="9986" max="9986" width="30.140625" bestFit="1" customWidth="1"/>
    <col min="9988" max="9988" width="17.7109375" customWidth="1"/>
    <col min="9989" max="9989" width="22" bestFit="1" customWidth="1"/>
    <col min="9990" max="9990" width="25.5703125" bestFit="1" customWidth="1"/>
    <col min="9991" max="9991" width="19.42578125" bestFit="1" customWidth="1"/>
    <col min="9992" max="9992" width="21.5703125" bestFit="1" customWidth="1"/>
    <col min="9993" max="9993" width="22.140625" bestFit="1" customWidth="1"/>
    <col min="9994" max="10240" width="9.140625" customWidth="1"/>
    <col min="10241" max="10241" width="1.5703125" customWidth="1"/>
    <col min="10242" max="10242" width="30.140625" bestFit="1" customWidth="1"/>
    <col min="10244" max="10244" width="17.7109375" customWidth="1"/>
    <col min="10245" max="10245" width="22" bestFit="1" customWidth="1"/>
    <col min="10246" max="10246" width="25.5703125" bestFit="1" customWidth="1"/>
    <col min="10247" max="10247" width="19.42578125" bestFit="1" customWidth="1"/>
    <col min="10248" max="10248" width="21.5703125" bestFit="1" customWidth="1"/>
    <col min="10249" max="10249" width="22.140625" bestFit="1" customWidth="1"/>
    <col min="10250" max="10496" width="9.140625" customWidth="1"/>
    <col min="10497" max="10497" width="1.5703125" customWidth="1"/>
    <col min="10498" max="10498" width="30.140625" bestFit="1" customWidth="1"/>
    <col min="10500" max="10500" width="17.7109375" customWidth="1"/>
    <col min="10501" max="10501" width="22" bestFit="1" customWidth="1"/>
    <col min="10502" max="10502" width="25.5703125" bestFit="1" customWidth="1"/>
    <col min="10503" max="10503" width="19.42578125" bestFit="1" customWidth="1"/>
    <col min="10504" max="10504" width="21.5703125" bestFit="1" customWidth="1"/>
    <col min="10505" max="10505" width="22.140625" bestFit="1" customWidth="1"/>
    <col min="10506" max="10752" width="9.140625" customWidth="1"/>
    <col min="10753" max="10753" width="1.5703125" customWidth="1"/>
    <col min="10754" max="10754" width="30.140625" bestFit="1" customWidth="1"/>
    <col min="10756" max="10756" width="17.7109375" customWidth="1"/>
    <col min="10757" max="10757" width="22" bestFit="1" customWidth="1"/>
    <col min="10758" max="10758" width="25.5703125" bestFit="1" customWidth="1"/>
    <col min="10759" max="10759" width="19.42578125" bestFit="1" customWidth="1"/>
    <col min="10760" max="10760" width="21.5703125" bestFit="1" customWidth="1"/>
    <col min="10761" max="10761" width="22.140625" bestFit="1" customWidth="1"/>
    <col min="10762" max="11008" width="9.140625" customWidth="1"/>
    <col min="11009" max="11009" width="1.5703125" customWidth="1"/>
    <col min="11010" max="11010" width="30.140625" bestFit="1" customWidth="1"/>
    <col min="11012" max="11012" width="17.7109375" customWidth="1"/>
    <col min="11013" max="11013" width="22" bestFit="1" customWidth="1"/>
    <col min="11014" max="11014" width="25.5703125" bestFit="1" customWidth="1"/>
    <col min="11015" max="11015" width="19.42578125" bestFit="1" customWidth="1"/>
    <col min="11016" max="11016" width="21.5703125" bestFit="1" customWidth="1"/>
    <col min="11017" max="11017" width="22.140625" bestFit="1" customWidth="1"/>
    <col min="11018" max="11264" width="9.140625" customWidth="1"/>
    <col min="11265" max="11265" width="1.5703125" customWidth="1"/>
    <col min="11266" max="11266" width="30.140625" bestFit="1" customWidth="1"/>
    <col min="11268" max="11268" width="17.7109375" customWidth="1"/>
    <col min="11269" max="11269" width="22" bestFit="1" customWidth="1"/>
    <col min="11270" max="11270" width="25.5703125" bestFit="1" customWidth="1"/>
    <col min="11271" max="11271" width="19.42578125" bestFit="1" customWidth="1"/>
    <col min="11272" max="11272" width="21.5703125" bestFit="1" customWidth="1"/>
    <col min="11273" max="11273" width="22.140625" bestFit="1" customWidth="1"/>
    <col min="11274" max="11520" width="9.140625" customWidth="1"/>
    <col min="11521" max="11521" width="1.5703125" customWidth="1"/>
    <col min="11522" max="11522" width="30.140625" bestFit="1" customWidth="1"/>
    <col min="11524" max="11524" width="17.7109375" customWidth="1"/>
    <col min="11525" max="11525" width="22" bestFit="1" customWidth="1"/>
    <col min="11526" max="11526" width="25.5703125" bestFit="1" customWidth="1"/>
    <col min="11527" max="11527" width="19.42578125" bestFit="1" customWidth="1"/>
    <col min="11528" max="11528" width="21.5703125" bestFit="1" customWidth="1"/>
    <col min="11529" max="11529" width="22.140625" bestFit="1" customWidth="1"/>
    <col min="11530" max="11776" width="9.140625" customWidth="1"/>
    <col min="11777" max="11777" width="1.5703125" customWidth="1"/>
    <col min="11778" max="11778" width="30.140625" bestFit="1" customWidth="1"/>
    <col min="11780" max="11780" width="17.7109375" customWidth="1"/>
    <col min="11781" max="11781" width="22" bestFit="1" customWidth="1"/>
    <col min="11782" max="11782" width="25.5703125" bestFit="1" customWidth="1"/>
    <col min="11783" max="11783" width="19.42578125" bestFit="1" customWidth="1"/>
    <col min="11784" max="11784" width="21.5703125" bestFit="1" customWidth="1"/>
    <col min="11785" max="11785" width="22.140625" bestFit="1" customWidth="1"/>
    <col min="11786" max="12032" width="9.140625" customWidth="1"/>
    <col min="12033" max="12033" width="1.5703125" customWidth="1"/>
    <col min="12034" max="12034" width="30.140625" bestFit="1" customWidth="1"/>
    <col min="12036" max="12036" width="17.7109375" customWidth="1"/>
    <col min="12037" max="12037" width="22" bestFit="1" customWidth="1"/>
    <col min="12038" max="12038" width="25.5703125" bestFit="1" customWidth="1"/>
    <col min="12039" max="12039" width="19.42578125" bestFit="1" customWidth="1"/>
    <col min="12040" max="12040" width="21.5703125" bestFit="1" customWidth="1"/>
    <col min="12041" max="12041" width="22.140625" bestFit="1" customWidth="1"/>
    <col min="12042" max="12288" width="9.140625" customWidth="1"/>
    <col min="12289" max="12289" width="1.5703125" customWidth="1"/>
    <col min="12290" max="12290" width="30.140625" bestFit="1" customWidth="1"/>
    <col min="12292" max="12292" width="17.7109375" customWidth="1"/>
    <col min="12293" max="12293" width="22" bestFit="1" customWidth="1"/>
    <col min="12294" max="12294" width="25.5703125" bestFit="1" customWidth="1"/>
    <col min="12295" max="12295" width="19.42578125" bestFit="1" customWidth="1"/>
    <col min="12296" max="12296" width="21.5703125" bestFit="1" customWidth="1"/>
    <col min="12297" max="12297" width="22.140625" bestFit="1" customWidth="1"/>
    <col min="12298" max="12544" width="9.140625" customWidth="1"/>
    <col min="12545" max="12545" width="1.5703125" customWidth="1"/>
    <col min="12546" max="12546" width="30.140625" bestFit="1" customWidth="1"/>
    <col min="12548" max="12548" width="17.7109375" customWidth="1"/>
    <col min="12549" max="12549" width="22" bestFit="1" customWidth="1"/>
    <col min="12550" max="12550" width="25.5703125" bestFit="1" customWidth="1"/>
    <col min="12551" max="12551" width="19.42578125" bestFit="1" customWidth="1"/>
    <col min="12552" max="12552" width="21.5703125" bestFit="1" customWidth="1"/>
    <col min="12553" max="12553" width="22.140625" bestFit="1" customWidth="1"/>
    <col min="12554" max="12800" width="9.140625" customWidth="1"/>
    <col min="12801" max="12801" width="1.5703125" customWidth="1"/>
    <col min="12802" max="12802" width="30.140625" bestFit="1" customWidth="1"/>
    <col min="12804" max="12804" width="17.7109375" customWidth="1"/>
    <col min="12805" max="12805" width="22" bestFit="1" customWidth="1"/>
    <col min="12806" max="12806" width="25.5703125" bestFit="1" customWidth="1"/>
    <col min="12807" max="12807" width="19.42578125" bestFit="1" customWidth="1"/>
    <col min="12808" max="12808" width="21.5703125" bestFit="1" customWidth="1"/>
    <col min="12809" max="12809" width="22.140625" bestFit="1" customWidth="1"/>
    <col min="12810" max="13056" width="9.140625" customWidth="1"/>
    <col min="13057" max="13057" width="1.5703125" customWidth="1"/>
    <col min="13058" max="13058" width="30.140625" bestFit="1" customWidth="1"/>
    <col min="13060" max="13060" width="17.7109375" customWidth="1"/>
    <col min="13061" max="13061" width="22" bestFit="1" customWidth="1"/>
    <col min="13062" max="13062" width="25.5703125" bestFit="1" customWidth="1"/>
    <col min="13063" max="13063" width="19.42578125" bestFit="1" customWidth="1"/>
    <col min="13064" max="13064" width="21.5703125" bestFit="1" customWidth="1"/>
    <col min="13065" max="13065" width="22.140625" bestFit="1" customWidth="1"/>
    <col min="13066" max="13312" width="9.140625" customWidth="1"/>
    <col min="13313" max="13313" width="1.5703125" customWidth="1"/>
    <col min="13314" max="13314" width="30.140625" bestFit="1" customWidth="1"/>
    <col min="13316" max="13316" width="17.7109375" customWidth="1"/>
    <col min="13317" max="13317" width="22" bestFit="1" customWidth="1"/>
    <col min="13318" max="13318" width="25.5703125" bestFit="1" customWidth="1"/>
    <col min="13319" max="13319" width="19.42578125" bestFit="1" customWidth="1"/>
    <col min="13320" max="13320" width="21.5703125" bestFit="1" customWidth="1"/>
    <col min="13321" max="13321" width="22.140625" bestFit="1" customWidth="1"/>
    <col min="13322" max="13568" width="9.140625" customWidth="1"/>
    <col min="13569" max="13569" width="1.5703125" customWidth="1"/>
    <col min="13570" max="13570" width="30.140625" bestFit="1" customWidth="1"/>
    <col min="13572" max="13572" width="17.7109375" customWidth="1"/>
    <col min="13573" max="13573" width="22" bestFit="1" customWidth="1"/>
    <col min="13574" max="13574" width="25.5703125" bestFit="1" customWidth="1"/>
    <col min="13575" max="13575" width="19.42578125" bestFit="1" customWidth="1"/>
    <col min="13576" max="13576" width="21.5703125" bestFit="1" customWidth="1"/>
    <col min="13577" max="13577" width="22.140625" bestFit="1" customWidth="1"/>
    <col min="13578" max="13824" width="9.140625" customWidth="1"/>
    <col min="13825" max="13825" width="1.5703125" customWidth="1"/>
    <col min="13826" max="13826" width="30.140625" bestFit="1" customWidth="1"/>
    <col min="13828" max="13828" width="17.7109375" customWidth="1"/>
    <col min="13829" max="13829" width="22" bestFit="1" customWidth="1"/>
    <col min="13830" max="13830" width="25.5703125" bestFit="1" customWidth="1"/>
    <col min="13831" max="13831" width="19.42578125" bestFit="1" customWidth="1"/>
    <col min="13832" max="13832" width="21.5703125" bestFit="1" customWidth="1"/>
    <col min="13833" max="13833" width="22.140625" bestFit="1" customWidth="1"/>
    <col min="13834" max="14080" width="9.140625" customWidth="1"/>
    <col min="14081" max="14081" width="1.5703125" customWidth="1"/>
    <col min="14082" max="14082" width="30.140625" bestFit="1" customWidth="1"/>
    <col min="14084" max="14084" width="17.7109375" customWidth="1"/>
    <col min="14085" max="14085" width="22" bestFit="1" customWidth="1"/>
    <col min="14086" max="14086" width="25.5703125" bestFit="1" customWidth="1"/>
    <col min="14087" max="14087" width="19.42578125" bestFit="1" customWidth="1"/>
    <col min="14088" max="14088" width="21.5703125" bestFit="1" customWidth="1"/>
    <col min="14089" max="14089" width="22.140625" bestFit="1" customWidth="1"/>
    <col min="14090" max="14336" width="9.140625" customWidth="1"/>
    <col min="14337" max="14337" width="1.5703125" customWidth="1"/>
    <col min="14338" max="14338" width="30.140625" bestFit="1" customWidth="1"/>
    <col min="14340" max="14340" width="17.7109375" customWidth="1"/>
    <col min="14341" max="14341" width="22" bestFit="1" customWidth="1"/>
    <col min="14342" max="14342" width="25.5703125" bestFit="1" customWidth="1"/>
    <col min="14343" max="14343" width="19.42578125" bestFit="1" customWidth="1"/>
    <col min="14344" max="14344" width="21.5703125" bestFit="1" customWidth="1"/>
    <col min="14345" max="14345" width="22.140625" bestFit="1" customWidth="1"/>
    <col min="14346" max="14592" width="9.140625" customWidth="1"/>
    <col min="14593" max="14593" width="1.5703125" customWidth="1"/>
    <col min="14594" max="14594" width="30.140625" bestFit="1" customWidth="1"/>
    <col min="14596" max="14596" width="17.7109375" customWidth="1"/>
    <col min="14597" max="14597" width="22" bestFit="1" customWidth="1"/>
    <col min="14598" max="14598" width="25.5703125" bestFit="1" customWidth="1"/>
    <col min="14599" max="14599" width="19.42578125" bestFit="1" customWidth="1"/>
    <col min="14600" max="14600" width="21.5703125" bestFit="1" customWidth="1"/>
    <col min="14601" max="14601" width="22.140625" bestFit="1" customWidth="1"/>
    <col min="14602" max="14848" width="9.140625" customWidth="1"/>
    <col min="14849" max="14849" width="1.5703125" customWidth="1"/>
    <col min="14850" max="14850" width="30.140625" bestFit="1" customWidth="1"/>
    <col min="14852" max="14852" width="17.7109375" customWidth="1"/>
    <col min="14853" max="14853" width="22" bestFit="1" customWidth="1"/>
    <col min="14854" max="14854" width="25.5703125" bestFit="1" customWidth="1"/>
    <col min="14855" max="14855" width="19.42578125" bestFit="1" customWidth="1"/>
    <col min="14856" max="14856" width="21.5703125" bestFit="1" customWidth="1"/>
    <col min="14857" max="14857" width="22.140625" bestFit="1" customWidth="1"/>
    <col min="14858" max="15104" width="9.140625" customWidth="1"/>
    <col min="15105" max="15105" width="1.5703125" customWidth="1"/>
    <col min="15106" max="15106" width="30.140625" bestFit="1" customWidth="1"/>
    <col min="15108" max="15108" width="17.7109375" customWidth="1"/>
    <col min="15109" max="15109" width="22" bestFit="1" customWidth="1"/>
    <col min="15110" max="15110" width="25.5703125" bestFit="1" customWidth="1"/>
    <col min="15111" max="15111" width="19.42578125" bestFit="1" customWidth="1"/>
    <col min="15112" max="15112" width="21.5703125" bestFit="1" customWidth="1"/>
    <col min="15113" max="15113" width="22.140625" bestFit="1" customWidth="1"/>
    <col min="15114" max="15360" width="9.140625" customWidth="1"/>
    <col min="15361" max="15361" width="1.5703125" customWidth="1"/>
    <col min="15362" max="15362" width="30.140625" bestFit="1" customWidth="1"/>
    <col min="15364" max="15364" width="17.7109375" customWidth="1"/>
    <col min="15365" max="15365" width="22" bestFit="1" customWidth="1"/>
    <col min="15366" max="15366" width="25.5703125" bestFit="1" customWidth="1"/>
    <col min="15367" max="15367" width="19.42578125" bestFit="1" customWidth="1"/>
    <col min="15368" max="15368" width="21.5703125" bestFit="1" customWidth="1"/>
    <col min="15369" max="15369" width="22.140625" bestFit="1" customWidth="1"/>
    <col min="15370" max="15616" width="9.140625" customWidth="1"/>
    <col min="15617" max="15617" width="1.5703125" customWidth="1"/>
    <col min="15618" max="15618" width="30.140625" bestFit="1" customWidth="1"/>
    <col min="15620" max="15620" width="17.7109375" customWidth="1"/>
    <col min="15621" max="15621" width="22" bestFit="1" customWidth="1"/>
    <col min="15622" max="15622" width="25.5703125" bestFit="1" customWidth="1"/>
    <col min="15623" max="15623" width="19.42578125" bestFit="1" customWidth="1"/>
    <col min="15624" max="15624" width="21.5703125" bestFit="1" customWidth="1"/>
    <col min="15625" max="15625" width="22.140625" bestFit="1" customWidth="1"/>
    <col min="15626" max="15872" width="9.140625" customWidth="1"/>
    <col min="15873" max="15873" width="1.5703125" customWidth="1"/>
    <col min="15874" max="15874" width="30.140625" bestFit="1" customWidth="1"/>
    <col min="15876" max="15876" width="17.7109375" customWidth="1"/>
    <col min="15877" max="15877" width="22" bestFit="1" customWidth="1"/>
    <col min="15878" max="15878" width="25.5703125" bestFit="1" customWidth="1"/>
    <col min="15879" max="15879" width="19.42578125" bestFit="1" customWidth="1"/>
    <col min="15880" max="15880" width="21.5703125" bestFit="1" customWidth="1"/>
    <col min="15881" max="15881" width="22.140625" bestFit="1" customWidth="1"/>
    <col min="15882" max="16128" width="9.140625" customWidth="1"/>
    <col min="16129" max="16129" width="1.5703125" customWidth="1"/>
    <col min="16130" max="16130" width="30.140625" bestFit="1" customWidth="1"/>
    <col min="16132" max="16132" width="17.7109375" customWidth="1"/>
    <col min="16133" max="16133" width="22" bestFit="1" customWidth="1"/>
    <col min="16134" max="16134" width="25.5703125" bestFit="1" customWidth="1"/>
    <col min="16135" max="16135" width="19.42578125" bestFit="1" customWidth="1"/>
    <col min="16136" max="16136" width="21.5703125" bestFit="1" customWidth="1"/>
    <col min="16137" max="16137" width="22.140625" bestFit="1" customWidth="1"/>
    <col min="16138" max="16384" width="9.140625" customWidth="1"/>
  </cols>
  <sheetData>
    <row r="1" spans="2:9" ht="15" customHeight="1" x14ac:dyDescent="0.2"/>
    <row r="2" spans="2:9" s="5" customFormat="1" ht="54.95" customHeight="1" x14ac:dyDescent="0.2">
      <c r="B2" s="4"/>
      <c r="C2" s="4"/>
      <c r="D2" s="4"/>
      <c r="E2" s="4"/>
      <c r="F2" s="4"/>
      <c r="G2" s="4"/>
      <c r="H2" s="4"/>
      <c r="I2" s="4"/>
    </row>
    <row r="3" spans="2:9" x14ac:dyDescent="0.2">
      <c r="D3" s="1"/>
    </row>
    <row r="6" spans="2:9" ht="18.75" x14ac:dyDescent="0.2">
      <c r="B6" s="30" t="s">
        <v>9</v>
      </c>
      <c r="C6" s="29" t="s">
        <v>20</v>
      </c>
      <c r="F6" s="10" t="s">
        <v>10</v>
      </c>
    </row>
    <row r="7" spans="2:9" ht="21.75" thickBot="1" x14ac:dyDescent="0.25">
      <c r="B7" s="6" t="s">
        <v>0</v>
      </c>
      <c r="C7" s="12">
        <v>75</v>
      </c>
      <c r="D7" s="9" t="s">
        <v>8</v>
      </c>
      <c r="F7" s="8" t="s">
        <v>4</v>
      </c>
      <c r="G7" s="18">
        <f>C7*C10</f>
        <v>90</v>
      </c>
      <c r="H7" s="2"/>
    </row>
    <row r="8" spans="2:9" ht="21.75" thickBot="1" x14ac:dyDescent="0.25">
      <c r="B8" s="6" t="s">
        <v>1</v>
      </c>
      <c r="C8" s="22">
        <v>30</v>
      </c>
      <c r="D8" s="9" t="s">
        <v>6</v>
      </c>
      <c r="F8" s="8" t="s">
        <v>5</v>
      </c>
      <c r="G8" s="18">
        <f>C9*C7</f>
        <v>60</v>
      </c>
      <c r="H8" s="2"/>
    </row>
    <row r="9" spans="2:9" ht="21.75" thickBot="1" x14ac:dyDescent="0.25">
      <c r="B9" s="6" t="s">
        <v>2</v>
      </c>
      <c r="C9" s="22">
        <v>0.8</v>
      </c>
      <c r="D9" s="9" t="s">
        <v>6</v>
      </c>
      <c r="F9" s="8" t="s">
        <v>7</v>
      </c>
      <c r="G9" s="18">
        <f>C8+G8</f>
        <v>90</v>
      </c>
      <c r="H9" s="2"/>
    </row>
    <row r="10" spans="2:9" ht="21.75" thickBot="1" x14ac:dyDescent="0.25">
      <c r="B10" s="6" t="s">
        <v>3</v>
      </c>
      <c r="C10" s="22">
        <v>1.2</v>
      </c>
      <c r="D10" s="9" t="s">
        <v>6</v>
      </c>
      <c r="F10" s="8" t="s">
        <v>14</v>
      </c>
      <c r="G10" s="18">
        <f>G9/C7</f>
        <v>1.2</v>
      </c>
      <c r="H10" s="2"/>
    </row>
    <row r="11" spans="2:9" ht="15.75" x14ac:dyDescent="0.25">
      <c r="D11" s="2"/>
      <c r="E11" s="3"/>
      <c r="H11" s="2"/>
    </row>
    <row r="12" spans="2:9" ht="18.75" x14ac:dyDescent="0.2">
      <c r="F12" s="7"/>
    </row>
    <row r="15" spans="2:9" ht="18.75" x14ac:dyDescent="0.2">
      <c r="B15" s="28" t="s">
        <v>12</v>
      </c>
    </row>
    <row r="16" spans="2:9" ht="15" x14ac:dyDescent="0.2">
      <c r="B16" s="29" t="s">
        <v>13</v>
      </c>
    </row>
    <row r="17" spans="2:7" s="11" customFormat="1" ht="39.75" customHeight="1" thickBot="1" x14ac:dyDescent="0.25">
      <c r="B17" s="19" t="s">
        <v>15</v>
      </c>
      <c r="C17" s="19" t="s">
        <v>16</v>
      </c>
      <c r="D17" s="19" t="s">
        <v>17</v>
      </c>
      <c r="E17" s="19" t="s">
        <v>18</v>
      </c>
      <c r="F17" s="19" t="s">
        <v>19</v>
      </c>
      <c r="G17" s="19" t="s">
        <v>4</v>
      </c>
    </row>
    <row r="18" spans="2:7" ht="19.5" thickBot="1" x14ac:dyDescent="0.25">
      <c r="B18" s="15">
        <v>0</v>
      </c>
      <c r="C18" s="15"/>
      <c r="D18" s="17">
        <f>$C$9*B18</f>
        <v>0</v>
      </c>
      <c r="E18" s="17">
        <f>D18+$C$8</f>
        <v>30</v>
      </c>
      <c r="F18" s="17">
        <f>IFERROR(Tabla1[[#This Row],[COSTO TOTAL (CF+CV)]]/Tabla1[[#This Row],[CANTIDAD]],0)</f>
        <v>0</v>
      </c>
      <c r="G18" s="17">
        <f>B18*$C$10</f>
        <v>0</v>
      </c>
    </row>
    <row r="19" spans="2:7" ht="19.5" thickBot="1" x14ac:dyDescent="0.25">
      <c r="B19" s="14">
        <v>10</v>
      </c>
      <c r="C19" s="16">
        <f>$C$8/B19</f>
        <v>3</v>
      </c>
      <c r="D19" s="16">
        <f>$C$9*B19</f>
        <v>8</v>
      </c>
      <c r="E19" s="16">
        <f>D19+$C$8</f>
        <v>38</v>
      </c>
      <c r="F19" s="16">
        <f>IFERROR(Tabla1[[#This Row],[COSTO TOTAL (CF+CV)]]/Tabla1[[#This Row],[CANTIDAD]],0)</f>
        <v>3.8</v>
      </c>
      <c r="G19" s="16">
        <f>B19*$C$10</f>
        <v>12</v>
      </c>
    </row>
    <row r="20" spans="2:7" ht="19.5" thickBot="1" x14ac:dyDescent="0.25">
      <c r="B20" s="13">
        <v>20</v>
      </c>
      <c r="C20" s="17">
        <f>$C$8/B20</f>
        <v>1.5</v>
      </c>
      <c r="D20" s="17">
        <f>$C$9*B20</f>
        <v>16</v>
      </c>
      <c r="E20" s="17">
        <f t="shared" ref="E20:E28" si="0">D20+$C$8</f>
        <v>46</v>
      </c>
      <c r="F20" s="17">
        <f>IFERROR(Tabla1[[#This Row],[COSTO TOTAL (CF+CV)]]/Tabla1[[#This Row],[CANTIDAD]],0)</f>
        <v>2.2999999999999998</v>
      </c>
      <c r="G20" s="17">
        <f>B20*$C$10</f>
        <v>24</v>
      </c>
    </row>
    <row r="21" spans="2:7" ht="19.5" thickBot="1" x14ac:dyDescent="0.25">
      <c r="B21" s="14">
        <v>30</v>
      </c>
      <c r="C21" s="16">
        <f>$C$8/B21</f>
        <v>1</v>
      </c>
      <c r="D21" s="16">
        <f>$C$9*B21</f>
        <v>24</v>
      </c>
      <c r="E21" s="16">
        <f t="shared" si="0"/>
        <v>54</v>
      </c>
      <c r="F21" s="16">
        <f>IFERROR(Tabla1[[#This Row],[COSTO TOTAL (CF+CV)]]/Tabla1[[#This Row],[CANTIDAD]],0)</f>
        <v>1.8</v>
      </c>
      <c r="G21" s="16">
        <f>B21*$C$10</f>
        <v>36</v>
      </c>
    </row>
    <row r="22" spans="2:7" ht="19.5" thickBot="1" x14ac:dyDescent="0.25">
      <c r="B22" s="13">
        <v>40</v>
      </c>
      <c r="C22" s="17">
        <f>$C$8/B22</f>
        <v>0.75</v>
      </c>
      <c r="D22" s="17">
        <f>$C$9*B22</f>
        <v>32</v>
      </c>
      <c r="E22" s="17">
        <f t="shared" si="0"/>
        <v>62</v>
      </c>
      <c r="F22" s="17">
        <f>IFERROR(Tabla1[[#This Row],[COSTO TOTAL (CF+CV)]]/Tabla1[[#This Row],[CANTIDAD]],0)</f>
        <v>1.55</v>
      </c>
      <c r="G22" s="17">
        <f>B22*$C$10</f>
        <v>48</v>
      </c>
    </row>
    <row r="23" spans="2:7" ht="19.5" thickBot="1" x14ac:dyDescent="0.25">
      <c r="B23" s="14">
        <v>50</v>
      </c>
      <c r="C23" s="16">
        <f>$C$8/B23</f>
        <v>0.6</v>
      </c>
      <c r="D23" s="16">
        <f>$C$9*B23</f>
        <v>40</v>
      </c>
      <c r="E23" s="16">
        <f t="shared" si="0"/>
        <v>70</v>
      </c>
      <c r="F23" s="16">
        <f>IFERROR(Tabla1[[#This Row],[COSTO TOTAL (CF+CV)]]/Tabla1[[#This Row],[CANTIDAD]],0)</f>
        <v>1.4</v>
      </c>
      <c r="G23" s="16">
        <f>B23*$C$10</f>
        <v>60</v>
      </c>
    </row>
    <row r="24" spans="2:7" ht="19.5" thickBot="1" x14ac:dyDescent="0.25">
      <c r="B24" s="13">
        <v>60</v>
      </c>
      <c r="C24" s="17">
        <f>$C$8/B24</f>
        <v>0.5</v>
      </c>
      <c r="D24" s="17">
        <f>$C$9*B24</f>
        <v>48</v>
      </c>
      <c r="E24" s="17">
        <f t="shared" si="0"/>
        <v>78</v>
      </c>
      <c r="F24" s="17">
        <f>IFERROR(Tabla1[[#This Row],[COSTO TOTAL (CF+CV)]]/Tabla1[[#This Row],[CANTIDAD]],0)</f>
        <v>1.3</v>
      </c>
      <c r="G24" s="17">
        <f>B24*$C$10</f>
        <v>72</v>
      </c>
    </row>
    <row r="25" spans="2:7" ht="19.5" thickBot="1" x14ac:dyDescent="0.25">
      <c r="B25" s="14">
        <v>70</v>
      </c>
      <c r="C25" s="16">
        <f>$C$8/B25</f>
        <v>0.42857142857142855</v>
      </c>
      <c r="D25" s="16">
        <f>$C$9*B25</f>
        <v>56</v>
      </c>
      <c r="E25" s="16">
        <f t="shared" si="0"/>
        <v>86</v>
      </c>
      <c r="F25" s="16">
        <f>IFERROR(Tabla1[[#This Row],[COSTO TOTAL (CF+CV)]]/Tabla1[[#This Row],[CANTIDAD]],0)</f>
        <v>1.2285714285714286</v>
      </c>
      <c r="G25" s="16">
        <f>B25*$C$10</f>
        <v>84</v>
      </c>
    </row>
    <row r="26" spans="2:7" ht="19.5" thickBot="1" x14ac:dyDescent="0.25">
      <c r="B26" s="13">
        <v>80</v>
      </c>
      <c r="C26" s="17">
        <f>$C$8/B26</f>
        <v>0.375</v>
      </c>
      <c r="D26" s="17">
        <f>$C$9*B26</f>
        <v>64</v>
      </c>
      <c r="E26" s="17">
        <f t="shared" si="0"/>
        <v>94</v>
      </c>
      <c r="F26" s="17">
        <f>IFERROR(Tabla1[[#This Row],[COSTO TOTAL (CF+CV)]]/Tabla1[[#This Row],[CANTIDAD]],0)</f>
        <v>1.175</v>
      </c>
      <c r="G26" s="17">
        <f>B26*$C$10</f>
        <v>96</v>
      </c>
    </row>
    <row r="27" spans="2:7" ht="19.5" thickBot="1" x14ac:dyDescent="0.25">
      <c r="B27" s="14">
        <v>90</v>
      </c>
      <c r="C27" s="16">
        <f>$C$8/B27</f>
        <v>0.33333333333333331</v>
      </c>
      <c r="D27" s="16">
        <f>$C$9*B27</f>
        <v>72</v>
      </c>
      <c r="E27" s="16">
        <f t="shared" si="0"/>
        <v>102</v>
      </c>
      <c r="F27" s="16">
        <f>IFERROR(Tabla1[[#This Row],[COSTO TOTAL (CF+CV)]]/Tabla1[[#This Row],[CANTIDAD]],0)</f>
        <v>1.1333333333333333</v>
      </c>
      <c r="G27" s="16">
        <f>B27*$C$10</f>
        <v>108</v>
      </c>
    </row>
    <row r="28" spans="2:7" ht="19.5" thickBot="1" x14ac:dyDescent="0.25">
      <c r="B28" s="20">
        <v>100</v>
      </c>
      <c r="C28" s="21">
        <f>$C$8/B28</f>
        <v>0.3</v>
      </c>
      <c r="D28" s="21">
        <f>$C$9*B28</f>
        <v>80</v>
      </c>
      <c r="E28" s="21">
        <f t="shared" si="0"/>
        <v>110</v>
      </c>
      <c r="F28" s="17">
        <f>IFERROR(Tabla1[[#This Row],[COSTO TOTAL (CF+CV)]]/Tabla1[[#This Row],[CANTIDAD]],0)</f>
        <v>1.1000000000000001</v>
      </c>
      <c r="G28" s="21">
        <f>B28*$C$10</f>
        <v>120</v>
      </c>
    </row>
  </sheetData>
  <printOptions horizontalCentered="1" verticalCentered="1"/>
  <pageMargins left="0.78740157480314965" right="0.75" top="0.78740157480314965" bottom="0.78740157480314965" header="0.39370078740157483" footer="0.39370078740157483"/>
  <pageSetup orientation="portrait" horizontalDpi="120" verticalDpi="144" r:id="rId1"/>
  <headerFooter alignWithMargins="0">
    <oddHeader>&amp;C&amp;F</oddHeader>
    <oddFooter>&amp;C&amp;A&amp;R&amp;N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- AYUDA -</vt:lpstr>
      <vt:lpstr>Costo Fijo y 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Santiago</cp:lastModifiedBy>
  <dcterms:created xsi:type="dcterms:W3CDTF">2020-02-10T13:49:36Z</dcterms:created>
  <dcterms:modified xsi:type="dcterms:W3CDTF">2020-02-10T14:44:35Z</dcterms:modified>
</cp:coreProperties>
</file>