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sti\Documents\GitHub\Capstone-MusicPro\Fase 2\Evidencias Proyecto\Evidencias de documentacion\"/>
    </mc:Choice>
  </mc:AlternateContent>
  <xr:revisionPtr revIDLastSave="0" documentId="13_ncr:1_{50206A64-88F9-427E-827A-100DDA46B79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rmato Cotizador" sheetId="1" r:id="rId1"/>
  </sheets>
  <externalReferences>
    <externalReference r:id="rId2"/>
  </externalReferences>
  <definedNames>
    <definedName name="_xlnm.Print_Area" localSheetId="0">'Formato Cotizador'!$A$2:$I$46</definedName>
    <definedName name="Comprobantes">'[1]Tabla de Comprobantes'!$A$3:$A$65</definedName>
    <definedName name="PC">'[1]Tabla de Comprobantes'!$E$3:$E$14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9" i="1" l="1"/>
  <c r="H40" i="1" s="1"/>
  <c r="H41" i="1" s="1"/>
  <c r="H32" i="1"/>
  <c r="H24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5" i="1"/>
  <c r="H26" i="1"/>
  <c r="H27" i="1"/>
  <c r="H28" i="1"/>
  <c r="H29" i="1"/>
  <c r="H30" i="1"/>
  <c r="H31" i="1"/>
  <c r="H33" i="1"/>
  <c r="H9" i="1"/>
  <c r="H10" i="1"/>
  <c r="H34" i="1"/>
  <c r="H35" i="1" l="1"/>
  <c r="H36" i="1" s="1"/>
  <c r="H37" i="1" s="1"/>
</calcChain>
</file>

<file path=xl/sharedStrings.xml><?xml version="1.0" encoding="utf-8"?>
<sst xmlns="http://schemas.openxmlformats.org/spreadsheetml/2006/main" count="40" uniqueCount="37">
  <si>
    <t>DESCRIPCIÓN</t>
  </si>
  <si>
    <t>UNIDADES</t>
  </si>
  <si>
    <t>TOTAL</t>
  </si>
  <si>
    <t>SUB-TOTAL</t>
  </si>
  <si>
    <t>IVA %</t>
  </si>
  <si>
    <t>FECHA</t>
  </si>
  <si>
    <t>VÁLIDO HASTA</t>
  </si>
  <si>
    <t>Presupuesto Proyecto</t>
  </si>
  <si>
    <t>Music Pro E-Commerce</t>
  </si>
  <si>
    <t>Santiago, Chile</t>
  </si>
  <si>
    <t>Recurso Humano</t>
  </si>
  <si>
    <t>Desarollador Backend</t>
  </si>
  <si>
    <t>Desarollador Frontend</t>
  </si>
  <si>
    <t>Scrum Master - Administrador Proyecto</t>
  </si>
  <si>
    <t>Infrestructura y Hosting en la nube</t>
  </si>
  <si>
    <t>Amazon Web Service Serivores S3</t>
  </si>
  <si>
    <t xml:space="preserve">Heriku Administracion </t>
  </si>
  <si>
    <t>Digital Ocean VPS Sencillo</t>
  </si>
  <si>
    <t>Dominio y Certificado SSL</t>
  </si>
  <si>
    <t>Certificado</t>
  </si>
  <si>
    <t xml:space="preserve">Dominio </t>
  </si>
  <si>
    <t>Licencias de Software</t>
  </si>
  <si>
    <t>Django</t>
  </si>
  <si>
    <t>Figma</t>
  </si>
  <si>
    <t>Base de Datos</t>
  </si>
  <si>
    <t>Sqlite</t>
  </si>
  <si>
    <t>PostgresSQLMYSQL</t>
  </si>
  <si>
    <t>Materiales de desarrollo</t>
  </si>
  <si>
    <t>Laptop</t>
  </si>
  <si>
    <t>Plan Internet</t>
  </si>
  <si>
    <t>Servicios API Tercerros</t>
  </si>
  <si>
    <t>Herramientas de Gestion de Proyecto</t>
  </si>
  <si>
    <t>Otro</t>
  </si>
  <si>
    <t>COSTO</t>
  </si>
  <si>
    <t>Dialogflow Plan Por 1000 consulta</t>
  </si>
  <si>
    <t>Trello Plan Mensual Por Usuario</t>
  </si>
  <si>
    <t>TOTAL SIN CONTAR EQUIPO, DOMINIO, CERTIFICADO MENSUAL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</si>
</sst>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C0A]dd\-mmm\-yy;@"/>
    <numFmt numFmtId="165" formatCode="_-* #,##0.00\ &quot;€&quot;_-;\-* #,##0.00\ &quot;€&quot;_-;_-* &quot;-&quot;??\ &quot;€&quot;_-;_-@_-"/>
    <numFmt numFmtId="166" formatCode="&quot;$&quot;#,##0.00"/>
    <numFmt numFmtId="167" formatCode="dd/mm/yyyy;@"/>
    <numFmt numFmtId="171" formatCode="&quot;$&quot;#,##0"/>
  </numFmts>
  <fonts count="1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4472C4"/>
      <name val="Calibri"/>
      <family val="2"/>
      <scheme val="minor"/>
    </font>
    <font>
      <b/>
      <i/>
      <sz val="12"/>
      <color rgb="FF4472C4"/>
      <name val="Calibri"/>
      <family val="2"/>
      <scheme val="minor"/>
    </font>
    <font>
      <b/>
      <i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8" fillId="0" borderId="0"/>
    <xf numFmtId="0" fontId="1" fillId="0" borderId="0"/>
  </cellStyleXfs>
  <cellXfs count="48">
    <xf numFmtId="0" fontId="0" fillId="0" borderId="0" xfId="0"/>
    <xf numFmtId="0" fontId="4" fillId="0" borderId="0" xfId="0" applyFont="1"/>
    <xf numFmtId="0" fontId="4" fillId="0" borderId="0" xfId="0" applyFont="1" applyAlignment="1" applyProtection="1">
      <alignment horizontal="left" vertical="center"/>
      <protection locked="0"/>
    </xf>
    <xf numFmtId="0" fontId="4" fillId="0" borderId="0" xfId="0" applyFont="1" applyProtection="1">
      <protection locked="0"/>
    </xf>
    <xf numFmtId="4" fontId="4" fillId="0" borderId="0" xfId="0" applyNumberFormat="1" applyFont="1" applyProtection="1">
      <protection locked="0"/>
    </xf>
    <xf numFmtId="166" fontId="4" fillId="0" borderId="0" xfId="1" applyNumberFormat="1" applyFont="1" applyBorder="1" applyProtection="1"/>
    <xf numFmtId="0" fontId="2" fillId="2" borderId="0" xfId="3" applyFill="1"/>
    <xf numFmtId="0" fontId="6" fillId="0" borderId="0" xfId="0" applyFont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left"/>
      <protection locked="0"/>
    </xf>
    <xf numFmtId="0" fontId="4" fillId="0" borderId="0" xfId="0" applyFont="1" applyAlignment="1" applyProtection="1">
      <alignment wrapText="1"/>
      <protection locked="0"/>
    </xf>
    <xf numFmtId="0" fontId="5" fillId="0" borderId="0" xfId="0" applyFont="1" applyProtection="1">
      <protection locked="0"/>
    </xf>
    <xf numFmtId="14" fontId="4" fillId="0" borderId="0" xfId="0" applyNumberFormat="1" applyFont="1"/>
    <xf numFmtId="0" fontId="5" fillId="0" borderId="0" xfId="0" applyFont="1" applyAlignment="1" applyProtection="1">
      <alignment horizontal="left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left" indent="1"/>
      <protection locked="0"/>
    </xf>
    <xf numFmtId="4" fontId="4" fillId="0" borderId="0" xfId="0" applyNumberFormat="1" applyFont="1" applyBorder="1" applyProtection="1">
      <protection locked="0"/>
    </xf>
    <xf numFmtId="0" fontId="4" fillId="0" borderId="1" xfId="0" applyFont="1" applyBorder="1" applyAlignment="1" applyProtection="1">
      <alignment horizontal="center"/>
      <protection locked="0"/>
    </xf>
    <xf numFmtId="171" fontId="4" fillId="3" borderId="0" xfId="0" applyNumberFormat="1" applyFont="1" applyFill="1" applyBorder="1" applyAlignment="1" applyProtection="1">
      <alignment horizontal="center"/>
      <protection locked="0"/>
    </xf>
    <xf numFmtId="171" fontId="4" fillId="3" borderId="0" xfId="1" applyNumberFormat="1" applyFont="1" applyFill="1" applyBorder="1" applyAlignment="1" applyProtection="1">
      <alignment horizontal="center"/>
    </xf>
    <xf numFmtId="0" fontId="4" fillId="0" borderId="0" xfId="0" applyFont="1" applyBorder="1" applyAlignment="1" applyProtection="1">
      <alignment horizontal="left"/>
      <protection locked="0"/>
    </xf>
    <xf numFmtId="171" fontId="4" fillId="0" borderId="0" xfId="1" applyNumberFormat="1" applyFont="1" applyBorder="1" applyAlignment="1" applyProtection="1">
      <alignment horizontal="center"/>
    </xf>
    <xf numFmtId="171" fontId="4" fillId="0" borderId="0" xfId="0" applyNumberFormat="1" applyFont="1" applyBorder="1" applyAlignment="1" applyProtection="1">
      <alignment horizontal="center"/>
      <protection locked="0"/>
    </xf>
    <xf numFmtId="0" fontId="4" fillId="4" borderId="0" xfId="0" applyFont="1" applyFill="1" applyBorder="1" applyAlignment="1" applyProtection="1">
      <alignment horizontal="left"/>
      <protection locked="0"/>
    </xf>
    <xf numFmtId="0" fontId="9" fillId="3" borderId="0" xfId="0" applyFont="1" applyFill="1" applyBorder="1" applyAlignment="1" applyProtection="1">
      <alignment horizontal="center"/>
      <protection locked="0"/>
    </xf>
    <xf numFmtId="3" fontId="4" fillId="3" borderId="0" xfId="0" applyNumberFormat="1" applyFont="1" applyFill="1" applyBorder="1" applyAlignment="1" applyProtection="1">
      <alignment horizontal="center"/>
      <protection locked="0"/>
    </xf>
    <xf numFmtId="3" fontId="4" fillId="0" borderId="0" xfId="0" applyNumberFormat="1" applyFont="1" applyBorder="1" applyAlignment="1" applyProtection="1">
      <alignment horizontal="center"/>
      <protection locked="0"/>
    </xf>
    <xf numFmtId="3" fontId="4" fillId="4" borderId="0" xfId="0" applyNumberFormat="1" applyFont="1" applyFill="1" applyBorder="1" applyAlignment="1" applyProtection="1">
      <alignment horizontal="center"/>
      <protection locked="0"/>
    </xf>
    <xf numFmtId="0" fontId="7" fillId="3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164" fontId="10" fillId="0" borderId="0" xfId="0" applyNumberFormat="1" applyFont="1" applyAlignment="1">
      <alignment horizontal="left"/>
    </xf>
    <xf numFmtId="167" fontId="4" fillId="0" borderId="0" xfId="0" applyNumberFormat="1" applyFont="1" applyAlignment="1">
      <alignment horizontal="left"/>
    </xf>
    <xf numFmtId="14" fontId="2" fillId="0" borderId="0" xfId="0" applyNumberFormat="1" applyFont="1" applyAlignment="1" applyProtection="1">
      <alignment horizontal="left"/>
      <protection locked="0"/>
    </xf>
    <xf numFmtId="9" fontId="4" fillId="0" borderId="1" xfId="2" applyFont="1" applyBorder="1" applyAlignment="1" applyProtection="1">
      <alignment horizontal="center" vertical="center"/>
      <protection locked="0"/>
    </xf>
    <xf numFmtId="0" fontId="11" fillId="0" borderId="1" xfId="0" applyFont="1" applyBorder="1" applyAlignment="1" applyProtection="1">
      <alignment horizontal="center" wrapText="1"/>
      <protection locked="0"/>
    </xf>
    <xf numFmtId="0" fontId="12" fillId="0" borderId="1" xfId="0" applyFont="1" applyBorder="1" applyAlignment="1" applyProtection="1">
      <alignment horizontal="center" wrapText="1"/>
      <protection locked="0"/>
    </xf>
    <xf numFmtId="0" fontId="4" fillId="4" borderId="1" xfId="0" applyFont="1" applyFill="1" applyBorder="1" applyAlignment="1" applyProtection="1">
      <alignment horizontal="center"/>
      <protection locked="0"/>
    </xf>
    <xf numFmtId="9" fontId="4" fillId="4" borderId="1" xfId="2" applyFont="1" applyFill="1" applyBorder="1" applyAlignment="1" applyProtection="1">
      <alignment horizontal="center" vertical="center"/>
      <protection locked="0"/>
    </xf>
    <xf numFmtId="171" fontId="4" fillId="0" borderId="1" xfId="1" applyNumberFormat="1" applyFont="1" applyFill="1" applyBorder="1" applyAlignment="1" applyProtection="1">
      <alignment vertical="center"/>
    </xf>
    <xf numFmtId="171" fontId="4" fillId="0" borderId="1" xfId="2" applyNumberFormat="1" applyFont="1" applyFill="1" applyBorder="1" applyAlignment="1" applyProtection="1">
      <alignment vertical="center"/>
    </xf>
    <xf numFmtId="171" fontId="11" fillId="0" borderId="1" xfId="1" applyNumberFormat="1" applyFont="1" applyFill="1" applyBorder="1" applyAlignment="1" applyProtection="1"/>
    <xf numFmtId="171" fontId="4" fillId="0" borderId="0" xfId="1" applyNumberFormat="1" applyFont="1" applyBorder="1" applyProtection="1"/>
    <xf numFmtId="171" fontId="4" fillId="4" borderId="1" xfId="2" applyNumberFormat="1" applyFont="1" applyFill="1" applyBorder="1" applyAlignment="1" applyProtection="1">
      <alignment vertical="center"/>
    </xf>
    <xf numFmtId="171" fontId="12" fillId="0" borderId="1" xfId="1" applyNumberFormat="1" applyFont="1" applyFill="1" applyBorder="1" applyAlignment="1" applyProtection="1"/>
    <xf numFmtId="171" fontId="0" fillId="0" borderId="0" xfId="2" applyNumberFormat="1" applyFont="1" applyBorder="1" applyAlignment="1">
      <alignment horizontal="center"/>
    </xf>
    <xf numFmtId="171" fontId="4" fillId="3" borderId="0" xfId="2" applyNumberFormat="1" applyFont="1" applyFill="1" applyBorder="1" applyAlignment="1" applyProtection="1">
      <alignment horizontal="center"/>
      <protection locked="0"/>
    </xf>
    <xf numFmtId="171" fontId="4" fillId="0" borderId="0" xfId="2" applyNumberFormat="1" applyFont="1" applyBorder="1" applyAlignment="1" applyProtection="1">
      <alignment horizontal="center"/>
      <protection locked="0"/>
    </xf>
    <xf numFmtId="171" fontId="0" fillId="0" borderId="0" xfId="2" applyNumberFormat="1" applyFont="1" applyAlignment="1">
      <alignment horizontal="center"/>
    </xf>
  </cellXfs>
  <cellStyles count="6">
    <cellStyle name="Moneda" xfId="1" builtinId="4"/>
    <cellStyle name="Normal" xfId="0" builtinId="0"/>
    <cellStyle name="Normal 2" xfId="3" xr:uid="{00000000-0005-0000-0000-000002000000}"/>
    <cellStyle name="Normal 2 2" xfId="4" xr:uid="{00000000-0005-0000-0000-000003000000}"/>
    <cellStyle name="Normal 3" xfId="5" xr:uid="{00000000-0005-0000-0000-000004000000}"/>
    <cellStyle name="Porcentaje" xfId="2" builtinId="5"/>
  </cellStyles>
  <dxfs count="0"/>
  <tableStyles count="0" defaultTableStyle="TableStyleMedium2" defaultPivotStyle="PivotStyleLight16"/>
  <colors>
    <mruColors>
      <color rgb="FF4472C4"/>
      <color rgb="FF7DB0DF"/>
      <color rgb="FF9BC2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ntiago/Downloads/planilla-de-excel-para-el-aplicativo-de-compras-y-vent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a de Comprobant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autoPageBreaks="0"/>
  </sheetPr>
  <dimension ref="B1:H45"/>
  <sheetViews>
    <sheetView showGridLines="0" showZeros="0" tabSelected="1" showOutlineSymbols="0" topLeftCell="A5" zoomScale="115" zoomScaleNormal="115" workbookViewId="0">
      <selection activeCell="K25" sqref="K25"/>
    </sheetView>
  </sheetViews>
  <sheetFormatPr baseColWidth="10" defaultColWidth="11.42578125" defaultRowHeight="15" x14ac:dyDescent="0.25"/>
  <cols>
    <col min="1" max="1" width="4.5703125" style="1" customWidth="1"/>
    <col min="2" max="2" width="25.140625" style="1" customWidth="1"/>
    <col min="3" max="3" width="8.5703125" style="1" customWidth="1"/>
    <col min="4" max="4" width="13.28515625" style="1" customWidth="1"/>
    <col min="5" max="5" width="0.5703125" style="1" customWidth="1"/>
    <col min="6" max="6" width="10.140625" style="1" customWidth="1"/>
    <col min="7" max="7" width="23.5703125" style="1" customWidth="1"/>
    <col min="8" max="8" width="28.28515625" style="1" customWidth="1"/>
    <col min="9" max="254" width="9.140625" style="1" customWidth="1"/>
    <col min="255" max="16384" width="11.42578125" style="1"/>
  </cols>
  <sheetData>
    <row r="1" spans="2:8" s="6" customFormat="1" ht="27.6" customHeight="1" x14ac:dyDescent="0.25"/>
    <row r="2" spans="2:8" ht="18" customHeight="1" x14ac:dyDescent="0.25"/>
    <row r="3" spans="2:8" ht="18" customHeight="1" x14ac:dyDescent="0.25">
      <c r="B3" s="27" t="s">
        <v>7</v>
      </c>
      <c r="C3" s="27"/>
      <c r="D3" s="27"/>
      <c r="E3" s="27"/>
      <c r="F3" s="27"/>
      <c r="G3" s="27"/>
      <c r="H3" s="27"/>
    </row>
    <row r="4" spans="2:8" ht="19.149999999999999" customHeight="1" x14ac:dyDescent="0.25">
      <c r="B4" s="8" t="s">
        <v>8</v>
      </c>
      <c r="C4" s="10"/>
      <c r="D4" s="10"/>
      <c r="E4" s="7"/>
      <c r="G4" s="30" t="s">
        <v>5</v>
      </c>
      <c r="H4" s="31">
        <v>45516</v>
      </c>
    </row>
    <row r="5" spans="2:8" ht="19.149999999999999" customHeight="1" x14ac:dyDescent="0.25">
      <c r="B5" s="8" t="s">
        <v>9</v>
      </c>
      <c r="C5" s="12"/>
      <c r="D5" s="12"/>
      <c r="E5" s="2"/>
      <c r="G5" s="30" t="s">
        <v>6</v>
      </c>
      <c r="H5" s="32">
        <v>45649</v>
      </c>
    </row>
    <row r="6" spans="2:8" ht="19.149999999999999" customHeight="1" x14ac:dyDescent="0.25">
      <c r="C6" s="9"/>
      <c r="D6" s="9"/>
      <c r="E6" s="2"/>
      <c r="H6" s="11"/>
    </row>
    <row r="7" spans="2:8" ht="6.6" customHeight="1" x14ac:dyDescent="0.25">
      <c r="B7" s="14"/>
      <c r="C7" s="14"/>
      <c r="D7" s="14"/>
      <c r="E7" s="14"/>
      <c r="F7" s="4"/>
      <c r="G7" s="4"/>
      <c r="H7" s="5"/>
    </row>
    <row r="8" spans="2:8" ht="15" customHeight="1" x14ac:dyDescent="0.25">
      <c r="B8" s="28" t="s">
        <v>0</v>
      </c>
      <c r="C8" s="28"/>
      <c r="D8" s="28"/>
      <c r="E8" s="28"/>
      <c r="F8" s="29" t="s">
        <v>1</v>
      </c>
      <c r="G8" s="29" t="s">
        <v>33</v>
      </c>
      <c r="H8" s="29" t="s">
        <v>2</v>
      </c>
    </row>
    <row r="9" spans="2:8" ht="15" customHeight="1" x14ac:dyDescent="0.25">
      <c r="B9" s="23" t="s">
        <v>10</v>
      </c>
      <c r="C9" s="23"/>
      <c r="D9" s="23"/>
      <c r="E9" s="23"/>
      <c r="F9" s="24"/>
      <c r="G9" s="17"/>
      <c r="H9" s="18" t="str">
        <f>IF(AND(F9&lt;&gt;"",G9&lt;&gt;""),F9*G9,"")</f>
        <v/>
      </c>
    </row>
    <row r="10" spans="2:8" ht="15" customHeight="1" x14ac:dyDescent="0.25">
      <c r="B10" s="19" t="s">
        <v>11</v>
      </c>
      <c r="C10" s="19"/>
      <c r="D10" s="19"/>
      <c r="E10" s="19"/>
      <c r="F10" s="25">
        <v>1</v>
      </c>
      <c r="G10" s="44">
        <v>1200000</v>
      </c>
      <c r="H10" s="20">
        <f t="shared" ref="H10:H34" si="0">IF(AND(F10&lt;&gt;"",G10&lt;&gt;""),F10*G10,"")</f>
        <v>1200000</v>
      </c>
    </row>
    <row r="11" spans="2:8" ht="15" customHeight="1" x14ac:dyDescent="0.25">
      <c r="B11" s="19" t="s">
        <v>12</v>
      </c>
      <c r="C11" s="19"/>
      <c r="D11" s="19"/>
      <c r="E11" s="19"/>
      <c r="F11" s="25">
        <v>1</v>
      </c>
      <c r="G11" s="44">
        <v>1200000</v>
      </c>
      <c r="H11" s="20">
        <f t="shared" si="0"/>
        <v>1200000</v>
      </c>
    </row>
    <row r="12" spans="2:8" ht="15" customHeight="1" x14ac:dyDescent="0.25">
      <c r="B12" s="19" t="s">
        <v>13</v>
      </c>
      <c r="C12" s="19"/>
      <c r="D12" s="19"/>
      <c r="E12" s="19"/>
      <c r="F12" s="25">
        <v>1</v>
      </c>
      <c r="G12" s="44">
        <v>1300000</v>
      </c>
      <c r="H12" s="20">
        <f t="shared" si="0"/>
        <v>1300000</v>
      </c>
    </row>
    <row r="13" spans="2:8" s="3" customFormat="1" ht="15" customHeight="1" x14ac:dyDescent="0.25">
      <c r="B13" s="23" t="s">
        <v>14</v>
      </c>
      <c r="C13" s="23"/>
      <c r="D13" s="23"/>
      <c r="E13" s="23"/>
      <c r="F13" s="24"/>
      <c r="G13" s="45"/>
      <c r="H13" s="18" t="str">
        <f>IF(AND(F13&lt;&gt;"",G13&lt;&gt;""),F13*G13,"")</f>
        <v/>
      </c>
    </row>
    <row r="14" spans="2:8" s="3" customFormat="1" ht="15" customHeight="1" x14ac:dyDescent="0.25">
      <c r="B14" s="19" t="s">
        <v>15</v>
      </c>
      <c r="C14" s="19"/>
      <c r="D14" s="19"/>
      <c r="E14" s="19"/>
      <c r="F14" s="25">
        <v>1</v>
      </c>
      <c r="G14" s="44">
        <v>80000</v>
      </c>
      <c r="H14" s="20">
        <f>IF(AND(F14&lt;&gt;"",G14&lt;&gt;""),F14*G14,"")</f>
        <v>80000</v>
      </c>
    </row>
    <row r="15" spans="2:8" s="3" customFormat="1" ht="15" customHeight="1" x14ac:dyDescent="0.25">
      <c r="B15" s="19" t="s">
        <v>16</v>
      </c>
      <c r="C15" s="19"/>
      <c r="D15" s="19"/>
      <c r="E15" s="19"/>
      <c r="F15" s="25">
        <v>1</v>
      </c>
      <c r="G15" s="44">
        <v>40000</v>
      </c>
      <c r="H15" s="20">
        <f t="shared" si="0"/>
        <v>40000</v>
      </c>
    </row>
    <row r="16" spans="2:8" s="3" customFormat="1" ht="15" customHeight="1" x14ac:dyDescent="0.25">
      <c r="B16" s="19" t="s">
        <v>17</v>
      </c>
      <c r="C16" s="19"/>
      <c r="D16" s="19"/>
      <c r="E16" s="19"/>
      <c r="F16" s="25">
        <v>1</v>
      </c>
      <c r="G16" s="44">
        <v>35000</v>
      </c>
      <c r="H16" s="20">
        <f t="shared" si="0"/>
        <v>35000</v>
      </c>
    </row>
    <row r="17" spans="2:8" s="3" customFormat="1" ht="15" customHeight="1" x14ac:dyDescent="0.25">
      <c r="B17" s="23" t="s">
        <v>18</v>
      </c>
      <c r="C17" s="23"/>
      <c r="D17" s="23"/>
      <c r="E17" s="23"/>
      <c r="F17" s="24"/>
      <c r="G17" s="45"/>
      <c r="H17" s="18" t="str">
        <f t="shared" si="0"/>
        <v/>
      </c>
    </row>
    <row r="18" spans="2:8" s="3" customFormat="1" ht="15" customHeight="1" x14ac:dyDescent="0.25">
      <c r="B18" s="19" t="s">
        <v>20</v>
      </c>
      <c r="C18" s="19"/>
      <c r="D18" s="19"/>
      <c r="E18" s="19"/>
      <c r="F18" s="25">
        <v>1</v>
      </c>
      <c r="G18" s="44">
        <v>35000</v>
      </c>
      <c r="H18" s="20">
        <f t="shared" si="0"/>
        <v>35000</v>
      </c>
    </row>
    <row r="19" spans="2:8" s="3" customFormat="1" ht="15" customHeight="1" x14ac:dyDescent="0.25">
      <c r="B19" s="19" t="s">
        <v>19</v>
      </c>
      <c r="C19" s="19"/>
      <c r="D19" s="19"/>
      <c r="E19" s="19"/>
      <c r="F19" s="25">
        <v>1</v>
      </c>
      <c r="G19" s="46">
        <v>25000</v>
      </c>
      <c r="H19" s="20">
        <f t="shared" si="0"/>
        <v>25000</v>
      </c>
    </row>
    <row r="20" spans="2:8" s="3" customFormat="1" ht="15" customHeight="1" x14ac:dyDescent="0.25">
      <c r="B20" s="23" t="s">
        <v>21</v>
      </c>
      <c r="C20" s="23"/>
      <c r="D20" s="23"/>
      <c r="E20" s="23"/>
      <c r="F20" s="24"/>
      <c r="G20" s="45"/>
      <c r="H20" s="18" t="str">
        <f t="shared" si="0"/>
        <v/>
      </c>
    </row>
    <row r="21" spans="2:8" s="3" customFormat="1" ht="15" customHeight="1" x14ac:dyDescent="0.25">
      <c r="B21" s="19" t="s">
        <v>22</v>
      </c>
      <c r="C21" s="19"/>
      <c r="D21" s="19"/>
      <c r="E21" s="19"/>
      <c r="F21" s="25">
        <v>1</v>
      </c>
      <c r="G21" s="46"/>
      <c r="H21" s="20" t="str">
        <f t="shared" si="0"/>
        <v/>
      </c>
    </row>
    <row r="22" spans="2:8" s="3" customFormat="1" ht="15" customHeight="1" x14ac:dyDescent="0.25">
      <c r="B22" s="19" t="s">
        <v>23</v>
      </c>
      <c r="C22" s="19"/>
      <c r="D22" s="19"/>
      <c r="E22" s="19"/>
      <c r="F22" s="25">
        <v>1</v>
      </c>
      <c r="G22" s="44">
        <v>35000</v>
      </c>
      <c r="H22" s="20">
        <f t="shared" si="0"/>
        <v>35000</v>
      </c>
    </row>
    <row r="23" spans="2:8" s="3" customFormat="1" ht="15" customHeight="1" x14ac:dyDescent="0.25">
      <c r="B23" s="23" t="s">
        <v>24</v>
      </c>
      <c r="C23" s="23"/>
      <c r="D23" s="23"/>
      <c r="E23" s="23"/>
      <c r="F23" s="24"/>
      <c r="G23" s="45"/>
      <c r="H23" s="18" t="str">
        <f t="shared" si="0"/>
        <v/>
      </c>
    </row>
    <row r="24" spans="2:8" s="3" customFormat="1" ht="15" customHeight="1" x14ac:dyDescent="0.25">
      <c r="B24" s="22" t="s">
        <v>25</v>
      </c>
      <c r="C24" s="22"/>
      <c r="D24" s="22"/>
      <c r="E24" s="22"/>
      <c r="F24" s="26">
        <v>1</v>
      </c>
      <c r="G24" s="46"/>
      <c r="H24" s="20" t="str">
        <f>IF(AND(F24&lt;&gt;"",G24&lt;&gt;""),F24*G24,"")</f>
        <v/>
      </c>
    </row>
    <row r="25" spans="2:8" s="3" customFormat="1" ht="15" customHeight="1" x14ac:dyDescent="0.25">
      <c r="B25" s="22" t="s">
        <v>26</v>
      </c>
      <c r="C25" s="22"/>
      <c r="D25" s="22"/>
      <c r="E25" s="22"/>
      <c r="F25" s="26">
        <v>1</v>
      </c>
      <c r="G25" s="44">
        <v>50000</v>
      </c>
      <c r="H25" s="20">
        <f t="shared" si="0"/>
        <v>50000</v>
      </c>
    </row>
    <row r="26" spans="2:8" s="3" customFormat="1" ht="15" customHeight="1" x14ac:dyDescent="0.25">
      <c r="B26" s="23" t="s">
        <v>27</v>
      </c>
      <c r="C26" s="23"/>
      <c r="D26" s="23"/>
      <c r="E26" s="23"/>
      <c r="F26" s="24"/>
      <c r="G26" s="45"/>
      <c r="H26" s="18" t="str">
        <f t="shared" si="0"/>
        <v/>
      </c>
    </row>
    <row r="27" spans="2:8" s="3" customFormat="1" ht="15" customHeight="1" x14ac:dyDescent="0.25">
      <c r="B27" s="19" t="s">
        <v>28</v>
      </c>
      <c r="C27" s="19"/>
      <c r="D27" s="19"/>
      <c r="E27" s="19"/>
      <c r="F27" s="25">
        <v>1</v>
      </c>
      <c r="G27" s="44">
        <v>1200000</v>
      </c>
      <c r="H27" s="20">
        <f t="shared" si="0"/>
        <v>1200000</v>
      </c>
    </row>
    <row r="28" spans="2:8" s="3" customFormat="1" ht="15" customHeight="1" x14ac:dyDescent="0.25">
      <c r="B28" s="19" t="s">
        <v>29</v>
      </c>
      <c r="C28" s="19"/>
      <c r="D28" s="19"/>
      <c r="E28" s="19"/>
      <c r="F28" s="25">
        <v>1</v>
      </c>
      <c r="G28" s="44">
        <v>25000</v>
      </c>
      <c r="H28" s="20">
        <f t="shared" si="0"/>
        <v>25000</v>
      </c>
    </row>
    <row r="29" spans="2:8" s="3" customFormat="1" ht="15" customHeight="1" x14ac:dyDescent="0.25">
      <c r="B29" s="23" t="s">
        <v>30</v>
      </c>
      <c r="C29" s="23"/>
      <c r="D29" s="23"/>
      <c r="E29" s="23"/>
      <c r="F29" s="24"/>
      <c r="G29" s="45"/>
      <c r="H29" s="18" t="str">
        <f t="shared" si="0"/>
        <v/>
      </c>
    </row>
    <row r="30" spans="2:8" s="3" customFormat="1" ht="15" customHeight="1" x14ac:dyDescent="0.25">
      <c r="B30" s="22" t="s">
        <v>34</v>
      </c>
      <c r="C30" s="22"/>
      <c r="D30" s="22"/>
      <c r="E30" s="22"/>
      <c r="F30" s="26">
        <v>1</v>
      </c>
      <c r="G30" s="44">
        <v>4000</v>
      </c>
      <c r="H30" s="20">
        <f t="shared" si="0"/>
        <v>4000</v>
      </c>
    </row>
    <row r="31" spans="2:8" s="3" customFormat="1" ht="15" customHeight="1" x14ac:dyDescent="0.25">
      <c r="B31" s="23" t="s">
        <v>31</v>
      </c>
      <c r="C31" s="23"/>
      <c r="D31" s="23"/>
      <c r="E31" s="23"/>
      <c r="F31" s="24"/>
      <c r="G31" s="45"/>
      <c r="H31" s="18" t="str">
        <f t="shared" si="0"/>
        <v/>
      </c>
    </row>
    <row r="32" spans="2:8" s="3" customFormat="1" ht="15" customHeight="1" x14ac:dyDescent="0.25">
      <c r="B32" s="19" t="s">
        <v>35</v>
      </c>
      <c r="C32" s="19"/>
      <c r="D32" s="19"/>
      <c r="E32" s="19"/>
      <c r="F32" s="25">
        <v>3</v>
      </c>
      <c r="G32" s="47">
        <v>10000</v>
      </c>
      <c r="H32" s="20">
        <f t="shared" si="0"/>
        <v>30000</v>
      </c>
    </row>
    <row r="33" spans="2:8" s="3" customFormat="1" ht="15" customHeight="1" x14ac:dyDescent="0.25">
      <c r="B33" s="13" t="s">
        <v>32</v>
      </c>
      <c r="C33" s="13"/>
      <c r="D33" s="13"/>
      <c r="E33" s="13"/>
      <c r="F33" s="25">
        <v>1</v>
      </c>
      <c r="G33" s="21"/>
      <c r="H33" s="20" t="str">
        <f t="shared" si="0"/>
        <v/>
      </c>
    </row>
    <row r="34" spans="2:8" s="3" customFormat="1" ht="15" customHeight="1" x14ac:dyDescent="0.25">
      <c r="B34" s="14"/>
      <c r="C34" s="14"/>
      <c r="D34" s="14"/>
      <c r="E34" s="14"/>
      <c r="F34" s="15"/>
      <c r="G34" s="15"/>
      <c r="H34" s="5" t="str">
        <f t="shared" si="0"/>
        <v/>
      </c>
    </row>
    <row r="35" spans="2:8" s="3" customFormat="1" ht="15" customHeight="1" x14ac:dyDescent="0.25">
      <c r="B35" s="16" t="s">
        <v>3</v>
      </c>
      <c r="C35" s="16"/>
      <c r="D35" s="16"/>
      <c r="E35" s="16"/>
      <c r="F35" s="16"/>
      <c r="G35" s="16"/>
      <c r="H35" s="38">
        <f>SUM(H9:H33)</f>
        <v>5259000</v>
      </c>
    </row>
    <row r="36" spans="2:8" s="3" customFormat="1" ht="15" customHeight="1" x14ac:dyDescent="0.25">
      <c r="B36" s="16" t="s">
        <v>4</v>
      </c>
      <c r="C36" s="16"/>
      <c r="D36" s="16"/>
      <c r="E36" s="16"/>
      <c r="F36" s="16"/>
      <c r="G36" s="33">
        <v>0.19</v>
      </c>
      <c r="H36" s="39">
        <f>H35*G36</f>
        <v>999210</v>
      </c>
    </row>
    <row r="37" spans="2:8" s="3" customFormat="1" ht="15" customHeight="1" x14ac:dyDescent="0.25">
      <c r="B37" s="34" t="s">
        <v>2</v>
      </c>
      <c r="C37" s="34"/>
      <c r="D37" s="34"/>
      <c r="E37" s="34"/>
      <c r="F37" s="34"/>
      <c r="G37" s="34"/>
      <c r="H37" s="40">
        <f>H35+H36</f>
        <v>6258210</v>
      </c>
    </row>
    <row r="38" spans="2:8" s="3" customFormat="1" ht="15" customHeight="1" x14ac:dyDescent="0.25">
      <c r="B38" s="14"/>
      <c r="C38" s="14"/>
      <c r="D38" s="14"/>
      <c r="E38" s="14"/>
      <c r="F38" s="15"/>
      <c r="G38" s="15"/>
      <c r="H38" s="41"/>
    </row>
    <row r="39" spans="2:8" s="3" customFormat="1" ht="15" customHeight="1" x14ac:dyDescent="0.25">
      <c r="B39" s="16" t="s">
        <v>36</v>
      </c>
      <c r="C39" s="16"/>
      <c r="D39" s="16"/>
      <c r="E39" s="16"/>
      <c r="F39" s="16"/>
      <c r="G39" s="16"/>
      <c r="H39" s="38">
        <f>SUM(H32,H30,H28,H25,H22,H16,H15,H14,H12,H11,H10)</f>
        <v>3999000</v>
      </c>
    </row>
    <row r="40" spans="2:8" s="3" customFormat="1" ht="15" customHeight="1" x14ac:dyDescent="0.25">
      <c r="B40" s="36" t="s">
        <v>4</v>
      </c>
      <c r="C40" s="36"/>
      <c r="D40" s="36"/>
      <c r="E40" s="36"/>
      <c r="F40" s="36"/>
      <c r="G40" s="37">
        <v>0.19</v>
      </c>
      <c r="H40" s="42">
        <f>H39*G40</f>
        <v>759810</v>
      </c>
    </row>
    <row r="41" spans="2:8" s="3" customFormat="1" ht="14.25" customHeight="1" x14ac:dyDescent="0.25">
      <c r="B41" s="35" t="s">
        <v>2</v>
      </c>
      <c r="C41" s="35"/>
      <c r="D41" s="35"/>
      <c r="E41" s="35"/>
      <c r="F41" s="35"/>
      <c r="G41" s="35"/>
      <c r="H41" s="43">
        <f>H39+H40</f>
        <v>4758810</v>
      </c>
    </row>
    <row r="42" spans="2:8" s="3" customFormat="1" ht="18" customHeight="1" x14ac:dyDescent="0.25">
      <c r="B42" s="1"/>
      <c r="C42" s="1"/>
      <c r="D42" s="1"/>
      <c r="E42" s="1"/>
      <c r="F42" s="1"/>
      <c r="G42" s="1"/>
      <c r="H42" s="1"/>
    </row>
    <row r="43" spans="2:8" s="3" customFormat="1" ht="18" customHeight="1" x14ac:dyDescent="0.25">
      <c r="B43" s="1"/>
      <c r="C43" s="1"/>
      <c r="D43" s="1"/>
      <c r="E43" s="1"/>
      <c r="F43" s="1"/>
      <c r="G43" s="1"/>
      <c r="H43" s="1"/>
    </row>
    <row r="44" spans="2:8" s="3" customFormat="1" ht="18" customHeight="1" x14ac:dyDescent="0.25">
      <c r="B44" s="1"/>
      <c r="C44" s="1"/>
      <c r="D44" s="1"/>
      <c r="E44" s="1"/>
      <c r="F44" s="1"/>
      <c r="G44" s="1"/>
      <c r="H44" s="1"/>
    </row>
    <row r="45" spans="2:8" s="3" customFormat="1" ht="6.75" customHeight="1" x14ac:dyDescent="0.25">
      <c r="B45" s="1"/>
      <c r="C45" s="1"/>
      <c r="D45" s="1"/>
      <c r="E45" s="1"/>
      <c r="F45" s="1"/>
      <c r="G45" s="1"/>
      <c r="H45" s="1"/>
    </row>
  </sheetData>
  <mergeCells count="36">
    <mergeCell ref="B32:E32"/>
    <mergeCell ref="B39:G39"/>
    <mergeCell ref="B40:F40"/>
    <mergeCell ref="B36:F36"/>
    <mergeCell ref="B37:G37"/>
    <mergeCell ref="B35:G35"/>
    <mergeCell ref="B18:E18"/>
    <mergeCell ref="B17:E17"/>
    <mergeCell ref="B16:E16"/>
    <mergeCell ref="B20:E20"/>
    <mergeCell ref="B19:E19"/>
    <mergeCell ref="B24:E24"/>
    <mergeCell ref="B33:E33"/>
    <mergeCell ref="B29:E29"/>
    <mergeCell ref="B28:E28"/>
    <mergeCell ref="B27:E27"/>
    <mergeCell ref="B26:E26"/>
    <mergeCell ref="B31:E31"/>
    <mergeCell ref="B25:E25"/>
    <mergeCell ref="B41:G41"/>
    <mergeCell ref="B34:E34"/>
    <mergeCell ref="B38:E38"/>
    <mergeCell ref="B3:H3"/>
    <mergeCell ref="B7:E7"/>
    <mergeCell ref="B30:E30"/>
    <mergeCell ref="B8:E8"/>
    <mergeCell ref="B9:E9"/>
    <mergeCell ref="B10:E10"/>
    <mergeCell ref="B11:E11"/>
    <mergeCell ref="B12:E12"/>
    <mergeCell ref="B13:E13"/>
    <mergeCell ref="B14:E14"/>
    <mergeCell ref="B15:E15"/>
    <mergeCell ref="B21:E21"/>
    <mergeCell ref="B22:E22"/>
    <mergeCell ref="B23:E23"/>
  </mergeCells>
  <pageMargins left="0.57999999999999996" right="0.2" top="0.74" bottom="1" header="0" footer="0"/>
  <pageSetup paperSize="9" orientation="portrait" horizontalDpi="4294967293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Formato Cotizador</vt:lpstr>
      <vt:lpstr>'Formato Cotizador'!Área_de_impresión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Planilla Excel</dc:creator>
  <cp:lastModifiedBy>JUAN PABLO Castillo Hidalgo</cp:lastModifiedBy>
  <cp:lastPrinted>2022-01-11T19:37:53Z</cp:lastPrinted>
  <dcterms:created xsi:type="dcterms:W3CDTF">2018-09-04T15:25:12Z</dcterms:created>
  <dcterms:modified xsi:type="dcterms:W3CDTF">2024-10-12T20:02:09Z</dcterms:modified>
</cp:coreProperties>
</file>