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casti\Documents\GitHub\Capstone-MusicPro\Fase 2\Evidencias Proyecto\Evidencias de documentacion\"/>
    </mc:Choice>
  </mc:AlternateContent>
  <xr:revisionPtr revIDLastSave="0" documentId="13_ncr:1_{6FA9DEC2-1381-458D-9364-1A3DAF3A36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OINTS" sheetId="6" r:id="rId1"/>
    <sheet name="H-HRS 1" sheetId="1" r:id="rId2"/>
    <sheet name="H-HRS 2" sheetId="4" r:id="rId3"/>
  </sheets>
  <definedNames>
    <definedName name="_xlnm.Print_Area" localSheetId="1">'H-HRS 1'!$B$2:$V$28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2" i="4" s="1"/>
  <c r="D12" i="6" s="1"/>
  <c r="F19" i="4"/>
  <c r="F20" i="4"/>
  <c r="F21" i="4"/>
  <c r="F18" i="4"/>
  <c r="F17" i="4" s="1"/>
  <c r="D11" i="6" s="1"/>
  <c r="F14" i="4"/>
  <c r="F15" i="4"/>
  <c r="F16" i="4"/>
  <c r="F13" i="4"/>
  <c r="F12" i="4" s="1"/>
  <c r="D10" i="6" s="1"/>
  <c r="F11" i="4"/>
  <c r="F9" i="4"/>
  <c r="F10" i="4"/>
  <c r="F8" i="4"/>
  <c r="F3" i="4"/>
  <c r="D8" i="6" s="1"/>
  <c r="F5" i="4"/>
  <c r="F6" i="4"/>
  <c r="F4" i="4"/>
  <c r="F25" i="1"/>
  <c r="F26" i="1"/>
  <c r="F27" i="1"/>
  <c r="F24" i="1"/>
  <c r="F22" i="1"/>
  <c r="F20" i="1"/>
  <c r="F21" i="1"/>
  <c r="F19" i="1"/>
  <c r="F15" i="1"/>
  <c r="F16" i="1"/>
  <c r="F17" i="1"/>
  <c r="F14" i="1"/>
  <c r="F9" i="1"/>
  <c r="F10" i="1"/>
  <c r="F11" i="1"/>
  <c r="F12" i="1"/>
  <c r="F5" i="1"/>
  <c r="F6" i="1"/>
  <c r="F7" i="1"/>
  <c r="F4" i="1"/>
  <c r="F3" i="1" s="1"/>
  <c r="D3" i="6" s="1"/>
  <c r="C12" i="6"/>
  <c r="C11" i="6"/>
  <c r="C10" i="6"/>
  <c r="C9" i="6"/>
  <c r="C8" i="6"/>
  <c r="C7" i="6"/>
  <c r="C5" i="6"/>
  <c r="C4" i="6"/>
  <c r="C3" i="6"/>
  <c r="C6" i="6"/>
  <c r="B3" i="6"/>
  <c r="B11" i="6"/>
  <c r="B12" i="6"/>
  <c r="B10" i="6"/>
  <c r="B9" i="6"/>
  <c r="B8" i="6"/>
  <c r="B7" i="6"/>
  <c r="B6" i="6"/>
  <c r="B5" i="6"/>
  <c r="B4" i="6"/>
  <c r="L25" i="4"/>
  <c r="K25" i="4"/>
  <c r="J25" i="4"/>
  <c r="I25" i="4"/>
  <c r="H25" i="4"/>
  <c r="G25" i="4"/>
  <c r="G28" i="1"/>
  <c r="H28" i="1"/>
  <c r="I28" i="1"/>
  <c r="J28" i="1"/>
  <c r="K28" i="1"/>
  <c r="L28" i="1"/>
  <c r="F7" i="4" l="1"/>
  <c r="D9" i="6" s="1"/>
  <c r="F23" i="1"/>
  <c r="D7" i="6" s="1"/>
  <c r="F18" i="1"/>
  <c r="D6" i="6" s="1"/>
  <c r="F13" i="1"/>
  <c r="D5" i="6" s="1"/>
  <c r="F8" i="1"/>
  <c r="D4" i="6" s="1"/>
  <c r="F25" i="4"/>
  <c r="F28" i="1" l="1"/>
</calcChain>
</file>

<file path=xl/sharedStrings.xml><?xml version="1.0" encoding="utf-8"?>
<sst xmlns="http://schemas.openxmlformats.org/spreadsheetml/2006/main" count="117" uniqueCount="67">
  <si>
    <t>TAREA E ID DE BACKLOG</t>
  </si>
  <si>
    <t>PUNTOS DE LA HISTORIA</t>
  </si>
  <si>
    <t>ASIGNADO A</t>
  </si>
  <si>
    <t>ESTADO</t>
  </si>
  <si>
    <t>REVISIÓN DE SPRINT</t>
  </si>
  <si>
    <t>TOTAL</t>
  </si>
  <si>
    <t>Crear un formulario con los campos necesarios (nombre, correo electrónico, contraseña).</t>
  </si>
  <si>
    <t>Validación de datos: Implementar la validación de los campos, incluyendo verificación de formato de correo y fuerza de contraseña.</t>
  </si>
  <si>
    <t>Integración con la base de datos: Almacenar los datos del usuario en la base de datos y encriptar la contraseña.</t>
  </si>
  <si>
    <t xml:space="preserve">Team Development </t>
  </si>
  <si>
    <t>HRS DÍA 1</t>
  </si>
  <si>
    <t>HRS DÍA 5</t>
  </si>
  <si>
    <t>HRS DÍA 4</t>
  </si>
  <si>
    <t>HRS DÍA 3</t>
  </si>
  <si>
    <t>HRS DÍA 2</t>
  </si>
  <si>
    <t>Diseño de formulario de inicio de sesión: Crear un formulario que solicite correo electrónico y contraseña.</t>
  </si>
  <si>
    <t>Autenticación: Verificar las credenciales del usuario contra la base de datos.</t>
  </si>
  <si>
    <t>Manejo de errores: Mostrar mensajes de error si las credenciales no son válidas o si el usuario no está registrado.</t>
  </si>
  <si>
    <t>Redireccionamiento: Redirigir al usuario a su perfil o al catálogo de productos tras un inicio de sesión exitoso.</t>
  </si>
  <si>
    <t>Botón "Agregar al carrito": Añadir un botón de "Agregar al carrito" en cada producto del catálogo.</t>
  </si>
  <si>
    <t>Actualizar cantidad en el carrito: Permitir al usuario ajustar la cantidad de productos en el carrito.</t>
  </si>
  <si>
    <t>Actualizar precio total: Calcular y mostrar el precio total basado en los productos y cantidades seleccionadas.</t>
  </si>
  <si>
    <t>Guardar carrito: Asegurar que los productos en el carrito se almacenen para usuarios registrados (guardado en base de datos) o en sesión para usuarios invitados.</t>
  </si>
  <si>
    <t>Integración API de pagos: Conectar la plataforma con una api de pago (por ejemplo, PayPal, Flow, Transbank).</t>
  </si>
  <si>
    <t>Formulario de pago: Crear un formulario seguro para que los usuarios ingresen los datos de su tarjeta o seleccionen una opción de pago.</t>
  </si>
  <si>
    <t>Validación y confirmación: Validar los datos de pago y confirmar que la transacción se realizó correctamente.</t>
  </si>
  <si>
    <t>Actualizar estado del pedido: Cambiar el estado del pedido a "Pagado" en la base de datos y notificar al usuario.</t>
  </si>
  <si>
    <t>Implementación del chatbot: Integrar el chatbot en la interfaz principal del sitio web.</t>
  </si>
  <si>
    <t>Entrenamiento del chatbot: Capacitar el chatbot con preguntas frecuentes y respuestas sobre los productos.</t>
  </si>
  <si>
    <t>Interacción con el catálogo: Permitir que el chatbot acceda a la base de datos de productos para sugerencias.</t>
  </si>
  <si>
    <t>Interfaz de conversación: Crear una interfaz interactiva donde los usuarios puedan escribir y recibir respuestas en tiempo real.</t>
  </si>
  <si>
    <t>Confirmación de Registro Existoso: Enviar una alerta de confirmación para validar el registro</t>
  </si>
  <si>
    <t>COMPLETADO</t>
  </si>
  <si>
    <t>Diseño de la página de detalle del producto: Crear una página individual para cada producto con su descripción.</t>
  </si>
  <si>
    <t>Visualización de imágenes: Permitir la visualización de imágenes del producto, con opción de ampliar.</t>
  </si>
  <si>
    <t>Mostrar especificaciones técnicas: Desplegar características clave del producto, como marca, modelo, etc.</t>
  </si>
  <si>
    <t>Crear sistema de categorías: Implementar categorías de productos (instrumentos, accesorios, etc.).</t>
  </si>
  <si>
    <t>Añadir filtro por categoría: Incluir un filtro de categoría en la página de búsqueda.</t>
  </si>
  <si>
    <t>Actualizar resultados de búsqueda: Hacer que los resultados de productos se actualicen en función de la categoría seleccionada</t>
  </si>
  <si>
    <t>Optimizar visualización: Asegurar que los productos filtrados se presenten de manera clara y ordenada</t>
  </si>
  <si>
    <t>Crear formulario de reseña: Crear un formulario donde los usuarios puedan escribir su opinión y puntuar el producto.</t>
  </si>
  <si>
    <t>Validar reseña: Asegurar que solo los usuarios que han comprado el producto puedan dejar una reseña.</t>
  </si>
  <si>
    <t>Almacenar reseña en la base de datos: Guardar la reseña en la base de datos para que otros usuarios la vean.</t>
  </si>
  <si>
    <t>Mostrar reseñas en la página de productos: Mostrar las reseñas debajo de la descripción del producto.</t>
  </si>
  <si>
    <t>Añadir nuevos productos: Crear una interfaz para añadir productos con todas sus características (nombre, precio, stock, etc.).</t>
  </si>
  <si>
    <t>Editar productos existentes: Permitir editar productos en caso de que cambien precios, descripciones o stock.</t>
  </si>
  <si>
    <t>Eliminar productos: Incluir la funcionalidad para eliminar productos que ya no están disponibles.</t>
  </si>
  <si>
    <t>Mostrar estado del inventario: Mostrar en tiempo real el stock de productos para saber cuándo reponer.</t>
  </si>
  <si>
    <t>Actualizar estado del pedido: Permitir cambiar el estado del producto.</t>
  </si>
  <si>
    <t>Asignar número de id al producto: Añadir un id para el número de producto.</t>
  </si>
  <si>
    <t>HISTORIAS CON GRÁFICO DE DESGASTE</t>
  </si>
  <si>
    <t xml:space="preserve"> HISTORIAS CON GRÁFICO DE DESGASTE</t>
  </si>
  <si>
    <t xml:space="preserve">02 Historia de Usuario 2: Inicio de sesión </t>
  </si>
  <si>
    <t>03 Historia de Usuario 3: Agregar productos al carrito</t>
  </si>
  <si>
    <t xml:space="preserve">04 Historia de Usuario 4: Realizar pago seguro </t>
  </si>
  <si>
    <t>05 Historia de Usuario 5: Chatbot de asistencia</t>
  </si>
  <si>
    <t>06 Historia de Usuario 6: Ver detalles del product</t>
  </si>
  <si>
    <t xml:space="preserve">10 Historia de Usuario 10: Administrar pedidos </t>
  </si>
  <si>
    <t xml:space="preserve">09 Historia de Usuario 9: Gestionar inventario de productos </t>
  </si>
  <si>
    <t xml:space="preserve">08 Historia de Usuario 8: Realizar reseñas de productos </t>
  </si>
  <si>
    <t>07 Historia de Usuario 7: Filtrar productos por categoría</t>
  </si>
  <si>
    <t>01 Historia de Usuario 1: Registro de usuario</t>
  </si>
  <si>
    <t>TOTAL  HRS</t>
  </si>
  <si>
    <t>HORAS ESTIMADAS</t>
  </si>
  <si>
    <t>Leanick Ojeda</t>
  </si>
  <si>
    <t>Fernando Gomez</t>
  </si>
  <si>
    <t xml:space="preserve"> HISTORIAS - PUNTUACION - HORAS ASGINADAS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</si>
</sst>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14"/>
      <color theme="1"/>
      <name val="Calibri"/>
      <family val="2"/>
      <scheme val="minor"/>
    </font>
    <font>
      <b/>
      <sz val="10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 indent="1"/>
    </xf>
    <xf numFmtId="0" fontId="3" fillId="3" borderId="14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left" vertical="center" wrapText="1"/>
    </xf>
    <xf numFmtId="0" fontId="6" fillId="9" borderId="16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Gráfico de desgaste de Sprint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'H-HRS 1'!$G$2:$L$2</c:f>
              <c:strCache>
                <c:ptCount val="6"/>
                <c:pt idx="0">
                  <c:v>HRS DÍA 1</c:v>
                </c:pt>
                <c:pt idx="1">
                  <c:v>HRS DÍA 2</c:v>
                </c:pt>
                <c:pt idx="2">
                  <c:v>HRS DÍA 3</c:v>
                </c:pt>
                <c:pt idx="3">
                  <c:v>HRS DÍA 4</c:v>
                </c:pt>
                <c:pt idx="4">
                  <c:v>HRS DÍA 5</c:v>
                </c:pt>
                <c:pt idx="5">
                  <c:v>REVISIÓN DE SPRINT</c:v>
                </c:pt>
              </c:strCache>
            </c:strRef>
          </c:cat>
          <c:val>
            <c:numRef>
              <c:f>'H-HRS 1'!$F$28:$L$28</c:f>
              <c:numCache>
                <c:formatCode>General</c:formatCode>
                <c:ptCount val="7"/>
                <c:pt idx="0">
                  <c:v>58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33E-9AF7-9EAA4B4E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Gráfico de desgaste de Sprint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'H-HRS 1'!$G$2:$L$2</c:f>
              <c:strCache>
                <c:ptCount val="6"/>
                <c:pt idx="0">
                  <c:v>HRS DÍA 1</c:v>
                </c:pt>
                <c:pt idx="1">
                  <c:v>HRS DÍA 2</c:v>
                </c:pt>
                <c:pt idx="2">
                  <c:v>HRS DÍA 3</c:v>
                </c:pt>
                <c:pt idx="3">
                  <c:v>HRS DÍA 4</c:v>
                </c:pt>
                <c:pt idx="4">
                  <c:v>HRS DÍA 5</c:v>
                </c:pt>
                <c:pt idx="5">
                  <c:v>REVISIÓN DE SPRINT</c:v>
                </c:pt>
              </c:strCache>
            </c:strRef>
          </c:cat>
          <c:val>
            <c:numRef>
              <c:f>'H-HRS 1'!$F$28:$L$28</c:f>
              <c:numCache>
                <c:formatCode>General</c:formatCode>
                <c:ptCount val="7"/>
                <c:pt idx="0">
                  <c:v>58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BA5-B142-61C982DC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D603-3221-47F7-B95B-A9B3862A5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1070-C800-4369-A7E0-CEFD906B49B6}">
  <dimension ref="B1:AB12"/>
  <sheetViews>
    <sheetView tabSelected="1" workbookViewId="0">
      <selection activeCell="C9" sqref="C9"/>
    </sheetView>
  </sheetViews>
  <sheetFormatPr baseColWidth="10" defaultRowHeight="15.75" x14ac:dyDescent="0.25"/>
  <cols>
    <col min="2" max="2" width="61.625" customWidth="1"/>
    <col min="3" max="3" width="20.75" customWidth="1"/>
  </cols>
  <sheetData>
    <row r="1" spans="2:28" s="2" customFormat="1" ht="49.9" customHeight="1" x14ac:dyDescent="0.25">
      <c r="B1" s="24" t="s">
        <v>66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3"/>
      <c r="X1" s="3"/>
      <c r="Y1" s="3"/>
      <c r="Z1" s="3"/>
      <c r="AA1" s="3"/>
      <c r="AB1" s="3"/>
    </row>
    <row r="2" spans="2:28" s="2" customFormat="1" ht="34.9" customHeight="1" thickBot="1" x14ac:dyDescent="0.3">
      <c r="B2" s="18" t="s">
        <v>0</v>
      </c>
      <c r="C2" s="19" t="s">
        <v>1</v>
      </c>
      <c r="D2" s="19" t="s">
        <v>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2:28" ht="18.75" x14ac:dyDescent="0.3">
      <c r="B3" s="39" t="str">
        <f>'H-HRS 1'!B3</f>
        <v>01 Historia de Usuario 1: Registro de usuario</v>
      </c>
      <c r="C3" s="21">
        <f>'H-HRS 1'!C3</f>
        <v>3</v>
      </c>
      <c r="D3" s="20">
        <f>'H-HRS 1'!F3</f>
        <v>17</v>
      </c>
    </row>
    <row r="4" spans="2:28" ht="18.75" x14ac:dyDescent="0.3">
      <c r="B4" s="40" t="str">
        <f>'H-HRS 1'!B8</f>
        <v xml:space="preserve">02 Historia de Usuario 2: Inicio de sesión </v>
      </c>
      <c r="C4" s="22">
        <f>'H-HRS 1'!C8</f>
        <v>1</v>
      </c>
      <c r="D4" s="20">
        <f>'H-HRS 1'!F8</f>
        <v>12</v>
      </c>
    </row>
    <row r="5" spans="2:28" ht="18.75" x14ac:dyDescent="0.3">
      <c r="B5" s="40" t="str">
        <f>'H-HRS 1'!B13</f>
        <v>03 Historia de Usuario 3: Agregar productos al carrito</v>
      </c>
      <c r="C5" s="22">
        <f>'H-HRS 1'!C13</f>
        <v>5</v>
      </c>
      <c r="D5" s="20">
        <f>'H-HRS 1'!F13</f>
        <v>0</v>
      </c>
    </row>
    <row r="6" spans="2:28" ht="18.75" x14ac:dyDescent="0.3">
      <c r="B6" s="40" t="str">
        <f>'H-HRS 1'!B18</f>
        <v xml:space="preserve">04 Historia de Usuario 4: Realizar pago seguro </v>
      </c>
      <c r="C6" s="22">
        <f>'H-HRS 1'!C18</f>
        <v>8</v>
      </c>
      <c r="D6" s="20">
        <f>'H-HRS 1'!F18</f>
        <v>0</v>
      </c>
    </row>
    <row r="7" spans="2:28" ht="18.75" x14ac:dyDescent="0.3">
      <c r="B7" s="40" t="str">
        <f>'H-HRS 1'!B23</f>
        <v>05 Historia de Usuario 5: Chatbot de asistencia</v>
      </c>
      <c r="C7" s="22">
        <f>'H-HRS 1'!C23</f>
        <v>3</v>
      </c>
      <c r="D7" s="20">
        <f>'H-HRS 1'!F23</f>
        <v>0</v>
      </c>
    </row>
    <row r="8" spans="2:28" ht="18.75" x14ac:dyDescent="0.3">
      <c r="B8" s="40" t="str">
        <f>'H-HRS 2'!B3</f>
        <v>06 Historia de Usuario 6: Ver detalles del product</v>
      </c>
      <c r="C8" s="22">
        <f>'H-HRS 2'!C3</f>
        <v>3</v>
      </c>
      <c r="D8" s="20">
        <f>'H-HRS 2'!F3</f>
        <v>12</v>
      </c>
    </row>
    <row r="9" spans="2:28" ht="18.75" x14ac:dyDescent="0.3">
      <c r="B9" s="40" t="str">
        <f>'H-HRS 2'!B7</f>
        <v>07 Historia de Usuario 7: Filtrar productos por categoría</v>
      </c>
      <c r="C9" s="22">
        <f>'H-HRS 2'!C7</f>
        <v>3</v>
      </c>
      <c r="D9" s="20">
        <f>'H-HRS 2'!F7</f>
        <v>0</v>
      </c>
    </row>
    <row r="10" spans="2:28" ht="18.75" x14ac:dyDescent="0.3">
      <c r="B10" s="40" t="str">
        <f>'H-HRS 2'!B12</f>
        <v xml:space="preserve">08 Historia de Usuario 8: Realizar reseñas de productos </v>
      </c>
      <c r="C10" s="22">
        <f>'H-HRS 2'!C12</f>
        <v>2</v>
      </c>
      <c r="D10" s="20">
        <f>'H-HRS 2'!F12</f>
        <v>0</v>
      </c>
    </row>
    <row r="11" spans="2:28" ht="18.75" x14ac:dyDescent="0.3">
      <c r="B11" s="40" t="str">
        <f>'H-HRS 2'!B17</f>
        <v xml:space="preserve">09 Historia de Usuario 9: Gestionar inventario de productos </v>
      </c>
      <c r="C11" s="22">
        <f>'H-HRS 2'!C17</f>
        <v>4</v>
      </c>
      <c r="D11" s="20">
        <f>'H-HRS 2'!F17</f>
        <v>0</v>
      </c>
    </row>
    <row r="12" spans="2:28" ht="19.5" thickBot="1" x14ac:dyDescent="0.35">
      <c r="B12" s="41" t="str">
        <f>'H-HRS 2'!B22</f>
        <v xml:space="preserve">10 Historia de Usuario 10: Administrar pedidos </v>
      </c>
      <c r="C12" s="23">
        <f>'H-HRS 2'!C22</f>
        <v>4</v>
      </c>
      <c r="D12" s="20">
        <f>'H-HRS 2'!F22</f>
        <v>0</v>
      </c>
    </row>
  </sheetData>
  <mergeCells count="1">
    <mergeCell ref="B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B124"/>
  <sheetViews>
    <sheetView showGridLines="0" zoomScale="96" zoomScaleNormal="96" workbookViewId="0">
      <pane ySplit="1" topLeftCell="A13" activePane="bottomLeft" state="frozen"/>
      <selection pane="bottomLeft" activeCell="I11" sqref="I11"/>
    </sheetView>
  </sheetViews>
  <sheetFormatPr baseColWidth="10" defaultColWidth="10.75" defaultRowHeight="13.5" x14ac:dyDescent="0.25"/>
  <cols>
    <col min="1" max="1" width="3.25" style="2" customWidth="1"/>
    <col min="2" max="2" width="53.5" style="2" customWidth="1"/>
    <col min="3" max="3" width="18.25" style="8" customWidth="1"/>
    <col min="4" max="4" width="35.75" style="2" customWidth="1"/>
    <col min="5" max="5" width="18.75" style="2" customWidth="1"/>
    <col min="6" max="6" width="15.375" style="2" customWidth="1"/>
    <col min="7" max="12" width="10.75" style="2" customWidth="1"/>
    <col min="13" max="13" width="1.75" style="2" customWidth="1"/>
    <col min="14" max="22" width="10.75" style="2" customWidth="1"/>
    <col min="23" max="23" width="3.25" style="2" customWidth="1"/>
    <col min="24" max="24" width="10.75" style="2" customWidth="1"/>
    <col min="25" max="16384" width="10.75" style="2"/>
  </cols>
  <sheetData>
    <row r="1" spans="2:28" ht="49.9" customHeight="1" x14ac:dyDescent="0.25">
      <c r="B1" s="26" t="s">
        <v>50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3"/>
      <c r="X1" s="3"/>
      <c r="Y1" s="3"/>
      <c r="Z1" s="3"/>
      <c r="AA1" s="3"/>
      <c r="AB1" s="3"/>
    </row>
    <row r="2" spans="2:28" ht="34.9" customHeight="1" thickBot="1" x14ac:dyDescent="0.3">
      <c r="B2" s="5" t="s">
        <v>0</v>
      </c>
      <c r="C2" s="15" t="s">
        <v>1</v>
      </c>
      <c r="D2" s="9" t="s">
        <v>2</v>
      </c>
      <c r="E2" s="9" t="s">
        <v>3</v>
      </c>
      <c r="F2" s="9" t="s">
        <v>62</v>
      </c>
      <c r="G2" s="5" t="s">
        <v>10</v>
      </c>
      <c r="H2" s="5" t="s">
        <v>14</v>
      </c>
      <c r="I2" s="5" t="s">
        <v>13</v>
      </c>
      <c r="J2" s="5" t="s">
        <v>12</v>
      </c>
      <c r="K2" s="5" t="s">
        <v>11</v>
      </c>
      <c r="L2" s="5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.1" customHeight="1" x14ac:dyDescent="0.25">
      <c r="B3" s="11" t="s">
        <v>61</v>
      </c>
      <c r="C3" s="30">
        <v>3</v>
      </c>
      <c r="D3" s="13" t="s">
        <v>9</v>
      </c>
      <c r="E3" s="36" t="s">
        <v>32</v>
      </c>
      <c r="F3" s="17">
        <f>F4+F5+F6+F7</f>
        <v>17</v>
      </c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45" customHeight="1" x14ac:dyDescent="0.25">
      <c r="B4" s="12" t="s">
        <v>6</v>
      </c>
      <c r="C4" s="31"/>
      <c r="D4" s="14" t="s">
        <v>64</v>
      </c>
      <c r="E4" s="37"/>
      <c r="F4" s="10">
        <f>G4+H4+I4+J4+K4</f>
        <v>5</v>
      </c>
      <c r="G4" s="7">
        <v>1</v>
      </c>
      <c r="H4" s="7">
        <v>1</v>
      </c>
      <c r="I4" s="7">
        <v>1</v>
      </c>
      <c r="J4" s="7">
        <v>2</v>
      </c>
      <c r="K4" s="7">
        <v>0</v>
      </c>
      <c r="L4" s="7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45" customHeight="1" x14ac:dyDescent="0.25">
      <c r="B5" s="12" t="s">
        <v>7</v>
      </c>
      <c r="C5" s="31"/>
      <c r="D5" s="14" t="s">
        <v>65</v>
      </c>
      <c r="E5" s="37"/>
      <c r="F5" s="10">
        <f t="shared" ref="F5:F7" si="0">G5+H5+I5+J5+K5</f>
        <v>4</v>
      </c>
      <c r="G5" s="7">
        <v>1</v>
      </c>
      <c r="H5" s="7">
        <v>1</v>
      </c>
      <c r="I5" s="7">
        <v>1</v>
      </c>
      <c r="J5" s="7">
        <v>1</v>
      </c>
      <c r="K5" s="7">
        <v>0</v>
      </c>
      <c r="L5" s="7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45" customHeight="1" x14ac:dyDescent="0.25">
      <c r="B6" s="12" t="s">
        <v>8</v>
      </c>
      <c r="C6" s="31"/>
      <c r="D6" s="14" t="s">
        <v>64</v>
      </c>
      <c r="E6" s="37"/>
      <c r="F6" s="10">
        <f t="shared" si="0"/>
        <v>4</v>
      </c>
      <c r="G6" s="7">
        <v>1</v>
      </c>
      <c r="H6" s="7">
        <v>1</v>
      </c>
      <c r="I6" s="7">
        <v>1</v>
      </c>
      <c r="J6" s="7">
        <v>1</v>
      </c>
      <c r="K6" s="7">
        <v>0</v>
      </c>
      <c r="L6" s="7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45" customHeight="1" thickBot="1" x14ac:dyDescent="0.3">
      <c r="B7" s="12" t="s">
        <v>31</v>
      </c>
      <c r="C7" s="32"/>
      <c r="D7" s="14" t="s">
        <v>65</v>
      </c>
      <c r="E7" s="38"/>
      <c r="F7" s="10">
        <f t="shared" si="0"/>
        <v>4</v>
      </c>
      <c r="G7" s="7">
        <v>1</v>
      </c>
      <c r="H7" s="7">
        <v>1</v>
      </c>
      <c r="I7" s="7">
        <v>1</v>
      </c>
      <c r="J7" s="7">
        <v>1</v>
      </c>
      <c r="K7" s="7">
        <v>0</v>
      </c>
      <c r="L7" s="7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35.1" customHeight="1" x14ac:dyDescent="0.25">
      <c r="B8" s="11" t="s">
        <v>52</v>
      </c>
      <c r="C8" s="33">
        <v>1</v>
      </c>
      <c r="D8" s="13" t="s">
        <v>9</v>
      </c>
      <c r="E8" s="36" t="s">
        <v>32</v>
      </c>
      <c r="F8" s="17">
        <f>SUM(F9:F12)</f>
        <v>12</v>
      </c>
      <c r="G8" s="6"/>
      <c r="H8" s="6"/>
      <c r="I8" s="6"/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45" customHeight="1" x14ac:dyDescent="0.25">
      <c r="B9" s="12" t="s">
        <v>15</v>
      </c>
      <c r="C9" s="34"/>
      <c r="D9" s="14" t="s">
        <v>64</v>
      </c>
      <c r="E9" s="37"/>
      <c r="F9" s="10">
        <f>SUM(G9:K9)</f>
        <v>3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45" customHeight="1" x14ac:dyDescent="0.25">
      <c r="B10" s="12" t="s">
        <v>16</v>
      </c>
      <c r="C10" s="34"/>
      <c r="D10" s="14" t="s">
        <v>65</v>
      </c>
      <c r="E10" s="37"/>
      <c r="F10" s="10">
        <f t="shared" ref="F10:F12" si="1">SUM(G10:K10)</f>
        <v>2</v>
      </c>
      <c r="G10" s="7">
        <v>1</v>
      </c>
      <c r="H10" s="7">
        <v>1</v>
      </c>
      <c r="I10" s="7">
        <v>0</v>
      </c>
      <c r="J10" s="7">
        <v>0</v>
      </c>
      <c r="K10" s="7">
        <v>0</v>
      </c>
      <c r="L10" s="7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45" customHeight="1" x14ac:dyDescent="0.25">
      <c r="B11" s="12" t="s">
        <v>17</v>
      </c>
      <c r="C11" s="34"/>
      <c r="D11" s="14" t="s">
        <v>64</v>
      </c>
      <c r="E11" s="37"/>
      <c r="F11" s="10">
        <f t="shared" si="1"/>
        <v>3</v>
      </c>
      <c r="G11" s="7">
        <v>1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45" customHeight="1" thickBot="1" x14ac:dyDescent="0.3">
      <c r="B12" s="12" t="s">
        <v>18</v>
      </c>
      <c r="C12" s="35"/>
      <c r="D12" s="14" t="s">
        <v>65</v>
      </c>
      <c r="E12" s="38"/>
      <c r="F12" s="10">
        <f t="shared" si="1"/>
        <v>4</v>
      </c>
      <c r="G12" s="7">
        <v>1</v>
      </c>
      <c r="H12" s="7">
        <v>1</v>
      </c>
      <c r="I12" s="7">
        <v>1</v>
      </c>
      <c r="J12" s="7">
        <v>1</v>
      </c>
      <c r="K12" s="7">
        <v>0</v>
      </c>
      <c r="L12" s="7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35.1" customHeight="1" x14ac:dyDescent="0.25">
      <c r="B13" s="11" t="s">
        <v>53</v>
      </c>
      <c r="C13" s="33">
        <v>5</v>
      </c>
      <c r="D13" s="13" t="s">
        <v>9</v>
      </c>
      <c r="E13" s="36" t="s">
        <v>32</v>
      </c>
      <c r="F13" s="17">
        <f>SUM(F14:F17)</f>
        <v>0</v>
      </c>
      <c r="G13" s="6"/>
      <c r="H13" s="6"/>
      <c r="I13" s="6"/>
      <c r="J13" s="6"/>
      <c r="K13" s="6"/>
      <c r="L13" s="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45" customHeight="1" x14ac:dyDescent="0.25">
      <c r="B14" s="12" t="s">
        <v>19</v>
      </c>
      <c r="C14" s="34"/>
      <c r="D14" s="14" t="s">
        <v>64</v>
      </c>
      <c r="E14" s="37"/>
      <c r="F14" s="10">
        <f>SUM(G14:K14)</f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45" customHeight="1" x14ac:dyDescent="0.25">
      <c r="B15" s="12" t="s">
        <v>20</v>
      </c>
      <c r="C15" s="34"/>
      <c r="D15" s="14" t="s">
        <v>65</v>
      </c>
      <c r="E15" s="37"/>
      <c r="F15" s="10">
        <f t="shared" ref="F15:F17" si="2">SUM(G15:K15)</f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45" customHeight="1" x14ac:dyDescent="0.25">
      <c r="B16" s="12" t="s">
        <v>21</v>
      </c>
      <c r="C16" s="34"/>
      <c r="D16" s="14" t="s">
        <v>64</v>
      </c>
      <c r="E16" s="37"/>
      <c r="F16" s="10">
        <f t="shared" si="2"/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45" customHeight="1" thickBot="1" x14ac:dyDescent="0.3">
      <c r="B17" s="12" t="s">
        <v>22</v>
      </c>
      <c r="C17" s="35"/>
      <c r="D17" s="14" t="s">
        <v>65</v>
      </c>
      <c r="E17" s="38"/>
      <c r="F17" s="10">
        <f t="shared" si="2"/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35.1" customHeight="1" x14ac:dyDescent="0.25">
      <c r="B18" s="11" t="s">
        <v>54</v>
      </c>
      <c r="C18" s="33">
        <v>8</v>
      </c>
      <c r="D18" s="13" t="s">
        <v>9</v>
      </c>
      <c r="E18" s="36" t="s">
        <v>32</v>
      </c>
      <c r="F18" s="17">
        <f>SUM(F19:F22)</f>
        <v>0</v>
      </c>
      <c r="G18" s="6"/>
      <c r="H18" s="6"/>
      <c r="I18" s="6"/>
      <c r="J18" s="6"/>
      <c r="K18" s="6"/>
      <c r="L18" s="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45" customHeight="1" x14ac:dyDescent="0.25">
      <c r="B19" s="12" t="s">
        <v>23</v>
      </c>
      <c r="C19" s="34"/>
      <c r="D19" s="14" t="s">
        <v>64</v>
      </c>
      <c r="E19" s="37"/>
      <c r="F19" s="10">
        <f>SUM(G19:K19)</f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45" customHeight="1" x14ac:dyDescent="0.25">
      <c r="B20" s="12" t="s">
        <v>24</v>
      </c>
      <c r="C20" s="34"/>
      <c r="D20" s="14" t="s">
        <v>65</v>
      </c>
      <c r="E20" s="37"/>
      <c r="F20" s="10">
        <f t="shared" ref="F20:F22" si="3">SUM(G20:K20)</f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45" customHeight="1" x14ac:dyDescent="0.25">
      <c r="B21" s="12" t="s">
        <v>25</v>
      </c>
      <c r="C21" s="34"/>
      <c r="D21" s="14" t="s">
        <v>64</v>
      </c>
      <c r="E21" s="37"/>
      <c r="F21" s="10">
        <f t="shared" si="3"/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45" customHeight="1" thickBot="1" x14ac:dyDescent="0.3">
      <c r="B22" s="12" t="s">
        <v>26</v>
      </c>
      <c r="C22" s="34"/>
      <c r="D22" s="14" t="s">
        <v>65</v>
      </c>
      <c r="E22" s="38"/>
      <c r="F22" s="10">
        <f t="shared" si="3"/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35.1" customHeight="1" x14ac:dyDescent="0.25">
      <c r="B23" s="11" t="s">
        <v>55</v>
      </c>
      <c r="C23" s="33">
        <v>3</v>
      </c>
      <c r="D23" s="13" t="s">
        <v>9</v>
      </c>
      <c r="E23" s="36" t="s">
        <v>32</v>
      </c>
      <c r="F23" s="17">
        <f>SUM(F24:F27)</f>
        <v>0</v>
      </c>
      <c r="G23" s="6"/>
      <c r="H23" s="6"/>
      <c r="I23" s="6"/>
      <c r="J23" s="6"/>
      <c r="K23" s="6"/>
      <c r="L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45" customHeight="1" x14ac:dyDescent="0.25">
      <c r="B24" s="12" t="s">
        <v>27</v>
      </c>
      <c r="C24" s="34"/>
      <c r="D24" s="14" t="s">
        <v>64</v>
      </c>
      <c r="E24" s="37"/>
      <c r="F24" s="10">
        <f>SUM(G24:K24)</f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45" customHeight="1" x14ac:dyDescent="0.25">
      <c r="B25" s="12" t="s">
        <v>28</v>
      </c>
      <c r="C25" s="34"/>
      <c r="D25" s="14" t="s">
        <v>65</v>
      </c>
      <c r="E25" s="37"/>
      <c r="F25" s="10">
        <f t="shared" ref="F25:F27" si="4">SUM(G25:K25)</f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45" customHeight="1" x14ac:dyDescent="0.25">
      <c r="B26" s="12" t="s">
        <v>29</v>
      </c>
      <c r="C26" s="34"/>
      <c r="D26" s="14" t="s">
        <v>64</v>
      </c>
      <c r="E26" s="37"/>
      <c r="F26" s="10">
        <f t="shared" si="4"/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45" customHeight="1" thickBot="1" x14ac:dyDescent="0.3">
      <c r="B27" s="12" t="s">
        <v>30</v>
      </c>
      <c r="C27" s="35"/>
      <c r="D27" s="14" t="s">
        <v>65</v>
      </c>
      <c r="E27" s="38"/>
      <c r="F27" s="10">
        <f t="shared" si="4"/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28" ht="34.9" customHeight="1" x14ac:dyDescent="0.25">
      <c r="B28" s="4" t="s">
        <v>5</v>
      </c>
      <c r="C28" s="16"/>
      <c r="D28" s="4"/>
      <c r="E28" s="4"/>
      <c r="F28" s="4">
        <f>SUM(F3:F27)</f>
        <v>58</v>
      </c>
      <c r="G28" s="4">
        <f>SUM(G4:G27)</f>
        <v>8</v>
      </c>
      <c r="H28" s="4">
        <f>SUM(H3:H27)</f>
        <v>8</v>
      </c>
      <c r="I28" s="4">
        <f>SUM(I3:I27)</f>
        <v>7</v>
      </c>
      <c r="J28" s="4">
        <f>SUM(J3:J27)</f>
        <v>6</v>
      </c>
      <c r="K28" s="4">
        <f>SUM(K3:K27)</f>
        <v>0</v>
      </c>
      <c r="L28" s="4">
        <f>SUM(L3:L27)</f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ht="21" customHeight="1" x14ac:dyDescent="0.25">
      <c r="B29" s="3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ht="49.9" customHeight="1" x14ac:dyDescent="0.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"/>
      <c r="X30" s="3"/>
      <c r="Y30" s="3"/>
      <c r="Z30" s="3"/>
      <c r="AA30" s="3"/>
      <c r="AB30" s="3"/>
    </row>
    <row r="31" spans="2:28" x14ac:dyDescent="0.25"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3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3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3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3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3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3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3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3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3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3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3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3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3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3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3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3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3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3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3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3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3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3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3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3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3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25"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25"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25"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25"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25"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25"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25"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25"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25"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25"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25"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25"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25"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25"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25"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25"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25"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25"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25"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25"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25"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25"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25"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25"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25"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25"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25"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25"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25"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25"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25"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25"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25"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25"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25"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25"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25"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25"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25"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25"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25"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25"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25"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25"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2:28" x14ac:dyDescent="0.25">
      <c r="B122" s="3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2:28" x14ac:dyDescent="0.25">
      <c r="B123" s="3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2:28" x14ac:dyDescent="0.25">
      <c r="B124" s="3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</sheetData>
  <mergeCells count="12">
    <mergeCell ref="B1:V1"/>
    <mergeCell ref="B30:V30"/>
    <mergeCell ref="C3:C7"/>
    <mergeCell ref="C8:C12"/>
    <mergeCell ref="C13:C17"/>
    <mergeCell ref="C18:C22"/>
    <mergeCell ref="C23:C27"/>
    <mergeCell ref="E3:E7"/>
    <mergeCell ref="E8:E12"/>
    <mergeCell ref="E13:E17"/>
    <mergeCell ref="E18:E22"/>
    <mergeCell ref="E23:E27"/>
  </mergeCells>
  <pageMargins left="0.3" right="0.3" top="0.3" bottom="0.3" header="0" footer="0"/>
  <pageSetup scale="4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A6E3-1B6D-4A4B-96AE-55F890FAEB95}">
  <dimension ref="B1:AB121"/>
  <sheetViews>
    <sheetView zoomScaleNormal="100" workbookViewId="0">
      <selection activeCell="D11" sqref="D11"/>
    </sheetView>
  </sheetViews>
  <sheetFormatPr baseColWidth="10" defaultColWidth="10.75" defaultRowHeight="13.5" x14ac:dyDescent="0.25"/>
  <cols>
    <col min="1" max="1" width="3.25" style="2" customWidth="1"/>
    <col min="2" max="2" width="53.5" style="2" customWidth="1"/>
    <col min="3" max="3" width="18.25" style="8" customWidth="1"/>
    <col min="4" max="4" width="35.75" style="2" customWidth="1"/>
    <col min="5" max="5" width="18.75" style="2" customWidth="1"/>
    <col min="6" max="6" width="15.375" style="2" customWidth="1"/>
    <col min="7" max="12" width="10.75" style="2"/>
    <col min="13" max="13" width="1.75" style="2" customWidth="1"/>
    <col min="14" max="22" width="10.75" style="2"/>
    <col min="23" max="23" width="3.25" style="2" customWidth="1"/>
    <col min="24" max="16384" width="10.75" style="2"/>
  </cols>
  <sheetData>
    <row r="1" spans="2:28" ht="49.9" customHeight="1" x14ac:dyDescent="0.25">
      <c r="B1" s="26" t="s">
        <v>51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3"/>
      <c r="X1" s="3"/>
      <c r="Y1" s="3"/>
      <c r="Z1" s="3"/>
      <c r="AA1" s="3"/>
      <c r="AB1" s="3"/>
    </row>
    <row r="2" spans="2:28" ht="34.9" customHeight="1" thickBot="1" x14ac:dyDescent="0.3">
      <c r="B2" s="5" t="s">
        <v>0</v>
      </c>
      <c r="C2" s="15" t="s">
        <v>1</v>
      </c>
      <c r="D2" s="9" t="s">
        <v>2</v>
      </c>
      <c r="E2" s="9" t="s">
        <v>3</v>
      </c>
      <c r="F2" s="9" t="s">
        <v>62</v>
      </c>
      <c r="G2" s="5" t="s">
        <v>10</v>
      </c>
      <c r="H2" s="5" t="s">
        <v>14</v>
      </c>
      <c r="I2" s="5" t="s">
        <v>13</v>
      </c>
      <c r="J2" s="5" t="s">
        <v>12</v>
      </c>
      <c r="K2" s="5" t="s">
        <v>11</v>
      </c>
      <c r="L2" s="5" t="s">
        <v>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2:28" ht="35.1" customHeight="1" x14ac:dyDescent="0.25">
      <c r="B3" s="11" t="s">
        <v>56</v>
      </c>
      <c r="C3" s="33">
        <v>3</v>
      </c>
      <c r="D3" s="13" t="s">
        <v>9</v>
      </c>
      <c r="E3" s="36" t="s">
        <v>32</v>
      </c>
      <c r="F3" s="17">
        <f>SUM(F4:F6)</f>
        <v>12</v>
      </c>
      <c r="G3" s="6"/>
      <c r="H3" s="6"/>
      <c r="I3" s="6"/>
      <c r="J3" s="6"/>
      <c r="K3" s="6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2:28" ht="45" customHeight="1" x14ac:dyDescent="0.25">
      <c r="B4" s="12" t="s">
        <v>33</v>
      </c>
      <c r="C4" s="34"/>
      <c r="D4" s="14"/>
      <c r="E4" s="37"/>
      <c r="F4" s="10">
        <f>SUM(G4:K4)</f>
        <v>4</v>
      </c>
      <c r="G4" s="7">
        <v>1</v>
      </c>
      <c r="H4" s="7">
        <v>1</v>
      </c>
      <c r="I4" s="7">
        <v>1</v>
      </c>
      <c r="J4" s="7">
        <v>1</v>
      </c>
      <c r="K4" s="7">
        <v>0</v>
      </c>
      <c r="L4" s="7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2:28" ht="45" customHeight="1" x14ac:dyDescent="0.25">
      <c r="B5" s="12" t="s">
        <v>34</v>
      </c>
      <c r="C5" s="34"/>
      <c r="D5" s="14"/>
      <c r="E5" s="37"/>
      <c r="F5" s="10">
        <f t="shared" ref="F5:F6" si="0">SUM(G5:K5)</f>
        <v>8</v>
      </c>
      <c r="G5" s="7">
        <v>1</v>
      </c>
      <c r="H5" s="7">
        <v>1</v>
      </c>
      <c r="I5" s="7">
        <v>5</v>
      </c>
      <c r="J5" s="7">
        <v>0</v>
      </c>
      <c r="K5" s="7">
        <v>1</v>
      </c>
      <c r="L5" s="7">
        <v>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28" ht="45" customHeight="1" thickBot="1" x14ac:dyDescent="0.3">
      <c r="B6" s="12" t="s">
        <v>35</v>
      </c>
      <c r="C6" s="35"/>
      <c r="D6" s="14"/>
      <c r="E6" s="38"/>
      <c r="F6" s="10">
        <f t="shared" si="0"/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2:28" ht="35.1" customHeight="1" x14ac:dyDescent="0.25">
      <c r="B7" s="11" t="s">
        <v>60</v>
      </c>
      <c r="C7" s="33">
        <v>3</v>
      </c>
      <c r="D7" s="13" t="s">
        <v>9</v>
      </c>
      <c r="E7" s="36" t="s">
        <v>32</v>
      </c>
      <c r="F7" s="17">
        <f>SUM(F8:F11)</f>
        <v>0</v>
      </c>
      <c r="G7" s="6"/>
      <c r="H7" s="6"/>
      <c r="I7" s="6"/>
      <c r="J7" s="6"/>
      <c r="K7" s="6"/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2:28" ht="45" customHeight="1" x14ac:dyDescent="0.25">
      <c r="B8" s="12" t="s">
        <v>36</v>
      </c>
      <c r="C8" s="34"/>
      <c r="D8" s="14"/>
      <c r="E8" s="37"/>
      <c r="F8" s="10">
        <f>SUM(G8:K8)</f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2:28" ht="45" customHeight="1" x14ac:dyDescent="0.25">
      <c r="B9" s="12" t="s">
        <v>37</v>
      </c>
      <c r="C9" s="34"/>
      <c r="D9" s="14"/>
      <c r="E9" s="37"/>
      <c r="F9" s="10">
        <f t="shared" ref="F9:F10" si="1">SUM(G9:K9)</f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ht="45" customHeight="1" x14ac:dyDescent="0.25">
      <c r="B10" s="12" t="s">
        <v>38</v>
      </c>
      <c r="C10" s="34"/>
      <c r="D10" s="14"/>
      <c r="E10" s="37"/>
      <c r="F10" s="10">
        <f t="shared" si="1"/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45" customHeight="1" thickBot="1" x14ac:dyDescent="0.3">
      <c r="B11" s="12" t="s">
        <v>39</v>
      </c>
      <c r="C11" s="35"/>
      <c r="D11" s="14"/>
      <c r="E11" s="38"/>
      <c r="F11" s="10">
        <f>SUM(G11:K11)</f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2:28" ht="35.1" customHeight="1" x14ac:dyDescent="0.25">
      <c r="B12" s="11" t="s">
        <v>59</v>
      </c>
      <c r="C12" s="33">
        <v>2</v>
      </c>
      <c r="D12" s="13" t="s">
        <v>9</v>
      </c>
      <c r="E12" s="36" t="s">
        <v>32</v>
      </c>
      <c r="F12" s="17">
        <f>SUM(F13:F16)</f>
        <v>0</v>
      </c>
      <c r="G12" s="6"/>
      <c r="H12" s="6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2:28" ht="45" customHeight="1" x14ac:dyDescent="0.25">
      <c r="B13" s="12" t="s">
        <v>40</v>
      </c>
      <c r="C13" s="34"/>
      <c r="D13" s="14"/>
      <c r="E13" s="37"/>
      <c r="F13" s="10">
        <f>SUM(G13:K13)</f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2:28" ht="45" customHeight="1" x14ac:dyDescent="0.25">
      <c r="B14" s="12" t="s">
        <v>41</v>
      </c>
      <c r="C14" s="34"/>
      <c r="D14" s="14"/>
      <c r="E14" s="37"/>
      <c r="F14" s="10">
        <f t="shared" ref="F14:F16" si="2">SUM(G14:K14)</f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:28" ht="45" customHeight="1" x14ac:dyDescent="0.25">
      <c r="B15" s="12" t="s">
        <v>42</v>
      </c>
      <c r="C15" s="34"/>
      <c r="D15" s="14"/>
      <c r="E15" s="37"/>
      <c r="F15" s="10">
        <f t="shared" si="2"/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2:28" ht="45" customHeight="1" thickBot="1" x14ac:dyDescent="0.3">
      <c r="B16" s="12" t="s">
        <v>43</v>
      </c>
      <c r="C16" s="35"/>
      <c r="D16" s="14"/>
      <c r="E16" s="38"/>
      <c r="F16" s="10">
        <f t="shared" si="2"/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2:28" ht="35.1" customHeight="1" x14ac:dyDescent="0.25">
      <c r="B17" s="11" t="s">
        <v>58</v>
      </c>
      <c r="C17" s="33">
        <v>4</v>
      </c>
      <c r="D17" s="13" t="s">
        <v>9</v>
      </c>
      <c r="E17" s="36" t="s">
        <v>32</v>
      </c>
      <c r="F17" s="17">
        <f>SUM(F18:F21)</f>
        <v>0</v>
      </c>
      <c r="G17" s="6"/>
      <c r="H17" s="6"/>
      <c r="I17" s="6"/>
      <c r="J17" s="6"/>
      <c r="K17" s="6"/>
      <c r="L17" s="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2:28" ht="45" customHeight="1" x14ac:dyDescent="0.25">
      <c r="B18" s="12" t="s">
        <v>44</v>
      </c>
      <c r="C18" s="34"/>
      <c r="D18" s="14"/>
      <c r="E18" s="37"/>
      <c r="F18" s="10">
        <f>SUM(G18:K18)</f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2:28" ht="45" customHeight="1" x14ac:dyDescent="0.25">
      <c r="B19" s="12" t="s">
        <v>45</v>
      </c>
      <c r="C19" s="34"/>
      <c r="D19" s="14"/>
      <c r="E19" s="37"/>
      <c r="F19" s="10">
        <f t="shared" ref="F19:F21" si="3">SUM(G19:K19)</f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2:28" ht="45" customHeight="1" x14ac:dyDescent="0.25">
      <c r="B20" s="12" t="s">
        <v>46</v>
      </c>
      <c r="C20" s="34"/>
      <c r="D20" s="14"/>
      <c r="E20" s="37"/>
      <c r="F20" s="10">
        <f t="shared" si="3"/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2:28" ht="45" customHeight="1" thickBot="1" x14ac:dyDescent="0.3">
      <c r="B21" s="12" t="s">
        <v>47</v>
      </c>
      <c r="C21" s="35"/>
      <c r="D21" s="14"/>
      <c r="E21" s="38"/>
      <c r="F21" s="10">
        <f t="shared" si="3"/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2:28" ht="35.1" customHeight="1" x14ac:dyDescent="0.25">
      <c r="B22" s="11" t="s">
        <v>57</v>
      </c>
      <c r="C22" s="33">
        <v>4</v>
      </c>
      <c r="D22" s="13" t="s">
        <v>9</v>
      </c>
      <c r="E22" s="36" t="s">
        <v>32</v>
      </c>
      <c r="F22" s="17">
        <f>SUM(F23:F24)</f>
        <v>0</v>
      </c>
      <c r="G22" s="6"/>
      <c r="H22" s="6"/>
      <c r="I22" s="6"/>
      <c r="J22" s="6"/>
      <c r="K22" s="6"/>
      <c r="L22" s="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2:28" ht="45" customHeight="1" x14ac:dyDescent="0.25">
      <c r="B23" s="12" t="s">
        <v>48</v>
      </c>
      <c r="C23" s="34"/>
      <c r="D23" s="14"/>
      <c r="E23" s="37"/>
      <c r="F23" s="10">
        <f>SUM(G23:K23)</f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2:28" ht="45" customHeight="1" thickBot="1" x14ac:dyDescent="0.3">
      <c r="B24" s="12" t="s">
        <v>49</v>
      </c>
      <c r="C24" s="35"/>
      <c r="D24" s="14"/>
      <c r="E24" s="38"/>
      <c r="F24" s="10">
        <f>SUM(G24:K24)</f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28" ht="34.9" customHeight="1" x14ac:dyDescent="0.25">
      <c r="B25" s="4" t="s">
        <v>5</v>
      </c>
      <c r="C25" s="16"/>
      <c r="D25" s="4"/>
      <c r="E25" s="4"/>
      <c r="F25" s="4">
        <f>SUM(F3:F24)</f>
        <v>24</v>
      </c>
      <c r="G25" s="4">
        <f>SUM(G4:G24)</f>
        <v>2</v>
      </c>
      <c r="H25" s="4">
        <f>SUM(H3:H24)</f>
        <v>2</v>
      </c>
      <c r="I25" s="4">
        <f>SUM(I3:I24)</f>
        <v>6</v>
      </c>
      <c r="J25" s="4">
        <f>SUM(J3:J24)</f>
        <v>1</v>
      </c>
      <c r="K25" s="4">
        <f>SUM(K3:K24)</f>
        <v>1</v>
      </c>
      <c r="L25" s="4">
        <f>SUM(L3:L24)</f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28" ht="21" customHeight="1" x14ac:dyDescent="0.25">
      <c r="B26" s="3"/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28" ht="49.9" customHeight="1" x14ac:dyDescent="0.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"/>
      <c r="X27" s="3"/>
      <c r="Y27" s="3"/>
      <c r="Z27" s="3"/>
      <c r="AA27" s="3"/>
      <c r="AB27" s="3"/>
    </row>
    <row r="28" spans="2:28" x14ac:dyDescent="0.25">
      <c r="B28" s="3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3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3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3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3"/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3"/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3"/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3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3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3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3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3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3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3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3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3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3"/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3"/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3"/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3"/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3"/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3"/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3"/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3"/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3"/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3"/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3"/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3"/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3"/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3"/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3"/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3"/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5">
      <c r="B61" s="3"/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5">
      <c r="B62" s="3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2:28" x14ac:dyDescent="0.25">
      <c r="B63" s="3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2:28" x14ac:dyDescent="0.25">
      <c r="B64" s="3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2:28" x14ac:dyDescent="0.25">
      <c r="B65" s="3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2:28" x14ac:dyDescent="0.25">
      <c r="B66" s="3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2:28" x14ac:dyDescent="0.25">
      <c r="B67" s="3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2:28" x14ac:dyDescent="0.25">
      <c r="B68" s="3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2:28" x14ac:dyDescent="0.25">
      <c r="B69" s="3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2:28" x14ac:dyDescent="0.25">
      <c r="B70" s="3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2:28" x14ac:dyDescent="0.25">
      <c r="B71" s="3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2:28" x14ac:dyDescent="0.25">
      <c r="B72" s="3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2:28" x14ac:dyDescent="0.25"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2:28" x14ac:dyDescent="0.25">
      <c r="B74" s="3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2:28" x14ac:dyDescent="0.25">
      <c r="B75" s="3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2:28" x14ac:dyDescent="0.25">
      <c r="B76" s="3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2:28" x14ac:dyDescent="0.25">
      <c r="B77" s="3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2:28" x14ac:dyDescent="0.25">
      <c r="B78" s="3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2:28" x14ac:dyDescent="0.25">
      <c r="B79" s="3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2:28" x14ac:dyDescent="0.25"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2:28" x14ac:dyDescent="0.25">
      <c r="B81" s="3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2:28" x14ac:dyDescent="0.25">
      <c r="B82" s="3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2:28" x14ac:dyDescent="0.25"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2:28" x14ac:dyDescent="0.25">
      <c r="B84" s="3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2:28" x14ac:dyDescent="0.25">
      <c r="B85" s="3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2:28" x14ac:dyDescent="0.25"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2:28" x14ac:dyDescent="0.25">
      <c r="B87" s="3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2:28" x14ac:dyDescent="0.25"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2:28" x14ac:dyDescent="0.25"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2:28" x14ac:dyDescent="0.25">
      <c r="B90" s="3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2:28" x14ac:dyDescent="0.25">
      <c r="B91" s="3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2:28" x14ac:dyDescent="0.25">
      <c r="B92" s="3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2:28" x14ac:dyDescent="0.25"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2:28" x14ac:dyDescent="0.25">
      <c r="B94" s="3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2:28" x14ac:dyDescent="0.25">
      <c r="B95" s="3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2:28" x14ac:dyDescent="0.25"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2:28" x14ac:dyDescent="0.25"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2:28" x14ac:dyDescent="0.25">
      <c r="B98" s="3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2:28" x14ac:dyDescent="0.25">
      <c r="B99" s="3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2:28" x14ac:dyDescent="0.25">
      <c r="B100" s="3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2:28" x14ac:dyDescent="0.25">
      <c r="B101" s="3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2:28" x14ac:dyDescent="0.25">
      <c r="B102" s="3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2:28" x14ac:dyDescent="0.25">
      <c r="B103" s="3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2:28" x14ac:dyDescent="0.25">
      <c r="B104" s="3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2:28" x14ac:dyDescent="0.25"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2:28" x14ac:dyDescent="0.25"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2:28" x14ac:dyDescent="0.25">
      <c r="B107" s="3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2:28" x14ac:dyDescent="0.25">
      <c r="B108" s="3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2:28" x14ac:dyDescent="0.25">
      <c r="B109" s="3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2:28" x14ac:dyDescent="0.25">
      <c r="B110" s="3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2:28" x14ac:dyDescent="0.25">
      <c r="B111" s="3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2:28" x14ac:dyDescent="0.25">
      <c r="B112" s="3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2:28" x14ac:dyDescent="0.25">
      <c r="B113" s="3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2:28" x14ac:dyDescent="0.25">
      <c r="B114" s="3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2:28" x14ac:dyDescent="0.25">
      <c r="B115" s="3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2:28" x14ac:dyDescent="0.25">
      <c r="B116" s="3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2:28" x14ac:dyDescent="0.25">
      <c r="B117" s="3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2:28" x14ac:dyDescent="0.25">
      <c r="B118" s="3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2:28" x14ac:dyDescent="0.25">
      <c r="B119" s="3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2:28" x14ac:dyDescent="0.25">
      <c r="B120" s="3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2:28" x14ac:dyDescent="0.25">
      <c r="B121" s="3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</sheetData>
  <mergeCells count="12">
    <mergeCell ref="E7:E11"/>
    <mergeCell ref="E3:E6"/>
    <mergeCell ref="B1:V1"/>
    <mergeCell ref="B27:V27"/>
    <mergeCell ref="C3:C6"/>
    <mergeCell ref="C7:C11"/>
    <mergeCell ref="C12:C16"/>
    <mergeCell ref="C17:C21"/>
    <mergeCell ref="C22:C24"/>
    <mergeCell ref="E22:E24"/>
    <mergeCell ref="E17:E21"/>
    <mergeCell ref="E12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POINTS</vt:lpstr>
      <vt:lpstr>H-HRS 1</vt:lpstr>
      <vt:lpstr>H-HRS 2</vt:lpstr>
      <vt:lpstr>'H-HRS 1'!Área_de_impresión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JUAN PABLO Castillo Hidalgo</cp:lastModifiedBy>
  <cp:revision/>
  <dcterms:created xsi:type="dcterms:W3CDTF">2016-02-12T20:53:16Z</dcterms:created>
  <dcterms:modified xsi:type="dcterms:W3CDTF">2024-10-12T02:50:24Z</dcterms:modified>
  <cp:category/>
  <cp:contentStatus/>
</cp:coreProperties>
</file>