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cbello/Desktop/Soluciones/"/>
    </mc:Choice>
  </mc:AlternateContent>
  <xr:revisionPtr revIDLastSave="0" documentId="13_ncr:1_{345ABE52-4B7C-2B4E-B6B5-1A8E976EB04C}" xr6:coauthVersionLast="47" xr6:coauthVersionMax="47" xr10:uidLastSave="{00000000-0000-0000-0000-000000000000}"/>
  <bookViews>
    <workbookView xWindow="20" yWindow="500" windowWidth="10520" windowHeight="15780" activeTab="1" xr2:uid="{00000000-000D-0000-FFFF-FFFF00000000}"/>
  </bookViews>
  <sheets>
    <sheet name="Resultados" sheetId="1" r:id="rId1"/>
    <sheet name="Graficas" sheetId="23" r:id="rId2"/>
    <sheet name="Lunes AC" sheetId="2" r:id="rId3"/>
    <sheet name="Martes AC" sheetId="3" r:id="rId4"/>
    <sheet name="Miercoles AC" sheetId="4" r:id="rId5"/>
    <sheet name="Jueves AC" sheetId="5" r:id="rId6"/>
    <sheet name="Viernes AC" sheetId="6" r:id="rId7"/>
    <sheet name="Sabado AC" sheetId="7" r:id="rId8"/>
    <sheet name="Domingo AC" sheetId="8" r:id="rId9"/>
    <sheet name="Lunes MF" sheetId="9" r:id="rId10"/>
    <sheet name="Martes MF" sheetId="10" r:id="rId11"/>
    <sheet name="Miercoles MF" sheetId="11" r:id="rId12"/>
    <sheet name="Jueves MF" sheetId="12" r:id="rId13"/>
    <sheet name="Viernes MF" sheetId="13" r:id="rId14"/>
    <sheet name="Sabado MF" sheetId="14" r:id="rId15"/>
    <sheet name="Domingo MF" sheetId="15" r:id="rId16"/>
    <sheet name="Lunes OP" sheetId="16" r:id="rId17"/>
    <sheet name="Martes OP" sheetId="17" r:id="rId18"/>
    <sheet name="Miercoles OP" sheetId="18" r:id="rId19"/>
    <sheet name="Jueves OP" sheetId="19" r:id="rId20"/>
    <sheet name="Viernes OP" sheetId="20" r:id="rId21"/>
    <sheet name="Sabado OP" sheetId="21" r:id="rId22"/>
    <sheet name="Domingo OP" sheetId="22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35" i="23" l="1"/>
  <c r="CH36" i="23"/>
  <c r="CH34" i="23"/>
  <c r="H28" i="22"/>
  <c r="H28" i="21"/>
  <c r="I34" i="1" s="1"/>
  <c r="H48" i="20"/>
  <c r="H48" i="19"/>
  <c r="H50" i="17"/>
  <c r="BM4" i="23"/>
  <c r="BN4" i="23"/>
  <c r="BO4" i="23"/>
  <c r="BP4" i="23"/>
  <c r="BQ4" i="23"/>
  <c r="BR4" i="23"/>
  <c r="BS4" i="23"/>
  <c r="BT4" i="23"/>
  <c r="BU4" i="23"/>
  <c r="BV4" i="23"/>
  <c r="BW4" i="23"/>
  <c r="BX4" i="23"/>
  <c r="BY4" i="23"/>
  <c r="BZ4" i="23"/>
  <c r="CA4" i="23"/>
  <c r="CB4" i="23"/>
  <c r="CC4" i="23"/>
  <c r="CD4" i="23"/>
  <c r="CE4" i="23"/>
  <c r="CF4" i="23"/>
  <c r="CG4" i="23"/>
  <c r="CH4" i="23"/>
  <c r="CI4" i="23"/>
  <c r="CJ4" i="23"/>
  <c r="CK4" i="23"/>
  <c r="CL4" i="23"/>
  <c r="CM4" i="23"/>
  <c r="CN4" i="23"/>
  <c r="BM5" i="23"/>
  <c r="BN5" i="23"/>
  <c r="BO5" i="23"/>
  <c r="BP5" i="23"/>
  <c r="BQ5" i="23"/>
  <c r="BR5" i="23"/>
  <c r="BS5" i="23"/>
  <c r="BT5" i="23"/>
  <c r="BU5" i="23"/>
  <c r="BV5" i="23"/>
  <c r="BW5" i="23"/>
  <c r="BX5" i="23"/>
  <c r="BY5" i="23"/>
  <c r="BZ5" i="23"/>
  <c r="CA5" i="23"/>
  <c r="CB5" i="23"/>
  <c r="CC5" i="23"/>
  <c r="CD5" i="23"/>
  <c r="CE5" i="23"/>
  <c r="CF5" i="23"/>
  <c r="CG5" i="23"/>
  <c r="CH5" i="23"/>
  <c r="CI5" i="23"/>
  <c r="CJ5" i="23"/>
  <c r="CK5" i="23"/>
  <c r="CL5" i="23"/>
  <c r="CM5" i="23"/>
  <c r="CN5" i="23"/>
  <c r="CN3" i="23"/>
  <c r="CM3" i="23"/>
  <c r="CL3" i="23"/>
  <c r="CK3" i="23"/>
  <c r="CJ3" i="23"/>
  <c r="CI3" i="23"/>
  <c r="CH3" i="23"/>
  <c r="CG3" i="23"/>
  <c r="CF3" i="23"/>
  <c r="CE3" i="23"/>
  <c r="CD3" i="23"/>
  <c r="CC3" i="23"/>
  <c r="CB3" i="23"/>
  <c r="CA3" i="23"/>
  <c r="BZ3" i="23"/>
  <c r="BY3" i="23"/>
  <c r="BX3" i="23"/>
  <c r="BW3" i="23"/>
  <c r="BV3" i="23"/>
  <c r="BU3" i="23"/>
  <c r="BT3" i="23"/>
  <c r="BS3" i="23"/>
  <c r="BR3" i="23"/>
  <c r="BQ3" i="23"/>
  <c r="BP3" i="23"/>
  <c r="BO3" i="23"/>
  <c r="BN3" i="23"/>
  <c r="BM3" i="23"/>
  <c r="BF4" i="23"/>
  <c r="BG4" i="23"/>
  <c r="BH4" i="23"/>
  <c r="BI4" i="23"/>
  <c r="BJ4" i="23"/>
  <c r="BK4" i="23"/>
  <c r="BL4" i="23"/>
  <c r="BF5" i="23"/>
  <c r="BG5" i="23"/>
  <c r="BH5" i="23"/>
  <c r="BI5" i="23"/>
  <c r="BJ5" i="23"/>
  <c r="BK5" i="23"/>
  <c r="BL5" i="23"/>
  <c r="BL3" i="23"/>
  <c r="BK3" i="23"/>
  <c r="BJ3" i="23"/>
  <c r="BI3" i="23"/>
  <c r="BH3" i="23"/>
  <c r="BG3" i="23"/>
  <c r="BF3" i="23"/>
  <c r="AY4" i="23"/>
  <c r="AZ4" i="23"/>
  <c r="BA4" i="23"/>
  <c r="BB4" i="23"/>
  <c r="BC4" i="23"/>
  <c r="BD4" i="23"/>
  <c r="BE4" i="23"/>
  <c r="AY5" i="23"/>
  <c r="AZ5" i="23"/>
  <c r="BA5" i="23"/>
  <c r="BB5" i="23"/>
  <c r="BC5" i="23"/>
  <c r="BD5" i="23"/>
  <c r="BE5" i="23"/>
  <c r="BE3" i="23"/>
  <c r="BD3" i="23"/>
  <c r="BC3" i="23"/>
  <c r="BB3" i="23"/>
  <c r="BA3" i="23"/>
  <c r="AZ3" i="23"/>
  <c r="AY3" i="23"/>
  <c r="AR4" i="23"/>
  <c r="AS4" i="23"/>
  <c r="AT4" i="23"/>
  <c r="AU4" i="23"/>
  <c r="AV4" i="23"/>
  <c r="AW4" i="23"/>
  <c r="AX4" i="23"/>
  <c r="AR5" i="23"/>
  <c r="AS5" i="23"/>
  <c r="AT5" i="23"/>
  <c r="AU5" i="23"/>
  <c r="AV5" i="23"/>
  <c r="AW5" i="23"/>
  <c r="AX5" i="23"/>
  <c r="AX3" i="23"/>
  <c r="AW3" i="23"/>
  <c r="AV3" i="23"/>
  <c r="AU3" i="23"/>
  <c r="AT3" i="23"/>
  <c r="AS3" i="23"/>
  <c r="AR3" i="23"/>
  <c r="AK4" i="23"/>
  <c r="AL4" i="23"/>
  <c r="AM4" i="23"/>
  <c r="AN4" i="23"/>
  <c r="AO4" i="23"/>
  <c r="AP4" i="23"/>
  <c r="AQ4" i="23"/>
  <c r="AK5" i="23"/>
  <c r="AM5" i="23"/>
  <c r="AO5" i="23"/>
  <c r="AQ5" i="23"/>
  <c r="AQ3" i="23"/>
  <c r="AP3" i="23"/>
  <c r="AO3" i="23"/>
  <c r="AN3" i="23"/>
  <c r="AM3" i="23"/>
  <c r="AL3" i="23"/>
  <c r="AK3" i="23"/>
  <c r="AR1" i="23"/>
  <c r="AD4" i="23"/>
  <c r="AE4" i="23"/>
  <c r="AF4" i="23"/>
  <c r="AG4" i="23"/>
  <c r="AH4" i="23"/>
  <c r="AI4" i="23"/>
  <c r="AJ4" i="23"/>
  <c r="AD5" i="23"/>
  <c r="AE5" i="23"/>
  <c r="AF5" i="23"/>
  <c r="AG5" i="23"/>
  <c r="AH5" i="23"/>
  <c r="AI5" i="23"/>
  <c r="AJ5" i="23"/>
  <c r="AJ3" i="23"/>
  <c r="AI3" i="23"/>
  <c r="AH3" i="23"/>
  <c r="AG3" i="23"/>
  <c r="AF3" i="23"/>
  <c r="AE3" i="23"/>
  <c r="AD3" i="23"/>
  <c r="G28" i="1"/>
  <c r="W4" i="23"/>
  <c r="X4" i="23"/>
  <c r="Y4" i="23"/>
  <c r="Z4" i="23"/>
  <c r="AA4" i="23"/>
  <c r="AB4" i="23"/>
  <c r="AC4" i="23"/>
  <c r="W5" i="23"/>
  <c r="X5" i="23"/>
  <c r="Y5" i="23"/>
  <c r="Z5" i="23"/>
  <c r="AA5" i="23"/>
  <c r="AB5" i="23"/>
  <c r="AC5" i="23"/>
  <c r="AC3" i="23"/>
  <c r="AB3" i="23"/>
  <c r="AA3" i="23"/>
  <c r="Z3" i="23"/>
  <c r="Y3" i="23"/>
  <c r="X3" i="23"/>
  <c r="W3" i="23"/>
  <c r="P4" i="23"/>
  <c r="Q4" i="23"/>
  <c r="R4" i="23"/>
  <c r="S4" i="23"/>
  <c r="T4" i="23"/>
  <c r="U4" i="23"/>
  <c r="V4" i="23"/>
  <c r="P5" i="23"/>
  <c r="Q5" i="23"/>
  <c r="R5" i="23"/>
  <c r="S5" i="23"/>
  <c r="T5" i="23"/>
  <c r="U5" i="23"/>
  <c r="V5" i="23"/>
  <c r="V3" i="23"/>
  <c r="U3" i="23"/>
  <c r="T3" i="23"/>
  <c r="S3" i="23"/>
  <c r="R3" i="23"/>
  <c r="Q3" i="23"/>
  <c r="P3" i="23"/>
  <c r="I4" i="23"/>
  <c r="J4" i="23"/>
  <c r="K4" i="23"/>
  <c r="L4" i="23"/>
  <c r="M4" i="23"/>
  <c r="N4" i="23"/>
  <c r="O4" i="23"/>
  <c r="I5" i="23"/>
  <c r="J5" i="23"/>
  <c r="K5" i="23"/>
  <c r="L5" i="23"/>
  <c r="M5" i="23"/>
  <c r="N5" i="23"/>
  <c r="O5" i="23"/>
  <c r="O3" i="23"/>
  <c r="N3" i="23"/>
  <c r="M3" i="23"/>
  <c r="L3" i="23"/>
  <c r="K3" i="23"/>
  <c r="J3" i="23"/>
  <c r="I3" i="23"/>
  <c r="I1" i="23"/>
  <c r="B4" i="23"/>
  <c r="C4" i="23"/>
  <c r="D4" i="23"/>
  <c r="E4" i="23"/>
  <c r="F4" i="23"/>
  <c r="G4" i="23"/>
  <c r="H4" i="23"/>
  <c r="B5" i="23"/>
  <c r="C5" i="23"/>
  <c r="D5" i="23"/>
  <c r="E5" i="23"/>
  <c r="F5" i="23"/>
  <c r="G5" i="23"/>
  <c r="H5" i="23"/>
  <c r="H3" i="23"/>
  <c r="G3" i="23"/>
  <c r="F3" i="23"/>
  <c r="E3" i="23"/>
  <c r="D3" i="23"/>
  <c r="C3" i="23"/>
  <c r="B3" i="23"/>
  <c r="O28" i="22"/>
  <c r="N28" i="22"/>
  <c r="M28" i="22"/>
  <c r="L28" i="22"/>
  <c r="K28" i="22"/>
  <c r="J28" i="22"/>
  <c r="I28" i="22"/>
  <c r="G28" i="22"/>
  <c r="F28" i="22"/>
  <c r="E28" i="22"/>
  <c r="D28" i="22"/>
  <c r="C28" i="22"/>
  <c r="B28" i="22"/>
  <c r="O28" i="21"/>
  <c r="N28" i="21"/>
  <c r="M28" i="21"/>
  <c r="L28" i="21"/>
  <c r="K28" i="21"/>
  <c r="J28" i="21"/>
  <c r="I28" i="21"/>
  <c r="G28" i="21"/>
  <c r="F28" i="21"/>
  <c r="E28" i="21"/>
  <c r="D28" i="21"/>
  <c r="C28" i="21"/>
  <c r="B28" i="21"/>
  <c r="O48" i="20"/>
  <c r="N48" i="20"/>
  <c r="M48" i="20"/>
  <c r="L48" i="20"/>
  <c r="K48" i="20"/>
  <c r="J48" i="20"/>
  <c r="I48" i="20"/>
  <c r="G48" i="20"/>
  <c r="F48" i="20"/>
  <c r="E48" i="20"/>
  <c r="D48" i="20"/>
  <c r="C48" i="20"/>
  <c r="B48" i="20"/>
  <c r="O48" i="19"/>
  <c r="N48" i="19"/>
  <c r="M48" i="19"/>
  <c r="L48" i="19"/>
  <c r="K48" i="19"/>
  <c r="J48" i="19"/>
  <c r="I48" i="19"/>
  <c r="G48" i="19"/>
  <c r="F48" i="19"/>
  <c r="E48" i="19"/>
  <c r="D48" i="19"/>
  <c r="C48" i="19"/>
  <c r="B48" i="19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O50" i="17"/>
  <c r="N50" i="17"/>
  <c r="M50" i="17"/>
  <c r="L50" i="17"/>
  <c r="K50" i="17"/>
  <c r="J50" i="17"/>
  <c r="I50" i="17"/>
  <c r="G50" i="17"/>
  <c r="F50" i="17"/>
  <c r="E50" i="17"/>
  <c r="D50" i="17"/>
  <c r="C50" i="17"/>
  <c r="B50" i="17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P40" i="1"/>
  <c r="P42" i="1" s="1"/>
  <c r="O40" i="1"/>
  <c r="O42" i="1" s="1"/>
  <c r="N40" i="1"/>
  <c r="N42" i="1" s="1"/>
  <c r="M40" i="1"/>
  <c r="M42" i="1" s="1"/>
  <c r="L40" i="1"/>
  <c r="L42" i="1" s="1"/>
  <c r="K40" i="1"/>
  <c r="K42" i="1" s="1"/>
  <c r="J40" i="1"/>
  <c r="J42" i="1" s="1"/>
  <c r="I40" i="1"/>
  <c r="I42" i="1" s="1"/>
  <c r="H40" i="1"/>
  <c r="H42" i="1" s="1"/>
  <c r="G40" i="1"/>
  <c r="G42" i="1" s="1"/>
  <c r="F40" i="1"/>
  <c r="F42" i="1" s="1"/>
  <c r="E40" i="1"/>
  <c r="E42" i="1" s="1"/>
  <c r="D40" i="1"/>
  <c r="D42" i="1" s="1"/>
  <c r="C40" i="1"/>
  <c r="P39" i="1"/>
  <c r="P41" i="1" s="1"/>
  <c r="O39" i="1"/>
  <c r="O41" i="1" s="1"/>
  <c r="N39" i="1"/>
  <c r="N41" i="1" s="1"/>
  <c r="M39" i="1"/>
  <c r="M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D39" i="1"/>
  <c r="D41" i="1" s="1"/>
  <c r="C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P34" i="1"/>
  <c r="P36" i="1" s="1"/>
  <c r="O34" i="1"/>
  <c r="O36" i="1" s="1"/>
  <c r="N34" i="1"/>
  <c r="N36" i="1" s="1"/>
  <c r="M34" i="1"/>
  <c r="M36" i="1" s="1"/>
  <c r="L34" i="1"/>
  <c r="L36" i="1" s="1"/>
  <c r="K34" i="1"/>
  <c r="K36" i="1" s="1"/>
  <c r="J34" i="1"/>
  <c r="J36" i="1" s="1"/>
  <c r="H34" i="1"/>
  <c r="H36" i="1" s="1"/>
  <c r="G34" i="1"/>
  <c r="G36" i="1" s="1"/>
  <c r="F34" i="1"/>
  <c r="F36" i="1" s="1"/>
  <c r="E34" i="1"/>
  <c r="E36" i="1" s="1"/>
  <c r="D34" i="1"/>
  <c r="D36" i="1" s="1"/>
  <c r="C34" i="1"/>
  <c r="P33" i="1"/>
  <c r="P35" i="1" s="1"/>
  <c r="O33" i="1"/>
  <c r="O35" i="1" s="1"/>
  <c r="N33" i="1"/>
  <c r="N35" i="1" s="1"/>
  <c r="M33" i="1"/>
  <c r="M35" i="1" s="1"/>
  <c r="L33" i="1"/>
  <c r="L35" i="1" s="1"/>
  <c r="K33" i="1"/>
  <c r="K35" i="1" s="1"/>
  <c r="J33" i="1"/>
  <c r="J35" i="1" s="1"/>
  <c r="I33" i="1"/>
  <c r="I35" i="1" s="1"/>
  <c r="H33" i="1"/>
  <c r="H35" i="1" s="1"/>
  <c r="G33" i="1"/>
  <c r="G35" i="1" s="1"/>
  <c r="F33" i="1"/>
  <c r="F35" i="1" s="1"/>
  <c r="E33" i="1"/>
  <c r="E35" i="1" s="1"/>
  <c r="D33" i="1"/>
  <c r="D35" i="1" s="1"/>
  <c r="C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P28" i="1"/>
  <c r="P30" i="1" s="1"/>
  <c r="O28" i="1"/>
  <c r="O30" i="1" s="1"/>
  <c r="N28" i="1"/>
  <c r="N30" i="1" s="1"/>
  <c r="M28" i="1"/>
  <c r="M30" i="1" s="1"/>
  <c r="L28" i="1"/>
  <c r="L30" i="1" s="1"/>
  <c r="K28" i="1"/>
  <c r="K30" i="1" s="1"/>
  <c r="J28" i="1"/>
  <c r="J30" i="1" s="1"/>
  <c r="I28" i="1"/>
  <c r="I30" i="1" s="1"/>
  <c r="H28" i="1"/>
  <c r="H30" i="1" s="1"/>
  <c r="G30" i="1"/>
  <c r="F28" i="1"/>
  <c r="F30" i="1" s="1"/>
  <c r="E28" i="1"/>
  <c r="E30" i="1" s="1"/>
  <c r="D28" i="1"/>
  <c r="D30" i="1" s="1"/>
  <c r="C28" i="1"/>
  <c r="P27" i="1"/>
  <c r="P29" i="1" s="1"/>
  <c r="O27" i="1"/>
  <c r="O29" i="1" s="1"/>
  <c r="N27" i="1"/>
  <c r="N29" i="1" s="1"/>
  <c r="M27" i="1"/>
  <c r="M29" i="1" s="1"/>
  <c r="L27" i="1"/>
  <c r="L29" i="1" s="1"/>
  <c r="K27" i="1"/>
  <c r="K29" i="1" s="1"/>
  <c r="J27" i="1"/>
  <c r="J29" i="1" s="1"/>
  <c r="I27" i="1"/>
  <c r="I29" i="1" s="1"/>
  <c r="H27" i="1"/>
  <c r="H29" i="1" s="1"/>
  <c r="G27" i="1"/>
  <c r="G29" i="1" s="1"/>
  <c r="F27" i="1"/>
  <c r="F29" i="1" s="1"/>
  <c r="E27" i="1"/>
  <c r="E29" i="1" s="1"/>
  <c r="D27" i="1"/>
  <c r="D29" i="1" s="1"/>
  <c r="C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P22" i="1"/>
  <c r="P24" i="1" s="1"/>
  <c r="O22" i="1"/>
  <c r="O24" i="1" s="1"/>
  <c r="N22" i="1"/>
  <c r="N24" i="1" s="1"/>
  <c r="M22" i="1"/>
  <c r="M24" i="1" s="1"/>
  <c r="L22" i="1"/>
  <c r="L24" i="1" s="1"/>
  <c r="K22" i="1"/>
  <c r="K24" i="1" s="1"/>
  <c r="J22" i="1"/>
  <c r="J24" i="1" s="1"/>
  <c r="I22" i="1"/>
  <c r="I24" i="1" s="1"/>
  <c r="H22" i="1"/>
  <c r="H24" i="1" s="1"/>
  <c r="G22" i="1"/>
  <c r="G24" i="1" s="1"/>
  <c r="F22" i="1"/>
  <c r="F24" i="1" s="1"/>
  <c r="E22" i="1"/>
  <c r="E24" i="1" s="1"/>
  <c r="D22" i="1"/>
  <c r="D24" i="1" s="1"/>
  <c r="C22" i="1"/>
  <c r="P21" i="1"/>
  <c r="P23" i="1" s="1"/>
  <c r="O21" i="1"/>
  <c r="O23" i="1" s="1"/>
  <c r="N21" i="1"/>
  <c r="N23" i="1" s="1"/>
  <c r="M21" i="1"/>
  <c r="M23" i="1" s="1"/>
  <c r="L21" i="1"/>
  <c r="L23" i="1" s="1"/>
  <c r="K21" i="1"/>
  <c r="K23" i="1" s="1"/>
  <c r="J21" i="1"/>
  <c r="J23" i="1" s="1"/>
  <c r="I21" i="1"/>
  <c r="I23" i="1" s="1"/>
  <c r="H21" i="1"/>
  <c r="H23" i="1" s="1"/>
  <c r="G21" i="1"/>
  <c r="G23" i="1" s="1"/>
  <c r="F21" i="1"/>
  <c r="F23" i="1" s="1"/>
  <c r="E21" i="1"/>
  <c r="E23" i="1" s="1"/>
  <c r="D21" i="1"/>
  <c r="D23" i="1" s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P16" i="1"/>
  <c r="P18" i="1" s="1"/>
  <c r="O16" i="1"/>
  <c r="O18" i="1" s="1"/>
  <c r="N16" i="1"/>
  <c r="N18" i="1" s="1"/>
  <c r="M16" i="1"/>
  <c r="M18" i="1" s="1"/>
  <c r="L16" i="1"/>
  <c r="L18" i="1" s="1"/>
  <c r="K16" i="1"/>
  <c r="K18" i="1" s="1"/>
  <c r="J16" i="1"/>
  <c r="J18" i="1" s="1"/>
  <c r="I16" i="1"/>
  <c r="I18" i="1" s="1"/>
  <c r="H16" i="1"/>
  <c r="H18" i="1" s="1"/>
  <c r="G16" i="1"/>
  <c r="G18" i="1" s="1"/>
  <c r="F16" i="1"/>
  <c r="F18" i="1" s="1"/>
  <c r="E16" i="1"/>
  <c r="E18" i="1" s="1"/>
  <c r="D16" i="1"/>
  <c r="D18" i="1" s="1"/>
  <c r="C16" i="1"/>
  <c r="P15" i="1"/>
  <c r="P17" i="1" s="1"/>
  <c r="O15" i="1"/>
  <c r="O17" i="1" s="1"/>
  <c r="N15" i="1"/>
  <c r="N17" i="1" s="1"/>
  <c r="M15" i="1"/>
  <c r="M17" i="1" s="1"/>
  <c r="L15" i="1"/>
  <c r="L17" i="1" s="1"/>
  <c r="K15" i="1"/>
  <c r="K17" i="1" s="1"/>
  <c r="J15" i="1"/>
  <c r="J17" i="1" s="1"/>
  <c r="I15" i="1"/>
  <c r="I17" i="1" s="1"/>
  <c r="H15" i="1"/>
  <c r="H17" i="1" s="1"/>
  <c r="G15" i="1"/>
  <c r="G17" i="1" s="1"/>
  <c r="F15" i="1"/>
  <c r="F17" i="1" s="1"/>
  <c r="E15" i="1"/>
  <c r="E17" i="1" s="1"/>
  <c r="D15" i="1"/>
  <c r="D17" i="1" s="1"/>
  <c r="C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P10" i="1"/>
  <c r="P12" i="1" s="1"/>
  <c r="O10" i="1"/>
  <c r="O12" i="1" s="1"/>
  <c r="N10" i="1"/>
  <c r="N12" i="1" s="1"/>
  <c r="M10" i="1"/>
  <c r="M12" i="1" s="1"/>
  <c r="L10" i="1"/>
  <c r="L12" i="1" s="1"/>
  <c r="K10" i="1"/>
  <c r="K12" i="1" s="1"/>
  <c r="J10" i="1"/>
  <c r="J12" i="1" s="1"/>
  <c r="I10" i="1"/>
  <c r="I12" i="1" s="1"/>
  <c r="H10" i="1"/>
  <c r="H12" i="1" s="1"/>
  <c r="G10" i="1"/>
  <c r="G12" i="1" s="1"/>
  <c r="F10" i="1"/>
  <c r="F12" i="1" s="1"/>
  <c r="E10" i="1"/>
  <c r="E12" i="1" s="1"/>
  <c r="D10" i="1"/>
  <c r="D12" i="1" s="1"/>
  <c r="C10" i="1"/>
  <c r="P9" i="1"/>
  <c r="P11" i="1" s="1"/>
  <c r="O9" i="1"/>
  <c r="O11" i="1" s="1"/>
  <c r="N9" i="1"/>
  <c r="N11" i="1" s="1"/>
  <c r="M9" i="1"/>
  <c r="M11" i="1" s="1"/>
  <c r="L9" i="1"/>
  <c r="L11" i="1" s="1"/>
  <c r="K9" i="1"/>
  <c r="K11" i="1" s="1"/>
  <c r="J9" i="1"/>
  <c r="J11" i="1" s="1"/>
  <c r="I9" i="1"/>
  <c r="I11" i="1" s="1"/>
  <c r="H9" i="1"/>
  <c r="H11" i="1" s="1"/>
  <c r="G9" i="1"/>
  <c r="G11" i="1" s="1"/>
  <c r="F9" i="1"/>
  <c r="F11" i="1" s="1"/>
  <c r="E9" i="1"/>
  <c r="E11" i="1" s="1"/>
  <c r="D9" i="1"/>
  <c r="D11" i="1" s="1"/>
  <c r="C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P4" i="1"/>
  <c r="P6" i="1" s="1"/>
  <c r="O4" i="1"/>
  <c r="O6" i="1" s="1"/>
  <c r="N4" i="1"/>
  <c r="N6" i="1" s="1"/>
  <c r="M4" i="1"/>
  <c r="M6" i="1" s="1"/>
  <c r="L4" i="1"/>
  <c r="L6" i="1" s="1"/>
  <c r="K4" i="1"/>
  <c r="K6" i="1" s="1"/>
  <c r="J4" i="1"/>
  <c r="J6" i="1" s="1"/>
  <c r="I4" i="1"/>
  <c r="I6" i="1" s="1"/>
  <c r="H4" i="1"/>
  <c r="H6" i="1" s="1"/>
  <c r="G4" i="1"/>
  <c r="G6" i="1" s="1"/>
  <c r="F4" i="1"/>
  <c r="F6" i="1" s="1"/>
  <c r="E4" i="1"/>
  <c r="E6" i="1" s="1"/>
  <c r="D4" i="1"/>
  <c r="D6" i="1" s="1"/>
  <c r="C4" i="1"/>
  <c r="P3" i="1"/>
  <c r="P5" i="1" s="1"/>
  <c r="O3" i="1"/>
  <c r="O5" i="1" s="1"/>
  <c r="N3" i="1"/>
  <c r="N5" i="1" s="1"/>
  <c r="M3" i="1"/>
  <c r="M5" i="1" s="1"/>
  <c r="L3" i="1"/>
  <c r="L5" i="1" s="1"/>
  <c r="K3" i="1"/>
  <c r="K5" i="1" s="1"/>
  <c r="J3" i="1"/>
  <c r="J5" i="1" s="1"/>
  <c r="I3" i="1"/>
  <c r="I5" i="1" s="1"/>
  <c r="H3" i="1"/>
  <c r="H5" i="1" s="1"/>
  <c r="G3" i="1"/>
  <c r="G5" i="1" s="1"/>
  <c r="F3" i="1"/>
  <c r="F5" i="1" s="1"/>
  <c r="E3" i="1"/>
  <c r="E5" i="1" s="1"/>
  <c r="D3" i="1"/>
  <c r="D5" i="1" s="1"/>
  <c r="C3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I36" i="1" l="1"/>
  <c r="AP5" i="23"/>
  <c r="AN5" i="23"/>
  <c r="AL5" i="23"/>
</calcChain>
</file>

<file path=xl/sharedStrings.xml><?xml version="1.0" encoding="utf-8"?>
<sst xmlns="http://schemas.openxmlformats.org/spreadsheetml/2006/main" count="434" uniqueCount="33">
  <si>
    <t>Num. Médicos</t>
  </si>
  <si>
    <t>Cantidad de solicitudes</t>
  </si>
  <si>
    <t>Tiempo trabajado</t>
  </si>
  <si>
    <t>Tiempo ocioso</t>
  </si>
  <si>
    <t>Tiempo de espera</t>
  </si>
  <si>
    <t>Cantidad de solicitudes demoradas</t>
  </si>
  <si>
    <t>Tiempo de demora</t>
  </si>
  <si>
    <t>Tiempo de servicio</t>
  </si>
  <si>
    <t>Tiempo extra</t>
  </si>
  <si>
    <t>Cantidad de solicitudes por hora</t>
  </si>
  <si>
    <t>Tiempo de espera promedio</t>
  </si>
  <si>
    <t>Total de solicitudes</t>
  </si>
  <si>
    <t>Lunes</t>
  </si>
  <si>
    <t>AC</t>
  </si>
  <si>
    <t>MF</t>
  </si>
  <si>
    <t>OP</t>
  </si>
  <si>
    <t>Martes</t>
  </si>
  <si>
    <t>Miercoles</t>
  </si>
  <si>
    <t>Jueves</t>
  </si>
  <si>
    <t>Viernes</t>
  </si>
  <si>
    <t>Sabado</t>
  </si>
  <si>
    <t>Domingo</t>
  </si>
  <si>
    <t>Medico</t>
  </si>
  <si>
    <t>Distancia total</t>
  </si>
  <si>
    <t>Tiempo en servicio</t>
  </si>
  <si>
    <t>Promedio</t>
  </si>
  <si>
    <t>Miércoles</t>
  </si>
  <si>
    <t>Sábado</t>
  </si>
  <si>
    <t>Actual</t>
  </si>
  <si>
    <t>Heurística</t>
  </si>
  <si>
    <t>Optimzador</t>
  </si>
  <si>
    <t>Desviación estandar de las solicitudes</t>
  </si>
  <si>
    <t>Tiempo de desplazamiento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</si>
</sst>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5B9BD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6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/>
    <xf numFmtId="0" fontId="0" fillId="0" borderId="8" xfId="0" applyBorder="1"/>
    <xf numFmtId="2" fontId="0" fillId="0" borderId="0" xfId="0" applyNumberFormat="1"/>
    <xf numFmtId="2" fontId="0" fillId="0" borderId="8" xfId="0" applyNumberFormat="1" applyBorder="1"/>
    <xf numFmtId="0" fontId="0" fillId="0" borderId="9" xfId="0" applyBorder="1"/>
    <xf numFmtId="1" fontId="0" fillId="0" borderId="9" xfId="0" applyNumberFormat="1" applyBorder="1"/>
    <xf numFmtId="0" fontId="11" fillId="5" borderId="0" xfId="0" applyFont="1" applyFill="1"/>
    <xf numFmtId="0" fontId="11" fillId="6" borderId="0" xfId="0" applyFont="1" applyFill="1"/>
    <xf numFmtId="0" fontId="11" fillId="7" borderId="0" xfId="0" applyFont="1" applyFill="1"/>
    <xf numFmtId="164" fontId="0" fillId="0" borderId="0" xfId="0" applyNumberFormat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desplazamiento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Graficas!$B$3:$H$3</c:f>
              <c:numCache>
                <c:formatCode>0.00</c:formatCode>
                <c:ptCount val="7"/>
                <c:pt idx="0" formatCode="General">
                  <c:v>109.96764281037308</c:v>
                </c:pt>
                <c:pt idx="1">
                  <c:v>109.70886125378554</c:v>
                </c:pt>
                <c:pt idx="2">
                  <c:v>102.06981705283364</c:v>
                </c:pt>
                <c:pt idx="3">
                  <c:v>106.45130212699584</c:v>
                </c:pt>
                <c:pt idx="4">
                  <c:v>93.216934624969909</c:v>
                </c:pt>
                <c:pt idx="5">
                  <c:v>102.1467049830916</c:v>
                </c:pt>
                <c:pt idx="6">
                  <c:v>124.25316333183831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5-D14E-A596-A78B0CF0FEFD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Graficas!$B$4:$H$4</c:f>
              <c:numCache>
                <c:formatCode>0.00</c:formatCode>
                <c:ptCount val="7"/>
                <c:pt idx="0" formatCode="General">
                  <c:v>156.21886399804137</c:v>
                </c:pt>
                <c:pt idx="1">
                  <c:v>137.42718841881498</c:v>
                </c:pt>
                <c:pt idx="2">
                  <c:v>135.73927623561349</c:v>
                </c:pt>
                <c:pt idx="3">
                  <c:v>131.37818760394578</c:v>
                </c:pt>
                <c:pt idx="4">
                  <c:v>129.81568845130548</c:v>
                </c:pt>
                <c:pt idx="5">
                  <c:v>146.23362912580376</c:v>
                </c:pt>
                <c:pt idx="6">
                  <c:v>170.44089393237618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5-D14E-A596-A78B0CF0FEFD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Graficas!$B$5:$H$5</c:f>
              <c:numCache>
                <c:formatCode>0.00</c:formatCode>
                <c:ptCount val="7"/>
                <c:pt idx="0" formatCode="General">
                  <c:v>123.34219630785221</c:v>
                </c:pt>
                <c:pt idx="1">
                  <c:v>107.25658030058453</c:v>
                </c:pt>
                <c:pt idx="2">
                  <c:v>108.69744638009655</c:v>
                </c:pt>
                <c:pt idx="3">
                  <c:v>117.79586774178483</c:v>
                </c:pt>
                <c:pt idx="4">
                  <c:v>99.953234878817071</c:v>
                </c:pt>
                <c:pt idx="5">
                  <c:v>121.24858899837101</c:v>
                </c:pt>
                <c:pt idx="6">
                  <c:v>140.72409669098923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95-D14E-A596-A78B0CF0F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espera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Graficas!$AD$3:$AJ$3</c:f>
              <c:numCache>
                <c:formatCode>0.00</c:formatCode>
                <c:ptCount val="7"/>
                <c:pt idx="0" formatCode="0">
                  <c:v>1321.96</c:v>
                </c:pt>
                <c:pt idx="1">
                  <c:v>1421.9749999999999</c:v>
                </c:pt>
                <c:pt idx="2">
                  <c:v>1219.0487804878048</c:v>
                </c:pt>
                <c:pt idx="3">
                  <c:v>938.87179487179492</c:v>
                </c:pt>
                <c:pt idx="4">
                  <c:v>882.69230769230774</c:v>
                </c:pt>
                <c:pt idx="5">
                  <c:v>1056.8181818181818</c:v>
                </c:pt>
                <c:pt idx="6">
                  <c:v>1740.7727272727273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4-4743-924B-E15CDEEF41D3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Graficas!$AD$4:$AJ$4</c:f>
              <c:numCache>
                <c:formatCode>0.00</c:formatCode>
                <c:ptCount val="7"/>
                <c:pt idx="0" formatCode="0">
                  <c:v>213.3926666666666</c:v>
                </c:pt>
                <c:pt idx="1">
                  <c:v>156.95083333333338</c:v>
                </c:pt>
                <c:pt idx="2">
                  <c:v>162.08780487804884</c:v>
                </c:pt>
                <c:pt idx="3">
                  <c:v>179.57179487179488</c:v>
                </c:pt>
                <c:pt idx="4">
                  <c:v>148.20811965811967</c:v>
                </c:pt>
                <c:pt idx="5">
                  <c:v>214.71666666666667</c:v>
                </c:pt>
                <c:pt idx="6">
                  <c:v>335.1098484848485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4-4743-924B-E15CDEEF41D3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Graficas!$AD$5:$AJ$5</c:f>
              <c:numCache>
                <c:formatCode>0.00</c:formatCode>
                <c:ptCount val="7"/>
                <c:pt idx="0" formatCode="0">
                  <c:v>450.26733333333328</c:v>
                </c:pt>
                <c:pt idx="1">
                  <c:v>328.7600000000001</c:v>
                </c:pt>
                <c:pt idx="2">
                  <c:v>331.60121951219509</c:v>
                </c:pt>
                <c:pt idx="3">
                  <c:v>410.42521367521363</c:v>
                </c:pt>
                <c:pt idx="4">
                  <c:v>279.76965811965806</c:v>
                </c:pt>
                <c:pt idx="5">
                  <c:v>412.24924242424242</c:v>
                </c:pt>
                <c:pt idx="6">
                  <c:v>568.66287878787875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4-4743-924B-E15CDEEF4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Cantidad de solicitudes demoradas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Graficas!$AK$3:$AQ$3</c:f>
              <c:numCache>
                <c:formatCode>0.00</c:formatCode>
                <c:ptCount val="7"/>
                <c:pt idx="0" formatCode="0">
                  <c:v>67</c:v>
                </c:pt>
                <c:pt idx="1">
                  <c:v>140</c:v>
                </c:pt>
                <c:pt idx="2">
                  <c:v>95</c:v>
                </c:pt>
                <c:pt idx="3">
                  <c:v>64</c:v>
                </c:pt>
                <c:pt idx="4">
                  <c:v>47</c:v>
                </c:pt>
                <c:pt idx="5">
                  <c:v>41</c:v>
                </c:pt>
                <c:pt idx="6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3-054E-B19F-A2528544C695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Graficas!$AK$4:$AQ$4</c:f>
              <c:numCache>
                <c:formatCode>0.00</c:formatCode>
                <c:ptCount val="7"/>
                <c:pt idx="0" formatCode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3-054E-B19F-A2528544C695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Graficas!$AK$5:$AQ$5</c:f>
              <c:numCache>
                <c:formatCode>0.00</c:formatCode>
                <c:ptCount val="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3-054E-B19F-A2528544C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 demoradas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Graficas!$AK$3:$AQ$3</c:f>
              <c:numCache>
                <c:formatCode>0.00</c:formatCode>
                <c:ptCount val="7"/>
                <c:pt idx="0" formatCode="0">
                  <c:v>67</c:v>
                </c:pt>
                <c:pt idx="1">
                  <c:v>140</c:v>
                </c:pt>
                <c:pt idx="2">
                  <c:v>95</c:v>
                </c:pt>
                <c:pt idx="3">
                  <c:v>64</c:v>
                </c:pt>
                <c:pt idx="4">
                  <c:v>47</c:v>
                </c:pt>
                <c:pt idx="5">
                  <c:v>41</c:v>
                </c:pt>
                <c:pt idx="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3-3949-9B19-23647519F02B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Graficas!$AK$4:$AQ$4</c:f>
              <c:numCache>
                <c:formatCode>0.00</c:formatCode>
                <c:ptCount val="7"/>
                <c:pt idx="0" formatCode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3-3949-9B19-23647519F02B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Graficas!$AK$5:$AQ$5</c:f>
              <c:numCache>
                <c:formatCode>0.00</c:formatCode>
                <c:ptCount val="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3-3949-9B19-23647519F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Tiempo de demora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Graficas!$AR$3:$AX$3</c:f>
              <c:numCache>
                <c:formatCode>0.00</c:formatCode>
                <c:ptCount val="7"/>
                <c:pt idx="0" formatCode="0">
                  <c:v>710.6</c:v>
                </c:pt>
                <c:pt idx="1">
                  <c:v>898.55</c:v>
                </c:pt>
                <c:pt idx="2">
                  <c:v>636.43902439024396</c:v>
                </c:pt>
                <c:pt idx="3">
                  <c:v>418.97435897435895</c:v>
                </c:pt>
                <c:pt idx="4">
                  <c:v>333.46153846153845</c:v>
                </c:pt>
                <c:pt idx="5">
                  <c:v>482.04545454545456</c:v>
                </c:pt>
                <c:pt idx="6">
                  <c:v>1199.590909090909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E-E341-A222-D7A3A5005085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Graficas!$AR$4:$AX$4</c:f>
              <c:numCache>
                <c:formatCode>0.00</c:formatCode>
                <c:ptCount val="7"/>
                <c:pt idx="0" formatCode="0">
                  <c:v>0</c:v>
                </c:pt>
                <c:pt idx="1">
                  <c:v>6.1249999999999728E-2</c:v>
                </c:pt>
                <c:pt idx="2">
                  <c:v>0</c:v>
                </c:pt>
                <c:pt idx="3">
                  <c:v>1.0547008547008547</c:v>
                </c:pt>
                <c:pt idx="4">
                  <c:v>0</c:v>
                </c:pt>
                <c:pt idx="5">
                  <c:v>16.653030303030302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E-E341-A222-D7A3A5005085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Graficas!$AR$5:$AX$5</c:f>
              <c:numCache>
                <c:formatCode>0.00</c:formatCode>
                <c:ptCount val="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0.66196581196581328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DE-E341-A222-D7A3A5005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demora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Graficas!$AR$3:$AX$3</c:f>
              <c:numCache>
                <c:formatCode>0.00</c:formatCode>
                <c:ptCount val="7"/>
                <c:pt idx="0" formatCode="0">
                  <c:v>710.6</c:v>
                </c:pt>
                <c:pt idx="1">
                  <c:v>898.55</c:v>
                </c:pt>
                <c:pt idx="2">
                  <c:v>636.43902439024396</c:v>
                </c:pt>
                <c:pt idx="3">
                  <c:v>418.97435897435895</c:v>
                </c:pt>
                <c:pt idx="4">
                  <c:v>333.46153846153845</c:v>
                </c:pt>
                <c:pt idx="5">
                  <c:v>482.04545454545456</c:v>
                </c:pt>
                <c:pt idx="6">
                  <c:v>1199.590909090909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8-234A-BA97-B997E1F1486D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Graficas!$AR$4:$AX$4</c:f>
              <c:numCache>
                <c:formatCode>0.00</c:formatCode>
                <c:ptCount val="7"/>
                <c:pt idx="0" formatCode="0">
                  <c:v>0</c:v>
                </c:pt>
                <c:pt idx="1">
                  <c:v>6.1249999999999728E-2</c:v>
                </c:pt>
                <c:pt idx="2">
                  <c:v>0</c:v>
                </c:pt>
                <c:pt idx="3">
                  <c:v>1.0547008547008547</c:v>
                </c:pt>
                <c:pt idx="4">
                  <c:v>0</c:v>
                </c:pt>
                <c:pt idx="5">
                  <c:v>16.653030303030302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8-234A-BA97-B997E1F1486D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Graficas!$AR$5:$AX$5</c:f>
              <c:numCache>
                <c:formatCode>0.00</c:formatCode>
                <c:ptCount val="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0.66196581196581328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8-234A-BA97-B997E1F14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Tiempo de servicio</a:t>
            </a:r>
            <a:r>
              <a:rPr lang="es-CO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Graficas!$AY$3:$BE$3</c:f>
              <c:numCache>
                <c:formatCode>0.00</c:formatCode>
                <c:ptCount val="7"/>
                <c:pt idx="0" formatCode="0">
                  <c:v>407.08</c:v>
                </c:pt>
                <c:pt idx="1">
                  <c:v>379.75</c:v>
                </c:pt>
                <c:pt idx="2">
                  <c:v>360.60975609756099</c:v>
                </c:pt>
                <c:pt idx="3">
                  <c:v>366.20512820512823</c:v>
                </c:pt>
                <c:pt idx="4">
                  <c:v>355.71794871794873</c:v>
                </c:pt>
                <c:pt idx="5">
                  <c:v>515.90909090909088</c:v>
                </c:pt>
                <c:pt idx="6">
                  <c:v>614.72727272727275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9-D840-B93E-1AB733D26D4F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Graficas!$AY$4:$BE$4</c:f>
              <c:numCache>
                <c:formatCode>0.00</c:formatCode>
                <c:ptCount val="7"/>
                <c:pt idx="0" formatCode="0">
                  <c:v>432.63037859460235</c:v>
                </c:pt>
                <c:pt idx="1">
                  <c:v>463.91146362472762</c:v>
                </c:pt>
                <c:pt idx="2">
                  <c:v>460.43367945239976</c:v>
                </c:pt>
                <c:pt idx="3">
                  <c:v>421.52123558473437</c:v>
                </c:pt>
                <c:pt idx="4">
                  <c:v>427.02891380012142</c:v>
                </c:pt>
                <c:pt idx="5">
                  <c:v>463.83883661132535</c:v>
                </c:pt>
                <c:pt idx="6">
                  <c:v>467.26750368421239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9-D840-B93E-1AB733D26D4F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Graficas!$AY$5:$BE$5</c:f>
              <c:numCache>
                <c:formatCode>0.00</c:formatCode>
                <c:ptCount val="7"/>
                <c:pt idx="0" formatCode="0">
                  <c:v>459.84713508685672</c:v>
                </c:pt>
                <c:pt idx="1">
                  <c:v>494.71036612355073</c:v>
                </c:pt>
                <c:pt idx="2">
                  <c:v>514.68931692978788</c:v>
                </c:pt>
                <c:pt idx="3">
                  <c:v>469.11855334739124</c:v>
                </c:pt>
                <c:pt idx="4">
                  <c:v>492.50975435061849</c:v>
                </c:pt>
                <c:pt idx="5">
                  <c:v>499.66246961344933</c:v>
                </c:pt>
                <c:pt idx="6">
                  <c:v>484.10762639487598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9-D840-B93E-1AB733D26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servicio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Graficas!$AY$3:$BE$3</c:f>
              <c:numCache>
                <c:formatCode>0.00</c:formatCode>
                <c:ptCount val="7"/>
                <c:pt idx="0" formatCode="0">
                  <c:v>407.08</c:v>
                </c:pt>
                <c:pt idx="1">
                  <c:v>379.75</c:v>
                </c:pt>
                <c:pt idx="2">
                  <c:v>360.60975609756099</c:v>
                </c:pt>
                <c:pt idx="3">
                  <c:v>366.20512820512823</c:v>
                </c:pt>
                <c:pt idx="4">
                  <c:v>355.71794871794873</c:v>
                </c:pt>
                <c:pt idx="5">
                  <c:v>515.90909090909088</c:v>
                </c:pt>
                <c:pt idx="6">
                  <c:v>614.72727272727275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4-4D4E-AFC7-FAB706754FE6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Graficas!$AY$4:$BE$4</c:f>
              <c:numCache>
                <c:formatCode>0.00</c:formatCode>
                <c:ptCount val="7"/>
                <c:pt idx="0" formatCode="0">
                  <c:v>432.63037859460235</c:v>
                </c:pt>
                <c:pt idx="1">
                  <c:v>463.91146362472762</c:v>
                </c:pt>
                <c:pt idx="2">
                  <c:v>460.43367945239976</c:v>
                </c:pt>
                <c:pt idx="3">
                  <c:v>421.52123558473437</c:v>
                </c:pt>
                <c:pt idx="4">
                  <c:v>427.02891380012142</c:v>
                </c:pt>
                <c:pt idx="5">
                  <c:v>463.83883661132535</c:v>
                </c:pt>
                <c:pt idx="6">
                  <c:v>467.26750368421239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4-4D4E-AFC7-FAB706754FE6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Graficas!$AY$5:$BE$5</c:f>
              <c:numCache>
                <c:formatCode>0.00</c:formatCode>
                <c:ptCount val="7"/>
                <c:pt idx="0" formatCode="0">
                  <c:v>459.84713508685672</c:v>
                </c:pt>
                <c:pt idx="1">
                  <c:v>494.71036612355073</c:v>
                </c:pt>
                <c:pt idx="2">
                  <c:v>514.68931692978788</c:v>
                </c:pt>
                <c:pt idx="3">
                  <c:v>469.11855334739124</c:v>
                </c:pt>
                <c:pt idx="4">
                  <c:v>492.50975435061849</c:v>
                </c:pt>
                <c:pt idx="5">
                  <c:v>499.66246961344933</c:v>
                </c:pt>
                <c:pt idx="6">
                  <c:v>484.10762639487598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4-4D4E-AFC7-FAB70675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Tiempo extra</a:t>
            </a:r>
            <a:r>
              <a:rPr lang="es-CO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Graficas!$BF$3:$BL$3</c:f>
              <c:numCache>
                <c:formatCode>0.00</c:formatCode>
                <c:ptCount val="7"/>
                <c:pt idx="0" formatCode="0">
                  <c:v>20.2</c:v>
                </c:pt>
                <c:pt idx="1">
                  <c:v>12.4</c:v>
                </c:pt>
                <c:pt idx="2">
                  <c:v>3.0487804878048781</c:v>
                </c:pt>
                <c:pt idx="3">
                  <c:v>7.6410256410256414</c:v>
                </c:pt>
                <c:pt idx="4">
                  <c:v>3.8717948717948718</c:v>
                </c:pt>
                <c:pt idx="5">
                  <c:v>127.63636363636364</c:v>
                </c:pt>
                <c:pt idx="6">
                  <c:v>167.63636363636363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C-0A49-A936-794C19D3A7B5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Graficas!$BF$4:$BL$4</c:f>
              <c:numCache>
                <c:formatCode>0.00</c:formatCode>
                <c:ptCount val="7"/>
                <c:pt idx="0" formatCode="0">
                  <c:v>13.21251569346358</c:v>
                </c:pt>
                <c:pt idx="1">
                  <c:v>5.4620068235373846</c:v>
                </c:pt>
                <c:pt idx="2">
                  <c:v>8.8549060259098766</c:v>
                </c:pt>
                <c:pt idx="3">
                  <c:v>4.3588493960247954</c:v>
                </c:pt>
                <c:pt idx="4">
                  <c:v>4.7182799474828521</c:v>
                </c:pt>
                <c:pt idx="5">
                  <c:v>13.091499755775574</c:v>
                </c:pt>
                <c:pt idx="6">
                  <c:v>9.0696390244962686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C-0A49-A936-794C19D3A7B5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Graficas!$BF$5:$BL$5</c:f>
              <c:numCache>
                <c:formatCode>0.00</c:formatCode>
                <c:ptCount val="7"/>
                <c:pt idx="0" formatCode="0">
                  <c:v>32.313277363348909</c:v>
                </c:pt>
                <c:pt idx="1">
                  <c:v>29.788008846870337</c:v>
                </c:pt>
                <c:pt idx="2">
                  <c:v>54.340489861784</c:v>
                </c:pt>
                <c:pt idx="3">
                  <c:v>32.26888963261802</c:v>
                </c:pt>
                <c:pt idx="4">
                  <c:v>49.095208822059476</c:v>
                </c:pt>
                <c:pt idx="5">
                  <c:v>35.995048813938929</c:v>
                </c:pt>
                <c:pt idx="6">
                  <c:v>32.544980514188687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C-0A49-A936-794C19D3A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extra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Graficas!$BF$3:$BL$3</c:f>
              <c:numCache>
                <c:formatCode>0.00</c:formatCode>
                <c:ptCount val="7"/>
                <c:pt idx="0" formatCode="0">
                  <c:v>20.2</c:v>
                </c:pt>
                <c:pt idx="1">
                  <c:v>12.4</c:v>
                </c:pt>
                <c:pt idx="2">
                  <c:v>3.0487804878048781</c:v>
                </c:pt>
                <c:pt idx="3">
                  <c:v>7.6410256410256414</c:v>
                </c:pt>
                <c:pt idx="4">
                  <c:v>3.8717948717948718</c:v>
                </c:pt>
                <c:pt idx="5">
                  <c:v>127.63636363636364</c:v>
                </c:pt>
                <c:pt idx="6">
                  <c:v>167.63636363636363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5-5242-BB07-65CC19056CEB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Graficas!$BF$4:$BL$4</c:f>
              <c:numCache>
                <c:formatCode>0.00</c:formatCode>
                <c:ptCount val="7"/>
                <c:pt idx="0" formatCode="0">
                  <c:v>13.21251569346358</c:v>
                </c:pt>
                <c:pt idx="1">
                  <c:v>5.4620068235373846</c:v>
                </c:pt>
                <c:pt idx="2">
                  <c:v>8.8549060259098766</c:v>
                </c:pt>
                <c:pt idx="3">
                  <c:v>4.3588493960247954</c:v>
                </c:pt>
                <c:pt idx="4">
                  <c:v>4.7182799474828521</c:v>
                </c:pt>
                <c:pt idx="5">
                  <c:v>13.091499755775574</c:v>
                </c:pt>
                <c:pt idx="6">
                  <c:v>9.0696390244962686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5-5242-BB07-65CC19056CEB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Graficas!$BF$5:$BL$5</c:f>
              <c:numCache>
                <c:formatCode>0.00</c:formatCode>
                <c:ptCount val="7"/>
                <c:pt idx="0" formatCode="0">
                  <c:v>32.313277363348909</c:v>
                </c:pt>
                <c:pt idx="1">
                  <c:v>29.788008846870337</c:v>
                </c:pt>
                <c:pt idx="2">
                  <c:v>54.340489861784</c:v>
                </c:pt>
                <c:pt idx="3">
                  <c:v>32.26888963261802</c:v>
                </c:pt>
                <c:pt idx="4">
                  <c:v>49.095208822059476</c:v>
                </c:pt>
                <c:pt idx="5">
                  <c:v>35.995048813938929</c:v>
                </c:pt>
                <c:pt idx="6">
                  <c:v>32.544980514188687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5-5242-BB07-65CC1905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Cantidad de solicitudes por hora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Graficas!$BM$3:$BS$3</c:f>
              <c:numCache>
                <c:formatCode>0.00</c:formatCode>
                <c:ptCount val="7"/>
                <c:pt idx="0" formatCode="0">
                  <c:v>1.7839013362616793</c:v>
                </c:pt>
                <c:pt idx="1">
                  <c:v>1.7980385538376609</c:v>
                </c:pt>
                <c:pt idx="2">
                  <c:v>1.8207172014913346</c:v>
                </c:pt>
                <c:pt idx="3">
                  <c:v>1.7819396896244679</c:v>
                </c:pt>
                <c:pt idx="4">
                  <c:v>1.7180289232824582</c:v>
                </c:pt>
                <c:pt idx="5">
                  <c:v>1.7352445620826744</c:v>
                </c:pt>
                <c:pt idx="6">
                  <c:v>1.7696884087661808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7-424D-A507-BFB705800233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Graficas!$BM$4:$BS$4</c:f>
              <c:numCache>
                <c:formatCode>0.00</c:formatCode>
                <c:ptCount val="7"/>
                <c:pt idx="0" formatCode="0">
                  <c:v>1.214017393526351</c:v>
                </c:pt>
                <c:pt idx="1">
                  <c:v>1.0884442126713183</c:v>
                </c:pt>
                <c:pt idx="2">
                  <c:v>1.0408898723238806</c:v>
                </c:pt>
                <c:pt idx="3">
                  <c:v>1.1274353181187775</c:v>
                </c:pt>
                <c:pt idx="4">
                  <c:v>1.0171392433101996</c:v>
                </c:pt>
                <c:pt idx="5">
                  <c:v>1.0505058103066316</c:v>
                </c:pt>
                <c:pt idx="6">
                  <c:v>1.2618006764585237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7-424D-A507-BFB705800233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Graficas!$BM$5:$BS$5</c:f>
              <c:numCache>
                <c:formatCode>0.00</c:formatCode>
                <c:ptCount val="7"/>
                <c:pt idx="0" formatCode="0">
                  <c:v>1.1879239904556564</c:v>
                </c:pt>
                <c:pt idx="1">
                  <c:v>1.0224483159903159</c:v>
                </c:pt>
                <c:pt idx="2">
                  <c:v>0.95020988419804309</c:v>
                </c:pt>
                <c:pt idx="3">
                  <c:v>1.0407435449534481</c:v>
                </c:pt>
                <c:pt idx="4">
                  <c:v>0.92282412114317103</c:v>
                </c:pt>
                <c:pt idx="5">
                  <c:v>0.97598286927435562</c:v>
                </c:pt>
                <c:pt idx="6">
                  <c:v>1.2211382171065379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7-424D-A507-BFB705800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desplazamiento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xVal>
          <c:yVal>
            <c:numRef>
              <c:f>Graficas!$B$3:$H$3</c:f>
              <c:numCache>
                <c:formatCode>0.00</c:formatCode>
                <c:ptCount val="7"/>
                <c:pt idx="0" formatCode="General">
                  <c:v>109.96764281037308</c:v>
                </c:pt>
                <c:pt idx="1">
                  <c:v>109.70886125378554</c:v>
                </c:pt>
                <c:pt idx="2">
                  <c:v>102.06981705283364</c:v>
                </c:pt>
                <c:pt idx="3">
                  <c:v>106.45130212699584</c:v>
                </c:pt>
                <c:pt idx="4">
                  <c:v>93.216934624969909</c:v>
                </c:pt>
                <c:pt idx="5">
                  <c:v>102.1467049830916</c:v>
                </c:pt>
                <c:pt idx="6">
                  <c:v>124.25316333183831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6-E946-936C-0152F4ADC9A3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xVal>
          <c:yVal>
            <c:numRef>
              <c:f>Graficas!$B$4:$H$4</c:f>
              <c:numCache>
                <c:formatCode>0.00</c:formatCode>
                <c:ptCount val="7"/>
                <c:pt idx="0" formatCode="General">
                  <c:v>156.21886399804137</c:v>
                </c:pt>
                <c:pt idx="1">
                  <c:v>137.42718841881498</c:v>
                </c:pt>
                <c:pt idx="2">
                  <c:v>135.73927623561349</c:v>
                </c:pt>
                <c:pt idx="3">
                  <c:v>131.37818760394578</c:v>
                </c:pt>
                <c:pt idx="4">
                  <c:v>129.81568845130548</c:v>
                </c:pt>
                <c:pt idx="5">
                  <c:v>146.23362912580376</c:v>
                </c:pt>
                <c:pt idx="6">
                  <c:v>170.44089393237618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F6-E946-936C-0152F4ADC9A3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xVal>
          <c:yVal>
            <c:numRef>
              <c:f>Graficas!$B$5:$H$5</c:f>
              <c:numCache>
                <c:formatCode>0.00</c:formatCode>
                <c:ptCount val="7"/>
                <c:pt idx="0" formatCode="General">
                  <c:v>123.34219630785221</c:v>
                </c:pt>
                <c:pt idx="1">
                  <c:v>107.25658030058453</c:v>
                </c:pt>
                <c:pt idx="2">
                  <c:v>108.69744638009655</c:v>
                </c:pt>
                <c:pt idx="3">
                  <c:v>117.79586774178483</c:v>
                </c:pt>
                <c:pt idx="4">
                  <c:v>99.953234878817071</c:v>
                </c:pt>
                <c:pt idx="5">
                  <c:v>121.24858899837101</c:v>
                </c:pt>
                <c:pt idx="6">
                  <c:v>140.72409669098923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F6-E946-936C-0152F4ADC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12080"/>
        <c:axId val="1792439088"/>
      </c:scatterChart>
      <c:val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crossBetween val="midCat"/>
      </c:valAx>
      <c:valAx>
        <c:axId val="179243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(min)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 por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Graficas!$BM$3:$BS$3</c:f>
              <c:numCache>
                <c:formatCode>0.00</c:formatCode>
                <c:ptCount val="7"/>
                <c:pt idx="0" formatCode="0">
                  <c:v>1.7839013362616793</c:v>
                </c:pt>
                <c:pt idx="1">
                  <c:v>1.7980385538376609</c:v>
                </c:pt>
                <c:pt idx="2">
                  <c:v>1.8207172014913346</c:v>
                </c:pt>
                <c:pt idx="3">
                  <c:v>1.7819396896244679</c:v>
                </c:pt>
                <c:pt idx="4">
                  <c:v>1.7180289232824582</c:v>
                </c:pt>
                <c:pt idx="5">
                  <c:v>1.7352445620826744</c:v>
                </c:pt>
                <c:pt idx="6">
                  <c:v>1.7696884087661808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0-CF46-8848-F4CF90F7145E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Graficas!$BM$4:$BS$4</c:f>
              <c:numCache>
                <c:formatCode>0.00</c:formatCode>
                <c:ptCount val="7"/>
                <c:pt idx="0" formatCode="0">
                  <c:v>1.214017393526351</c:v>
                </c:pt>
                <c:pt idx="1">
                  <c:v>1.0884442126713183</c:v>
                </c:pt>
                <c:pt idx="2">
                  <c:v>1.0408898723238806</c:v>
                </c:pt>
                <c:pt idx="3">
                  <c:v>1.1274353181187775</c:v>
                </c:pt>
                <c:pt idx="4">
                  <c:v>1.0171392433101996</c:v>
                </c:pt>
                <c:pt idx="5">
                  <c:v>1.0505058103066316</c:v>
                </c:pt>
                <c:pt idx="6">
                  <c:v>1.2618006764585237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0-CF46-8848-F4CF90F7145E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Graficas!$BM$5:$BS$5</c:f>
              <c:numCache>
                <c:formatCode>0.00</c:formatCode>
                <c:ptCount val="7"/>
                <c:pt idx="0" formatCode="0">
                  <c:v>1.1879239904556564</c:v>
                </c:pt>
                <c:pt idx="1">
                  <c:v>1.0224483159903159</c:v>
                </c:pt>
                <c:pt idx="2">
                  <c:v>0.95020988419804309</c:v>
                </c:pt>
                <c:pt idx="3">
                  <c:v>1.0407435449534481</c:v>
                </c:pt>
                <c:pt idx="4">
                  <c:v>0.92282412114317103</c:v>
                </c:pt>
                <c:pt idx="5">
                  <c:v>0.97598286927435562</c:v>
                </c:pt>
                <c:pt idx="6">
                  <c:v>1.2211382171065379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0-CF46-8848-F4CF90F7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Tiempo de espera promedio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Graficas!$BT$3:$BZ$3</c:f>
              <c:numCache>
                <c:formatCode>0.00</c:formatCode>
                <c:ptCount val="7"/>
                <c:pt idx="0" formatCode="0">
                  <c:v>158.92345454545452</c:v>
                </c:pt>
                <c:pt idx="1">
                  <c:v>172.91984806859807</c:v>
                </c:pt>
                <c:pt idx="2">
                  <c:v>152.95326347094635</c:v>
                </c:pt>
                <c:pt idx="3">
                  <c:v>124.87661469584546</c:v>
                </c:pt>
                <c:pt idx="4">
                  <c:v>126.65499315499316</c:v>
                </c:pt>
                <c:pt idx="5">
                  <c:v>129.5788370720189</c:v>
                </c:pt>
                <c:pt idx="6">
                  <c:v>176.27545535272807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8-7F4C-A89C-EE6BEC62F487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Graficas!$BT$4:$BZ$4</c:f>
              <c:numCache>
                <c:formatCode>0.00</c:formatCode>
                <c:ptCount val="7"/>
                <c:pt idx="0" formatCode="0">
                  <c:v>24.807415319865317</c:v>
                </c:pt>
                <c:pt idx="1">
                  <c:v>19.536030859187115</c:v>
                </c:pt>
                <c:pt idx="2">
                  <c:v>20.873394206290548</c:v>
                </c:pt>
                <c:pt idx="3">
                  <c:v>27.783746469579803</c:v>
                </c:pt>
                <c:pt idx="4">
                  <c:v>21.337913614163622</c:v>
                </c:pt>
                <c:pt idx="5">
                  <c:v>25.995710978835977</c:v>
                </c:pt>
                <c:pt idx="6">
                  <c:v>33.845852623807176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8-7F4C-A89C-EE6BEC62F487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Graficas!$BT$5:$BZ$5</c:f>
              <c:numCache>
                <c:formatCode>0.00</c:formatCode>
                <c:ptCount val="7"/>
                <c:pt idx="0" formatCode="0">
                  <c:v>53.031396825396826</c:v>
                </c:pt>
                <c:pt idx="1">
                  <c:v>39.847359247234238</c:v>
                </c:pt>
                <c:pt idx="2">
                  <c:v>40.475240030971733</c:v>
                </c:pt>
                <c:pt idx="3">
                  <c:v>51.64012735721068</c:v>
                </c:pt>
                <c:pt idx="4">
                  <c:v>37.48260921177588</c:v>
                </c:pt>
                <c:pt idx="5">
                  <c:v>50.115027056277057</c:v>
                </c:pt>
                <c:pt idx="6">
                  <c:v>57.988506377881372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E8-7F4C-A89C-EE6BEC62F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Tiempo de espera promedio</a:t>
            </a:r>
            <a:endParaRPr lang="es-MX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Graficas!$BT$3:$BZ$3</c:f>
              <c:numCache>
                <c:formatCode>0.00</c:formatCode>
                <c:ptCount val="7"/>
                <c:pt idx="0" formatCode="0">
                  <c:v>158.92345454545452</c:v>
                </c:pt>
                <c:pt idx="1">
                  <c:v>172.91984806859807</c:v>
                </c:pt>
                <c:pt idx="2">
                  <c:v>152.95326347094635</c:v>
                </c:pt>
                <c:pt idx="3">
                  <c:v>124.87661469584546</c:v>
                </c:pt>
                <c:pt idx="4">
                  <c:v>126.65499315499316</c:v>
                </c:pt>
                <c:pt idx="5">
                  <c:v>129.5788370720189</c:v>
                </c:pt>
                <c:pt idx="6">
                  <c:v>176.27545535272807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1-D848-BA7A-12E4248725D5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Graficas!$BT$4:$BZ$4</c:f>
              <c:numCache>
                <c:formatCode>0.00</c:formatCode>
                <c:ptCount val="7"/>
                <c:pt idx="0" formatCode="0">
                  <c:v>24.807415319865317</c:v>
                </c:pt>
                <c:pt idx="1">
                  <c:v>19.536030859187115</c:v>
                </c:pt>
                <c:pt idx="2">
                  <c:v>20.873394206290548</c:v>
                </c:pt>
                <c:pt idx="3">
                  <c:v>27.783746469579803</c:v>
                </c:pt>
                <c:pt idx="4">
                  <c:v>21.337913614163622</c:v>
                </c:pt>
                <c:pt idx="5">
                  <c:v>25.995710978835977</c:v>
                </c:pt>
                <c:pt idx="6">
                  <c:v>33.845852623807176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1-D848-BA7A-12E4248725D5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5B9BD5"/>
                </a:solidFill>
              </a:ln>
              <a:effectLst/>
            </c:spPr>
          </c:marker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Graficas!$BT$5:$BZ$5</c:f>
              <c:numCache>
                <c:formatCode>0.00</c:formatCode>
                <c:ptCount val="7"/>
                <c:pt idx="0" formatCode="0">
                  <c:v>53.031396825396826</c:v>
                </c:pt>
                <c:pt idx="1">
                  <c:v>39.847359247234238</c:v>
                </c:pt>
                <c:pt idx="2">
                  <c:v>40.475240030971733</c:v>
                </c:pt>
                <c:pt idx="3">
                  <c:v>51.64012735721068</c:v>
                </c:pt>
                <c:pt idx="4">
                  <c:v>37.48260921177588</c:v>
                </c:pt>
                <c:pt idx="5">
                  <c:v>50.115027056277057</c:v>
                </c:pt>
                <c:pt idx="6">
                  <c:v>57.988506377881372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51-D848-BA7A-12E424872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Total de solicitudes</a:t>
            </a:r>
            <a:r>
              <a:rPr lang="es-CO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Graficas!$CA$3:$CG$3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A-B341-92DC-BEBB9FD08F9C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Graficas!$CA$4:$CG$4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A-B341-92DC-BEBB9FD08F9C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Graficas!$CA$5:$CG$5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A-B341-92DC-BEBB9FD0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Total de solicitudes</a:t>
            </a:r>
            <a:r>
              <a:rPr lang="es-CO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Graficas!$CA$3:$CG$3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0-F446-8101-C54DF464031E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Graficas!$CA$4:$CG$4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0-F446-8101-C54DF464031E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Graficas!$CA$5:$CG$5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20-F446-8101-C54DF4640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Desviación estandar de las solicitudes</a:t>
            </a:r>
            <a:r>
              <a:rPr lang="es-CO" sz="1400" b="0" i="0" u="none" strike="noStrike" baseline="0"/>
              <a:t> </a:t>
            </a:r>
            <a:endParaRPr lang="es-MX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Graficas!$CH$3:$CN$3</c:f>
              <c:numCache>
                <c:formatCode>0.00</c:formatCode>
                <c:ptCount val="7"/>
                <c:pt idx="0" formatCode="0">
                  <c:v>3.0276503540974917</c:v>
                </c:pt>
                <c:pt idx="1">
                  <c:v>3.6210743553784543</c:v>
                </c:pt>
                <c:pt idx="2">
                  <c:v>3.1048742168466377</c:v>
                </c:pt>
                <c:pt idx="3">
                  <c:v>2.9871519752227065</c:v>
                </c:pt>
                <c:pt idx="4">
                  <c:v>2.706517350275337</c:v>
                </c:pt>
                <c:pt idx="5">
                  <c:v>3.1844454212142881</c:v>
                </c:pt>
                <c:pt idx="6">
                  <c:v>2.6955952526731015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4-9645-ACF6-843A14314FC4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Graficas!$CH$4:$CN$4</c:f>
              <c:numCache>
                <c:formatCode>0.00</c:formatCode>
                <c:ptCount val="7"/>
                <c:pt idx="0" formatCode="0">
                  <c:v>1.5275252316519468</c:v>
                </c:pt>
                <c:pt idx="1">
                  <c:v>1.2747548783981961</c:v>
                </c:pt>
                <c:pt idx="2">
                  <c:v>1.0909829982355463</c:v>
                </c:pt>
                <c:pt idx="3">
                  <c:v>1.7097008285302191</c:v>
                </c:pt>
                <c:pt idx="4">
                  <c:v>1.3014058628932825</c:v>
                </c:pt>
                <c:pt idx="5">
                  <c:v>1.0455015987905494</c:v>
                </c:pt>
                <c:pt idx="6">
                  <c:v>1.8334317171555252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4-9645-ACF6-843A14314FC4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Graficas!$CH$5:$CN$5</c:f>
              <c:numCache>
                <c:formatCode>0.00</c:formatCode>
                <c:ptCount val="7"/>
                <c:pt idx="0" formatCode="0">
                  <c:v>1.1547005383792515</c:v>
                </c:pt>
                <c:pt idx="1">
                  <c:v>1.6437527420275462</c:v>
                </c:pt>
                <c:pt idx="2">
                  <c:v>1.0678220368764739</c:v>
                </c:pt>
                <c:pt idx="3">
                  <c:v>1.2468584003187124</c:v>
                </c:pt>
                <c:pt idx="4">
                  <c:v>1.0305718182662422</c:v>
                </c:pt>
                <c:pt idx="5">
                  <c:v>1.4953028910326958</c:v>
                </c:pt>
                <c:pt idx="6">
                  <c:v>2.144660136144442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C4-9645-ACF6-843A1431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solicitudes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Desviación estandar de las solicitudes</a:t>
            </a:r>
            <a:r>
              <a:rPr lang="es-CO" sz="1400" b="0" i="0" u="none" strike="noStrike" baseline="0"/>
              <a:t> </a:t>
            </a:r>
            <a:endParaRPr lang="es-MX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Graficas!$CH$3:$CN$3</c:f>
              <c:numCache>
                <c:formatCode>0.00</c:formatCode>
                <c:ptCount val="7"/>
                <c:pt idx="0" formatCode="0">
                  <c:v>3.0276503540974917</c:v>
                </c:pt>
                <c:pt idx="1">
                  <c:v>3.6210743553784543</c:v>
                </c:pt>
                <c:pt idx="2">
                  <c:v>3.1048742168466377</c:v>
                </c:pt>
                <c:pt idx="3">
                  <c:v>2.9871519752227065</c:v>
                </c:pt>
                <c:pt idx="4">
                  <c:v>2.706517350275337</c:v>
                </c:pt>
                <c:pt idx="5">
                  <c:v>3.1844454212142881</c:v>
                </c:pt>
                <c:pt idx="6">
                  <c:v>2.6955952526731015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2-C740-A836-8DD6637379F6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Graficas!$CH$4:$CN$4</c:f>
              <c:numCache>
                <c:formatCode>0.00</c:formatCode>
                <c:ptCount val="7"/>
                <c:pt idx="0" formatCode="0">
                  <c:v>1.5275252316519468</c:v>
                </c:pt>
                <c:pt idx="1">
                  <c:v>1.2747548783981961</c:v>
                </c:pt>
                <c:pt idx="2">
                  <c:v>1.0909829982355463</c:v>
                </c:pt>
                <c:pt idx="3">
                  <c:v>1.7097008285302191</c:v>
                </c:pt>
                <c:pt idx="4">
                  <c:v>1.3014058628932825</c:v>
                </c:pt>
                <c:pt idx="5">
                  <c:v>1.0455015987905494</c:v>
                </c:pt>
                <c:pt idx="6">
                  <c:v>1.8334317171555252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2-C740-A836-8DD6637379F6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Graficas!$CH$5:$CN$5</c:f>
              <c:numCache>
                <c:formatCode>0.00</c:formatCode>
                <c:ptCount val="7"/>
                <c:pt idx="0" formatCode="0">
                  <c:v>1.1547005383792515</c:v>
                </c:pt>
                <c:pt idx="1">
                  <c:v>1.6437527420275462</c:v>
                </c:pt>
                <c:pt idx="2">
                  <c:v>1.0678220368764739</c:v>
                </c:pt>
                <c:pt idx="3">
                  <c:v>1.2468584003187124</c:v>
                </c:pt>
                <c:pt idx="4">
                  <c:v>1.0305718182662422</c:v>
                </c:pt>
                <c:pt idx="5">
                  <c:v>1.4953028910326958</c:v>
                </c:pt>
                <c:pt idx="6">
                  <c:v>2.144660136144442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2-C740-A836-8DD663737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Graficas!$I$3:$O$3</c:f>
              <c:numCache>
                <c:formatCode>0.00</c:formatCode>
                <c:ptCount val="7"/>
                <c:pt idx="0" formatCode="0">
                  <c:v>8.6</c:v>
                </c:pt>
                <c:pt idx="1">
                  <c:v>8.375</c:v>
                </c:pt>
                <c:pt idx="2">
                  <c:v>7.9024390243902438</c:v>
                </c:pt>
                <c:pt idx="3">
                  <c:v>7.8461538461538458</c:v>
                </c:pt>
                <c:pt idx="4">
                  <c:v>7.2051282051282053</c:v>
                </c:pt>
                <c:pt idx="5">
                  <c:v>8.045454545454545</c:v>
                </c:pt>
                <c:pt idx="6">
                  <c:v>9.8636363636363633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3-8E47-842A-D92D6435C5C5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Graficas!$I$4:$O$4</c:f>
              <c:numCache>
                <c:formatCode>0.00</c:formatCode>
                <c:ptCount val="7"/>
                <c:pt idx="0" formatCode="0">
                  <c:v>8.6</c:v>
                </c:pt>
                <c:pt idx="1">
                  <c:v>8.375</c:v>
                </c:pt>
                <c:pt idx="2">
                  <c:v>7.9024390243902438</c:v>
                </c:pt>
                <c:pt idx="3">
                  <c:v>7.8461538461538458</c:v>
                </c:pt>
                <c:pt idx="4">
                  <c:v>7.2051282051282053</c:v>
                </c:pt>
                <c:pt idx="5">
                  <c:v>8.045454545454545</c:v>
                </c:pt>
                <c:pt idx="6">
                  <c:v>9.8636363636363633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3-8E47-842A-D92D6435C5C5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Graficas!$I$5:$O$5</c:f>
              <c:numCache>
                <c:formatCode>0.00</c:formatCode>
                <c:ptCount val="7"/>
                <c:pt idx="0" formatCode="0">
                  <c:v>8.6</c:v>
                </c:pt>
                <c:pt idx="1">
                  <c:v>8.375</c:v>
                </c:pt>
                <c:pt idx="2">
                  <c:v>7.9024390243902438</c:v>
                </c:pt>
                <c:pt idx="3">
                  <c:v>7.8461538461538458</c:v>
                </c:pt>
                <c:pt idx="4">
                  <c:v>7.2051282051282053</c:v>
                </c:pt>
                <c:pt idx="5">
                  <c:v>8.045454545454545</c:v>
                </c:pt>
                <c:pt idx="6">
                  <c:v>9.8636363636363633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13-8E47-842A-D92D6435C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Graficas!$I$3:$O$3</c:f>
              <c:numCache>
                <c:formatCode>0.00</c:formatCode>
                <c:ptCount val="7"/>
                <c:pt idx="0" formatCode="0">
                  <c:v>8.6</c:v>
                </c:pt>
                <c:pt idx="1">
                  <c:v>8.375</c:v>
                </c:pt>
                <c:pt idx="2">
                  <c:v>7.9024390243902438</c:v>
                </c:pt>
                <c:pt idx="3">
                  <c:v>7.8461538461538458</c:v>
                </c:pt>
                <c:pt idx="4">
                  <c:v>7.2051282051282053</c:v>
                </c:pt>
                <c:pt idx="5">
                  <c:v>8.045454545454545</c:v>
                </c:pt>
                <c:pt idx="6">
                  <c:v>9.8636363636363633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8-BF41-B918-243CF7990671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Graficas!$I$4:$O$4</c:f>
              <c:numCache>
                <c:formatCode>0.00</c:formatCode>
                <c:ptCount val="7"/>
                <c:pt idx="0" formatCode="0">
                  <c:v>8.6</c:v>
                </c:pt>
                <c:pt idx="1">
                  <c:v>8.375</c:v>
                </c:pt>
                <c:pt idx="2">
                  <c:v>7.9024390243902438</c:v>
                </c:pt>
                <c:pt idx="3">
                  <c:v>7.8461538461538458</c:v>
                </c:pt>
                <c:pt idx="4">
                  <c:v>7.2051282051282053</c:v>
                </c:pt>
                <c:pt idx="5">
                  <c:v>8.045454545454545</c:v>
                </c:pt>
                <c:pt idx="6">
                  <c:v>9.8636363636363633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8-BF41-B918-243CF7990671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Graficas!$I$5:$O$5</c:f>
              <c:numCache>
                <c:formatCode>0.00</c:formatCode>
                <c:ptCount val="7"/>
                <c:pt idx="0" formatCode="0">
                  <c:v>8.6</c:v>
                </c:pt>
                <c:pt idx="1">
                  <c:v>8.375</c:v>
                </c:pt>
                <c:pt idx="2">
                  <c:v>7.9024390243902438</c:v>
                </c:pt>
                <c:pt idx="3">
                  <c:v>7.8461538461538458</c:v>
                </c:pt>
                <c:pt idx="4">
                  <c:v>7.2051282051282053</c:v>
                </c:pt>
                <c:pt idx="5">
                  <c:v>8.045454545454545</c:v>
                </c:pt>
                <c:pt idx="6">
                  <c:v>9.8636363636363633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8-BF41-B918-243CF7990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Tiempo trabajado</a:t>
            </a:r>
            <a:r>
              <a:rPr lang="es-CO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Graficas!$P$3:$V$3</c:f>
              <c:numCache>
                <c:formatCode>0.00</c:formatCode>
                <c:ptCount val="7"/>
                <c:pt idx="0" formatCode="0">
                  <c:v>296.80764281037312</c:v>
                </c:pt>
                <c:pt idx="1">
                  <c:v>290.13386125378554</c:v>
                </c:pt>
                <c:pt idx="2">
                  <c:v>267.94786583332143</c:v>
                </c:pt>
                <c:pt idx="3">
                  <c:v>276.52822520391896</c:v>
                </c:pt>
                <c:pt idx="4">
                  <c:v>263.88360129163658</c:v>
                </c:pt>
                <c:pt idx="5">
                  <c:v>291.28306861945515</c:v>
                </c:pt>
                <c:pt idx="6">
                  <c:v>340.79861787729283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5-5443-BE18-5B5C376C1CA7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Graficas!$P$4:$V$4</c:f>
              <c:numCache>
                <c:formatCode>0.00</c:formatCode>
                <c:ptCount val="7"/>
                <c:pt idx="0" formatCode="0">
                  <c:v>306.67363678633285</c:v>
                </c:pt>
                <c:pt idx="1">
                  <c:v>280.30574629062551</c:v>
                </c:pt>
                <c:pt idx="2">
                  <c:v>272.6079875851874</c:v>
                </c:pt>
                <c:pt idx="3">
                  <c:v>265.8705649310304</c:v>
                </c:pt>
                <c:pt idx="4">
                  <c:v>275.6477469219098</c:v>
                </c:pt>
                <c:pt idx="5">
                  <c:v>300.68094061691568</c:v>
                </c:pt>
                <c:pt idx="6">
                  <c:v>343.47487131222476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5-5443-BE18-5B5C376C1CA7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Graficas!$P$5:$V$5</c:f>
              <c:numCache>
                <c:formatCode>0.00</c:formatCode>
                <c:ptCount val="7"/>
                <c:pt idx="0" formatCode="0">
                  <c:v>455.3829313753659</c:v>
                </c:pt>
                <c:pt idx="1">
                  <c:v>490.3804943475966</c:v>
                </c:pt>
                <c:pt idx="2">
                  <c:v>510.99690356480801</c:v>
                </c:pt>
                <c:pt idx="3">
                  <c:v>465.05744391516669</c:v>
                </c:pt>
                <c:pt idx="4">
                  <c:v>525.93891786543134</c:v>
                </c:pt>
                <c:pt idx="5">
                  <c:v>495.62467930580345</c:v>
                </c:pt>
                <c:pt idx="6">
                  <c:v>478.90993084539093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5-5443-BE18-5B5C376C1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trabajado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Graficas!$P$3:$V$3</c:f>
              <c:numCache>
                <c:formatCode>0.00</c:formatCode>
                <c:ptCount val="7"/>
                <c:pt idx="0" formatCode="0">
                  <c:v>296.80764281037312</c:v>
                </c:pt>
                <c:pt idx="1">
                  <c:v>290.13386125378554</c:v>
                </c:pt>
                <c:pt idx="2">
                  <c:v>267.94786583332143</c:v>
                </c:pt>
                <c:pt idx="3">
                  <c:v>276.52822520391896</c:v>
                </c:pt>
                <c:pt idx="4">
                  <c:v>263.88360129163658</c:v>
                </c:pt>
                <c:pt idx="5">
                  <c:v>291.28306861945515</c:v>
                </c:pt>
                <c:pt idx="6">
                  <c:v>340.79861787729283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C-FA49-8F80-B86F46337F01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Graficas!$P$4:$V$4</c:f>
              <c:numCache>
                <c:formatCode>0.00</c:formatCode>
                <c:ptCount val="7"/>
                <c:pt idx="0" formatCode="0">
                  <c:v>306.67363678633285</c:v>
                </c:pt>
                <c:pt idx="1">
                  <c:v>280.30574629062551</c:v>
                </c:pt>
                <c:pt idx="2">
                  <c:v>272.6079875851874</c:v>
                </c:pt>
                <c:pt idx="3">
                  <c:v>265.8705649310304</c:v>
                </c:pt>
                <c:pt idx="4">
                  <c:v>275.6477469219098</c:v>
                </c:pt>
                <c:pt idx="5">
                  <c:v>300.68094061691568</c:v>
                </c:pt>
                <c:pt idx="6">
                  <c:v>343.47487131222476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C-FA49-8F80-B86F46337F01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Graficas!$P$5:$V$5</c:f>
              <c:numCache>
                <c:formatCode>0.00</c:formatCode>
                <c:ptCount val="7"/>
                <c:pt idx="0" formatCode="0">
                  <c:v>455.3829313753659</c:v>
                </c:pt>
                <c:pt idx="1">
                  <c:v>490.3804943475966</c:v>
                </c:pt>
                <c:pt idx="2">
                  <c:v>510.99690356480801</c:v>
                </c:pt>
                <c:pt idx="3">
                  <c:v>465.05744391516669</c:v>
                </c:pt>
                <c:pt idx="4">
                  <c:v>525.93891786543134</c:v>
                </c:pt>
                <c:pt idx="5">
                  <c:v>495.62467930580345</c:v>
                </c:pt>
                <c:pt idx="6">
                  <c:v>478.90993084539093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2C-FA49-8F80-B86F46337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Tiempo ocioso</a:t>
            </a:r>
            <a:r>
              <a:rPr lang="es-CO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Graficas!$W$3:$AC$3</c:f>
              <c:numCache>
                <c:formatCode>0.00</c:formatCode>
                <c:ptCount val="7"/>
                <c:pt idx="0" formatCode="0">
                  <c:v>111.1001332288629</c:v>
                </c:pt>
                <c:pt idx="1">
                  <c:v>98.704135712047076</c:v>
                </c:pt>
                <c:pt idx="2">
                  <c:v>101.56912762021491</c:v>
                </c:pt>
                <c:pt idx="3">
                  <c:v>101.59633125239509</c:v>
                </c:pt>
                <c:pt idx="4">
                  <c:v>97.095705178445613</c:v>
                </c:pt>
                <c:pt idx="5">
                  <c:v>236.40119610225335</c:v>
                </c:pt>
                <c:pt idx="6">
                  <c:v>280.23035240580833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9-4B4E-B0D6-0B98B66BAA94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Graficas!$W$4:$AC$4</c:f>
              <c:numCache>
                <c:formatCode>0.00</c:formatCode>
                <c:ptCount val="7"/>
                <c:pt idx="0" formatCode="0">
                  <c:v>125.95674180826953</c:v>
                </c:pt>
                <c:pt idx="1">
                  <c:v>183.60571733410197</c:v>
                </c:pt>
                <c:pt idx="2">
                  <c:v>187.82569186721233</c:v>
                </c:pt>
                <c:pt idx="3">
                  <c:v>155.650670653704</c:v>
                </c:pt>
                <c:pt idx="4">
                  <c:v>151.38116687821179</c:v>
                </c:pt>
                <c:pt idx="5">
                  <c:v>163.15789599440964</c:v>
                </c:pt>
                <c:pt idx="6">
                  <c:v>123.79263237198778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9-4B4E-B0D6-0B98B66BAA94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Graficas!$W$5:$AC$5</c:f>
              <c:numCache>
                <c:formatCode>0.00</c:formatCode>
                <c:ptCount val="7"/>
                <c:pt idx="0" formatCode="0">
                  <c:v>4.4642037114909137</c:v>
                </c:pt>
                <c:pt idx="1">
                  <c:v>4.3298717759540963</c:v>
                </c:pt>
                <c:pt idx="2">
                  <c:v>3.6924133649795725</c:v>
                </c:pt>
                <c:pt idx="3">
                  <c:v>4.0611094322245211</c:v>
                </c:pt>
                <c:pt idx="4">
                  <c:v>0</c:v>
                </c:pt>
                <c:pt idx="5">
                  <c:v>4.0377903076458601</c:v>
                </c:pt>
                <c:pt idx="6">
                  <c:v>5.1976955494849513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9-4B4E-B0D6-0B98B66BA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ocioso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Graficas!$W$3:$AC$3</c:f>
              <c:numCache>
                <c:formatCode>0.00</c:formatCode>
                <c:ptCount val="7"/>
                <c:pt idx="0" formatCode="0">
                  <c:v>111.1001332288629</c:v>
                </c:pt>
                <c:pt idx="1">
                  <c:v>98.704135712047076</c:v>
                </c:pt>
                <c:pt idx="2">
                  <c:v>101.56912762021491</c:v>
                </c:pt>
                <c:pt idx="3">
                  <c:v>101.59633125239509</c:v>
                </c:pt>
                <c:pt idx="4">
                  <c:v>97.095705178445613</c:v>
                </c:pt>
                <c:pt idx="5">
                  <c:v>236.40119610225335</c:v>
                </c:pt>
                <c:pt idx="6">
                  <c:v>280.23035240580833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2-4347-A659-0215ECD66C3A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Graficas!$W$4:$AC$4</c:f>
              <c:numCache>
                <c:formatCode>0.00</c:formatCode>
                <c:ptCount val="7"/>
                <c:pt idx="0" formatCode="0">
                  <c:v>125.95674180826953</c:v>
                </c:pt>
                <c:pt idx="1">
                  <c:v>183.60571733410197</c:v>
                </c:pt>
                <c:pt idx="2">
                  <c:v>187.82569186721233</c:v>
                </c:pt>
                <c:pt idx="3">
                  <c:v>155.650670653704</c:v>
                </c:pt>
                <c:pt idx="4">
                  <c:v>151.38116687821179</c:v>
                </c:pt>
                <c:pt idx="5">
                  <c:v>163.15789599440964</c:v>
                </c:pt>
                <c:pt idx="6">
                  <c:v>123.79263237198778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2-4347-A659-0215ECD66C3A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Graficas!$W$5:$AC$5</c:f>
              <c:numCache>
                <c:formatCode>0.00</c:formatCode>
                <c:ptCount val="7"/>
                <c:pt idx="0" formatCode="0">
                  <c:v>4.4642037114909137</c:v>
                </c:pt>
                <c:pt idx="1">
                  <c:v>4.3298717759540963</c:v>
                </c:pt>
                <c:pt idx="2">
                  <c:v>3.6924133649795725</c:v>
                </c:pt>
                <c:pt idx="3">
                  <c:v>4.0611094322245211</c:v>
                </c:pt>
                <c:pt idx="4">
                  <c:v>0</c:v>
                </c:pt>
                <c:pt idx="5">
                  <c:v>4.0377903076458601</c:v>
                </c:pt>
                <c:pt idx="6">
                  <c:v>5.1976955494849513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2-4347-A659-0215ECD6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Tiempo de espera</a:t>
            </a:r>
            <a:r>
              <a:rPr lang="es-CO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Graficas!$AD$3:$AJ$3</c:f>
              <c:numCache>
                <c:formatCode>0.00</c:formatCode>
                <c:ptCount val="7"/>
                <c:pt idx="0" formatCode="0">
                  <c:v>1321.96</c:v>
                </c:pt>
                <c:pt idx="1">
                  <c:v>1421.9749999999999</c:v>
                </c:pt>
                <c:pt idx="2">
                  <c:v>1219.0487804878048</c:v>
                </c:pt>
                <c:pt idx="3">
                  <c:v>938.87179487179492</c:v>
                </c:pt>
                <c:pt idx="4">
                  <c:v>882.69230769230774</c:v>
                </c:pt>
                <c:pt idx="5">
                  <c:v>1056.8181818181818</c:v>
                </c:pt>
                <c:pt idx="6">
                  <c:v>1740.7727272727273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2-9E4A-8E97-38887D0135C3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Graficas!$AD$4:$AJ$4</c:f>
              <c:numCache>
                <c:formatCode>0.00</c:formatCode>
                <c:ptCount val="7"/>
                <c:pt idx="0" formatCode="0">
                  <c:v>213.3926666666666</c:v>
                </c:pt>
                <c:pt idx="1">
                  <c:v>156.95083333333338</c:v>
                </c:pt>
                <c:pt idx="2">
                  <c:v>162.08780487804884</c:v>
                </c:pt>
                <c:pt idx="3">
                  <c:v>179.57179487179488</c:v>
                </c:pt>
                <c:pt idx="4">
                  <c:v>148.20811965811967</c:v>
                </c:pt>
                <c:pt idx="5">
                  <c:v>214.71666666666667</c:v>
                </c:pt>
                <c:pt idx="6">
                  <c:v>335.1098484848485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2-9E4A-8E97-38887D0135C3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Graficas!$AD$5:$AJ$5</c:f>
              <c:numCache>
                <c:formatCode>0.00</c:formatCode>
                <c:ptCount val="7"/>
                <c:pt idx="0" formatCode="0">
                  <c:v>450.26733333333328</c:v>
                </c:pt>
                <c:pt idx="1">
                  <c:v>328.7600000000001</c:v>
                </c:pt>
                <c:pt idx="2">
                  <c:v>331.60121951219509</c:v>
                </c:pt>
                <c:pt idx="3">
                  <c:v>410.42521367521363</c:v>
                </c:pt>
                <c:pt idx="4">
                  <c:v>279.76965811965806</c:v>
                </c:pt>
                <c:pt idx="5">
                  <c:v>412.24924242424242</c:v>
                </c:pt>
                <c:pt idx="6">
                  <c:v>568.66287878787875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2-9E4A-8E97-38887D013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5</xdr:row>
      <xdr:rowOff>139700</xdr:rowOff>
    </xdr:from>
    <xdr:to>
      <xdr:col>8</xdr:col>
      <xdr:colOff>25400</xdr:colOff>
      <xdr:row>17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F7ECE3-7744-956B-DFDA-BAABACD7C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18</xdr:row>
      <xdr:rowOff>76200</xdr:rowOff>
    </xdr:from>
    <xdr:to>
      <xdr:col>8</xdr:col>
      <xdr:colOff>12700</xdr:colOff>
      <xdr:row>31</xdr:row>
      <xdr:rowOff>177800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FFA04F-02C0-FF15-B981-4B8094E3E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165100</xdr:colOff>
      <xdr:row>5</xdr:row>
      <xdr:rowOff>169334</xdr:rowOff>
    </xdr:from>
    <xdr:to>
      <xdr:col>15</xdr:col>
      <xdr:colOff>95250</xdr:colOff>
      <xdr:row>18</xdr:row>
      <xdr:rowOff>4234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3E0187E-583B-4943-9718-D97400DED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18</xdr:row>
      <xdr:rowOff>122767</xdr:rowOff>
    </xdr:from>
    <xdr:to>
      <xdr:col>15</xdr:col>
      <xdr:colOff>101600</xdr:colOff>
      <xdr:row>32</xdr:row>
      <xdr:rowOff>21167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A8A5722-9EAA-B24E-B14D-FADF49F5F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165100</xdr:colOff>
      <xdr:row>5</xdr:row>
      <xdr:rowOff>169334</xdr:rowOff>
    </xdr:from>
    <xdr:to>
      <xdr:col>22</xdr:col>
      <xdr:colOff>95250</xdr:colOff>
      <xdr:row>18</xdr:row>
      <xdr:rowOff>4234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62083CB-31AA-A144-A7DC-69E571DE1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190500</xdr:colOff>
      <xdr:row>18</xdr:row>
      <xdr:rowOff>122767</xdr:rowOff>
    </xdr:from>
    <xdr:to>
      <xdr:col>22</xdr:col>
      <xdr:colOff>101600</xdr:colOff>
      <xdr:row>32</xdr:row>
      <xdr:rowOff>21167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65FE75B-268E-D84F-A948-0B0C64F21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165100</xdr:colOff>
      <xdr:row>5</xdr:row>
      <xdr:rowOff>169334</xdr:rowOff>
    </xdr:from>
    <xdr:to>
      <xdr:col>29</xdr:col>
      <xdr:colOff>95250</xdr:colOff>
      <xdr:row>18</xdr:row>
      <xdr:rowOff>4234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7CBC3CF-B9D6-544C-AC67-1F72D7102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190500</xdr:colOff>
      <xdr:row>18</xdr:row>
      <xdr:rowOff>122767</xdr:rowOff>
    </xdr:from>
    <xdr:to>
      <xdr:col>29</xdr:col>
      <xdr:colOff>101600</xdr:colOff>
      <xdr:row>32</xdr:row>
      <xdr:rowOff>21167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0AD774A-15B6-8D46-BAD8-825006FFF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165100</xdr:colOff>
      <xdr:row>5</xdr:row>
      <xdr:rowOff>169334</xdr:rowOff>
    </xdr:from>
    <xdr:to>
      <xdr:col>36</xdr:col>
      <xdr:colOff>95250</xdr:colOff>
      <xdr:row>18</xdr:row>
      <xdr:rowOff>4234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6B4CFD7-87FA-8D48-AD4B-E70A5B37A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190500</xdr:colOff>
      <xdr:row>18</xdr:row>
      <xdr:rowOff>122767</xdr:rowOff>
    </xdr:from>
    <xdr:to>
      <xdr:col>36</xdr:col>
      <xdr:colOff>101600</xdr:colOff>
      <xdr:row>32</xdr:row>
      <xdr:rowOff>21167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6BD43C8-B00F-EE44-A8B9-339242669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165100</xdr:colOff>
      <xdr:row>5</xdr:row>
      <xdr:rowOff>169334</xdr:rowOff>
    </xdr:from>
    <xdr:to>
      <xdr:col>43</xdr:col>
      <xdr:colOff>95250</xdr:colOff>
      <xdr:row>18</xdr:row>
      <xdr:rowOff>4234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09F4245-521D-144E-B176-DC99274E2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190500</xdr:colOff>
      <xdr:row>18</xdr:row>
      <xdr:rowOff>122767</xdr:rowOff>
    </xdr:from>
    <xdr:to>
      <xdr:col>43</xdr:col>
      <xdr:colOff>101600</xdr:colOff>
      <xdr:row>32</xdr:row>
      <xdr:rowOff>21167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B95823D-72B3-A84B-8478-8BB044FCE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165100</xdr:colOff>
      <xdr:row>5</xdr:row>
      <xdr:rowOff>169334</xdr:rowOff>
    </xdr:from>
    <xdr:to>
      <xdr:col>50</xdr:col>
      <xdr:colOff>95250</xdr:colOff>
      <xdr:row>18</xdr:row>
      <xdr:rowOff>4234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D1DE427-63CD-0949-9E0F-57538264D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190500</xdr:colOff>
      <xdr:row>18</xdr:row>
      <xdr:rowOff>122767</xdr:rowOff>
    </xdr:from>
    <xdr:to>
      <xdr:col>50</xdr:col>
      <xdr:colOff>101600</xdr:colOff>
      <xdr:row>32</xdr:row>
      <xdr:rowOff>21167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3AE3C19-7AB2-DF47-A383-AF8EE6704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165100</xdr:colOff>
      <xdr:row>5</xdr:row>
      <xdr:rowOff>169334</xdr:rowOff>
    </xdr:from>
    <xdr:to>
      <xdr:col>57</xdr:col>
      <xdr:colOff>95250</xdr:colOff>
      <xdr:row>18</xdr:row>
      <xdr:rowOff>4234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5EAF54E-6FE4-224D-BFC4-99EF826BD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190500</xdr:colOff>
      <xdr:row>18</xdr:row>
      <xdr:rowOff>122767</xdr:rowOff>
    </xdr:from>
    <xdr:to>
      <xdr:col>57</xdr:col>
      <xdr:colOff>101600</xdr:colOff>
      <xdr:row>32</xdr:row>
      <xdr:rowOff>21167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CAF426C-176E-ED4B-A898-B9159788F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57</xdr:col>
      <xdr:colOff>165100</xdr:colOff>
      <xdr:row>5</xdr:row>
      <xdr:rowOff>169334</xdr:rowOff>
    </xdr:from>
    <xdr:to>
      <xdr:col>64</xdr:col>
      <xdr:colOff>95250</xdr:colOff>
      <xdr:row>18</xdr:row>
      <xdr:rowOff>4234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C24D1AE-B6FF-0C49-B29A-B177AE89A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57</xdr:col>
      <xdr:colOff>190500</xdr:colOff>
      <xdr:row>18</xdr:row>
      <xdr:rowOff>122767</xdr:rowOff>
    </xdr:from>
    <xdr:to>
      <xdr:col>64</xdr:col>
      <xdr:colOff>101600</xdr:colOff>
      <xdr:row>32</xdr:row>
      <xdr:rowOff>21167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4E05551-AED2-C340-9BC5-AC86A0A44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64</xdr:col>
      <xdr:colOff>165100</xdr:colOff>
      <xdr:row>5</xdr:row>
      <xdr:rowOff>169334</xdr:rowOff>
    </xdr:from>
    <xdr:to>
      <xdr:col>71</xdr:col>
      <xdr:colOff>95250</xdr:colOff>
      <xdr:row>18</xdr:row>
      <xdr:rowOff>4234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C550265-6466-9A4C-A60D-A0EE4D33A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190500</xdr:colOff>
      <xdr:row>18</xdr:row>
      <xdr:rowOff>122767</xdr:rowOff>
    </xdr:from>
    <xdr:to>
      <xdr:col>71</xdr:col>
      <xdr:colOff>101600</xdr:colOff>
      <xdr:row>32</xdr:row>
      <xdr:rowOff>21167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49A64275-5A7C-894A-868D-87A622897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165100</xdr:colOff>
      <xdr:row>5</xdr:row>
      <xdr:rowOff>169334</xdr:rowOff>
    </xdr:from>
    <xdr:to>
      <xdr:col>78</xdr:col>
      <xdr:colOff>95250</xdr:colOff>
      <xdr:row>18</xdr:row>
      <xdr:rowOff>4234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1073D9C5-5285-344C-B2AD-02B510F89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190500</xdr:colOff>
      <xdr:row>18</xdr:row>
      <xdr:rowOff>122767</xdr:rowOff>
    </xdr:from>
    <xdr:to>
      <xdr:col>78</xdr:col>
      <xdr:colOff>101600</xdr:colOff>
      <xdr:row>32</xdr:row>
      <xdr:rowOff>21167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CA74F0A-FD13-E34B-AEAB-DFC52748C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165100</xdr:colOff>
      <xdr:row>5</xdr:row>
      <xdr:rowOff>169334</xdr:rowOff>
    </xdr:from>
    <xdr:to>
      <xdr:col>85</xdr:col>
      <xdr:colOff>95250</xdr:colOff>
      <xdr:row>18</xdr:row>
      <xdr:rowOff>4234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4F7FBB8-D412-5846-BA88-567299C07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190500</xdr:colOff>
      <xdr:row>18</xdr:row>
      <xdr:rowOff>122767</xdr:rowOff>
    </xdr:from>
    <xdr:to>
      <xdr:col>85</xdr:col>
      <xdr:colOff>101600</xdr:colOff>
      <xdr:row>32</xdr:row>
      <xdr:rowOff>21167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0546ECE-C730-5748-B198-936121BDB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165100</xdr:colOff>
      <xdr:row>5</xdr:row>
      <xdr:rowOff>169334</xdr:rowOff>
    </xdr:from>
    <xdr:to>
      <xdr:col>92</xdr:col>
      <xdr:colOff>95250</xdr:colOff>
      <xdr:row>18</xdr:row>
      <xdr:rowOff>4234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EB9046FC-11D4-3242-943A-C463A4DD2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85</xdr:col>
      <xdr:colOff>190500</xdr:colOff>
      <xdr:row>18</xdr:row>
      <xdr:rowOff>122767</xdr:rowOff>
    </xdr:from>
    <xdr:to>
      <xdr:col>92</xdr:col>
      <xdr:colOff>101600</xdr:colOff>
      <xdr:row>32</xdr:row>
      <xdr:rowOff>21167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46136DE0-562E-E448-8D7A-700AECB36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showGridLines="0" zoomScale="75" workbookViewId="0">
      <selection activeCell="F21" sqref="F21"/>
    </sheetView>
  </sheetViews>
  <sheetFormatPr baseColWidth="10" defaultRowHeight="16" x14ac:dyDescent="0.2"/>
  <cols>
    <col min="2" max="2" width="3.83203125" bestFit="1" customWidth="1"/>
    <col min="3" max="3" width="13.5" bestFit="1" customWidth="1"/>
    <col min="4" max="4" width="28.1640625" bestFit="1" customWidth="1"/>
    <col min="5" max="5" width="21.33203125" bestFit="1" customWidth="1"/>
    <col min="6" max="6" width="16" bestFit="1" customWidth="1"/>
    <col min="7" max="7" width="13.6640625" bestFit="1" customWidth="1"/>
    <col min="8" max="8" width="16.6640625" bestFit="1" customWidth="1"/>
    <col min="9" max="9" width="31.5" bestFit="1" customWidth="1"/>
    <col min="10" max="11" width="17.33203125" bestFit="1" customWidth="1"/>
    <col min="12" max="12" width="13.6640625" bestFit="1" customWidth="1"/>
    <col min="13" max="13" width="29" bestFit="1" customWidth="1"/>
    <col min="14" max="14" width="25.6640625" bestFit="1" customWidth="1"/>
    <col min="15" max="15" width="17.6640625" bestFit="1" customWidth="1"/>
    <col min="16" max="16" width="33" bestFit="1" customWidth="1"/>
  </cols>
  <sheetData>
    <row r="1" spans="1:16" x14ac:dyDescent="0.2">
      <c r="C1" s="3" t="s">
        <v>0</v>
      </c>
      <c r="D1" s="3" t="s">
        <v>32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19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31</v>
      </c>
    </row>
    <row r="2" spans="1:16" x14ac:dyDescent="0.2">
      <c r="A2" s="11" t="s">
        <v>12</v>
      </c>
      <c r="B2" s="11" t="s">
        <v>13</v>
      </c>
      <c r="C2" s="12">
        <f>'Lunes AC'!B33</f>
        <v>25</v>
      </c>
      <c r="D2" s="23">
        <f>'Lunes AC'!C33</f>
        <v>109.96764281037308</v>
      </c>
      <c r="E2" s="23">
        <f>'Lunes AC'!D33</f>
        <v>8.6</v>
      </c>
      <c r="F2" s="23">
        <f>'Lunes AC'!E33</f>
        <v>296.80764281037312</v>
      </c>
      <c r="G2" s="23">
        <f>'Lunes AC'!F33</f>
        <v>111.1001332288629</v>
      </c>
      <c r="H2" s="23">
        <f>'Lunes AC'!G33</f>
        <v>1321.96</v>
      </c>
      <c r="I2" s="23">
        <f>'Lunes AC'!H33</f>
        <v>67</v>
      </c>
      <c r="J2" s="23">
        <f>'Lunes AC'!I33</f>
        <v>710.6</v>
      </c>
      <c r="K2" s="23">
        <f>'Lunes AC'!J33</f>
        <v>407.08</v>
      </c>
      <c r="L2" s="23">
        <f>'Lunes AC'!K33</f>
        <v>20.2</v>
      </c>
      <c r="M2" s="23">
        <f>'Lunes AC'!L33</f>
        <v>1.7839013362616793</v>
      </c>
      <c r="N2" s="23">
        <f>'Lunes AC'!M33</f>
        <v>158.92345454545452</v>
      </c>
      <c r="O2" s="23">
        <f>'Lunes AC'!N33</f>
        <v>215</v>
      </c>
      <c r="P2" s="23">
        <f>'Lunes AC'!O33</f>
        <v>3.0276503540974917</v>
      </c>
    </row>
    <row r="3" spans="1:16" x14ac:dyDescent="0.2">
      <c r="A3" s="14" t="s">
        <v>12</v>
      </c>
      <c r="B3" s="14" t="s">
        <v>14</v>
      </c>
      <c r="C3" s="15">
        <f>'Lunes MF'!B33</f>
        <v>25</v>
      </c>
      <c r="D3" s="24">
        <f>'Lunes MF'!C33</f>
        <v>156.21886399804137</v>
      </c>
      <c r="E3" s="24">
        <f>'Lunes MF'!D33</f>
        <v>8.6</v>
      </c>
      <c r="F3" s="24">
        <f>'Lunes MF'!E33</f>
        <v>306.67363678633285</v>
      </c>
      <c r="G3" s="24">
        <f>'Lunes MF'!F33</f>
        <v>125.95674180826953</v>
      </c>
      <c r="H3" s="24">
        <f>'Lunes MF'!G33</f>
        <v>213.3926666666666</v>
      </c>
      <c r="I3" s="24">
        <f>'Lunes MF'!H33</f>
        <v>0</v>
      </c>
      <c r="J3" s="24">
        <f>'Lunes MF'!I33</f>
        <v>0</v>
      </c>
      <c r="K3" s="24">
        <f>'Lunes MF'!J33</f>
        <v>432.63037859460235</v>
      </c>
      <c r="L3" s="24">
        <f>'Lunes MF'!K33</f>
        <v>13.21251569346358</v>
      </c>
      <c r="M3" s="24">
        <f>'Lunes MF'!L33</f>
        <v>1.214017393526351</v>
      </c>
      <c r="N3" s="24">
        <f>'Lunes MF'!M33</f>
        <v>24.807415319865317</v>
      </c>
      <c r="O3" s="24">
        <f>'Lunes MF'!N33</f>
        <v>215</v>
      </c>
      <c r="P3" s="24">
        <f>'Lunes MF'!O33</f>
        <v>1.5275252316519468</v>
      </c>
    </row>
    <row r="4" spans="1:16" x14ac:dyDescent="0.2">
      <c r="A4" s="8" t="s">
        <v>12</v>
      </c>
      <c r="B4" s="8" t="s">
        <v>15</v>
      </c>
      <c r="C4" s="9">
        <f>'Lunes OP'!B33</f>
        <v>25</v>
      </c>
      <c r="D4" s="25">
        <f>'Lunes OP'!C33</f>
        <v>123.34219630785221</v>
      </c>
      <c r="E4" s="25">
        <f>'Lunes OP'!D33</f>
        <v>8.6</v>
      </c>
      <c r="F4" s="25">
        <f>'Lunes OP'!E33</f>
        <v>455.3829313753659</v>
      </c>
      <c r="G4" s="25">
        <f>'Lunes OP'!F33</f>
        <v>4.4642037114909137</v>
      </c>
      <c r="H4" s="25">
        <f>'Lunes OP'!G33</f>
        <v>450.26733333333328</v>
      </c>
      <c r="I4" s="25">
        <f>'Lunes OP'!H33</f>
        <v>0</v>
      </c>
      <c r="J4" s="25">
        <f>'Lunes OP'!I33</f>
        <v>0</v>
      </c>
      <c r="K4" s="25">
        <f>'Lunes OP'!J33</f>
        <v>459.84713508685672</v>
      </c>
      <c r="L4" s="25">
        <f>'Lunes OP'!K33</f>
        <v>32.313277363348909</v>
      </c>
      <c r="M4" s="25">
        <f>'Lunes OP'!L33</f>
        <v>1.1879239904556564</v>
      </c>
      <c r="N4" s="25">
        <f>'Lunes OP'!M33</f>
        <v>53.031396825396826</v>
      </c>
      <c r="O4" s="25">
        <f>'Lunes OP'!N33</f>
        <v>215</v>
      </c>
      <c r="P4" s="25">
        <f>'Lunes OP'!O33</f>
        <v>1.1547005383792515</v>
      </c>
    </row>
    <row r="5" spans="1:16" x14ac:dyDescent="0.2">
      <c r="C5" s="6"/>
      <c r="D5" s="7">
        <f t="shared" ref="D5:P5" si="0">(D3-D2)/D2</f>
        <v>0.42058936615949255</v>
      </c>
      <c r="E5" s="7">
        <f t="shared" si="0"/>
        <v>0</v>
      </c>
      <c r="F5" s="7">
        <f t="shared" si="0"/>
        <v>3.3240363632627182E-2</v>
      </c>
      <c r="G5" s="7">
        <f t="shared" si="0"/>
        <v>0.13372268914207747</v>
      </c>
      <c r="H5" s="7">
        <f t="shared" si="0"/>
        <v>-0.83857857524685575</v>
      </c>
      <c r="I5" s="7">
        <f t="shared" si="0"/>
        <v>-1</v>
      </c>
      <c r="J5" s="7">
        <f t="shared" si="0"/>
        <v>-1</v>
      </c>
      <c r="K5" s="7">
        <f t="shared" si="0"/>
        <v>6.2765005882387648E-2</v>
      </c>
      <c r="L5" s="7">
        <f t="shared" si="0"/>
        <v>-0.34591506468002081</v>
      </c>
      <c r="M5" s="7">
        <f t="shared" si="0"/>
        <v>-0.31945933956727102</v>
      </c>
      <c r="N5" s="7">
        <f t="shared" si="0"/>
        <v>-0.84390337228184253</v>
      </c>
      <c r="O5" s="7">
        <f t="shared" si="0"/>
        <v>0</v>
      </c>
      <c r="P5" s="7">
        <f t="shared" si="0"/>
        <v>-0.49547502089048695</v>
      </c>
    </row>
    <row r="6" spans="1:16" x14ac:dyDescent="0.2">
      <c r="C6" s="6"/>
      <c r="D6" s="7">
        <f t="shared" ref="D6:P6" si="1">(D4-D2)/D2</f>
        <v>0.12162262603502424</v>
      </c>
      <c r="E6" s="7">
        <f t="shared" si="1"/>
        <v>0</v>
      </c>
      <c r="F6" s="7">
        <f t="shared" si="1"/>
        <v>0.53426955944764754</v>
      </c>
      <c r="G6" s="7">
        <f t="shared" si="1"/>
        <v>-0.95981819659662526</v>
      </c>
      <c r="H6" s="7">
        <f t="shared" si="1"/>
        <v>-0.65939413194549512</v>
      </c>
      <c r="I6" s="7">
        <f t="shared" si="1"/>
        <v>-1</v>
      </c>
      <c r="J6" s="7">
        <f t="shared" si="1"/>
        <v>-1</v>
      </c>
      <c r="K6" s="7">
        <f t="shared" si="1"/>
        <v>0.12962350173640744</v>
      </c>
      <c r="L6" s="7">
        <f t="shared" si="1"/>
        <v>0.59966719620539166</v>
      </c>
      <c r="M6" s="7">
        <f t="shared" si="1"/>
        <v>-0.33408649553172337</v>
      </c>
      <c r="N6" s="7">
        <f t="shared" si="1"/>
        <v>-0.66630855730467997</v>
      </c>
      <c r="O6" s="7">
        <f t="shared" si="1"/>
        <v>0</v>
      </c>
      <c r="P6" s="7">
        <f t="shared" si="1"/>
        <v>-0.6186149643017631</v>
      </c>
    </row>
    <row r="7" spans="1:16" x14ac:dyDescent="0.2">
      <c r="C7" s="6"/>
      <c r="D7" s="7"/>
      <c r="E7" s="7"/>
      <c r="F7" s="7"/>
      <c r="G7" s="7"/>
      <c r="H7" s="7"/>
    </row>
    <row r="8" spans="1:16" x14ac:dyDescent="0.2">
      <c r="A8" s="11" t="s">
        <v>16</v>
      </c>
      <c r="B8" s="11" t="s">
        <v>13</v>
      </c>
      <c r="C8" s="12">
        <f>'Martes AC'!B50</f>
        <v>40</v>
      </c>
      <c r="D8" s="13">
        <f>'Martes AC'!C50</f>
        <v>109.70886125378554</v>
      </c>
      <c r="E8" s="13">
        <f>'Martes AC'!D50</f>
        <v>8.375</v>
      </c>
      <c r="F8" s="13">
        <f>'Martes AC'!E50</f>
        <v>290.13386125378554</v>
      </c>
      <c r="G8" s="13">
        <f>'Martes AC'!F50</f>
        <v>98.704135712047076</v>
      </c>
      <c r="H8" s="13">
        <f>'Martes AC'!G50</f>
        <v>1421.9749999999999</v>
      </c>
      <c r="I8" s="13">
        <f>'Martes AC'!H50</f>
        <v>140</v>
      </c>
      <c r="J8" s="13">
        <f>'Martes AC'!I50</f>
        <v>898.55</v>
      </c>
      <c r="K8" s="13">
        <f>'Martes AC'!J50</f>
        <v>379.75</v>
      </c>
      <c r="L8" s="13">
        <f>'Martes AC'!K50</f>
        <v>12.4</v>
      </c>
      <c r="M8" s="13">
        <f>'Martes AC'!L50</f>
        <v>1.7980385538376609</v>
      </c>
      <c r="N8" s="13">
        <f>'Martes AC'!M50</f>
        <v>172.91984806859807</v>
      </c>
      <c r="O8" s="13">
        <f>'Martes AC'!N50</f>
        <v>335</v>
      </c>
      <c r="P8" s="13">
        <f>'Martes AC'!O50</f>
        <v>3.6210743553784543</v>
      </c>
    </row>
    <row r="9" spans="1:16" x14ac:dyDescent="0.2">
      <c r="A9" s="14" t="s">
        <v>16</v>
      </c>
      <c r="B9" s="14" t="s">
        <v>14</v>
      </c>
      <c r="C9" s="15">
        <f>'Martes MF'!B50</f>
        <v>40</v>
      </c>
      <c r="D9" s="16">
        <f>'Martes MF'!C50</f>
        <v>137.42718841881498</v>
      </c>
      <c r="E9" s="16">
        <f>'Martes MF'!D50</f>
        <v>8.375</v>
      </c>
      <c r="F9" s="16">
        <f>'Martes MF'!E50</f>
        <v>280.30574629062551</v>
      </c>
      <c r="G9" s="16">
        <f>'Martes MF'!F50</f>
        <v>183.60571733410197</v>
      </c>
      <c r="H9" s="16">
        <f>'Martes MF'!G50</f>
        <v>156.95083333333338</v>
      </c>
      <c r="I9" s="16">
        <f>'Martes MF'!H50</f>
        <v>1</v>
      </c>
      <c r="J9" s="16">
        <f>'Martes MF'!I50</f>
        <v>6.1249999999999728E-2</v>
      </c>
      <c r="K9" s="16">
        <f>'Martes MF'!J50</f>
        <v>463.91146362472762</v>
      </c>
      <c r="L9" s="16">
        <f>'Martes MF'!K50</f>
        <v>5.4620068235373846</v>
      </c>
      <c r="M9" s="16">
        <f>'Martes MF'!L50</f>
        <v>1.0884442126713183</v>
      </c>
      <c r="N9" s="16">
        <f>'Martes MF'!M50</f>
        <v>19.536030859187115</v>
      </c>
      <c r="O9" s="16">
        <f>'Martes MF'!N50</f>
        <v>335</v>
      </c>
      <c r="P9" s="16">
        <f>'Martes MF'!O50</f>
        <v>1.2747548783981961</v>
      </c>
    </row>
    <row r="10" spans="1:16" x14ac:dyDescent="0.2">
      <c r="A10" s="8" t="s">
        <v>16</v>
      </c>
      <c r="B10" s="8" t="s">
        <v>15</v>
      </c>
      <c r="C10" s="9">
        <f>'Martes OP'!B50</f>
        <v>40</v>
      </c>
      <c r="D10" s="10">
        <f>'Martes OP'!C50</f>
        <v>107.25658030058453</v>
      </c>
      <c r="E10" s="10">
        <f>'Martes OP'!D50</f>
        <v>8.375</v>
      </c>
      <c r="F10" s="10">
        <f>'Martes OP'!E50</f>
        <v>490.3804943475966</v>
      </c>
      <c r="G10" s="10">
        <f>'Martes OP'!F50</f>
        <v>4.3298717759540963</v>
      </c>
      <c r="H10" s="10">
        <f>'Martes OP'!G50</f>
        <v>328.7600000000001</v>
      </c>
      <c r="I10" s="10">
        <f>'Martes OP'!H50</f>
        <v>0</v>
      </c>
      <c r="J10" s="10">
        <f>'Martes OP'!I50</f>
        <v>0</v>
      </c>
      <c r="K10" s="10">
        <f>'Martes OP'!J50</f>
        <v>494.71036612355073</v>
      </c>
      <c r="L10" s="10">
        <f>'Martes OP'!K50</f>
        <v>29.788008846870337</v>
      </c>
      <c r="M10" s="10">
        <f>'Martes OP'!L50</f>
        <v>1.0224483159903159</v>
      </c>
      <c r="N10" s="10">
        <f>'Martes OP'!M50</f>
        <v>39.847359247234238</v>
      </c>
      <c r="O10" s="10">
        <f>'Martes OP'!N50</f>
        <v>335</v>
      </c>
      <c r="P10" s="10">
        <f>'Martes OP'!O50</f>
        <v>1.6437527420275462</v>
      </c>
    </row>
    <row r="11" spans="1:16" x14ac:dyDescent="0.2">
      <c r="C11" s="6"/>
      <c r="D11" s="7">
        <f t="shared" ref="D11:P11" si="2">(D9-D8)/D8</f>
        <v>0.25265349442384266</v>
      </c>
      <c r="E11" s="7">
        <f t="shared" si="2"/>
        <v>0</v>
      </c>
      <c r="F11" s="7">
        <f t="shared" si="2"/>
        <v>-3.3874415487695167E-2</v>
      </c>
      <c r="G11" s="7">
        <f t="shared" si="2"/>
        <v>0.86016235297111721</v>
      </c>
      <c r="H11" s="7">
        <f t="shared" si="2"/>
        <v>-0.88962475899130899</v>
      </c>
      <c r="I11" s="7">
        <f t="shared" si="2"/>
        <v>-0.99285714285714288</v>
      </c>
      <c r="J11" s="7">
        <f t="shared" si="2"/>
        <v>-0.99993183462244728</v>
      </c>
      <c r="K11" s="7">
        <f t="shared" si="2"/>
        <v>0.22162334068394368</v>
      </c>
      <c r="L11" s="7">
        <f t="shared" si="2"/>
        <v>-0.5595155787469851</v>
      </c>
      <c r="M11" s="7">
        <f t="shared" si="2"/>
        <v>-0.39464912454285983</v>
      </c>
      <c r="N11" s="7">
        <f t="shared" si="2"/>
        <v>-0.88702262303956514</v>
      </c>
      <c r="O11" s="7">
        <f t="shared" si="2"/>
        <v>0</v>
      </c>
      <c r="P11" s="7">
        <f t="shared" si="2"/>
        <v>-0.64796224730796337</v>
      </c>
    </row>
    <row r="12" spans="1:16" x14ac:dyDescent="0.2">
      <c r="C12" s="6"/>
      <c r="D12" s="7">
        <f t="shared" ref="D12:P12" si="3">(D10-D8)/D8</f>
        <v>-2.235262425637833E-2</v>
      </c>
      <c r="E12" s="7">
        <f t="shared" si="3"/>
        <v>0</v>
      </c>
      <c r="F12" s="7">
        <f t="shared" si="3"/>
        <v>0.69018704755268656</v>
      </c>
      <c r="G12" s="7">
        <f t="shared" si="3"/>
        <v>-0.95613282316167802</v>
      </c>
      <c r="H12" s="7">
        <f t="shared" si="3"/>
        <v>-0.76880043601329118</v>
      </c>
      <c r="I12" s="7">
        <f t="shared" si="3"/>
        <v>-1</v>
      </c>
      <c r="J12" s="7">
        <f t="shared" si="3"/>
        <v>-1</v>
      </c>
      <c r="K12" s="7">
        <f t="shared" si="3"/>
        <v>0.30272644140500521</v>
      </c>
      <c r="L12" s="7">
        <f t="shared" si="3"/>
        <v>1.4022587779734141</v>
      </c>
      <c r="M12" s="7">
        <f t="shared" si="3"/>
        <v>-0.43135350807242506</v>
      </c>
      <c r="N12" s="7">
        <f t="shared" si="3"/>
        <v>-0.76956168021020577</v>
      </c>
      <c r="O12" s="7">
        <f t="shared" si="3"/>
        <v>0</v>
      </c>
      <c r="P12" s="7">
        <f t="shared" si="3"/>
        <v>-0.54605937887300016</v>
      </c>
    </row>
    <row r="13" spans="1:16" x14ac:dyDescent="0.2">
      <c r="C13" s="6"/>
      <c r="D13" s="7"/>
      <c r="E13" s="7"/>
      <c r="F13" s="7"/>
      <c r="G13" s="7"/>
      <c r="H13" s="7"/>
    </row>
    <row r="14" spans="1:16" x14ac:dyDescent="0.2">
      <c r="A14" s="11" t="s">
        <v>17</v>
      </c>
      <c r="B14" s="11" t="s">
        <v>13</v>
      </c>
      <c r="C14" s="12">
        <f>'Miercoles AC'!B50</f>
        <v>41</v>
      </c>
      <c r="D14" s="13">
        <f>'Miercoles AC'!C50</f>
        <v>102.06981705283364</v>
      </c>
      <c r="E14" s="13">
        <f>'Miercoles AC'!D50</f>
        <v>7.9024390243902438</v>
      </c>
      <c r="F14" s="13">
        <f>'Miercoles AC'!E50</f>
        <v>267.94786583332143</v>
      </c>
      <c r="G14" s="13">
        <f>'Miercoles AC'!F50</f>
        <v>101.56912762021491</v>
      </c>
      <c r="H14" s="13">
        <f>'Miercoles AC'!G50</f>
        <v>1219.0487804878048</v>
      </c>
      <c r="I14" s="13">
        <f>'Miercoles AC'!H50</f>
        <v>95</v>
      </c>
      <c r="J14" s="13">
        <f>'Miercoles AC'!I50</f>
        <v>636.43902439024396</v>
      </c>
      <c r="K14" s="13">
        <f>'Miercoles AC'!J50</f>
        <v>360.60975609756099</v>
      </c>
      <c r="L14" s="13">
        <f>'Miercoles AC'!K50</f>
        <v>3.0487804878048781</v>
      </c>
      <c r="M14" s="13">
        <f>'Miercoles AC'!L50</f>
        <v>1.8207172014913346</v>
      </c>
      <c r="N14" s="13">
        <f>'Miercoles AC'!M50</f>
        <v>152.95326347094635</v>
      </c>
      <c r="O14" s="13">
        <f>'Miercoles AC'!N50</f>
        <v>324</v>
      </c>
      <c r="P14" s="13">
        <f>'Miercoles AC'!O50</f>
        <v>3.1048742168466377</v>
      </c>
    </row>
    <row r="15" spans="1:16" x14ac:dyDescent="0.2">
      <c r="A15" s="14" t="s">
        <v>17</v>
      </c>
      <c r="B15" s="14" t="s">
        <v>14</v>
      </c>
      <c r="C15" s="15">
        <f>'Miercoles MF'!B50</f>
        <v>41</v>
      </c>
      <c r="D15" s="16">
        <f>'Miercoles MF'!C50</f>
        <v>135.73927623561349</v>
      </c>
      <c r="E15" s="16">
        <f>'Miercoles MF'!D50</f>
        <v>7.9024390243902438</v>
      </c>
      <c r="F15" s="16">
        <f>'Miercoles MF'!E50</f>
        <v>272.6079875851874</v>
      </c>
      <c r="G15" s="16">
        <f>'Miercoles MF'!F50</f>
        <v>187.82569186721233</v>
      </c>
      <c r="H15" s="16">
        <f>'Miercoles MF'!G50</f>
        <v>162.08780487804884</v>
      </c>
      <c r="I15" s="16">
        <f>'Miercoles MF'!H50</f>
        <v>0</v>
      </c>
      <c r="J15" s="16">
        <f>'Miercoles MF'!I50</f>
        <v>0</v>
      </c>
      <c r="K15" s="16">
        <f>'Miercoles MF'!J50</f>
        <v>460.43367945239976</v>
      </c>
      <c r="L15" s="16">
        <f>'Miercoles MF'!K50</f>
        <v>8.8549060259098766</v>
      </c>
      <c r="M15" s="16">
        <f>'Miercoles MF'!L50</f>
        <v>1.0408898723238806</v>
      </c>
      <c r="N15" s="16">
        <f>'Miercoles MF'!M50</f>
        <v>20.873394206290548</v>
      </c>
      <c r="O15" s="16">
        <f>'Miercoles MF'!N50</f>
        <v>324</v>
      </c>
      <c r="P15" s="16">
        <f>'Miercoles MF'!O50</f>
        <v>1.0909829982355463</v>
      </c>
    </row>
    <row r="16" spans="1:16" x14ac:dyDescent="0.2">
      <c r="A16" s="8" t="s">
        <v>17</v>
      </c>
      <c r="B16" s="8" t="s">
        <v>15</v>
      </c>
      <c r="C16" s="9">
        <f>'Miercoles OP'!B50</f>
        <v>41</v>
      </c>
      <c r="D16" s="10">
        <f>'Miercoles OP'!C50</f>
        <v>108.69744638009655</v>
      </c>
      <c r="E16" s="10">
        <f>'Miercoles OP'!D50</f>
        <v>7.9024390243902438</v>
      </c>
      <c r="F16" s="10">
        <f>'Miercoles OP'!E50</f>
        <v>510.99690356480801</v>
      </c>
      <c r="G16" s="10">
        <f>'Miercoles OP'!F50</f>
        <v>3.6924133649795725</v>
      </c>
      <c r="H16" s="10">
        <f>'Miercoles OP'!G50</f>
        <v>331.60121951219509</v>
      </c>
      <c r="I16" s="10">
        <f>'Miercoles OP'!H50</f>
        <v>0</v>
      </c>
      <c r="J16" s="10">
        <f>'Miercoles OP'!I50</f>
        <v>0</v>
      </c>
      <c r="K16" s="10">
        <f>'Miercoles OP'!J50</f>
        <v>514.68931692978788</v>
      </c>
      <c r="L16" s="10">
        <f>'Miercoles OP'!K50</f>
        <v>54.340489861784</v>
      </c>
      <c r="M16" s="10">
        <f>'Miercoles OP'!L50</f>
        <v>0.95020988419804309</v>
      </c>
      <c r="N16" s="10">
        <f>'Miercoles OP'!M50</f>
        <v>40.475240030971733</v>
      </c>
      <c r="O16" s="10">
        <f>'Miercoles OP'!N50</f>
        <v>324</v>
      </c>
      <c r="P16" s="10">
        <f>'Miercoles OP'!O50</f>
        <v>1.0678220368764739</v>
      </c>
    </row>
    <row r="17" spans="1:16" x14ac:dyDescent="0.2">
      <c r="C17" s="6"/>
      <c r="D17" s="7">
        <f t="shared" ref="D17:P17" si="4">(D15-D14)/D14</f>
        <v>0.32986694945629003</v>
      </c>
      <c r="E17" s="7">
        <f t="shared" si="4"/>
        <v>0</v>
      </c>
      <c r="F17" s="7">
        <f t="shared" si="4"/>
        <v>1.7391897253493441E-2</v>
      </c>
      <c r="G17" s="7">
        <f t="shared" si="4"/>
        <v>0.84923998332964024</v>
      </c>
      <c r="H17" s="7">
        <f t="shared" si="4"/>
        <v>-0.86703747424021116</v>
      </c>
      <c r="I17" s="7">
        <f t="shared" si="4"/>
        <v>-1</v>
      </c>
      <c r="J17" s="7">
        <f t="shared" si="4"/>
        <v>-1</v>
      </c>
      <c r="K17" s="7">
        <f t="shared" si="4"/>
        <v>0.27681980774760834</v>
      </c>
      <c r="L17" s="7">
        <f t="shared" si="4"/>
        <v>1.9044091764984394</v>
      </c>
      <c r="M17" s="7">
        <f t="shared" si="4"/>
        <v>-0.42830777263415964</v>
      </c>
      <c r="N17" s="7">
        <f t="shared" si="4"/>
        <v>-0.86353090001080313</v>
      </c>
      <c r="O17" s="7">
        <f t="shared" si="4"/>
        <v>0</v>
      </c>
      <c r="P17" s="7">
        <f t="shared" si="4"/>
        <v>-0.64862248128570976</v>
      </c>
    </row>
    <row r="18" spans="1:16" x14ac:dyDescent="0.2">
      <c r="C18" s="6"/>
      <c r="D18" s="7">
        <f t="shared" ref="D18:P18" si="5">(D16-D14)/D14</f>
        <v>6.4932313181597048E-2</v>
      </c>
      <c r="E18" s="7">
        <f t="shared" si="5"/>
        <v>0</v>
      </c>
      <c r="F18" s="7">
        <f t="shared" si="5"/>
        <v>0.907075848414022</v>
      </c>
      <c r="G18" s="7">
        <f t="shared" si="5"/>
        <v>-0.9636463022623748</v>
      </c>
      <c r="H18" s="7">
        <f t="shared" si="5"/>
        <v>-0.72798363378083675</v>
      </c>
      <c r="I18" s="7">
        <f t="shared" si="5"/>
        <v>-1</v>
      </c>
      <c r="J18" s="7">
        <f t="shared" si="5"/>
        <v>-1</v>
      </c>
      <c r="K18" s="7">
        <f t="shared" si="5"/>
        <v>0.42727507569302009</v>
      </c>
      <c r="L18" s="7">
        <f t="shared" si="5"/>
        <v>16.823680674665152</v>
      </c>
      <c r="M18" s="7">
        <f t="shared" si="5"/>
        <v>-0.47811231561950757</v>
      </c>
      <c r="N18" s="7">
        <f t="shared" si="5"/>
        <v>-0.7353751132046944</v>
      </c>
      <c r="O18" s="7">
        <f t="shared" si="5"/>
        <v>0</v>
      </c>
      <c r="P18" s="7">
        <f t="shared" si="5"/>
        <v>-0.65608203028560308</v>
      </c>
    </row>
    <row r="19" spans="1:16" x14ac:dyDescent="0.2">
      <c r="C19" s="6"/>
      <c r="D19" s="7"/>
      <c r="E19" s="7"/>
      <c r="F19" s="7"/>
      <c r="G19" s="7"/>
      <c r="H19" s="7"/>
    </row>
    <row r="20" spans="1:16" x14ac:dyDescent="0.2">
      <c r="A20" s="11" t="s">
        <v>18</v>
      </c>
      <c r="B20" s="11" t="s">
        <v>13</v>
      </c>
      <c r="C20" s="12">
        <f>'Jueves AC'!B48</f>
        <v>39</v>
      </c>
      <c r="D20" s="13">
        <f>'Jueves AC'!C48</f>
        <v>106.45130212699584</v>
      </c>
      <c r="E20" s="13">
        <f>'Jueves AC'!D48</f>
        <v>7.8461538461538458</v>
      </c>
      <c r="F20" s="13">
        <f>'Jueves AC'!E48</f>
        <v>276.52822520391896</v>
      </c>
      <c r="G20" s="13">
        <f>'Jueves AC'!F48</f>
        <v>101.59633125239509</v>
      </c>
      <c r="H20" s="13">
        <f>'Jueves AC'!G48</f>
        <v>938.87179487179492</v>
      </c>
      <c r="I20" s="13">
        <f>'Jueves AC'!H48</f>
        <v>64</v>
      </c>
      <c r="J20" s="13">
        <f>'Jueves AC'!I48</f>
        <v>418.97435897435895</v>
      </c>
      <c r="K20" s="13">
        <f>'Jueves AC'!J48</f>
        <v>366.20512820512823</v>
      </c>
      <c r="L20" s="13">
        <f>'Jueves AC'!K48</f>
        <v>7.6410256410256414</v>
      </c>
      <c r="M20" s="13">
        <f>'Jueves AC'!L48</f>
        <v>1.7819396896244679</v>
      </c>
      <c r="N20" s="13">
        <f>'Jueves AC'!M48</f>
        <v>124.87661469584546</v>
      </c>
      <c r="O20" s="13">
        <f>'Jueves AC'!N48</f>
        <v>306</v>
      </c>
      <c r="P20" s="13">
        <f>'Jueves AC'!O48</f>
        <v>2.9871519752227065</v>
      </c>
    </row>
    <row r="21" spans="1:16" x14ac:dyDescent="0.2">
      <c r="A21" s="14" t="s">
        <v>18</v>
      </c>
      <c r="B21" s="14" t="s">
        <v>14</v>
      </c>
      <c r="C21" s="15">
        <f>'Jueves MF'!B48</f>
        <v>39</v>
      </c>
      <c r="D21" s="16">
        <f>'Jueves MF'!C48</f>
        <v>131.37818760394578</v>
      </c>
      <c r="E21" s="16">
        <f>'Jueves MF'!D48</f>
        <v>7.8461538461538458</v>
      </c>
      <c r="F21" s="16">
        <f>'Jueves MF'!E48</f>
        <v>265.8705649310304</v>
      </c>
      <c r="G21" s="16">
        <f>'Jueves MF'!F48</f>
        <v>155.650670653704</v>
      </c>
      <c r="H21" s="16">
        <f>'Jueves MF'!G48</f>
        <v>179.57179487179488</v>
      </c>
      <c r="I21" s="16">
        <f>'Jueves MF'!H48</f>
        <v>1</v>
      </c>
      <c r="J21" s="16">
        <f>'Jueves MF'!I48</f>
        <v>1.0547008547008547</v>
      </c>
      <c r="K21" s="16">
        <f>'Jueves MF'!J48</f>
        <v>421.52123558473437</v>
      </c>
      <c r="L21" s="16">
        <f>'Jueves MF'!K48</f>
        <v>4.3588493960247954</v>
      </c>
      <c r="M21" s="16">
        <f>'Jueves MF'!L48</f>
        <v>1.1274353181187775</v>
      </c>
      <c r="N21" s="16">
        <f>'Jueves MF'!M48</f>
        <v>27.783746469579803</v>
      </c>
      <c r="O21" s="16">
        <f>'Jueves MF'!N48</f>
        <v>306</v>
      </c>
      <c r="P21" s="16">
        <f>'Jueves MF'!O48</f>
        <v>1.7097008285302191</v>
      </c>
    </row>
    <row r="22" spans="1:16" x14ac:dyDescent="0.2">
      <c r="A22" s="8" t="s">
        <v>18</v>
      </c>
      <c r="B22" s="8" t="s">
        <v>15</v>
      </c>
      <c r="C22" s="9">
        <f>'Jueves OP'!B48</f>
        <v>39</v>
      </c>
      <c r="D22" s="10">
        <f>'Jueves OP'!C48</f>
        <v>117.79586774178483</v>
      </c>
      <c r="E22" s="10">
        <f>'Jueves OP'!D48</f>
        <v>7.8461538461538458</v>
      </c>
      <c r="F22" s="10">
        <f>'Jueves OP'!E48</f>
        <v>465.05744391516669</v>
      </c>
      <c r="G22" s="10">
        <f>'Jueves OP'!F48</f>
        <v>4.0611094322245211</v>
      </c>
      <c r="H22" s="10">
        <f>'Jueves OP'!G48</f>
        <v>410.42521367521363</v>
      </c>
      <c r="I22" s="10">
        <f>'Jueves OP'!H48</f>
        <v>1</v>
      </c>
      <c r="J22" s="10">
        <f>'Jueves OP'!I48</f>
        <v>0.66196581196581328</v>
      </c>
      <c r="K22" s="10">
        <f>'Jueves OP'!J48</f>
        <v>469.11855334739124</v>
      </c>
      <c r="L22" s="10">
        <f>'Jueves OP'!K48</f>
        <v>32.26888963261802</v>
      </c>
      <c r="M22" s="10">
        <f>'Jueves OP'!L48</f>
        <v>1.0407435449534481</v>
      </c>
      <c r="N22" s="10">
        <f>'Jueves OP'!M48</f>
        <v>51.64012735721068</v>
      </c>
      <c r="O22" s="10">
        <f>'Jueves OP'!N48</f>
        <v>306</v>
      </c>
      <c r="P22" s="10">
        <f>'Jueves OP'!O48</f>
        <v>1.2468584003187124</v>
      </c>
    </row>
    <row r="23" spans="1:16" x14ac:dyDescent="0.2">
      <c r="C23" s="6"/>
      <c r="D23" s="7">
        <f t="shared" ref="D23:P23" si="6">(D21-D20)/D20</f>
        <v>0.2341623350667171</v>
      </c>
      <c r="E23" s="7">
        <f t="shared" si="6"/>
        <v>0</v>
      </c>
      <c r="F23" s="7">
        <f t="shared" si="6"/>
        <v>-3.8540949174462512E-2</v>
      </c>
      <c r="G23" s="7">
        <f t="shared" si="6"/>
        <v>0.53205011180002226</v>
      </c>
      <c r="H23" s="7">
        <f t="shared" si="6"/>
        <v>-0.8087366178719686</v>
      </c>
      <c r="I23" s="7">
        <f t="shared" si="6"/>
        <v>-0.984375</v>
      </c>
      <c r="J23" s="7">
        <f t="shared" si="6"/>
        <v>-0.99748266013871889</v>
      </c>
      <c r="K23" s="7">
        <f t="shared" si="6"/>
        <v>0.15105224673047465</v>
      </c>
      <c r="L23" s="7">
        <f t="shared" si="6"/>
        <v>-0.429546555553802</v>
      </c>
      <c r="M23" s="7">
        <f t="shared" si="6"/>
        <v>-0.3672988347005296</v>
      </c>
      <c r="N23" s="7">
        <f t="shared" si="6"/>
        <v>-0.77751041268014021</v>
      </c>
      <c r="O23" s="7">
        <f t="shared" si="6"/>
        <v>0</v>
      </c>
      <c r="P23" s="7">
        <f t="shared" si="6"/>
        <v>-0.42764852852766128</v>
      </c>
    </row>
    <row r="24" spans="1:16" x14ac:dyDescent="0.2">
      <c r="C24" s="6"/>
      <c r="D24" s="7">
        <f t="shared" ref="D24:P24" si="7">(D22-D20)/D20</f>
        <v>0.10657047295912814</v>
      </c>
      <c r="E24" s="7">
        <f t="shared" si="7"/>
        <v>0</v>
      </c>
      <c r="F24" s="7">
        <f t="shared" si="7"/>
        <v>0.68177206349269215</v>
      </c>
      <c r="G24" s="7">
        <f t="shared" si="7"/>
        <v>-0.96002700705662747</v>
      </c>
      <c r="H24" s="7">
        <f t="shared" si="7"/>
        <v>-0.56285276017770014</v>
      </c>
      <c r="I24" s="7">
        <f t="shared" si="7"/>
        <v>-0.984375</v>
      </c>
      <c r="J24" s="7">
        <f t="shared" si="7"/>
        <v>-0.998420032639739</v>
      </c>
      <c r="K24" s="7">
        <f t="shared" si="7"/>
        <v>0.28102671758495007</v>
      </c>
      <c r="L24" s="7">
        <f t="shared" si="7"/>
        <v>3.223109717020479</v>
      </c>
      <c r="M24" s="7">
        <f t="shared" si="7"/>
        <v>-0.41594906325209136</v>
      </c>
      <c r="N24" s="7">
        <f t="shared" si="7"/>
        <v>-0.58647079372717259</v>
      </c>
      <c r="O24" s="7">
        <f t="shared" si="7"/>
        <v>0</v>
      </c>
      <c r="P24" s="7">
        <f t="shared" si="7"/>
        <v>-0.58259291436762162</v>
      </c>
    </row>
    <row r="25" spans="1:16" x14ac:dyDescent="0.2">
      <c r="C25" s="6"/>
      <c r="D25" s="7"/>
      <c r="E25" s="7"/>
      <c r="F25" s="7"/>
      <c r="G25" s="7"/>
      <c r="H25" s="7"/>
    </row>
    <row r="26" spans="1:16" x14ac:dyDescent="0.2">
      <c r="A26" s="11" t="s">
        <v>19</v>
      </c>
      <c r="B26" s="11" t="s">
        <v>13</v>
      </c>
      <c r="C26" s="12">
        <f>'Viernes AC'!B48</f>
        <v>39</v>
      </c>
      <c r="D26" s="13">
        <f>'Viernes AC'!C48</f>
        <v>93.216934624969909</v>
      </c>
      <c r="E26" s="13">
        <f>'Viernes AC'!D48</f>
        <v>7.2051282051282053</v>
      </c>
      <c r="F26" s="13">
        <f>'Viernes AC'!E48</f>
        <v>263.88360129163658</v>
      </c>
      <c r="G26" s="13">
        <f>'Viernes AC'!F48</f>
        <v>97.095705178445613</v>
      </c>
      <c r="H26" s="13">
        <f>'Viernes AC'!G48</f>
        <v>882.69230769230774</v>
      </c>
      <c r="I26" s="13">
        <f>'Viernes AC'!H48</f>
        <v>47</v>
      </c>
      <c r="J26" s="13">
        <f>'Viernes AC'!I48</f>
        <v>333.46153846153845</v>
      </c>
      <c r="K26" s="13">
        <f>'Viernes AC'!J48</f>
        <v>355.71794871794873</v>
      </c>
      <c r="L26" s="13">
        <f>'Viernes AC'!K48</f>
        <v>3.8717948717948718</v>
      </c>
      <c r="M26" s="13">
        <f>'Viernes AC'!L48</f>
        <v>1.7180289232824582</v>
      </c>
      <c r="N26" s="13">
        <f>'Viernes AC'!M48</f>
        <v>126.65499315499316</v>
      </c>
      <c r="O26" s="13">
        <f>'Viernes AC'!N48</f>
        <v>281</v>
      </c>
      <c r="P26" s="13">
        <f>'Viernes AC'!O48</f>
        <v>2.706517350275337</v>
      </c>
    </row>
    <row r="27" spans="1:16" x14ac:dyDescent="0.2">
      <c r="A27" s="14" t="s">
        <v>19</v>
      </c>
      <c r="B27" s="14" t="s">
        <v>14</v>
      </c>
      <c r="C27" s="15">
        <f>'Viernes MF'!B48</f>
        <v>39</v>
      </c>
      <c r="D27" s="16">
        <f>'Viernes MF'!C48</f>
        <v>129.81568845130548</v>
      </c>
      <c r="E27" s="16">
        <f>'Viernes MF'!D48</f>
        <v>7.2051282051282053</v>
      </c>
      <c r="F27" s="16">
        <f>'Viernes MF'!E48</f>
        <v>275.6477469219098</v>
      </c>
      <c r="G27" s="16">
        <f>'Viernes MF'!F48</f>
        <v>151.38116687821179</v>
      </c>
      <c r="H27" s="16">
        <f>'Viernes MF'!G48</f>
        <v>148.20811965811967</v>
      </c>
      <c r="I27" s="16">
        <f>'Viernes MF'!H48</f>
        <v>0</v>
      </c>
      <c r="J27" s="16">
        <f>'Viernes MF'!I48</f>
        <v>0</v>
      </c>
      <c r="K27" s="16">
        <f>'Viernes MF'!J48</f>
        <v>427.02891380012142</v>
      </c>
      <c r="L27" s="16">
        <f>'Viernes MF'!K48</f>
        <v>4.7182799474828521</v>
      </c>
      <c r="M27" s="16">
        <f>'Viernes MF'!L48</f>
        <v>1.0171392433101996</v>
      </c>
      <c r="N27" s="16">
        <f>'Viernes MF'!M48</f>
        <v>21.337913614163622</v>
      </c>
      <c r="O27" s="16">
        <f>'Viernes MF'!N48</f>
        <v>281</v>
      </c>
      <c r="P27" s="16">
        <f>'Viernes MF'!O48</f>
        <v>1.3014058628932825</v>
      </c>
    </row>
    <row r="28" spans="1:16" x14ac:dyDescent="0.2">
      <c r="A28" s="8" t="s">
        <v>19</v>
      </c>
      <c r="B28" s="8" t="s">
        <v>15</v>
      </c>
      <c r="C28" s="9">
        <f>'Viernes OP'!B48</f>
        <v>39</v>
      </c>
      <c r="D28" s="10">
        <f>'Viernes OP'!C48</f>
        <v>99.953234878817071</v>
      </c>
      <c r="E28" s="10">
        <f>'Viernes OP'!D48</f>
        <v>7.2051282051282053</v>
      </c>
      <c r="F28" s="10">
        <f>'Viernes OP'!E48</f>
        <v>525.93891786543134</v>
      </c>
      <c r="G28" s="10">
        <f>IF('Viernes OP'!F48&lt;0,0,'Viernes OP'!F48)</f>
        <v>0</v>
      </c>
      <c r="H28" s="10">
        <f>'Viernes OP'!G48</f>
        <v>279.76965811965806</v>
      </c>
      <c r="I28" s="10">
        <f>'Viernes OP'!H48</f>
        <v>0</v>
      </c>
      <c r="J28" s="10">
        <f>'Viernes OP'!I48</f>
        <v>0</v>
      </c>
      <c r="K28" s="10">
        <f>'Viernes OP'!J48</f>
        <v>492.50975435061849</v>
      </c>
      <c r="L28" s="10">
        <f>'Viernes OP'!K48</f>
        <v>49.095208822059476</v>
      </c>
      <c r="M28" s="10">
        <f>'Viernes OP'!L48</f>
        <v>0.92282412114317103</v>
      </c>
      <c r="N28" s="10">
        <f>'Viernes OP'!M48</f>
        <v>37.48260921177588</v>
      </c>
      <c r="O28" s="10">
        <f>'Viernes OP'!N48</f>
        <v>281</v>
      </c>
      <c r="P28" s="10">
        <f>'Viernes OP'!O48</f>
        <v>1.0305718182662422</v>
      </c>
    </row>
    <row r="29" spans="1:16" x14ac:dyDescent="0.2">
      <c r="C29" s="6"/>
      <c r="D29" s="7">
        <f t="shared" ref="D29:P29" si="8">(D27-D26)/D26</f>
        <v>0.39261915201974368</v>
      </c>
      <c r="E29" s="7">
        <f t="shared" si="8"/>
        <v>0</v>
      </c>
      <c r="F29" s="7">
        <f t="shared" si="8"/>
        <v>4.4580813558292409E-2</v>
      </c>
      <c r="G29" s="7">
        <f t="shared" si="8"/>
        <v>0.55909230588519443</v>
      </c>
      <c r="H29" s="7">
        <f t="shared" si="8"/>
        <v>-0.83209537642217379</v>
      </c>
      <c r="I29" s="7">
        <f t="shared" si="8"/>
        <v>-1</v>
      </c>
      <c r="J29" s="7">
        <f t="shared" si="8"/>
        <v>-1</v>
      </c>
      <c r="K29" s="7">
        <f t="shared" si="8"/>
        <v>0.20047052823504177</v>
      </c>
      <c r="L29" s="7">
        <f t="shared" si="8"/>
        <v>0.2186285957074916</v>
      </c>
      <c r="M29" s="7">
        <f t="shared" si="8"/>
        <v>-0.40796151361243793</v>
      </c>
      <c r="N29" s="7">
        <f t="shared" si="8"/>
        <v>-0.83152726092644846</v>
      </c>
      <c r="O29" s="7">
        <f t="shared" si="8"/>
        <v>0</v>
      </c>
      <c r="P29" s="7">
        <f t="shared" si="8"/>
        <v>-0.51915849984819451</v>
      </c>
    </row>
    <row r="30" spans="1:16" x14ac:dyDescent="0.2">
      <c r="C30" s="6"/>
      <c r="D30" s="7">
        <f t="shared" ref="D30:P30" si="9">(D28-D26)/D26</f>
        <v>7.2264769067429915E-2</v>
      </c>
      <c r="E30" s="7">
        <f t="shared" si="9"/>
        <v>0</v>
      </c>
      <c r="F30" s="7">
        <f t="shared" si="9"/>
        <v>0.99307162434917184</v>
      </c>
      <c r="G30" s="7">
        <f t="shared" si="9"/>
        <v>-1</v>
      </c>
      <c r="H30" s="7">
        <f t="shared" si="9"/>
        <v>-0.68304962478818698</v>
      </c>
      <c r="I30" s="7">
        <f t="shared" si="9"/>
        <v>-1</v>
      </c>
      <c r="J30" s="7">
        <f t="shared" si="9"/>
        <v>-1</v>
      </c>
      <c r="K30" s="7">
        <f t="shared" si="9"/>
        <v>0.38455131692309669</v>
      </c>
      <c r="L30" s="7">
        <f t="shared" si="9"/>
        <v>11.68021949708821</v>
      </c>
      <c r="M30" s="7">
        <f t="shared" si="9"/>
        <v>-0.46285879787167522</v>
      </c>
      <c r="N30" s="7">
        <f t="shared" si="9"/>
        <v>-0.70405739025300962</v>
      </c>
      <c r="O30" s="7">
        <f t="shared" si="9"/>
        <v>0</v>
      </c>
      <c r="P30" s="7">
        <f t="shared" si="9"/>
        <v>-0.6192258593275225</v>
      </c>
    </row>
    <row r="31" spans="1:16" x14ac:dyDescent="0.2">
      <c r="C31" s="6"/>
      <c r="D31" s="7"/>
      <c r="E31" s="7"/>
      <c r="F31" s="7"/>
      <c r="G31" s="7"/>
      <c r="H31" s="7"/>
    </row>
    <row r="32" spans="1:16" x14ac:dyDescent="0.2">
      <c r="A32" s="11" t="s">
        <v>20</v>
      </c>
      <c r="B32" s="11" t="s">
        <v>13</v>
      </c>
      <c r="C32" s="12">
        <f>'Sabado AC'!B28</f>
        <v>22</v>
      </c>
      <c r="D32" s="13">
        <f>'Sabado AC'!C28</f>
        <v>102.1467049830916</v>
      </c>
      <c r="E32" s="13">
        <f>'Sabado AC'!D28</f>
        <v>8.045454545454545</v>
      </c>
      <c r="F32" s="13">
        <f>'Sabado AC'!E28</f>
        <v>291.28306861945515</v>
      </c>
      <c r="G32" s="13">
        <f>'Sabado AC'!F28</f>
        <v>236.40119610225335</v>
      </c>
      <c r="H32" s="13">
        <f>'Sabado AC'!G28</f>
        <v>1056.8181818181818</v>
      </c>
      <c r="I32" s="13">
        <f>'Sabado AC'!H28</f>
        <v>41</v>
      </c>
      <c r="J32" s="13">
        <f>'Sabado AC'!I28</f>
        <v>482.04545454545456</v>
      </c>
      <c r="K32" s="13">
        <f>'Sabado AC'!J28</f>
        <v>515.90909090909088</v>
      </c>
      <c r="L32" s="13">
        <f>'Sabado AC'!K28</f>
        <v>127.63636363636364</v>
      </c>
      <c r="M32" s="13">
        <f>'Sabado AC'!L28</f>
        <v>1.7352445620826744</v>
      </c>
      <c r="N32" s="13">
        <f>'Sabado AC'!M28</f>
        <v>129.5788370720189</v>
      </c>
      <c r="O32" s="13">
        <f>'Sabado AC'!N28</f>
        <v>177</v>
      </c>
      <c r="P32" s="13">
        <f>'Sabado AC'!O28</f>
        <v>3.1844454212142881</v>
      </c>
    </row>
    <row r="33" spans="1:16" x14ac:dyDescent="0.2">
      <c r="A33" s="14" t="s">
        <v>20</v>
      </c>
      <c r="B33" s="14" t="s">
        <v>14</v>
      </c>
      <c r="C33" s="15">
        <f>'Sabado MF'!B28</f>
        <v>22</v>
      </c>
      <c r="D33" s="16">
        <f>'Sabado MF'!C28</f>
        <v>146.23362912580376</v>
      </c>
      <c r="E33" s="16">
        <f>'Sabado MF'!D28</f>
        <v>8.045454545454545</v>
      </c>
      <c r="F33" s="16">
        <f>'Sabado MF'!E28</f>
        <v>300.68094061691568</v>
      </c>
      <c r="G33" s="16">
        <f>'Sabado MF'!F28</f>
        <v>163.15789599440964</v>
      </c>
      <c r="H33" s="16">
        <f>'Sabado MF'!G28</f>
        <v>214.71666666666667</v>
      </c>
      <c r="I33" s="16">
        <f>'Sabado MF'!H28</f>
        <v>5</v>
      </c>
      <c r="J33" s="16">
        <f>'Sabado MF'!I28</f>
        <v>16.653030303030302</v>
      </c>
      <c r="K33" s="16">
        <f>'Sabado MF'!J28</f>
        <v>463.83883661132535</v>
      </c>
      <c r="L33" s="16">
        <f>'Sabado MF'!K28</f>
        <v>13.091499755775574</v>
      </c>
      <c r="M33" s="16">
        <f>'Sabado MF'!L28</f>
        <v>1.0505058103066316</v>
      </c>
      <c r="N33" s="16">
        <f>'Sabado MF'!M28</f>
        <v>25.995710978835977</v>
      </c>
      <c r="O33" s="16">
        <f>'Sabado MF'!N28</f>
        <v>177</v>
      </c>
      <c r="P33" s="16">
        <f>'Sabado MF'!O28</f>
        <v>1.0455015987905494</v>
      </c>
    </row>
    <row r="34" spans="1:16" x14ac:dyDescent="0.2">
      <c r="A34" s="8" t="s">
        <v>20</v>
      </c>
      <c r="B34" s="8" t="s">
        <v>15</v>
      </c>
      <c r="C34" s="9">
        <f>'Sabado OP'!B28</f>
        <v>22</v>
      </c>
      <c r="D34" s="10">
        <f>'Sabado OP'!C28</f>
        <v>121.24858899837101</v>
      </c>
      <c r="E34" s="10">
        <f>'Sabado OP'!D28</f>
        <v>8.045454545454545</v>
      </c>
      <c r="F34" s="10">
        <f>'Sabado OP'!E28</f>
        <v>495.62467930580345</v>
      </c>
      <c r="G34" s="10">
        <f>'Sabado OP'!F28</f>
        <v>4.0377903076458601</v>
      </c>
      <c r="H34" s="10">
        <f>'Sabado OP'!G28</f>
        <v>412.24924242424242</v>
      </c>
      <c r="I34" s="10">
        <f>'Sabado OP'!H28</f>
        <v>0</v>
      </c>
      <c r="J34" s="10">
        <f>'Sabado OP'!I28</f>
        <v>0</v>
      </c>
      <c r="K34" s="10">
        <f>'Sabado OP'!J28</f>
        <v>499.66246961344933</v>
      </c>
      <c r="L34" s="10">
        <f>'Sabado OP'!K28</f>
        <v>35.995048813938929</v>
      </c>
      <c r="M34" s="10">
        <f>'Sabado OP'!L28</f>
        <v>0.97598286927435562</v>
      </c>
      <c r="N34" s="10">
        <f>'Sabado OP'!M28</f>
        <v>50.115027056277057</v>
      </c>
      <c r="O34" s="10">
        <f>'Sabado OP'!N28</f>
        <v>177</v>
      </c>
      <c r="P34" s="10">
        <f>'Sabado OP'!O28</f>
        <v>1.4953028910326958</v>
      </c>
    </row>
    <row r="35" spans="1:16" x14ac:dyDescent="0.2">
      <c r="C35" s="6"/>
      <c r="D35" s="7">
        <f t="shared" ref="D35:P35" si="10">(D33-D32)/D32</f>
        <v>0.43160397733837719</v>
      </c>
      <c r="E35" s="7">
        <f t="shared" si="10"/>
        <v>0</v>
      </c>
      <c r="F35" s="7">
        <f t="shared" si="10"/>
        <v>3.226370843318159E-2</v>
      </c>
      <c r="G35" s="7">
        <f t="shared" si="10"/>
        <v>-0.30982626702177485</v>
      </c>
      <c r="H35" s="7">
        <f t="shared" si="10"/>
        <v>-0.79682724014336914</v>
      </c>
      <c r="I35" s="7">
        <f t="shared" si="10"/>
        <v>-0.87804878048780488</v>
      </c>
      <c r="J35" s="7">
        <f t="shared" si="10"/>
        <v>-0.96545340248310552</v>
      </c>
      <c r="K35" s="7">
        <f t="shared" si="10"/>
        <v>-0.10092912727320191</v>
      </c>
      <c r="L35" s="7">
        <f t="shared" si="10"/>
        <v>-0.8974312697197071</v>
      </c>
      <c r="M35" s="7">
        <f t="shared" si="10"/>
        <v>-0.39460648184034991</v>
      </c>
      <c r="N35" s="7">
        <f t="shared" si="10"/>
        <v>-0.79938305076478067</v>
      </c>
      <c r="O35" s="7">
        <f t="shared" si="10"/>
        <v>0</v>
      </c>
      <c r="P35" s="7">
        <f t="shared" si="10"/>
        <v>-0.67168487428750456</v>
      </c>
    </row>
    <row r="36" spans="1:16" x14ac:dyDescent="0.2">
      <c r="C36" s="6"/>
      <c r="D36" s="7">
        <f t="shared" ref="D36:P36" si="11">(D34-D32)/D32</f>
        <v>0.18700440722430897</v>
      </c>
      <c r="E36" s="7">
        <f t="shared" si="11"/>
        <v>0</v>
      </c>
      <c r="F36" s="7">
        <f t="shared" si="11"/>
        <v>0.7015224456911674</v>
      </c>
      <c r="G36" s="7">
        <f t="shared" si="11"/>
        <v>-0.98291975516951557</v>
      </c>
      <c r="H36" s="7">
        <f t="shared" si="11"/>
        <v>-0.6099146953405018</v>
      </c>
      <c r="I36" s="7">
        <f t="shared" si="11"/>
        <v>-1</v>
      </c>
      <c r="J36" s="7">
        <f t="shared" si="11"/>
        <v>-1</v>
      </c>
      <c r="K36" s="7">
        <f t="shared" si="11"/>
        <v>-3.1491248326353659E-2</v>
      </c>
      <c r="L36" s="7">
        <f t="shared" si="11"/>
        <v>-0.71798750929250121</v>
      </c>
      <c r="M36" s="7">
        <f t="shared" si="11"/>
        <v>-0.43755313193261824</v>
      </c>
      <c r="N36" s="7">
        <f t="shared" si="11"/>
        <v>-0.6132468218678061</v>
      </c>
      <c r="O36" s="7">
        <f t="shared" si="11"/>
        <v>0</v>
      </c>
      <c r="P36" s="7">
        <f t="shared" si="11"/>
        <v>-0.53043538411077273</v>
      </c>
    </row>
    <row r="37" spans="1:16" x14ac:dyDescent="0.2">
      <c r="C37" s="6"/>
      <c r="D37" s="7"/>
      <c r="E37" s="7"/>
      <c r="F37" s="7"/>
      <c r="G37" s="7"/>
      <c r="H37" s="7"/>
    </row>
    <row r="38" spans="1:16" x14ac:dyDescent="0.2">
      <c r="A38" s="11" t="s">
        <v>21</v>
      </c>
      <c r="B38" s="11" t="s">
        <v>13</v>
      </c>
      <c r="C38" s="12">
        <f>'Domingo AC'!B28</f>
        <v>22</v>
      </c>
      <c r="D38" s="13">
        <f>'Domingo AC'!C28</f>
        <v>124.25316333183831</v>
      </c>
      <c r="E38" s="13">
        <f>'Domingo AC'!D28</f>
        <v>9.8636363636363633</v>
      </c>
      <c r="F38" s="13">
        <f>'Domingo AC'!E28</f>
        <v>340.79861787729283</v>
      </c>
      <c r="G38" s="13">
        <f>'Domingo AC'!F28</f>
        <v>280.23035240580833</v>
      </c>
      <c r="H38" s="13">
        <f>'Domingo AC'!G28</f>
        <v>1740.7727272727273</v>
      </c>
      <c r="I38" s="13">
        <f>'Domingo AC'!H28</f>
        <v>101</v>
      </c>
      <c r="J38" s="13">
        <f>'Domingo AC'!I28</f>
        <v>1199.590909090909</v>
      </c>
      <c r="K38" s="13">
        <f>'Domingo AC'!J28</f>
        <v>614.72727272727275</v>
      </c>
      <c r="L38" s="13">
        <f>'Domingo AC'!K28</f>
        <v>167.63636363636363</v>
      </c>
      <c r="M38" s="13">
        <f>'Domingo AC'!L28</f>
        <v>1.7696884087661808</v>
      </c>
      <c r="N38" s="13">
        <f>'Domingo AC'!M28</f>
        <v>176.27545535272807</v>
      </c>
      <c r="O38" s="13">
        <f>'Domingo AC'!N28</f>
        <v>217</v>
      </c>
      <c r="P38" s="13">
        <f>'Domingo AC'!O28</f>
        <v>2.6955952526731015</v>
      </c>
    </row>
    <row r="39" spans="1:16" x14ac:dyDescent="0.2">
      <c r="A39" s="14" t="s">
        <v>21</v>
      </c>
      <c r="B39" s="14" t="s">
        <v>14</v>
      </c>
      <c r="C39" s="15">
        <f>'Domingo MF'!B28</f>
        <v>22</v>
      </c>
      <c r="D39" s="16">
        <f>'Domingo MF'!C28</f>
        <v>170.44089393237618</v>
      </c>
      <c r="E39" s="16">
        <f>'Domingo MF'!D28</f>
        <v>9.8636363636363633</v>
      </c>
      <c r="F39" s="16">
        <f>'Domingo MF'!E28</f>
        <v>343.47487131222476</v>
      </c>
      <c r="G39" s="16">
        <f>'Domingo MF'!F28</f>
        <v>123.79263237198778</v>
      </c>
      <c r="H39" s="16">
        <f>'Domingo MF'!G28</f>
        <v>335.1098484848485</v>
      </c>
      <c r="I39" s="16">
        <f>'Domingo MF'!H28</f>
        <v>0</v>
      </c>
      <c r="J39" s="16">
        <f>'Domingo MF'!I28</f>
        <v>0</v>
      </c>
      <c r="K39" s="16">
        <f>'Domingo MF'!J28</f>
        <v>467.26750368421239</v>
      </c>
      <c r="L39" s="16">
        <f>'Domingo MF'!K28</f>
        <v>9.0696390244962686</v>
      </c>
      <c r="M39" s="16">
        <f>'Domingo MF'!L28</f>
        <v>1.2618006764585237</v>
      </c>
      <c r="N39" s="16">
        <f>'Domingo MF'!M28</f>
        <v>33.845852623807176</v>
      </c>
      <c r="O39" s="16">
        <f>'Domingo MF'!N28</f>
        <v>217</v>
      </c>
      <c r="P39" s="16">
        <f>'Domingo MF'!O28</f>
        <v>1.8334317171555252</v>
      </c>
    </row>
    <row r="40" spans="1:16" x14ac:dyDescent="0.2">
      <c r="A40" s="8" t="s">
        <v>21</v>
      </c>
      <c r="B40" s="8" t="s">
        <v>15</v>
      </c>
      <c r="C40" s="9">
        <f>'Domingo OP'!B28</f>
        <v>22</v>
      </c>
      <c r="D40" s="10">
        <f>'Domingo OP'!C28</f>
        <v>140.72409669098923</v>
      </c>
      <c r="E40" s="10">
        <f>'Domingo OP'!D28</f>
        <v>9.8636363636363633</v>
      </c>
      <c r="F40" s="10">
        <f>'Domingo OP'!E28</f>
        <v>478.90993084539093</v>
      </c>
      <c r="G40" s="10">
        <f>'Domingo OP'!F28</f>
        <v>5.1976955494849513</v>
      </c>
      <c r="H40" s="10">
        <f>'Domingo OP'!G28</f>
        <v>568.66287878787875</v>
      </c>
      <c r="I40" s="10">
        <f>'Domingo OP'!H28</f>
        <v>0</v>
      </c>
      <c r="J40" s="10">
        <f>'Domingo OP'!I28</f>
        <v>0</v>
      </c>
      <c r="K40" s="10">
        <f>'Domingo OP'!J28</f>
        <v>484.10762639487598</v>
      </c>
      <c r="L40" s="10">
        <f>'Domingo OP'!K28</f>
        <v>32.544980514188687</v>
      </c>
      <c r="M40" s="10">
        <f>'Domingo OP'!L28</f>
        <v>1.2211382171065379</v>
      </c>
      <c r="N40" s="10">
        <f>'Domingo OP'!M28</f>
        <v>57.988506377881372</v>
      </c>
      <c r="O40" s="10">
        <f>'Domingo OP'!N28</f>
        <v>217</v>
      </c>
      <c r="P40" s="10">
        <f>'Domingo OP'!O28</f>
        <v>2.144660136144442</v>
      </c>
    </row>
    <row r="41" spans="1:16" x14ac:dyDescent="0.2">
      <c r="C41" s="6"/>
      <c r="D41" s="7">
        <f t="shared" ref="D41:P41" si="12">(D39-D38)/D38</f>
        <v>0.37172277439074947</v>
      </c>
      <c r="E41" s="7">
        <f t="shared" si="12"/>
        <v>0</v>
      </c>
      <c r="F41" s="7">
        <f t="shared" si="12"/>
        <v>7.8528881707364863E-3</v>
      </c>
      <c r="G41" s="7">
        <f t="shared" si="12"/>
        <v>-0.55824688043527604</v>
      </c>
      <c r="H41" s="7">
        <f t="shared" si="12"/>
        <v>-0.80749362439181482</v>
      </c>
      <c r="I41" s="7">
        <f t="shared" si="12"/>
        <v>-1</v>
      </c>
      <c r="J41" s="7">
        <f t="shared" si="12"/>
        <v>-1</v>
      </c>
      <c r="K41" s="7">
        <f t="shared" si="12"/>
        <v>-0.23987835839598698</v>
      </c>
      <c r="L41" s="7">
        <f t="shared" si="12"/>
        <v>-0.94589694725083573</v>
      </c>
      <c r="M41" s="7">
        <f t="shared" si="12"/>
        <v>-0.28699274391572371</v>
      </c>
      <c r="N41" s="7">
        <f t="shared" si="12"/>
        <v>-0.80799452450097797</v>
      </c>
      <c r="O41" s="7">
        <f t="shared" si="12"/>
        <v>0</v>
      </c>
      <c r="P41" s="7">
        <f t="shared" si="12"/>
        <v>-0.31984161370762437</v>
      </c>
    </row>
    <row r="42" spans="1:16" x14ac:dyDescent="0.2">
      <c r="C42" s="6"/>
      <c r="D42" s="7">
        <f t="shared" ref="D42:P42" si="13">(D40-D38)/D38</f>
        <v>0.13255946905080082</v>
      </c>
      <c r="E42" s="7">
        <f t="shared" si="13"/>
        <v>0</v>
      </c>
      <c r="F42" s="7">
        <f t="shared" si="13"/>
        <v>0.40525784355682498</v>
      </c>
      <c r="G42" s="7">
        <f t="shared" si="13"/>
        <v>-0.98145206076050595</v>
      </c>
      <c r="H42" s="7">
        <f t="shared" si="13"/>
        <v>-0.67332732764098147</v>
      </c>
      <c r="I42" s="7">
        <f t="shared" si="13"/>
        <v>-1</v>
      </c>
      <c r="J42" s="7">
        <f t="shared" si="13"/>
        <v>-1</v>
      </c>
      <c r="K42" s="7">
        <f t="shared" si="13"/>
        <v>-0.21248389672528312</v>
      </c>
      <c r="L42" s="7">
        <f t="shared" si="13"/>
        <v>-0.80585966070711734</v>
      </c>
      <c r="M42" s="7">
        <f t="shared" si="13"/>
        <v>-0.30996992970196924</v>
      </c>
      <c r="N42" s="7">
        <f t="shared" si="13"/>
        <v>-0.6710347095014102</v>
      </c>
      <c r="O42" s="7">
        <f t="shared" si="13"/>
        <v>0</v>
      </c>
      <c r="P42" s="7">
        <f t="shared" si="13"/>
        <v>-0.20438347188151551</v>
      </c>
    </row>
    <row r="43" spans="1:16" x14ac:dyDescent="0.2">
      <c r="D43" s="6"/>
      <c r="E43" s="6"/>
      <c r="F43" s="6"/>
      <c r="G43" s="6"/>
      <c r="H43" s="6"/>
    </row>
    <row r="46" spans="1:16" x14ac:dyDescent="0.2"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1:16" x14ac:dyDescent="0.2"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spans="1:16" x14ac:dyDescent="0.2"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</row>
    <row r="54" spans="4:10" x14ac:dyDescent="0.2">
      <c r="D54" s="26"/>
      <c r="E54" s="26"/>
      <c r="F54" s="26"/>
      <c r="G54" s="26"/>
      <c r="H54" s="26"/>
      <c r="I54" s="26"/>
      <c r="J54" s="26"/>
    </row>
    <row r="55" spans="4:10" x14ac:dyDescent="0.2">
      <c r="D55" s="26"/>
      <c r="E55" s="26"/>
      <c r="F55" s="26"/>
      <c r="G55" s="26"/>
      <c r="H55" s="26"/>
      <c r="I55" s="26"/>
      <c r="J55" s="26"/>
    </row>
    <row r="56" spans="4:10" x14ac:dyDescent="0.2">
      <c r="D56" s="26"/>
      <c r="E56" s="26"/>
      <c r="F56" s="26"/>
      <c r="G56" s="26"/>
      <c r="H56" s="26"/>
      <c r="I56" s="26"/>
      <c r="J56" s="26"/>
    </row>
    <row r="66" spans="4:8" x14ac:dyDescent="0.2">
      <c r="D66" s="26"/>
      <c r="E66" s="26"/>
      <c r="F66" s="26"/>
      <c r="G66" s="26"/>
      <c r="H66" s="26"/>
    </row>
    <row r="67" spans="4:8" x14ac:dyDescent="0.2">
      <c r="D67" s="26"/>
      <c r="E67" s="26"/>
      <c r="F67" s="26"/>
      <c r="G67" s="26"/>
      <c r="H67" s="26"/>
    </row>
    <row r="68" spans="4:8" x14ac:dyDescent="0.2">
      <c r="D68" s="26"/>
      <c r="E68" s="26"/>
      <c r="F68" s="26"/>
      <c r="G68" s="26"/>
      <c r="H68" s="26"/>
    </row>
  </sheetData>
  <conditionalFormatting sqref="E5:E6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5:H6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J5:J6">
    <cfRule type="cellIs" dxfId="37" priority="37" operator="lessThan">
      <formula>0</formula>
    </cfRule>
    <cfRule type="cellIs" dxfId="36" priority="38" operator="greaterThan">
      <formula>0</formula>
    </cfRule>
  </conditionalFormatting>
  <conditionalFormatting sqref="E11:E12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11:H12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J11:J12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E17:E18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17:H18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J17:J18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E23:E24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23:H24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J23:J24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E29:E30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29:H30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J29:J30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E35:E36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35:H36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J35:J36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E41:E42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41:H42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J41:J4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3"/>
  <sheetViews>
    <sheetView showGridLines="0" topLeftCell="E1" zoomScale="87" workbookViewId="0">
      <selection activeCell="M34" sqref="M34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1" t="s">
        <v>22</v>
      </c>
      <c r="C1" s="21" t="s">
        <v>23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24</v>
      </c>
      <c r="K1" s="21" t="s">
        <v>8</v>
      </c>
      <c r="L1" s="21" t="s">
        <v>9</v>
      </c>
      <c r="M1" s="21" t="s">
        <v>10</v>
      </c>
    </row>
    <row r="2" spans="1:13" x14ac:dyDescent="0.2">
      <c r="A2" s="21">
        <v>0</v>
      </c>
      <c r="B2">
        <v>1018472151</v>
      </c>
      <c r="C2">
        <v>144.0348667041215</v>
      </c>
      <c r="D2">
        <v>10</v>
      </c>
      <c r="E2">
        <v>287.45582706092682</v>
      </c>
      <c r="F2">
        <v>22.889197176274759</v>
      </c>
      <c r="G2">
        <v>570.48333333333335</v>
      </c>
      <c r="H2">
        <v>0</v>
      </c>
      <c r="I2">
        <v>0</v>
      </c>
      <c r="J2">
        <v>310.34502423720159</v>
      </c>
      <c r="K2">
        <v>0</v>
      </c>
      <c r="L2">
        <v>1.933332108271246</v>
      </c>
      <c r="M2">
        <v>57.048333333333332</v>
      </c>
    </row>
    <row r="3" spans="1:13" x14ac:dyDescent="0.2">
      <c r="A3" s="21">
        <v>1</v>
      </c>
      <c r="B3">
        <v>80773090</v>
      </c>
      <c r="C3">
        <v>165.39121463579431</v>
      </c>
      <c r="D3">
        <v>8</v>
      </c>
      <c r="E3">
        <v>371.98604431042992</v>
      </c>
      <c r="F3">
        <v>104.5708013572288</v>
      </c>
      <c r="G3">
        <v>249.33333333333329</v>
      </c>
      <c r="H3">
        <v>0</v>
      </c>
      <c r="I3">
        <v>0</v>
      </c>
      <c r="J3">
        <v>476.55684566765859</v>
      </c>
      <c r="K3">
        <v>0</v>
      </c>
      <c r="L3">
        <v>1.0072250653067789</v>
      </c>
      <c r="M3">
        <v>31.166666666666661</v>
      </c>
    </row>
    <row r="4" spans="1:13" x14ac:dyDescent="0.2">
      <c r="A4" s="21">
        <v>2</v>
      </c>
      <c r="B4">
        <v>1127250183</v>
      </c>
      <c r="C4">
        <v>221.170367636733</v>
      </c>
      <c r="D4">
        <v>10</v>
      </c>
      <c r="E4">
        <v>407.87896858485288</v>
      </c>
      <c r="F4">
        <v>90.52784769610895</v>
      </c>
      <c r="G4">
        <v>304.23333333333329</v>
      </c>
      <c r="H4">
        <v>0</v>
      </c>
      <c r="I4">
        <v>0</v>
      </c>
      <c r="J4">
        <v>498.40681628096178</v>
      </c>
      <c r="K4">
        <v>18.406816280961831</v>
      </c>
      <c r="L4">
        <v>1.203835863395913</v>
      </c>
      <c r="M4">
        <v>30.423333333333339</v>
      </c>
    </row>
    <row r="5" spans="1:13" x14ac:dyDescent="0.2">
      <c r="A5" s="21">
        <v>3</v>
      </c>
      <c r="B5">
        <v>39779707</v>
      </c>
      <c r="C5">
        <v>157.2037638568768</v>
      </c>
      <c r="D5">
        <v>11</v>
      </c>
      <c r="E5">
        <v>372.00137921047173</v>
      </c>
      <c r="F5">
        <v>129.73763285574759</v>
      </c>
      <c r="G5">
        <v>225.11666666666679</v>
      </c>
      <c r="H5">
        <v>0</v>
      </c>
      <c r="I5">
        <v>0</v>
      </c>
      <c r="J5">
        <v>501.73901206621929</v>
      </c>
      <c r="K5">
        <v>21.739012066219288</v>
      </c>
      <c r="L5">
        <v>1.315424920382499</v>
      </c>
      <c r="M5">
        <v>20.465151515151529</v>
      </c>
    </row>
    <row r="6" spans="1:13" x14ac:dyDescent="0.2">
      <c r="A6" s="21">
        <v>4</v>
      </c>
      <c r="B6">
        <v>1012376546</v>
      </c>
      <c r="C6">
        <v>161.45939457347259</v>
      </c>
      <c r="D6">
        <v>9</v>
      </c>
      <c r="E6">
        <v>313.97201937269358</v>
      </c>
      <c r="F6">
        <v>206.265663200251</v>
      </c>
      <c r="G6">
        <v>166.4166666666666</v>
      </c>
      <c r="H6">
        <v>0</v>
      </c>
      <c r="I6">
        <v>0</v>
      </c>
      <c r="J6">
        <v>520.23768257294466</v>
      </c>
      <c r="K6">
        <v>40.237682572944657</v>
      </c>
      <c r="L6">
        <v>1.037987093378774</v>
      </c>
      <c r="M6">
        <v>18.49074074074074</v>
      </c>
    </row>
    <row r="7" spans="1:13" x14ac:dyDescent="0.2">
      <c r="A7" s="21">
        <v>5</v>
      </c>
      <c r="B7">
        <v>1121853934</v>
      </c>
      <c r="C7">
        <v>170.73650516322999</v>
      </c>
      <c r="D7">
        <v>8</v>
      </c>
      <c r="E7">
        <v>363</v>
      </c>
      <c r="F7">
        <v>151.81973628681459</v>
      </c>
      <c r="G7">
        <v>170.68333333333351</v>
      </c>
      <c r="H7">
        <v>0</v>
      </c>
      <c r="I7">
        <v>0</v>
      </c>
      <c r="J7">
        <v>514.81973628681465</v>
      </c>
      <c r="K7">
        <v>34.819736286814653</v>
      </c>
      <c r="L7">
        <v>0.93236518759370945</v>
      </c>
      <c r="M7">
        <v>21.335416666666681</v>
      </c>
    </row>
    <row r="8" spans="1:13" x14ac:dyDescent="0.2">
      <c r="A8" s="21">
        <v>6</v>
      </c>
      <c r="B8">
        <v>52997773</v>
      </c>
      <c r="C8">
        <v>231.44909851573919</v>
      </c>
      <c r="D8">
        <v>10</v>
      </c>
      <c r="E8">
        <v>355.73080128580938</v>
      </c>
      <c r="F8">
        <v>165.64593674058659</v>
      </c>
      <c r="G8">
        <v>238.64999999999989</v>
      </c>
      <c r="H8">
        <v>0</v>
      </c>
      <c r="I8">
        <v>0</v>
      </c>
      <c r="J8">
        <v>521.37673802639608</v>
      </c>
      <c r="K8">
        <v>41.376738026396083</v>
      </c>
      <c r="L8">
        <v>1.1507993284687421</v>
      </c>
      <c r="M8">
        <v>23.864999999999991</v>
      </c>
    </row>
    <row r="9" spans="1:13" x14ac:dyDescent="0.2">
      <c r="A9" s="21">
        <v>7</v>
      </c>
      <c r="B9">
        <v>1020808271</v>
      </c>
      <c r="C9">
        <v>149.3086546535198</v>
      </c>
      <c r="D9">
        <v>10</v>
      </c>
      <c r="E9">
        <v>296.74643227295519</v>
      </c>
      <c r="F9">
        <v>169.90142372169839</v>
      </c>
      <c r="G9">
        <v>149.4666666666667</v>
      </c>
      <c r="H9">
        <v>0</v>
      </c>
      <c r="I9">
        <v>0</v>
      </c>
      <c r="J9">
        <v>466.6478559946537</v>
      </c>
      <c r="K9">
        <v>0</v>
      </c>
      <c r="L9">
        <v>1.2857661131242271</v>
      </c>
      <c r="M9">
        <v>14.946666666666671</v>
      </c>
    </row>
    <row r="10" spans="1:13" x14ac:dyDescent="0.2">
      <c r="A10" s="21">
        <v>8</v>
      </c>
      <c r="B10">
        <v>52200795</v>
      </c>
      <c r="C10">
        <v>194.49159145217291</v>
      </c>
      <c r="D10">
        <v>10</v>
      </c>
      <c r="E10">
        <v>372.29561981172287</v>
      </c>
      <c r="F10">
        <v>159.33622817845179</v>
      </c>
      <c r="G10">
        <v>258.09999999999991</v>
      </c>
      <c r="H10">
        <v>0</v>
      </c>
      <c r="I10">
        <v>0</v>
      </c>
      <c r="J10">
        <v>531.63184799017472</v>
      </c>
      <c r="K10">
        <v>51.63184799017472</v>
      </c>
      <c r="L10">
        <v>1.128600557450216</v>
      </c>
      <c r="M10">
        <v>25.809999999999981</v>
      </c>
    </row>
    <row r="11" spans="1:13" x14ac:dyDescent="0.2">
      <c r="A11" s="21">
        <v>9</v>
      </c>
      <c r="B11">
        <v>1098635342</v>
      </c>
      <c r="C11">
        <v>180.84149619321909</v>
      </c>
      <c r="D11">
        <v>10</v>
      </c>
      <c r="E11">
        <v>356.65220483919228</v>
      </c>
      <c r="F11">
        <v>95.346976517586313</v>
      </c>
      <c r="G11">
        <v>275.08333333333309</v>
      </c>
      <c r="H11">
        <v>0</v>
      </c>
      <c r="I11">
        <v>0</v>
      </c>
      <c r="J11">
        <v>451.99918135677859</v>
      </c>
      <c r="K11">
        <v>0</v>
      </c>
      <c r="L11">
        <v>1.3274360325144019</v>
      </c>
      <c r="M11">
        <v>27.508333333333319</v>
      </c>
    </row>
    <row r="12" spans="1:13" x14ac:dyDescent="0.2">
      <c r="A12" s="21">
        <v>10</v>
      </c>
      <c r="B12">
        <v>80185764</v>
      </c>
      <c r="C12">
        <v>142.33971439496361</v>
      </c>
      <c r="D12">
        <v>9</v>
      </c>
      <c r="E12">
        <v>339.92764281410012</v>
      </c>
      <c r="F12">
        <v>86.804899225293298</v>
      </c>
      <c r="G12">
        <v>268.30000000000013</v>
      </c>
      <c r="H12">
        <v>0</v>
      </c>
      <c r="I12">
        <v>0</v>
      </c>
      <c r="J12">
        <v>426.73254203939342</v>
      </c>
      <c r="K12">
        <v>0</v>
      </c>
      <c r="L12">
        <v>1.265429623481001</v>
      </c>
      <c r="M12">
        <v>29.811111111111121</v>
      </c>
    </row>
    <row r="13" spans="1:13" x14ac:dyDescent="0.2">
      <c r="A13" s="21">
        <v>11</v>
      </c>
      <c r="B13">
        <v>1015414697</v>
      </c>
      <c r="C13">
        <v>122.5354181453751</v>
      </c>
      <c r="D13">
        <v>9</v>
      </c>
      <c r="E13">
        <v>324.09965932447841</v>
      </c>
      <c r="F13">
        <v>140.92834677691991</v>
      </c>
      <c r="G13">
        <v>177.34999999999991</v>
      </c>
      <c r="H13">
        <v>0</v>
      </c>
      <c r="I13">
        <v>0</v>
      </c>
      <c r="J13">
        <v>465.0280061013982</v>
      </c>
      <c r="K13">
        <v>0</v>
      </c>
      <c r="L13">
        <v>1.161220384396062</v>
      </c>
      <c r="M13">
        <v>19.705555555555549</v>
      </c>
    </row>
    <row r="14" spans="1:13" x14ac:dyDescent="0.2">
      <c r="A14" s="21">
        <v>12</v>
      </c>
      <c r="B14">
        <v>1016039086</v>
      </c>
      <c r="C14">
        <v>89.337799453771694</v>
      </c>
      <c r="D14">
        <v>10</v>
      </c>
      <c r="E14">
        <v>336.48311406767539</v>
      </c>
      <c r="F14">
        <v>143.20253366473091</v>
      </c>
      <c r="G14">
        <v>138.76666666666651</v>
      </c>
      <c r="H14">
        <v>0</v>
      </c>
      <c r="I14">
        <v>0</v>
      </c>
      <c r="J14">
        <v>479.68564773240632</v>
      </c>
      <c r="K14">
        <v>0</v>
      </c>
      <c r="L14">
        <v>1.250819162166618</v>
      </c>
      <c r="M14">
        <v>13.876666666666649</v>
      </c>
    </row>
    <row r="15" spans="1:13" x14ac:dyDescent="0.2">
      <c r="A15" s="21">
        <v>13</v>
      </c>
      <c r="B15">
        <v>1085310672</v>
      </c>
      <c r="C15">
        <v>152.0205646272687</v>
      </c>
      <c r="D15">
        <v>9</v>
      </c>
      <c r="E15">
        <v>300.27023587983803</v>
      </c>
      <c r="F15">
        <v>141.03826644601179</v>
      </c>
      <c r="G15">
        <v>276.64999999999998</v>
      </c>
      <c r="H15">
        <v>0</v>
      </c>
      <c r="I15">
        <v>0</v>
      </c>
      <c r="J15">
        <v>441.30850232584982</v>
      </c>
      <c r="K15">
        <v>0</v>
      </c>
      <c r="L15">
        <v>1.2236338007403249</v>
      </c>
      <c r="M15">
        <v>30.738888888888891</v>
      </c>
    </row>
    <row r="16" spans="1:13" x14ac:dyDescent="0.2">
      <c r="A16" s="21">
        <v>14</v>
      </c>
      <c r="B16">
        <v>1032491705</v>
      </c>
      <c r="C16">
        <v>152.77866368188981</v>
      </c>
      <c r="D16">
        <v>9</v>
      </c>
      <c r="E16">
        <v>294.51146586165288</v>
      </c>
      <c r="F16">
        <v>180.94905952684019</v>
      </c>
      <c r="G16">
        <v>259.2</v>
      </c>
      <c r="H16">
        <v>0</v>
      </c>
      <c r="I16">
        <v>0</v>
      </c>
      <c r="J16">
        <v>475.46052538849312</v>
      </c>
      <c r="K16">
        <v>0</v>
      </c>
      <c r="L16">
        <v>1.1357409735724591</v>
      </c>
      <c r="M16">
        <v>28.8</v>
      </c>
    </row>
    <row r="17" spans="1:13" x14ac:dyDescent="0.2">
      <c r="A17" s="21">
        <v>15</v>
      </c>
      <c r="B17">
        <v>80727764</v>
      </c>
      <c r="C17">
        <v>187.02400325088519</v>
      </c>
      <c r="D17">
        <v>9</v>
      </c>
      <c r="E17">
        <v>344.0444772098266</v>
      </c>
      <c r="F17">
        <v>199.84632873076939</v>
      </c>
      <c r="G17">
        <v>203.91666666666671</v>
      </c>
      <c r="H17">
        <v>0</v>
      </c>
      <c r="I17">
        <v>0</v>
      </c>
      <c r="J17">
        <v>543.89080594059601</v>
      </c>
      <c r="K17">
        <v>63.89080594059601</v>
      </c>
      <c r="L17">
        <v>0.99284634728497145</v>
      </c>
      <c r="M17">
        <v>22.657407407407419</v>
      </c>
    </row>
    <row r="18" spans="1:13" x14ac:dyDescent="0.2">
      <c r="A18" s="21">
        <v>16</v>
      </c>
      <c r="B18">
        <v>1098697055</v>
      </c>
      <c r="C18">
        <v>189.96041147313559</v>
      </c>
      <c r="D18">
        <v>9</v>
      </c>
      <c r="E18">
        <v>305.58170850791788</v>
      </c>
      <c r="F18">
        <v>232.62854466456429</v>
      </c>
      <c r="G18">
        <v>251.28333333333339</v>
      </c>
      <c r="H18">
        <v>0</v>
      </c>
      <c r="I18">
        <v>0</v>
      </c>
      <c r="J18">
        <v>538.21025317248223</v>
      </c>
      <c r="K18">
        <v>58.210253172482233</v>
      </c>
      <c r="L18">
        <v>1.0033253673949321</v>
      </c>
      <c r="M18">
        <v>27.920370370370382</v>
      </c>
    </row>
    <row r="19" spans="1:13" x14ac:dyDescent="0.2">
      <c r="A19" s="21">
        <v>17</v>
      </c>
      <c r="B19">
        <v>1014266018</v>
      </c>
      <c r="C19">
        <v>71.968343497467401</v>
      </c>
      <c r="D19">
        <v>9</v>
      </c>
      <c r="E19">
        <v>219</v>
      </c>
      <c r="F19">
        <v>178.9737554021533</v>
      </c>
      <c r="G19">
        <v>71.916666666666742</v>
      </c>
      <c r="H19">
        <v>0</v>
      </c>
      <c r="I19">
        <v>0</v>
      </c>
      <c r="J19">
        <v>397.9737554021533</v>
      </c>
      <c r="K19">
        <v>0</v>
      </c>
      <c r="L19">
        <v>1.3568733934586441</v>
      </c>
      <c r="M19">
        <v>7.9907407407407494</v>
      </c>
    </row>
    <row r="20" spans="1:13" x14ac:dyDescent="0.2">
      <c r="A20" s="21">
        <v>18</v>
      </c>
      <c r="B20">
        <v>1053327980</v>
      </c>
      <c r="C20">
        <v>176.26286158972519</v>
      </c>
      <c r="D20">
        <v>8</v>
      </c>
      <c r="E20">
        <v>265</v>
      </c>
      <c r="F20">
        <v>100.21177066006911</v>
      </c>
      <c r="G20">
        <v>176.2</v>
      </c>
      <c r="H20">
        <v>0</v>
      </c>
      <c r="I20">
        <v>0</v>
      </c>
      <c r="J20">
        <v>365.21177066006908</v>
      </c>
      <c r="K20">
        <v>0</v>
      </c>
      <c r="L20">
        <v>1.314305941269273</v>
      </c>
      <c r="M20">
        <v>22.025000000000009</v>
      </c>
    </row>
    <row r="21" spans="1:13" x14ac:dyDescent="0.2">
      <c r="A21" s="21">
        <v>19</v>
      </c>
      <c r="B21">
        <v>80075437</v>
      </c>
      <c r="C21">
        <v>135.8215945134406</v>
      </c>
      <c r="D21">
        <v>7</v>
      </c>
      <c r="E21">
        <v>251</v>
      </c>
      <c r="F21">
        <v>107.4232862087988</v>
      </c>
      <c r="G21">
        <v>135.76666666666679</v>
      </c>
      <c r="H21">
        <v>0</v>
      </c>
      <c r="I21">
        <v>0</v>
      </c>
      <c r="J21">
        <v>358.4232862087988</v>
      </c>
      <c r="K21">
        <v>0</v>
      </c>
      <c r="L21">
        <v>1.1717988650863771</v>
      </c>
      <c r="M21">
        <v>19.39523809523811</v>
      </c>
    </row>
    <row r="22" spans="1:13" x14ac:dyDescent="0.2">
      <c r="A22" s="21">
        <v>20</v>
      </c>
      <c r="B22">
        <v>1015437933</v>
      </c>
      <c r="C22">
        <v>157.95793613380789</v>
      </c>
      <c r="D22">
        <v>6</v>
      </c>
      <c r="E22">
        <v>285</v>
      </c>
      <c r="F22">
        <v>52.044509331770307</v>
      </c>
      <c r="G22">
        <v>157.90000000000009</v>
      </c>
      <c r="H22">
        <v>0</v>
      </c>
      <c r="I22">
        <v>0</v>
      </c>
      <c r="J22">
        <v>337.04450933177031</v>
      </c>
      <c r="K22">
        <v>0</v>
      </c>
      <c r="L22">
        <v>1.06810818759143</v>
      </c>
      <c r="M22">
        <v>26.316666666666681</v>
      </c>
    </row>
    <row r="23" spans="1:13" x14ac:dyDescent="0.2">
      <c r="A23" s="21">
        <v>21</v>
      </c>
      <c r="B23">
        <v>85488148</v>
      </c>
      <c r="C23">
        <v>129.9475613783224</v>
      </c>
      <c r="D23">
        <v>5</v>
      </c>
      <c r="E23">
        <v>194.0667791511971</v>
      </c>
      <c r="F23">
        <v>21.902889828486199</v>
      </c>
      <c r="G23">
        <v>165.8333333333334</v>
      </c>
      <c r="H23">
        <v>0</v>
      </c>
      <c r="I23">
        <v>0</v>
      </c>
      <c r="J23">
        <v>215.96966897968329</v>
      </c>
      <c r="K23">
        <v>0</v>
      </c>
      <c r="L23">
        <v>1.3890839459879041</v>
      </c>
      <c r="M23">
        <v>33.166666666666671</v>
      </c>
    </row>
    <row r="24" spans="1:13" x14ac:dyDescent="0.2">
      <c r="A24" s="21">
        <v>22</v>
      </c>
      <c r="B24">
        <v>1018440480</v>
      </c>
      <c r="C24">
        <v>147.93535444224881</v>
      </c>
      <c r="D24">
        <v>7</v>
      </c>
      <c r="E24">
        <v>255</v>
      </c>
      <c r="F24">
        <v>86.673562020313284</v>
      </c>
      <c r="G24">
        <v>147.89999999999989</v>
      </c>
      <c r="H24">
        <v>0</v>
      </c>
      <c r="I24">
        <v>0</v>
      </c>
      <c r="J24">
        <v>341.67356202031328</v>
      </c>
      <c r="K24">
        <v>0</v>
      </c>
      <c r="L24">
        <v>1.2292434846774301</v>
      </c>
      <c r="M24">
        <v>21.128571428571409</v>
      </c>
    </row>
    <row r="25" spans="1:13" x14ac:dyDescent="0.2">
      <c r="A25" s="21">
        <v>23</v>
      </c>
      <c r="B25">
        <v>1019074166</v>
      </c>
      <c r="C25">
        <v>137.33626231448619</v>
      </c>
      <c r="D25">
        <v>6</v>
      </c>
      <c r="E25">
        <v>234</v>
      </c>
      <c r="F25">
        <v>47.884390525392291</v>
      </c>
      <c r="G25">
        <v>137.30000000000001</v>
      </c>
      <c r="H25">
        <v>0</v>
      </c>
      <c r="I25">
        <v>0</v>
      </c>
      <c r="J25">
        <v>281.88439052539229</v>
      </c>
      <c r="K25">
        <v>0</v>
      </c>
      <c r="L25">
        <v>1.277119315933072</v>
      </c>
      <c r="M25">
        <v>22.883333333333329</v>
      </c>
    </row>
    <row r="26" spans="1:13" x14ac:dyDescent="0.2">
      <c r="A26" s="21">
        <v>24</v>
      </c>
      <c r="B26">
        <v>1020837402</v>
      </c>
      <c r="C26">
        <v>136.1581576693672</v>
      </c>
      <c r="D26">
        <v>7</v>
      </c>
      <c r="E26">
        <v>221.1365400925813</v>
      </c>
      <c r="F26">
        <v>132.3649584638747</v>
      </c>
      <c r="G26">
        <v>158.9666666666665</v>
      </c>
      <c r="H26">
        <v>0</v>
      </c>
      <c r="I26">
        <v>0</v>
      </c>
      <c r="J26">
        <v>353.501498556456</v>
      </c>
      <c r="K26">
        <v>0</v>
      </c>
      <c r="L26">
        <v>1.188113775231773</v>
      </c>
      <c r="M26">
        <v>22.70952380952378</v>
      </c>
    </row>
    <row r="27" spans="1:13" x14ac:dyDescent="0.2">
      <c r="A27" s="1"/>
    </row>
    <row r="28" spans="1:13" x14ac:dyDescent="0.2">
      <c r="A28" s="1"/>
    </row>
    <row r="29" spans="1:13" x14ac:dyDescent="0.2">
      <c r="A29" s="1"/>
    </row>
    <row r="30" spans="1:13" x14ac:dyDescent="0.2">
      <c r="A30" s="1"/>
    </row>
    <row r="31" spans="1:13" x14ac:dyDescent="0.2">
      <c r="A31" s="1"/>
    </row>
    <row r="33" spans="1:15" x14ac:dyDescent="0.2">
      <c r="A33" s="3" t="s">
        <v>25</v>
      </c>
      <c r="B33">
        <f>COUNT(B2:B31)</f>
        <v>25</v>
      </c>
      <c r="C33">
        <f>AVERAGE(C2:C31)</f>
        <v>156.21886399804137</v>
      </c>
      <c r="D33">
        <f>AVERAGE(D2:D31)</f>
        <v>8.6</v>
      </c>
      <c r="E33">
        <f>AVERAGE(E2:E31)</f>
        <v>306.67363678633285</v>
      </c>
      <c r="F33">
        <f>AVERAGE(F2:F31)</f>
        <v>125.95674180826953</v>
      </c>
      <c r="G33">
        <f>AVERAGE(G2:G31)</f>
        <v>213.3926666666666</v>
      </c>
      <c r="H33">
        <f>SUM(H2:H26)</f>
        <v>0</v>
      </c>
      <c r="I33">
        <f>AVERAGE(I2:I26)</f>
        <v>0</v>
      </c>
      <c r="J33">
        <f>AVERAGE(J2:J26)</f>
        <v>432.63037859460235</v>
      </c>
      <c r="K33">
        <f>AVERAGE(K2:K26)</f>
        <v>13.21251569346358</v>
      </c>
      <c r="L33">
        <f>AVERAGE(L2:L28)</f>
        <v>1.214017393526351</v>
      </c>
      <c r="M33">
        <f>AVERAGE(M2:M26)</f>
        <v>24.807415319865317</v>
      </c>
      <c r="N33">
        <f>SUM(D2:D26)</f>
        <v>215</v>
      </c>
      <c r="O33">
        <f>STDEV(D2:D26)</f>
        <v>1.5275252316519468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50"/>
  <sheetViews>
    <sheetView showGridLines="0" topLeftCell="D6" zoomScale="75" workbookViewId="0">
      <selection activeCell="M51" sqref="M51"/>
    </sheetView>
  </sheetViews>
  <sheetFormatPr baseColWidth="10" defaultColWidth="8.83203125" defaultRowHeight="16" x14ac:dyDescent="0.2"/>
  <cols>
    <col min="1" max="1" width="9" bestFit="1" customWidth="1"/>
    <col min="2" max="2" width="12.6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1" t="s">
        <v>22</v>
      </c>
      <c r="C1" s="21" t="s">
        <v>23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24</v>
      </c>
      <c r="K1" s="21" t="s">
        <v>8</v>
      </c>
      <c r="L1" s="21" t="s">
        <v>9</v>
      </c>
      <c r="M1" s="21" t="s">
        <v>10</v>
      </c>
    </row>
    <row r="2" spans="1:13" x14ac:dyDescent="0.2">
      <c r="A2" s="21">
        <v>0</v>
      </c>
      <c r="B2">
        <v>1015405667</v>
      </c>
      <c r="C2">
        <v>188.83715043307851</v>
      </c>
      <c r="D2">
        <v>8</v>
      </c>
      <c r="E2">
        <v>347.45933423993569</v>
      </c>
      <c r="F2">
        <v>94.993926256964301</v>
      </c>
      <c r="G2">
        <v>658.33333333333326</v>
      </c>
      <c r="H2">
        <v>1</v>
      </c>
      <c r="I2">
        <v>2.4499999999999891</v>
      </c>
      <c r="J2">
        <v>442.45326049689999</v>
      </c>
      <c r="K2">
        <v>0</v>
      </c>
      <c r="L2">
        <v>1.0848603521667639</v>
      </c>
      <c r="M2">
        <v>82.291666666666657</v>
      </c>
    </row>
    <row r="3" spans="1:13" x14ac:dyDescent="0.2">
      <c r="A3" s="21">
        <v>1</v>
      </c>
      <c r="B3">
        <v>1018472151</v>
      </c>
      <c r="C3">
        <v>183.87486286829821</v>
      </c>
      <c r="D3">
        <v>7</v>
      </c>
      <c r="E3">
        <v>280</v>
      </c>
      <c r="F3">
        <v>178.1787651476817</v>
      </c>
      <c r="G3">
        <v>183.81666666666669</v>
      </c>
      <c r="H3">
        <v>0</v>
      </c>
      <c r="I3">
        <v>0</v>
      </c>
      <c r="J3">
        <v>458.1787651476817</v>
      </c>
      <c r="K3">
        <v>0</v>
      </c>
      <c r="L3">
        <v>0.91667277479484277</v>
      </c>
      <c r="M3">
        <v>26.25952380952382</v>
      </c>
    </row>
    <row r="4" spans="1:13" x14ac:dyDescent="0.2">
      <c r="A4" s="21">
        <v>2</v>
      </c>
      <c r="B4">
        <v>1015437933</v>
      </c>
      <c r="C4">
        <v>175.38581874167369</v>
      </c>
      <c r="D4">
        <v>8</v>
      </c>
      <c r="E4">
        <v>316.13385133649899</v>
      </c>
      <c r="F4">
        <v>196.32318105303659</v>
      </c>
      <c r="G4">
        <v>177.18333333333331</v>
      </c>
      <c r="H4">
        <v>0</v>
      </c>
      <c r="I4">
        <v>0</v>
      </c>
      <c r="J4">
        <v>512.45703238953558</v>
      </c>
      <c r="K4">
        <v>32.457032389535577</v>
      </c>
      <c r="L4">
        <v>0.93666389504268932</v>
      </c>
      <c r="M4">
        <v>22.14791666666666</v>
      </c>
    </row>
    <row r="5" spans="1:13" x14ac:dyDescent="0.2">
      <c r="A5" s="21">
        <v>3</v>
      </c>
      <c r="B5">
        <v>52997773</v>
      </c>
      <c r="C5">
        <v>142.9618372651197</v>
      </c>
      <c r="D5">
        <v>7</v>
      </c>
      <c r="E5">
        <v>273.29639552026828</v>
      </c>
      <c r="F5">
        <v>228.97940318265461</v>
      </c>
      <c r="G5">
        <v>148.6</v>
      </c>
      <c r="H5">
        <v>0</v>
      </c>
      <c r="I5">
        <v>0</v>
      </c>
      <c r="J5">
        <v>502.27579870292288</v>
      </c>
      <c r="K5">
        <v>22.275798702922881</v>
      </c>
      <c r="L5">
        <v>0.83619398164237269</v>
      </c>
      <c r="M5">
        <v>21.228571428571421</v>
      </c>
    </row>
    <row r="6" spans="1:13" x14ac:dyDescent="0.2">
      <c r="A6" s="21">
        <v>4</v>
      </c>
      <c r="B6">
        <v>39779707</v>
      </c>
      <c r="C6">
        <v>134.48748670405581</v>
      </c>
      <c r="D6">
        <v>9</v>
      </c>
      <c r="E6">
        <v>239.09633153624</v>
      </c>
      <c r="F6">
        <v>259.13589698410271</v>
      </c>
      <c r="G6">
        <v>148.3333333333334</v>
      </c>
      <c r="H6">
        <v>0</v>
      </c>
      <c r="I6">
        <v>0</v>
      </c>
      <c r="J6">
        <v>498.23222852034269</v>
      </c>
      <c r="K6">
        <v>18.232228520342691</v>
      </c>
      <c r="L6">
        <v>1.083831934364623</v>
      </c>
      <c r="M6">
        <v>16.481481481481481</v>
      </c>
    </row>
    <row r="7" spans="1:13" x14ac:dyDescent="0.2">
      <c r="A7" s="21">
        <v>5</v>
      </c>
      <c r="B7">
        <v>1024468225</v>
      </c>
      <c r="C7">
        <v>156.18699722026861</v>
      </c>
      <c r="D7">
        <v>7</v>
      </c>
      <c r="E7">
        <v>291</v>
      </c>
      <c r="F7">
        <v>212.33315563292339</v>
      </c>
      <c r="G7">
        <v>156.13333333333341</v>
      </c>
      <c r="H7">
        <v>0</v>
      </c>
      <c r="I7">
        <v>0</v>
      </c>
      <c r="J7">
        <v>503.33315563292342</v>
      </c>
      <c r="K7">
        <v>23.333155632923422</v>
      </c>
      <c r="L7">
        <v>0.83443738068847262</v>
      </c>
      <c r="M7">
        <v>22.304761904761911</v>
      </c>
    </row>
    <row r="8" spans="1:13" x14ac:dyDescent="0.2">
      <c r="A8" s="21">
        <v>6</v>
      </c>
      <c r="B8">
        <v>1121853934</v>
      </c>
      <c r="C8">
        <v>113.4392209249049</v>
      </c>
      <c r="D8">
        <v>8</v>
      </c>
      <c r="E8">
        <v>271.26411138527862</v>
      </c>
      <c r="F8">
        <v>214.77840158513541</v>
      </c>
      <c r="G8">
        <v>127.10000000000009</v>
      </c>
      <c r="H8">
        <v>0</v>
      </c>
      <c r="I8">
        <v>0</v>
      </c>
      <c r="J8">
        <v>486.04251297041401</v>
      </c>
      <c r="K8">
        <v>6.042512970414009</v>
      </c>
      <c r="L8">
        <v>0.98756793323800918</v>
      </c>
      <c r="M8">
        <v>15.88750000000001</v>
      </c>
    </row>
    <row r="9" spans="1:13" x14ac:dyDescent="0.2">
      <c r="A9" s="21">
        <v>7</v>
      </c>
      <c r="B9">
        <v>1015414697</v>
      </c>
      <c r="C9">
        <v>91.152205478350311</v>
      </c>
      <c r="D9">
        <v>8</v>
      </c>
      <c r="E9">
        <v>211.82665483646409</v>
      </c>
      <c r="F9">
        <v>220.76934024402831</v>
      </c>
      <c r="G9">
        <v>129.23333333333329</v>
      </c>
      <c r="H9">
        <v>0</v>
      </c>
      <c r="I9">
        <v>0</v>
      </c>
      <c r="J9">
        <v>432.59599508049251</v>
      </c>
      <c r="K9">
        <v>0</v>
      </c>
      <c r="L9">
        <v>1.109580313869265</v>
      </c>
      <c r="M9">
        <v>16.154166666666669</v>
      </c>
    </row>
    <row r="10" spans="1:13" x14ac:dyDescent="0.2">
      <c r="A10" s="21">
        <v>8</v>
      </c>
      <c r="B10">
        <v>1020777651</v>
      </c>
      <c r="C10">
        <v>109.8762986495781</v>
      </c>
      <c r="D10">
        <v>8</v>
      </c>
      <c r="E10">
        <v>209</v>
      </c>
      <c r="F10">
        <v>213.81842941076201</v>
      </c>
      <c r="G10">
        <v>109.8333333333334</v>
      </c>
      <c r="H10">
        <v>0</v>
      </c>
      <c r="I10">
        <v>0</v>
      </c>
      <c r="J10">
        <v>422.81842941076201</v>
      </c>
      <c r="K10">
        <v>0</v>
      </c>
      <c r="L10">
        <v>1.13523906862084</v>
      </c>
      <c r="M10">
        <v>13.72916666666668</v>
      </c>
    </row>
    <row r="11" spans="1:13" x14ac:dyDescent="0.2">
      <c r="A11" s="21">
        <v>9</v>
      </c>
      <c r="B11">
        <v>79955886</v>
      </c>
      <c r="C11">
        <v>96.320559398031079</v>
      </c>
      <c r="D11">
        <v>9</v>
      </c>
      <c r="E11">
        <v>241</v>
      </c>
      <c r="F11">
        <v>237.1364869743401</v>
      </c>
      <c r="G11">
        <v>96.249999999999943</v>
      </c>
      <c r="H11">
        <v>0</v>
      </c>
      <c r="I11">
        <v>0</v>
      </c>
      <c r="J11">
        <v>478.13648697434007</v>
      </c>
      <c r="K11">
        <v>0</v>
      </c>
      <c r="L11">
        <v>1.129384631190006</v>
      </c>
      <c r="M11">
        <v>10.694444444444439</v>
      </c>
    </row>
    <row r="12" spans="1:13" x14ac:dyDescent="0.2">
      <c r="A12" s="21">
        <v>10</v>
      </c>
      <c r="B12">
        <v>80185764</v>
      </c>
      <c r="C12">
        <v>136.25040133218749</v>
      </c>
      <c r="D12">
        <v>8</v>
      </c>
      <c r="E12">
        <v>299</v>
      </c>
      <c r="F12">
        <v>210.09578546529181</v>
      </c>
      <c r="G12">
        <v>136.18333333333359</v>
      </c>
      <c r="H12">
        <v>0</v>
      </c>
      <c r="I12">
        <v>0</v>
      </c>
      <c r="J12">
        <v>509.09578546529178</v>
      </c>
      <c r="K12">
        <v>29.09578546529178</v>
      </c>
      <c r="L12">
        <v>0.94284811169925631</v>
      </c>
      <c r="M12">
        <v>17.022916666666699</v>
      </c>
    </row>
    <row r="13" spans="1:13" x14ac:dyDescent="0.2">
      <c r="A13" s="21">
        <v>11</v>
      </c>
      <c r="B13">
        <v>1127250183</v>
      </c>
      <c r="C13">
        <v>95.8265315365866</v>
      </c>
      <c r="D13">
        <v>9</v>
      </c>
      <c r="E13">
        <v>225</v>
      </c>
      <c r="F13">
        <v>252.65578608045371</v>
      </c>
      <c r="G13">
        <v>95.733333333333235</v>
      </c>
      <c r="H13">
        <v>0</v>
      </c>
      <c r="I13">
        <v>0</v>
      </c>
      <c r="J13">
        <v>477.65578608045371</v>
      </c>
      <c r="K13">
        <v>0</v>
      </c>
      <c r="L13">
        <v>1.1305212157715709</v>
      </c>
      <c r="M13">
        <v>10.637037037037031</v>
      </c>
    </row>
    <row r="14" spans="1:13" x14ac:dyDescent="0.2">
      <c r="A14" s="21">
        <v>12</v>
      </c>
      <c r="B14">
        <v>52200795</v>
      </c>
      <c r="C14">
        <v>152.20207163957679</v>
      </c>
      <c r="D14">
        <v>8</v>
      </c>
      <c r="E14">
        <v>361.29873696885079</v>
      </c>
      <c r="F14">
        <v>130.18460734996509</v>
      </c>
      <c r="G14">
        <v>232.8333333333334</v>
      </c>
      <c r="H14">
        <v>0</v>
      </c>
      <c r="I14">
        <v>0</v>
      </c>
      <c r="J14">
        <v>491.48334431881591</v>
      </c>
      <c r="K14">
        <v>11.483344318815851</v>
      </c>
      <c r="L14">
        <v>0.97663533372686007</v>
      </c>
      <c r="M14">
        <v>29.104166666666671</v>
      </c>
    </row>
    <row r="15" spans="1:13" x14ac:dyDescent="0.2">
      <c r="A15" s="21">
        <v>13</v>
      </c>
      <c r="B15">
        <v>1019088914</v>
      </c>
      <c r="C15">
        <v>119.3492992037984</v>
      </c>
      <c r="D15">
        <v>8</v>
      </c>
      <c r="E15">
        <v>260.38296060819891</v>
      </c>
      <c r="F15">
        <v>165.45561893615081</v>
      </c>
      <c r="G15">
        <v>143.90000000000009</v>
      </c>
      <c r="H15">
        <v>0</v>
      </c>
      <c r="I15">
        <v>0</v>
      </c>
      <c r="J15">
        <v>425.83857954434973</v>
      </c>
      <c r="K15">
        <v>0</v>
      </c>
      <c r="L15">
        <v>1.127187678752835</v>
      </c>
      <c r="M15">
        <v>17.987500000000011</v>
      </c>
    </row>
    <row r="16" spans="1:13" x14ac:dyDescent="0.2">
      <c r="A16" s="21">
        <v>14</v>
      </c>
      <c r="B16">
        <v>1098635342</v>
      </c>
      <c r="C16">
        <v>206.85003938340981</v>
      </c>
      <c r="D16">
        <v>7</v>
      </c>
      <c r="E16">
        <v>313.88671691462832</v>
      </c>
      <c r="F16">
        <v>135.69478780527481</v>
      </c>
      <c r="G16">
        <v>227.8833333333333</v>
      </c>
      <c r="H16">
        <v>0</v>
      </c>
      <c r="I16">
        <v>0</v>
      </c>
      <c r="J16">
        <v>449.58150471990308</v>
      </c>
      <c r="K16">
        <v>0</v>
      </c>
      <c r="L16">
        <v>0.93420213151710296</v>
      </c>
      <c r="M16">
        <v>32.554761904761897</v>
      </c>
    </row>
    <row r="17" spans="1:13" x14ac:dyDescent="0.2">
      <c r="A17" s="21">
        <v>15</v>
      </c>
      <c r="B17">
        <v>80383487</v>
      </c>
      <c r="C17">
        <v>90.35842775982357</v>
      </c>
      <c r="D17">
        <v>10</v>
      </c>
      <c r="E17">
        <v>218.96014086395911</v>
      </c>
      <c r="F17">
        <v>261.18457293305869</v>
      </c>
      <c r="G17">
        <v>129.34999999999991</v>
      </c>
      <c r="H17">
        <v>0</v>
      </c>
      <c r="I17">
        <v>0</v>
      </c>
      <c r="J17">
        <v>480.14471379701769</v>
      </c>
      <c r="K17">
        <v>0.1447137970177437</v>
      </c>
      <c r="L17">
        <v>1.249623254737428</v>
      </c>
      <c r="M17">
        <v>12.93499999999999</v>
      </c>
    </row>
    <row r="18" spans="1:13" x14ac:dyDescent="0.2">
      <c r="A18" s="21">
        <v>16</v>
      </c>
      <c r="B18">
        <v>1020808271</v>
      </c>
      <c r="C18">
        <v>129.88946315369171</v>
      </c>
      <c r="D18">
        <v>10</v>
      </c>
      <c r="E18">
        <v>234</v>
      </c>
      <c r="F18">
        <v>241.10989450697971</v>
      </c>
      <c r="G18">
        <v>129.7833333333333</v>
      </c>
      <c r="H18">
        <v>0</v>
      </c>
      <c r="I18">
        <v>0</v>
      </c>
      <c r="J18">
        <v>475.10989450697969</v>
      </c>
      <c r="K18">
        <v>0</v>
      </c>
      <c r="L18">
        <v>1.262865722092819</v>
      </c>
      <c r="M18">
        <v>12.97833333333333</v>
      </c>
    </row>
    <row r="19" spans="1:13" x14ac:dyDescent="0.2">
      <c r="A19" s="21">
        <v>17</v>
      </c>
      <c r="B19">
        <v>80727764</v>
      </c>
      <c r="C19">
        <v>192.18023590007849</v>
      </c>
      <c r="D19">
        <v>7</v>
      </c>
      <c r="E19">
        <v>311.75763433275011</v>
      </c>
      <c r="F19">
        <v>179.92492708863941</v>
      </c>
      <c r="G19">
        <v>216.3666666666667</v>
      </c>
      <c r="H19">
        <v>0</v>
      </c>
      <c r="I19">
        <v>0</v>
      </c>
      <c r="J19">
        <v>491.68256142138938</v>
      </c>
      <c r="K19">
        <v>11.68256142138944</v>
      </c>
      <c r="L19">
        <v>0.85420967297647366</v>
      </c>
      <c r="M19">
        <v>30.909523809523812</v>
      </c>
    </row>
    <row r="20" spans="1:13" x14ac:dyDescent="0.2">
      <c r="A20" s="21">
        <v>18</v>
      </c>
      <c r="B20">
        <v>1018446151</v>
      </c>
      <c r="C20">
        <v>130.52012624141409</v>
      </c>
      <c r="D20">
        <v>9</v>
      </c>
      <c r="E20">
        <v>280.7917050355112</v>
      </c>
      <c r="F20">
        <v>173.2578614145043</v>
      </c>
      <c r="G20">
        <v>132.65</v>
      </c>
      <c r="H20">
        <v>0</v>
      </c>
      <c r="I20">
        <v>0</v>
      </c>
      <c r="J20">
        <v>454.0495664500155</v>
      </c>
      <c r="K20">
        <v>0</v>
      </c>
      <c r="L20">
        <v>1.189297468604557</v>
      </c>
      <c r="M20">
        <v>14.738888888888891</v>
      </c>
    </row>
    <row r="21" spans="1:13" x14ac:dyDescent="0.2">
      <c r="A21" s="21">
        <v>19</v>
      </c>
      <c r="B21">
        <v>1020803066</v>
      </c>
      <c r="C21">
        <v>176.8250311222962</v>
      </c>
      <c r="D21">
        <v>8</v>
      </c>
      <c r="E21">
        <v>305</v>
      </c>
      <c r="F21">
        <v>125.5227257524724</v>
      </c>
      <c r="G21">
        <v>176.73333333333329</v>
      </c>
      <c r="H21">
        <v>0</v>
      </c>
      <c r="I21">
        <v>0</v>
      </c>
      <c r="J21">
        <v>430.52272575247241</v>
      </c>
      <c r="K21">
        <v>0</v>
      </c>
      <c r="L21">
        <v>1.114923722460994</v>
      </c>
      <c r="M21">
        <v>22.091666666666669</v>
      </c>
    </row>
    <row r="22" spans="1:13" x14ac:dyDescent="0.2">
      <c r="A22" s="21">
        <v>20</v>
      </c>
      <c r="B22">
        <v>1016039086</v>
      </c>
      <c r="C22">
        <v>126.3585636286529</v>
      </c>
      <c r="D22">
        <v>11</v>
      </c>
      <c r="E22">
        <v>257.37875184449661</v>
      </c>
      <c r="F22">
        <v>210.40586365436729</v>
      </c>
      <c r="G22">
        <v>158.8833333333333</v>
      </c>
      <c r="H22">
        <v>0</v>
      </c>
      <c r="I22">
        <v>0</v>
      </c>
      <c r="J22">
        <v>467.7846154988639</v>
      </c>
      <c r="K22">
        <v>0</v>
      </c>
      <c r="L22">
        <v>1.4109057419431159</v>
      </c>
      <c r="M22">
        <v>14.44393939393939</v>
      </c>
    </row>
    <row r="23" spans="1:13" x14ac:dyDescent="0.2">
      <c r="A23" s="21">
        <v>21</v>
      </c>
      <c r="B23">
        <v>1085310672</v>
      </c>
      <c r="C23">
        <v>128.88798768424249</v>
      </c>
      <c r="D23">
        <v>10</v>
      </c>
      <c r="E23">
        <v>269.69652620193898</v>
      </c>
      <c r="F23">
        <v>220.31522646552671</v>
      </c>
      <c r="G23">
        <v>145.11666666666659</v>
      </c>
      <c r="H23">
        <v>0</v>
      </c>
      <c r="I23">
        <v>0</v>
      </c>
      <c r="J23">
        <v>490.01175266746583</v>
      </c>
      <c r="K23">
        <v>10.011752667465769</v>
      </c>
      <c r="L23">
        <v>1.2244604271913759</v>
      </c>
      <c r="M23">
        <v>14.51166666666666</v>
      </c>
    </row>
    <row r="24" spans="1:13" x14ac:dyDescent="0.2">
      <c r="A24" s="21">
        <v>22</v>
      </c>
      <c r="B24">
        <v>1014217039</v>
      </c>
      <c r="C24">
        <v>168.97785668349641</v>
      </c>
      <c r="D24">
        <v>9</v>
      </c>
      <c r="E24">
        <v>311</v>
      </c>
      <c r="F24">
        <v>148.44152002197029</v>
      </c>
      <c r="G24">
        <v>168.9166666666666</v>
      </c>
      <c r="H24">
        <v>0</v>
      </c>
      <c r="I24">
        <v>0</v>
      </c>
      <c r="J24">
        <v>459.44152002197029</v>
      </c>
      <c r="K24">
        <v>0</v>
      </c>
      <c r="L24">
        <v>1.1753400083957961</v>
      </c>
      <c r="M24">
        <v>18.768518518518519</v>
      </c>
    </row>
    <row r="25" spans="1:13" x14ac:dyDescent="0.2">
      <c r="A25" s="21">
        <v>23</v>
      </c>
      <c r="B25">
        <v>1014266018</v>
      </c>
      <c r="C25">
        <v>141.49768678172001</v>
      </c>
      <c r="D25">
        <v>10</v>
      </c>
      <c r="E25">
        <v>314</v>
      </c>
      <c r="F25">
        <v>182.05924260733261</v>
      </c>
      <c r="G25">
        <v>141.43333333333339</v>
      </c>
      <c r="H25">
        <v>0</v>
      </c>
      <c r="I25">
        <v>0</v>
      </c>
      <c r="J25">
        <v>496.05924260733258</v>
      </c>
      <c r="K25">
        <v>16.059242607332639</v>
      </c>
      <c r="L25">
        <v>1.2095329518433029</v>
      </c>
      <c r="M25">
        <v>14.14333333333334</v>
      </c>
    </row>
    <row r="26" spans="1:13" x14ac:dyDescent="0.2">
      <c r="A26" s="21">
        <v>24</v>
      </c>
      <c r="B26">
        <v>85488148</v>
      </c>
      <c r="C26">
        <v>124.039092282374</v>
      </c>
      <c r="D26">
        <v>10</v>
      </c>
      <c r="E26">
        <v>307</v>
      </c>
      <c r="F26">
        <v>182.03049451256419</v>
      </c>
      <c r="G26">
        <v>123.93333333333339</v>
      </c>
      <c r="H26">
        <v>0</v>
      </c>
      <c r="I26">
        <v>0</v>
      </c>
      <c r="J26">
        <v>489.03049451256419</v>
      </c>
      <c r="K26">
        <v>9.0304945125642462</v>
      </c>
      <c r="L26">
        <v>1.2269173532788451</v>
      </c>
      <c r="M26">
        <v>12.39333333333334</v>
      </c>
    </row>
    <row r="27" spans="1:13" x14ac:dyDescent="0.2">
      <c r="A27" s="21">
        <v>25</v>
      </c>
      <c r="B27">
        <v>1032491705</v>
      </c>
      <c r="C27">
        <v>86.191787240777856</v>
      </c>
      <c r="D27">
        <v>10</v>
      </c>
      <c r="E27">
        <v>224</v>
      </c>
      <c r="F27">
        <v>216.4865230812147</v>
      </c>
      <c r="G27">
        <v>86.133333333333326</v>
      </c>
      <c r="H27">
        <v>0</v>
      </c>
      <c r="I27">
        <v>0</v>
      </c>
      <c r="J27">
        <v>440.48652308121473</v>
      </c>
      <c r="K27">
        <v>0</v>
      </c>
      <c r="L27">
        <v>1.362130209575958</v>
      </c>
      <c r="M27">
        <v>8.6133333333333333</v>
      </c>
    </row>
    <row r="28" spans="1:13" x14ac:dyDescent="0.2">
      <c r="A28" s="21">
        <v>26</v>
      </c>
      <c r="B28">
        <v>57293715</v>
      </c>
      <c r="C28">
        <v>96.262034392011245</v>
      </c>
      <c r="D28">
        <v>10</v>
      </c>
      <c r="E28">
        <v>305</v>
      </c>
      <c r="F28">
        <v>142.3283104678535</v>
      </c>
      <c r="G28">
        <v>96.166666666666742</v>
      </c>
      <c r="H28">
        <v>0</v>
      </c>
      <c r="I28">
        <v>0</v>
      </c>
      <c r="J28">
        <v>447.3283104678535</v>
      </c>
      <c r="K28">
        <v>0</v>
      </c>
      <c r="L28">
        <v>1.3412967298503189</v>
      </c>
      <c r="M28">
        <v>9.6166666666666742</v>
      </c>
    </row>
    <row r="29" spans="1:13" x14ac:dyDescent="0.2">
      <c r="A29" s="21">
        <v>27</v>
      </c>
      <c r="B29">
        <v>1083012532</v>
      </c>
      <c r="C29">
        <v>150.83352262061541</v>
      </c>
      <c r="D29">
        <v>8</v>
      </c>
      <c r="E29">
        <v>309</v>
      </c>
      <c r="F29">
        <v>180.42377004246191</v>
      </c>
      <c r="G29">
        <v>150.75</v>
      </c>
      <c r="H29">
        <v>0</v>
      </c>
      <c r="I29">
        <v>0</v>
      </c>
      <c r="J29">
        <v>489.42377004246191</v>
      </c>
      <c r="K29">
        <v>9.4237700424619106</v>
      </c>
      <c r="L29">
        <v>0.98074517295789643</v>
      </c>
      <c r="M29">
        <v>18.84375</v>
      </c>
    </row>
    <row r="30" spans="1:13" x14ac:dyDescent="0.2">
      <c r="A30" s="21">
        <v>28</v>
      </c>
      <c r="B30">
        <v>80075437</v>
      </c>
      <c r="C30">
        <v>103.3403132795797</v>
      </c>
      <c r="D30">
        <v>10</v>
      </c>
      <c r="E30">
        <v>296</v>
      </c>
      <c r="F30">
        <v>166.08341683711089</v>
      </c>
      <c r="G30">
        <v>103.2666666666664</v>
      </c>
      <c r="H30">
        <v>0</v>
      </c>
      <c r="I30">
        <v>0</v>
      </c>
      <c r="J30">
        <v>462.08341683711092</v>
      </c>
      <c r="K30">
        <v>0</v>
      </c>
      <c r="L30">
        <v>1.2984668528182779</v>
      </c>
      <c r="M30">
        <v>10.32666666666664</v>
      </c>
    </row>
    <row r="31" spans="1:13" x14ac:dyDescent="0.2">
      <c r="A31" s="21">
        <v>29</v>
      </c>
      <c r="B31">
        <v>1117504115</v>
      </c>
      <c r="C31">
        <v>151.26118984024879</v>
      </c>
      <c r="D31">
        <v>7</v>
      </c>
      <c r="E31">
        <v>334</v>
      </c>
      <c r="F31">
        <v>144.56618494594269</v>
      </c>
      <c r="G31">
        <v>151.19999999999999</v>
      </c>
      <c r="H31">
        <v>0</v>
      </c>
      <c r="I31">
        <v>0</v>
      </c>
      <c r="J31">
        <v>478.56618494594272</v>
      </c>
      <c r="K31">
        <v>0</v>
      </c>
      <c r="L31">
        <v>0.87762155624815374</v>
      </c>
      <c r="M31">
        <v>21.6</v>
      </c>
    </row>
    <row r="32" spans="1:13" x14ac:dyDescent="0.2">
      <c r="A32" s="21">
        <v>30</v>
      </c>
      <c r="B32">
        <v>1095825225</v>
      </c>
      <c r="C32">
        <v>118.442488388269</v>
      </c>
      <c r="D32">
        <v>10</v>
      </c>
      <c r="E32">
        <v>257</v>
      </c>
      <c r="F32">
        <v>200.72237130109741</v>
      </c>
      <c r="G32">
        <v>118.3666666666667</v>
      </c>
      <c r="H32">
        <v>0</v>
      </c>
      <c r="I32">
        <v>0</v>
      </c>
      <c r="J32">
        <v>457.72237130109738</v>
      </c>
      <c r="K32">
        <v>0</v>
      </c>
      <c r="L32">
        <v>1.310838267079828</v>
      </c>
      <c r="M32">
        <v>11.83666666666667</v>
      </c>
    </row>
    <row r="33" spans="1:13" x14ac:dyDescent="0.2">
      <c r="A33" s="21">
        <v>31</v>
      </c>
      <c r="B33">
        <v>1018440480</v>
      </c>
      <c r="C33">
        <v>97.460277150543789</v>
      </c>
      <c r="D33">
        <v>9</v>
      </c>
      <c r="E33">
        <v>272</v>
      </c>
      <c r="F33">
        <v>122.9380581026614</v>
      </c>
      <c r="G33">
        <v>97.366666666666902</v>
      </c>
      <c r="H33">
        <v>0</v>
      </c>
      <c r="I33">
        <v>0</v>
      </c>
      <c r="J33">
        <v>394.93805810266139</v>
      </c>
      <c r="K33">
        <v>0</v>
      </c>
      <c r="L33">
        <v>1.3673030211224431</v>
      </c>
      <c r="M33">
        <v>10.818518518518539</v>
      </c>
    </row>
    <row r="34" spans="1:13" x14ac:dyDescent="0.2">
      <c r="A34" s="21">
        <v>32</v>
      </c>
      <c r="B34">
        <v>1082996581</v>
      </c>
      <c r="C34">
        <v>154.26139257692071</v>
      </c>
      <c r="D34">
        <v>6</v>
      </c>
      <c r="E34">
        <v>356</v>
      </c>
      <c r="F34">
        <v>95.577932583950769</v>
      </c>
      <c r="G34">
        <v>154.21666666666661</v>
      </c>
      <c r="H34">
        <v>0</v>
      </c>
      <c r="I34">
        <v>0</v>
      </c>
      <c r="J34">
        <v>451.57793258395083</v>
      </c>
      <c r="K34">
        <v>0</v>
      </c>
      <c r="L34">
        <v>0.79720458867434596</v>
      </c>
      <c r="M34">
        <v>25.702777777777769</v>
      </c>
    </row>
    <row r="35" spans="1:13" x14ac:dyDescent="0.2">
      <c r="A35" s="21">
        <v>33</v>
      </c>
      <c r="B35">
        <v>1053327980</v>
      </c>
      <c r="C35">
        <v>139.70125807105919</v>
      </c>
      <c r="D35">
        <v>7</v>
      </c>
      <c r="E35">
        <v>333</v>
      </c>
      <c r="F35">
        <v>114.8377607274808</v>
      </c>
      <c r="G35">
        <v>139.65000000000009</v>
      </c>
      <c r="H35">
        <v>0</v>
      </c>
      <c r="I35">
        <v>0</v>
      </c>
      <c r="J35">
        <v>447.83776072748083</v>
      </c>
      <c r="K35">
        <v>0</v>
      </c>
      <c r="L35">
        <v>0.93783963040039242</v>
      </c>
      <c r="M35">
        <v>19.95000000000001</v>
      </c>
    </row>
    <row r="36" spans="1:13" x14ac:dyDescent="0.2">
      <c r="A36" s="21">
        <v>34</v>
      </c>
      <c r="B36">
        <v>1098697055</v>
      </c>
      <c r="C36">
        <v>166.03764894426911</v>
      </c>
      <c r="D36">
        <v>8</v>
      </c>
      <c r="E36">
        <v>310</v>
      </c>
      <c r="F36">
        <v>142.98186150093849</v>
      </c>
      <c r="G36">
        <v>165.95000000000039</v>
      </c>
      <c r="H36">
        <v>0</v>
      </c>
      <c r="I36">
        <v>0</v>
      </c>
      <c r="J36">
        <v>452.98186150093852</v>
      </c>
      <c r="K36">
        <v>0</v>
      </c>
      <c r="L36">
        <v>1.0596450780822391</v>
      </c>
      <c r="M36">
        <v>20.743750000000048</v>
      </c>
    </row>
    <row r="37" spans="1:13" x14ac:dyDescent="0.2">
      <c r="A37" s="21">
        <v>35</v>
      </c>
      <c r="B37">
        <v>1083026203</v>
      </c>
      <c r="C37">
        <v>88.196383982545072</v>
      </c>
      <c r="D37">
        <v>8</v>
      </c>
      <c r="E37">
        <v>247</v>
      </c>
      <c r="F37">
        <v>171.54363226763829</v>
      </c>
      <c r="G37">
        <v>88.116666666666561</v>
      </c>
      <c r="H37">
        <v>0</v>
      </c>
      <c r="I37">
        <v>0</v>
      </c>
      <c r="J37">
        <v>418.54363226763832</v>
      </c>
      <c r="K37">
        <v>0</v>
      </c>
      <c r="L37">
        <v>1.1468338376082701</v>
      </c>
      <c r="M37">
        <v>11.01458333333332</v>
      </c>
    </row>
    <row r="38" spans="1:13" x14ac:dyDescent="0.2">
      <c r="A38" s="21">
        <v>36</v>
      </c>
      <c r="B38">
        <v>1020837402</v>
      </c>
      <c r="C38">
        <v>123.91628327149979</v>
      </c>
      <c r="D38">
        <v>7</v>
      </c>
      <c r="E38">
        <v>202</v>
      </c>
      <c r="F38">
        <v>136.73342063413179</v>
      </c>
      <c r="G38">
        <v>123.8499999999998</v>
      </c>
      <c r="H38">
        <v>0</v>
      </c>
      <c r="I38">
        <v>0</v>
      </c>
      <c r="J38">
        <v>338.73342063413179</v>
      </c>
      <c r="K38">
        <v>0</v>
      </c>
      <c r="L38">
        <v>1.239913083314105</v>
      </c>
      <c r="M38">
        <v>17.692857142857111</v>
      </c>
    </row>
    <row r="39" spans="1:13" x14ac:dyDescent="0.2">
      <c r="A39" s="21">
        <v>37</v>
      </c>
      <c r="B39">
        <v>1019074166</v>
      </c>
      <c r="C39">
        <v>169.63281461928611</v>
      </c>
      <c r="D39">
        <v>6</v>
      </c>
      <c r="E39">
        <v>300</v>
      </c>
      <c r="F39">
        <v>199.16070931643711</v>
      </c>
      <c r="G39">
        <v>169.58333333333371</v>
      </c>
      <c r="H39">
        <v>0</v>
      </c>
      <c r="I39">
        <v>0</v>
      </c>
      <c r="J39">
        <v>499.16070931643708</v>
      </c>
      <c r="K39">
        <v>19.160709316437082</v>
      </c>
      <c r="L39">
        <v>0.7212106106928825</v>
      </c>
      <c r="M39">
        <v>28.26388888888895</v>
      </c>
    </row>
    <row r="40" spans="1:13" x14ac:dyDescent="0.2">
      <c r="A40" s="21">
        <v>38</v>
      </c>
      <c r="B40">
        <v>80773090</v>
      </c>
      <c r="C40">
        <v>200.46189568633861</v>
      </c>
      <c r="D40">
        <v>7</v>
      </c>
      <c r="E40">
        <v>306</v>
      </c>
      <c r="F40">
        <v>167.01166991239731</v>
      </c>
      <c r="G40">
        <v>200.41666666666671</v>
      </c>
      <c r="H40">
        <v>0</v>
      </c>
      <c r="I40">
        <v>0</v>
      </c>
      <c r="J40">
        <v>473.01166991239728</v>
      </c>
      <c r="K40">
        <v>0</v>
      </c>
      <c r="L40">
        <v>0.88792735299275971</v>
      </c>
      <c r="M40">
        <v>28.63095238095239</v>
      </c>
    </row>
    <row r="41" spans="1:13" x14ac:dyDescent="0.2">
      <c r="A41" s="21">
        <v>39</v>
      </c>
      <c r="B41">
        <v>1012376546</v>
      </c>
      <c r="C41">
        <v>138.5529946719254</v>
      </c>
      <c r="D41">
        <v>9</v>
      </c>
      <c r="E41">
        <v>212</v>
      </c>
      <c r="F41">
        <v>268.04717057658041</v>
      </c>
      <c r="G41">
        <v>138.48333333333349</v>
      </c>
      <c r="H41">
        <v>0</v>
      </c>
      <c r="I41">
        <v>0</v>
      </c>
      <c r="J41">
        <v>480.04717057658041</v>
      </c>
      <c r="K41">
        <v>4.7170576580356283E-2</v>
      </c>
      <c r="L41">
        <v>1.1248894548246391</v>
      </c>
      <c r="M41">
        <v>15.38703703703705</v>
      </c>
    </row>
    <row r="42" spans="1:13" x14ac:dyDescent="0.2">
      <c r="A42" s="2"/>
    </row>
    <row r="43" spans="1:13" x14ac:dyDescent="0.2">
      <c r="A43" s="2"/>
    </row>
    <row r="44" spans="1:13" x14ac:dyDescent="0.2">
      <c r="A44" s="2"/>
    </row>
    <row r="45" spans="1:13" x14ac:dyDescent="0.2">
      <c r="A45" s="2"/>
    </row>
    <row r="46" spans="1:13" x14ac:dyDescent="0.2">
      <c r="A46" s="2"/>
    </row>
    <row r="47" spans="1:13" x14ac:dyDescent="0.2">
      <c r="A47" s="2"/>
    </row>
    <row r="48" spans="1:13" x14ac:dyDescent="0.2">
      <c r="A48" s="2"/>
    </row>
    <row r="50" spans="1:15" x14ac:dyDescent="0.2">
      <c r="A50" s="3" t="s">
        <v>25</v>
      </c>
      <c r="B50">
        <f>COUNT(B2:B41)</f>
        <v>40</v>
      </c>
      <c r="C50">
        <f>AVERAGE(C2:C41)</f>
        <v>137.42718841881498</v>
      </c>
      <c r="D50">
        <f>AVERAGE(D2:D41)</f>
        <v>8.375</v>
      </c>
      <c r="E50">
        <f>AVERAGE(E2:E41)</f>
        <v>280.30574629062551</v>
      </c>
      <c r="F50">
        <f>AVERAGE(F2:F41)</f>
        <v>183.60571733410197</v>
      </c>
      <c r="G50">
        <f>AVERAGE(G2:G41)</f>
        <v>156.95083333333338</v>
      </c>
      <c r="H50">
        <f>SUM(H2:H41)</f>
        <v>1</v>
      </c>
      <c r="I50">
        <f>AVERAGE(I2:I41)</f>
        <v>6.1249999999999728E-2</v>
      </c>
      <c r="J50">
        <f>AVERAGE(J2:J41)</f>
        <v>463.91146362472762</v>
      </c>
      <c r="K50">
        <f>AVERAGE(K2:K41)</f>
        <v>5.4620068235373846</v>
      </c>
      <c r="L50">
        <f>AVERAGE(L2:L41)</f>
        <v>1.0884442126713183</v>
      </c>
      <c r="M50">
        <f>AVERAGE(M2:M41)</f>
        <v>19.536030859187115</v>
      </c>
      <c r="N50">
        <f>SUM(D2:D41)</f>
        <v>335</v>
      </c>
      <c r="O50">
        <f>STDEV(D2:D41)</f>
        <v>1.2747548783981961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0"/>
  <sheetViews>
    <sheetView showGridLines="0" topLeftCell="B2" zoomScale="68" workbookViewId="0">
      <selection activeCell="M51" sqref="M51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10" max="10" width="10.83203125" bestFit="1" customWidth="1"/>
  </cols>
  <sheetData>
    <row r="1" spans="1:13" x14ac:dyDescent="0.2">
      <c r="B1" s="21" t="s">
        <v>22</v>
      </c>
      <c r="C1" s="21" t="s">
        <v>23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24</v>
      </c>
      <c r="K1" s="21" t="s">
        <v>8</v>
      </c>
      <c r="L1" s="21" t="s">
        <v>9</v>
      </c>
      <c r="M1" s="21" t="s">
        <v>10</v>
      </c>
    </row>
    <row r="2" spans="1:13" x14ac:dyDescent="0.2">
      <c r="A2" s="21">
        <v>0</v>
      </c>
      <c r="B2">
        <v>52997773</v>
      </c>
      <c r="C2">
        <v>207.37768108698961</v>
      </c>
      <c r="D2">
        <v>8</v>
      </c>
      <c r="E2">
        <v>365.09146949243831</v>
      </c>
      <c r="F2">
        <v>61.746487040392537</v>
      </c>
      <c r="G2">
        <v>496.23333333333329</v>
      </c>
      <c r="H2">
        <v>0</v>
      </c>
      <c r="I2">
        <v>0</v>
      </c>
      <c r="J2">
        <v>426.83795653283079</v>
      </c>
      <c r="K2">
        <v>0</v>
      </c>
      <c r="L2">
        <v>1.124548538042399</v>
      </c>
      <c r="M2">
        <v>62.029166666666661</v>
      </c>
    </row>
    <row r="3" spans="1:13" x14ac:dyDescent="0.2">
      <c r="A3" s="21">
        <v>1</v>
      </c>
      <c r="B3">
        <v>80073352</v>
      </c>
      <c r="C3">
        <v>201.53104735018849</v>
      </c>
      <c r="D3">
        <v>9</v>
      </c>
      <c r="E3">
        <v>361.00601778539402</v>
      </c>
      <c r="F3">
        <v>109.70235722950309</v>
      </c>
      <c r="G3">
        <v>668.44999999999993</v>
      </c>
      <c r="H3">
        <v>0</v>
      </c>
      <c r="I3">
        <v>0</v>
      </c>
      <c r="J3">
        <v>470.70837501489711</v>
      </c>
      <c r="K3">
        <v>0</v>
      </c>
      <c r="L3">
        <v>1.147207121570569</v>
      </c>
      <c r="M3">
        <v>74.272222222222211</v>
      </c>
    </row>
    <row r="4" spans="1:13" x14ac:dyDescent="0.2">
      <c r="A4" s="21">
        <v>2</v>
      </c>
      <c r="B4">
        <v>1015405667</v>
      </c>
      <c r="C4">
        <v>104.3999392703863</v>
      </c>
      <c r="D4">
        <v>9</v>
      </c>
      <c r="E4">
        <v>254</v>
      </c>
      <c r="F4">
        <v>215.94246456069891</v>
      </c>
      <c r="G4">
        <v>104.3333333333333</v>
      </c>
      <c r="H4">
        <v>0</v>
      </c>
      <c r="I4">
        <v>0</v>
      </c>
      <c r="J4">
        <v>469.94246456069891</v>
      </c>
      <c r="K4">
        <v>0</v>
      </c>
      <c r="L4">
        <v>1.1490768354053531</v>
      </c>
      <c r="M4">
        <v>11.59259259259259</v>
      </c>
    </row>
    <row r="5" spans="1:13" x14ac:dyDescent="0.2">
      <c r="A5" s="21">
        <v>3</v>
      </c>
      <c r="B5">
        <v>80773090</v>
      </c>
      <c r="C5">
        <v>143.4011959357785</v>
      </c>
      <c r="D5">
        <v>8</v>
      </c>
      <c r="E5">
        <v>295.09758984468863</v>
      </c>
      <c r="F5">
        <v>189.32379542601021</v>
      </c>
      <c r="G5">
        <v>178.23333333333329</v>
      </c>
      <c r="H5">
        <v>0</v>
      </c>
      <c r="I5">
        <v>0</v>
      </c>
      <c r="J5">
        <v>484.42138527069881</v>
      </c>
      <c r="K5">
        <v>4.4213852706988064</v>
      </c>
      <c r="L5">
        <v>0.99087285284024351</v>
      </c>
      <c r="M5">
        <v>22.279166666666669</v>
      </c>
    </row>
    <row r="6" spans="1:13" x14ac:dyDescent="0.2">
      <c r="A6" s="21">
        <v>4</v>
      </c>
      <c r="B6">
        <v>52200795</v>
      </c>
      <c r="C6">
        <v>114.23140987227561</v>
      </c>
      <c r="D6">
        <v>8</v>
      </c>
      <c r="E6">
        <v>244</v>
      </c>
      <c r="F6">
        <v>153.31008471331199</v>
      </c>
      <c r="G6">
        <v>114.1666666666666</v>
      </c>
      <c r="H6">
        <v>0</v>
      </c>
      <c r="I6">
        <v>0</v>
      </c>
      <c r="J6">
        <v>397.31008471331199</v>
      </c>
      <c r="K6">
        <v>0</v>
      </c>
      <c r="L6">
        <v>1.2081243805989841</v>
      </c>
      <c r="M6">
        <v>14.27083333333332</v>
      </c>
    </row>
    <row r="7" spans="1:13" x14ac:dyDescent="0.2">
      <c r="A7" s="21">
        <v>5</v>
      </c>
      <c r="B7">
        <v>1127250183</v>
      </c>
      <c r="C7">
        <v>188.27583813196611</v>
      </c>
      <c r="D7">
        <v>7</v>
      </c>
      <c r="E7">
        <v>335</v>
      </c>
      <c r="F7">
        <v>204.14520051000031</v>
      </c>
      <c r="G7">
        <v>188.2166666666667</v>
      </c>
      <c r="H7">
        <v>0</v>
      </c>
      <c r="I7">
        <v>0</v>
      </c>
      <c r="J7">
        <v>539.14520051000034</v>
      </c>
      <c r="K7">
        <v>59.145200510000343</v>
      </c>
      <c r="L7">
        <v>0.77901092248007431</v>
      </c>
      <c r="M7">
        <v>26.888095238095239</v>
      </c>
    </row>
    <row r="8" spans="1:13" x14ac:dyDescent="0.2">
      <c r="A8" s="21">
        <v>6</v>
      </c>
      <c r="B8">
        <v>1012376546</v>
      </c>
      <c r="C8">
        <v>105.2752814423885</v>
      </c>
      <c r="D8">
        <v>9</v>
      </c>
      <c r="E8">
        <v>235.63402296325759</v>
      </c>
      <c r="F8">
        <v>231.5370856754086</v>
      </c>
      <c r="G8">
        <v>108.56666666666661</v>
      </c>
      <c r="H8">
        <v>0</v>
      </c>
      <c r="I8">
        <v>0</v>
      </c>
      <c r="J8">
        <v>467.17110863866623</v>
      </c>
      <c r="K8">
        <v>0</v>
      </c>
      <c r="L8">
        <v>1.1558933975466861</v>
      </c>
      <c r="M8">
        <v>12.06296296296296</v>
      </c>
    </row>
    <row r="9" spans="1:13" x14ac:dyDescent="0.2">
      <c r="A9" s="21">
        <v>7</v>
      </c>
      <c r="B9">
        <v>1083026203</v>
      </c>
      <c r="C9">
        <v>101.9455472882823</v>
      </c>
      <c r="D9">
        <v>9</v>
      </c>
      <c r="E9">
        <v>242</v>
      </c>
      <c r="F9">
        <v>195.88560409174119</v>
      </c>
      <c r="G9">
        <v>101.85000000000009</v>
      </c>
      <c r="H9">
        <v>0</v>
      </c>
      <c r="I9">
        <v>0</v>
      </c>
      <c r="J9">
        <v>437.88560409174119</v>
      </c>
      <c r="K9">
        <v>0</v>
      </c>
      <c r="L9">
        <v>1.2331987965671161</v>
      </c>
      <c r="M9">
        <v>11.316666666666681</v>
      </c>
    </row>
    <row r="10" spans="1:13" x14ac:dyDescent="0.2">
      <c r="A10" s="21">
        <v>8</v>
      </c>
      <c r="B10">
        <v>80075437</v>
      </c>
      <c r="C10">
        <v>123.3254008811008</v>
      </c>
      <c r="D10">
        <v>6</v>
      </c>
      <c r="E10">
        <v>235</v>
      </c>
      <c r="F10">
        <v>175.8581723265564</v>
      </c>
      <c r="G10">
        <v>123.26666666666679</v>
      </c>
      <c r="H10">
        <v>0</v>
      </c>
      <c r="I10">
        <v>0</v>
      </c>
      <c r="J10">
        <v>410.85817232655643</v>
      </c>
      <c r="K10">
        <v>0</v>
      </c>
      <c r="L10">
        <v>0.87621477251246305</v>
      </c>
      <c r="M10">
        <v>20.544444444444458</v>
      </c>
    </row>
    <row r="11" spans="1:13" x14ac:dyDescent="0.2">
      <c r="A11" s="21">
        <v>9</v>
      </c>
      <c r="B11">
        <v>39779707</v>
      </c>
      <c r="C11">
        <v>85.49306556676828</v>
      </c>
      <c r="D11">
        <v>9</v>
      </c>
      <c r="E11">
        <v>253.07407311822271</v>
      </c>
      <c r="F11">
        <v>159.66109024717969</v>
      </c>
      <c r="G11">
        <v>118.35</v>
      </c>
      <c r="H11">
        <v>0</v>
      </c>
      <c r="I11">
        <v>0</v>
      </c>
      <c r="J11">
        <v>412.7351633654024</v>
      </c>
      <c r="K11">
        <v>0</v>
      </c>
      <c r="L11">
        <v>1.308345030738095</v>
      </c>
      <c r="M11">
        <v>13.15</v>
      </c>
    </row>
    <row r="12" spans="1:13" x14ac:dyDescent="0.2">
      <c r="A12" s="21">
        <v>10</v>
      </c>
      <c r="B12">
        <v>80185764</v>
      </c>
      <c r="C12">
        <v>167.55813569751231</v>
      </c>
      <c r="D12">
        <v>8</v>
      </c>
      <c r="E12">
        <v>272</v>
      </c>
      <c r="F12">
        <v>194.30814661391389</v>
      </c>
      <c r="G12">
        <v>167.5</v>
      </c>
      <c r="H12">
        <v>0</v>
      </c>
      <c r="I12">
        <v>0</v>
      </c>
      <c r="J12">
        <v>466.30814661391389</v>
      </c>
      <c r="K12">
        <v>0</v>
      </c>
      <c r="L12">
        <v>1.02936224358401</v>
      </c>
      <c r="M12">
        <v>20.9375</v>
      </c>
    </row>
    <row r="13" spans="1:13" x14ac:dyDescent="0.2">
      <c r="A13" s="21">
        <v>11</v>
      </c>
      <c r="B13">
        <v>1024468225</v>
      </c>
      <c r="C13">
        <v>165.3890228063014</v>
      </c>
      <c r="D13">
        <v>8</v>
      </c>
      <c r="E13">
        <v>277.38440198657048</v>
      </c>
      <c r="F13">
        <v>195.4022644345487</v>
      </c>
      <c r="G13">
        <v>185.9499999999999</v>
      </c>
      <c r="H13">
        <v>0</v>
      </c>
      <c r="I13">
        <v>0</v>
      </c>
      <c r="J13">
        <v>472.78666642111921</v>
      </c>
      <c r="K13">
        <v>0</v>
      </c>
      <c r="L13">
        <v>1.015257057973914</v>
      </c>
      <c r="M13">
        <v>23.243749999999991</v>
      </c>
    </row>
    <row r="14" spans="1:13" x14ac:dyDescent="0.2">
      <c r="A14" s="21">
        <v>12</v>
      </c>
      <c r="B14">
        <v>85488148</v>
      </c>
      <c r="C14">
        <v>84.272681638448176</v>
      </c>
      <c r="D14">
        <v>10</v>
      </c>
      <c r="E14">
        <v>263.3244179054202</v>
      </c>
      <c r="F14">
        <v>230.7093046769813</v>
      </c>
      <c r="G14">
        <v>101.8333333333333</v>
      </c>
      <c r="H14">
        <v>0</v>
      </c>
      <c r="I14">
        <v>0</v>
      </c>
      <c r="J14">
        <v>494.03372258240148</v>
      </c>
      <c r="K14">
        <v>14.033722582401539</v>
      </c>
      <c r="L14">
        <v>1.2144919922949671</v>
      </c>
      <c r="M14">
        <v>10.18333333333333</v>
      </c>
    </row>
    <row r="15" spans="1:13" x14ac:dyDescent="0.2">
      <c r="A15" s="21">
        <v>13</v>
      </c>
      <c r="B15">
        <v>1018446151</v>
      </c>
      <c r="C15">
        <v>131.7055136520284</v>
      </c>
      <c r="D15">
        <v>8</v>
      </c>
      <c r="E15">
        <v>255</v>
      </c>
      <c r="F15">
        <v>241.44407617179471</v>
      </c>
      <c r="G15">
        <v>131.63333333333321</v>
      </c>
      <c r="H15">
        <v>0</v>
      </c>
      <c r="I15">
        <v>0</v>
      </c>
      <c r="J15">
        <v>496.44407617179468</v>
      </c>
      <c r="K15">
        <v>16.444076171794681</v>
      </c>
      <c r="L15">
        <v>0.96687627678307875</v>
      </c>
      <c r="M15">
        <v>16.454166666666652</v>
      </c>
    </row>
    <row r="16" spans="1:13" x14ac:dyDescent="0.2">
      <c r="A16" s="21">
        <v>14</v>
      </c>
      <c r="B16">
        <v>1121853934</v>
      </c>
      <c r="C16">
        <v>94.079765845519432</v>
      </c>
      <c r="D16">
        <v>7</v>
      </c>
      <c r="E16">
        <v>282.80621992582962</v>
      </c>
      <c r="F16">
        <v>191.09648430526289</v>
      </c>
      <c r="G16">
        <v>101.2166666666666</v>
      </c>
      <c r="H16">
        <v>0</v>
      </c>
      <c r="I16">
        <v>0</v>
      </c>
      <c r="J16">
        <v>473.90270423109263</v>
      </c>
      <c r="K16">
        <v>0</v>
      </c>
      <c r="L16">
        <v>0.88625786738535339</v>
      </c>
      <c r="M16">
        <v>14.4595238095238</v>
      </c>
    </row>
    <row r="17" spans="1:13" x14ac:dyDescent="0.2">
      <c r="A17" s="21">
        <v>15</v>
      </c>
      <c r="B17">
        <v>1015414697</v>
      </c>
      <c r="C17">
        <v>100.19468832629759</v>
      </c>
      <c r="D17">
        <v>7</v>
      </c>
      <c r="E17">
        <v>211.23384135797721</v>
      </c>
      <c r="F17">
        <v>169.45586558586129</v>
      </c>
      <c r="G17">
        <v>148.9</v>
      </c>
      <c r="H17">
        <v>0</v>
      </c>
      <c r="I17">
        <v>0</v>
      </c>
      <c r="J17">
        <v>380.68970694383847</v>
      </c>
      <c r="K17">
        <v>0</v>
      </c>
      <c r="L17">
        <v>1.103260719528623</v>
      </c>
      <c r="M17">
        <v>21.271428571428569</v>
      </c>
    </row>
    <row r="18" spans="1:13" x14ac:dyDescent="0.2">
      <c r="A18" s="21">
        <v>16</v>
      </c>
      <c r="B18">
        <v>1019088914</v>
      </c>
      <c r="C18">
        <v>74.859721476271687</v>
      </c>
      <c r="D18">
        <v>8</v>
      </c>
      <c r="E18">
        <v>216.3983485196309</v>
      </c>
      <c r="F18">
        <v>256.776196310709</v>
      </c>
      <c r="G18">
        <v>88.39999999999992</v>
      </c>
      <c r="H18">
        <v>0</v>
      </c>
      <c r="I18">
        <v>0</v>
      </c>
      <c r="J18">
        <v>473.17454483033993</v>
      </c>
      <c r="K18">
        <v>0</v>
      </c>
      <c r="L18">
        <v>1.0144248147839561</v>
      </c>
      <c r="M18">
        <v>11.04999999999999</v>
      </c>
    </row>
    <row r="19" spans="1:13" x14ac:dyDescent="0.2">
      <c r="A19" s="21">
        <v>17</v>
      </c>
      <c r="B19">
        <v>1098635342</v>
      </c>
      <c r="C19">
        <v>121.9073983331056</v>
      </c>
      <c r="D19">
        <v>8</v>
      </c>
      <c r="E19">
        <v>224.5885398621524</v>
      </c>
      <c r="F19">
        <v>294.00992755200429</v>
      </c>
      <c r="G19">
        <v>131.23333333333329</v>
      </c>
      <c r="H19">
        <v>0</v>
      </c>
      <c r="I19">
        <v>0</v>
      </c>
      <c r="J19">
        <v>518.59846741415674</v>
      </c>
      <c r="K19">
        <v>38.598467414156737</v>
      </c>
      <c r="L19">
        <v>0.9255715744656613</v>
      </c>
      <c r="M19">
        <v>16.404166666666669</v>
      </c>
    </row>
    <row r="20" spans="1:13" x14ac:dyDescent="0.2">
      <c r="A20" s="21">
        <v>18</v>
      </c>
      <c r="B20">
        <v>79955886</v>
      </c>
      <c r="C20">
        <v>166.42604340197701</v>
      </c>
      <c r="D20">
        <v>6</v>
      </c>
      <c r="E20">
        <v>307.16433850495213</v>
      </c>
      <c r="F20">
        <v>152.52401713115549</v>
      </c>
      <c r="G20">
        <v>242.2166666666665</v>
      </c>
      <c r="H20">
        <v>0</v>
      </c>
      <c r="I20">
        <v>0</v>
      </c>
      <c r="J20">
        <v>459.68835563610747</v>
      </c>
      <c r="K20">
        <v>0</v>
      </c>
      <c r="L20">
        <v>0.78313926290745217</v>
      </c>
      <c r="M20">
        <v>40.369444444444412</v>
      </c>
    </row>
    <row r="21" spans="1:13" x14ac:dyDescent="0.2">
      <c r="A21" s="21">
        <v>19</v>
      </c>
      <c r="B21">
        <v>1020777651</v>
      </c>
      <c r="C21">
        <v>170.55617205236791</v>
      </c>
      <c r="D21">
        <v>7</v>
      </c>
      <c r="E21">
        <v>265.12420972614763</v>
      </c>
      <c r="F21">
        <v>244.02629550599181</v>
      </c>
      <c r="G21">
        <v>233.4</v>
      </c>
      <c r="H21">
        <v>0</v>
      </c>
      <c r="I21">
        <v>0</v>
      </c>
      <c r="J21">
        <v>509.15050523213938</v>
      </c>
      <c r="K21">
        <v>29.15050523213938</v>
      </c>
      <c r="L21">
        <v>0.82490343362913376</v>
      </c>
      <c r="M21">
        <v>33.342857142857142</v>
      </c>
    </row>
    <row r="22" spans="1:13" x14ac:dyDescent="0.2">
      <c r="A22" s="21">
        <v>20</v>
      </c>
      <c r="B22">
        <v>1020808271</v>
      </c>
      <c r="C22">
        <v>101.59025420006461</v>
      </c>
      <c r="D22">
        <v>7</v>
      </c>
      <c r="E22">
        <v>252</v>
      </c>
      <c r="F22">
        <v>269.47320910224113</v>
      </c>
      <c r="G22">
        <v>101.5333333333333</v>
      </c>
      <c r="H22">
        <v>0</v>
      </c>
      <c r="I22">
        <v>0</v>
      </c>
      <c r="J22">
        <v>521.47320910224107</v>
      </c>
      <c r="K22">
        <v>41.473209102241071</v>
      </c>
      <c r="L22">
        <v>0.80541050368256595</v>
      </c>
      <c r="M22">
        <v>14.504761904761899</v>
      </c>
    </row>
    <row r="23" spans="1:13" x14ac:dyDescent="0.2">
      <c r="A23" s="21">
        <v>21</v>
      </c>
      <c r="B23">
        <v>80383487</v>
      </c>
      <c r="C23">
        <v>234.53854469270141</v>
      </c>
      <c r="D23">
        <v>6</v>
      </c>
      <c r="E23">
        <v>316</v>
      </c>
      <c r="F23">
        <v>153.5164024291262</v>
      </c>
      <c r="G23">
        <v>234.46666666666661</v>
      </c>
      <c r="H23">
        <v>0</v>
      </c>
      <c r="I23">
        <v>0</v>
      </c>
      <c r="J23">
        <v>469.51640242912617</v>
      </c>
      <c r="K23">
        <v>0</v>
      </c>
      <c r="L23">
        <v>0.76674637592526329</v>
      </c>
      <c r="M23">
        <v>39.077777777777762</v>
      </c>
    </row>
    <row r="24" spans="1:13" x14ac:dyDescent="0.2">
      <c r="A24" s="21">
        <v>22</v>
      </c>
      <c r="B24">
        <v>1020803066</v>
      </c>
      <c r="C24">
        <v>90.516787330532679</v>
      </c>
      <c r="D24">
        <v>7</v>
      </c>
      <c r="E24">
        <v>225</v>
      </c>
      <c r="F24">
        <v>262.72038093835567</v>
      </c>
      <c r="G24">
        <v>90.466666666666697</v>
      </c>
      <c r="H24">
        <v>0</v>
      </c>
      <c r="I24">
        <v>0</v>
      </c>
      <c r="J24">
        <v>487.72038093835567</v>
      </c>
      <c r="K24">
        <v>7.7203809383556754</v>
      </c>
      <c r="L24">
        <v>0.86114916746340553</v>
      </c>
      <c r="M24">
        <v>12.923809523809529</v>
      </c>
    </row>
    <row r="25" spans="1:13" x14ac:dyDescent="0.2">
      <c r="A25" s="21">
        <v>23</v>
      </c>
      <c r="B25">
        <v>1016039086</v>
      </c>
      <c r="C25">
        <v>123.4592286434047</v>
      </c>
      <c r="D25">
        <v>7</v>
      </c>
      <c r="E25">
        <v>269</v>
      </c>
      <c r="F25">
        <v>227.737413702504</v>
      </c>
      <c r="G25">
        <v>123.4166666666666</v>
      </c>
      <c r="H25">
        <v>0</v>
      </c>
      <c r="I25">
        <v>0</v>
      </c>
      <c r="J25">
        <v>496.737413702504</v>
      </c>
      <c r="K25">
        <v>16.737413702504</v>
      </c>
      <c r="L25">
        <v>0.84551714530514088</v>
      </c>
      <c r="M25">
        <v>17.63095238095238</v>
      </c>
    </row>
    <row r="26" spans="1:13" x14ac:dyDescent="0.2">
      <c r="A26" s="21">
        <v>24</v>
      </c>
      <c r="B26">
        <v>1085310672</v>
      </c>
      <c r="C26">
        <v>119.4616103370159</v>
      </c>
      <c r="D26">
        <v>7</v>
      </c>
      <c r="E26">
        <v>260</v>
      </c>
      <c r="F26">
        <v>200.99426020277059</v>
      </c>
      <c r="G26">
        <v>119.40000000000011</v>
      </c>
      <c r="H26">
        <v>0</v>
      </c>
      <c r="I26">
        <v>0</v>
      </c>
      <c r="J26">
        <v>460.99426020277059</v>
      </c>
      <c r="K26">
        <v>0</v>
      </c>
      <c r="L26">
        <v>0.91107425028515732</v>
      </c>
      <c r="M26">
        <v>17.057142857142871</v>
      </c>
    </row>
    <row r="27" spans="1:13" x14ac:dyDescent="0.2">
      <c r="A27" s="21">
        <v>25</v>
      </c>
      <c r="B27">
        <v>57293715</v>
      </c>
      <c r="C27">
        <v>68.48895376740775</v>
      </c>
      <c r="D27">
        <v>7</v>
      </c>
      <c r="E27">
        <v>206</v>
      </c>
      <c r="F27">
        <v>251.13499273508231</v>
      </c>
      <c r="G27">
        <v>68.433333333333621</v>
      </c>
      <c r="H27">
        <v>0</v>
      </c>
      <c r="I27">
        <v>0</v>
      </c>
      <c r="J27">
        <v>457.13499273508228</v>
      </c>
      <c r="K27">
        <v>0</v>
      </c>
      <c r="L27">
        <v>0.9187658058883218</v>
      </c>
      <c r="M27">
        <v>9.7761904761905178</v>
      </c>
    </row>
    <row r="28" spans="1:13" x14ac:dyDescent="0.2">
      <c r="A28" s="21">
        <v>26</v>
      </c>
      <c r="B28">
        <v>1053327980</v>
      </c>
      <c r="C28">
        <v>140.35800935305471</v>
      </c>
      <c r="D28">
        <v>8</v>
      </c>
      <c r="E28">
        <v>252</v>
      </c>
      <c r="F28">
        <v>240.0169598543757</v>
      </c>
      <c r="G28">
        <v>140.30000000000001</v>
      </c>
      <c r="H28">
        <v>0</v>
      </c>
      <c r="I28">
        <v>0</v>
      </c>
      <c r="J28">
        <v>492.01695985437573</v>
      </c>
      <c r="K28">
        <v>12.016959854375729</v>
      </c>
      <c r="L28">
        <v>0.97557612677023875</v>
      </c>
      <c r="M28">
        <v>17.537499999999991</v>
      </c>
    </row>
    <row r="29" spans="1:13" x14ac:dyDescent="0.2">
      <c r="A29" s="21">
        <v>27</v>
      </c>
      <c r="B29">
        <v>1015437933</v>
      </c>
      <c r="C29">
        <v>145.62304790573069</v>
      </c>
      <c r="D29">
        <v>7</v>
      </c>
      <c r="E29">
        <v>240</v>
      </c>
      <c r="F29">
        <v>212.94441594626369</v>
      </c>
      <c r="G29">
        <v>145.5500000000001</v>
      </c>
      <c r="H29">
        <v>0</v>
      </c>
      <c r="I29">
        <v>0</v>
      </c>
      <c r="J29">
        <v>452.94441594626369</v>
      </c>
      <c r="K29">
        <v>0</v>
      </c>
      <c r="L29">
        <v>0.92726609538294402</v>
      </c>
      <c r="M29">
        <v>20.792857142857152</v>
      </c>
    </row>
    <row r="30" spans="1:13" x14ac:dyDescent="0.2">
      <c r="A30" s="21">
        <v>28</v>
      </c>
      <c r="B30">
        <v>80727764</v>
      </c>
      <c r="C30">
        <v>200.93818598947851</v>
      </c>
      <c r="D30">
        <v>7</v>
      </c>
      <c r="E30">
        <v>367</v>
      </c>
      <c r="F30">
        <v>146.793864083111</v>
      </c>
      <c r="G30">
        <v>200.88333333333321</v>
      </c>
      <c r="H30">
        <v>0</v>
      </c>
      <c r="I30">
        <v>0</v>
      </c>
      <c r="J30">
        <v>513.79386408311098</v>
      </c>
      <c r="K30">
        <v>33.793864083110982</v>
      </c>
      <c r="L30">
        <v>0.81744845425413848</v>
      </c>
      <c r="M30">
        <v>28.697619047619028</v>
      </c>
    </row>
    <row r="31" spans="1:13" x14ac:dyDescent="0.2">
      <c r="A31" s="21">
        <v>29</v>
      </c>
      <c r="B31">
        <v>1014217039</v>
      </c>
      <c r="C31">
        <v>80.993178759176899</v>
      </c>
      <c r="D31">
        <v>8</v>
      </c>
      <c r="E31">
        <v>247</v>
      </c>
      <c r="F31">
        <v>215.81435577577281</v>
      </c>
      <c r="G31">
        <v>80.916666666666742</v>
      </c>
      <c r="H31">
        <v>0</v>
      </c>
      <c r="I31">
        <v>0</v>
      </c>
      <c r="J31">
        <v>462.81435577577281</v>
      </c>
      <c r="K31">
        <v>0</v>
      </c>
      <c r="L31">
        <v>1.0371329108739951</v>
      </c>
      <c r="M31">
        <v>10.114583333333339</v>
      </c>
    </row>
    <row r="32" spans="1:13" x14ac:dyDescent="0.2">
      <c r="A32" s="21">
        <v>30</v>
      </c>
      <c r="B32">
        <v>1019074166</v>
      </c>
      <c r="C32">
        <v>175.49938621724701</v>
      </c>
      <c r="D32">
        <v>8</v>
      </c>
      <c r="E32">
        <v>272</v>
      </c>
      <c r="F32">
        <v>187.68405989076649</v>
      </c>
      <c r="G32">
        <v>175.45</v>
      </c>
      <c r="H32">
        <v>0</v>
      </c>
      <c r="I32">
        <v>0</v>
      </c>
      <c r="J32">
        <v>459.68405989076649</v>
      </c>
      <c r="K32">
        <v>0</v>
      </c>
      <c r="L32">
        <v>1.044195441786824</v>
      </c>
      <c r="M32">
        <v>21.931250000000009</v>
      </c>
    </row>
    <row r="33" spans="1:13" x14ac:dyDescent="0.2">
      <c r="A33" s="21">
        <v>31</v>
      </c>
      <c r="B33">
        <v>1083012532</v>
      </c>
      <c r="C33">
        <v>139.30810218816831</v>
      </c>
      <c r="D33">
        <v>8</v>
      </c>
      <c r="E33">
        <v>310</v>
      </c>
      <c r="F33">
        <v>161.37925174337059</v>
      </c>
      <c r="G33">
        <v>139.23333333333329</v>
      </c>
      <c r="H33">
        <v>0</v>
      </c>
      <c r="I33">
        <v>0</v>
      </c>
      <c r="J33">
        <v>471.37925174337062</v>
      </c>
      <c r="K33">
        <v>0</v>
      </c>
      <c r="L33">
        <v>1.018288348977487</v>
      </c>
      <c r="M33">
        <v>17.404166666666669</v>
      </c>
    </row>
    <row r="34" spans="1:13" x14ac:dyDescent="0.2">
      <c r="A34" s="21">
        <v>32</v>
      </c>
      <c r="B34">
        <v>1014266018</v>
      </c>
      <c r="C34">
        <v>118.7780647538758</v>
      </c>
      <c r="D34">
        <v>11</v>
      </c>
      <c r="E34">
        <v>284</v>
      </c>
      <c r="F34">
        <v>208.1008232389074</v>
      </c>
      <c r="G34">
        <v>118.68333333333339</v>
      </c>
      <c r="H34">
        <v>0</v>
      </c>
      <c r="I34">
        <v>0</v>
      </c>
      <c r="J34">
        <v>492.10082323890742</v>
      </c>
      <c r="K34">
        <v>12.10082323890742</v>
      </c>
      <c r="L34">
        <v>1.3411885711875351</v>
      </c>
      <c r="M34">
        <v>10.789393939393941</v>
      </c>
    </row>
    <row r="35" spans="1:13" x14ac:dyDescent="0.2">
      <c r="A35" s="21">
        <v>33</v>
      </c>
      <c r="B35">
        <v>1082996581</v>
      </c>
      <c r="C35">
        <v>141.37104266802081</v>
      </c>
      <c r="D35">
        <v>8</v>
      </c>
      <c r="E35">
        <v>310</v>
      </c>
      <c r="F35">
        <v>206.5533918585954</v>
      </c>
      <c r="G35">
        <v>141.29999999999981</v>
      </c>
      <c r="H35">
        <v>0</v>
      </c>
      <c r="I35">
        <v>0</v>
      </c>
      <c r="J35">
        <v>516.55339185859543</v>
      </c>
      <c r="K35">
        <v>36.553391858595432</v>
      </c>
      <c r="L35">
        <v>0.92923598521524808</v>
      </c>
      <c r="M35">
        <v>17.66249999999998</v>
      </c>
    </row>
    <row r="36" spans="1:13" x14ac:dyDescent="0.2">
      <c r="A36" s="21">
        <v>34</v>
      </c>
      <c r="B36">
        <v>1117504115</v>
      </c>
      <c r="C36">
        <v>147.28199393802109</v>
      </c>
      <c r="D36">
        <v>8</v>
      </c>
      <c r="E36">
        <v>263</v>
      </c>
      <c r="F36">
        <v>145.15947726483711</v>
      </c>
      <c r="G36">
        <v>147.21666666666681</v>
      </c>
      <c r="H36">
        <v>0</v>
      </c>
      <c r="I36">
        <v>0</v>
      </c>
      <c r="J36">
        <v>408.15947726483711</v>
      </c>
      <c r="K36">
        <v>0</v>
      </c>
      <c r="L36">
        <v>1.176010914205843</v>
      </c>
      <c r="M36">
        <v>18.402083333333351</v>
      </c>
    </row>
    <row r="37" spans="1:13" x14ac:dyDescent="0.2">
      <c r="A37" s="21">
        <v>35</v>
      </c>
      <c r="B37">
        <v>1018440480</v>
      </c>
      <c r="C37">
        <v>137.6301436997268</v>
      </c>
      <c r="D37">
        <v>10</v>
      </c>
      <c r="E37">
        <v>319</v>
      </c>
      <c r="F37">
        <v>201.86174710302319</v>
      </c>
      <c r="G37">
        <v>137.5333333333333</v>
      </c>
      <c r="H37">
        <v>0</v>
      </c>
      <c r="I37">
        <v>0</v>
      </c>
      <c r="J37">
        <v>520.86174710302316</v>
      </c>
      <c r="K37">
        <v>40.861747103023163</v>
      </c>
      <c r="L37">
        <v>1.151937156716029</v>
      </c>
      <c r="M37">
        <v>13.75333333333333</v>
      </c>
    </row>
    <row r="38" spans="1:13" x14ac:dyDescent="0.2">
      <c r="A38" s="21">
        <v>36</v>
      </c>
      <c r="B38">
        <v>1098697055</v>
      </c>
      <c r="C38">
        <v>154.06738704541709</v>
      </c>
      <c r="D38">
        <v>9</v>
      </c>
      <c r="E38">
        <v>310</v>
      </c>
      <c r="F38">
        <v>162.2454535826989</v>
      </c>
      <c r="G38">
        <v>153.98333333333321</v>
      </c>
      <c r="H38">
        <v>0</v>
      </c>
      <c r="I38">
        <v>0</v>
      </c>
      <c r="J38">
        <v>472.24545358269887</v>
      </c>
      <c r="K38">
        <v>0</v>
      </c>
      <c r="L38">
        <v>1.143473157662567</v>
      </c>
      <c r="M38">
        <v>17.10925925925925</v>
      </c>
    </row>
    <row r="39" spans="1:13" x14ac:dyDescent="0.2">
      <c r="A39" s="21">
        <v>37</v>
      </c>
      <c r="B39">
        <v>1140888504</v>
      </c>
      <c r="C39">
        <v>139.17104910786691</v>
      </c>
      <c r="D39">
        <v>8</v>
      </c>
      <c r="E39">
        <v>252</v>
      </c>
      <c r="F39">
        <v>101.1628604452146</v>
      </c>
      <c r="G39">
        <v>139.0833333333336</v>
      </c>
      <c r="H39">
        <v>0</v>
      </c>
      <c r="I39">
        <v>0</v>
      </c>
      <c r="J39">
        <v>353.16286044521462</v>
      </c>
      <c r="K39">
        <v>0</v>
      </c>
      <c r="L39">
        <v>1.359146313955234</v>
      </c>
      <c r="M39">
        <v>17.3854166666667</v>
      </c>
    </row>
    <row r="40" spans="1:13" x14ac:dyDescent="0.2">
      <c r="A40" s="21">
        <v>38</v>
      </c>
      <c r="B40">
        <v>1032491705</v>
      </c>
      <c r="C40">
        <v>134.0322059225733</v>
      </c>
      <c r="D40">
        <v>7</v>
      </c>
      <c r="E40">
        <v>290</v>
      </c>
      <c r="F40">
        <v>64.65590316750513</v>
      </c>
      <c r="G40">
        <v>133.9666666666665</v>
      </c>
      <c r="H40">
        <v>0</v>
      </c>
      <c r="I40">
        <v>0</v>
      </c>
      <c r="J40">
        <v>354.65590316750507</v>
      </c>
      <c r="K40">
        <v>0</v>
      </c>
      <c r="L40">
        <v>1.184246466078509</v>
      </c>
      <c r="M40">
        <v>19.138095238095211</v>
      </c>
    </row>
    <row r="41" spans="1:13" x14ac:dyDescent="0.2">
      <c r="A41" s="21">
        <v>39</v>
      </c>
      <c r="B41">
        <v>1095825225</v>
      </c>
      <c r="C41">
        <v>142.70781237105231</v>
      </c>
      <c r="D41">
        <v>9</v>
      </c>
      <c r="E41">
        <v>237</v>
      </c>
      <c r="F41">
        <v>120.9066047624756</v>
      </c>
      <c r="G41">
        <v>142.63333333333361</v>
      </c>
      <c r="H41">
        <v>0</v>
      </c>
      <c r="I41">
        <v>0</v>
      </c>
      <c r="J41">
        <v>357.90660476247558</v>
      </c>
      <c r="K41">
        <v>0</v>
      </c>
      <c r="L41">
        <v>1.508773497930753</v>
      </c>
      <c r="M41">
        <v>15.848148148148169</v>
      </c>
    </row>
    <row r="42" spans="1:13" x14ac:dyDescent="0.2">
      <c r="A42" s="21">
        <v>40</v>
      </c>
      <c r="B42">
        <v>1018472151</v>
      </c>
      <c r="C42">
        <v>177.28978671366181</v>
      </c>
      <c r="D42">
        <v>8</v>
      </c>
      <c r="E42">
        <v>301</v>
      </c>
      <c r="F42">
        <v>93.132618619682717</v>
      </c>
      <c r="G42">
        <v>177.19999999999979</v>
      </c>
      <c r="H42">
        <v>0</v>
      </c>
      <c r="I42">
        <v>0</v>
      </c>
      <c r="J42">
        <v>394.13261861968272</v>
      </c>
      <c r="K42">
        <v>0</v>
      </c>
      <c r="L42">
        <v>1.2178641840937681</v>
      </c>
      <c r="M42">
        <v>22.149999999999981</v>
      </c>
    </row>
    <row r="43" spans="1:13" x14ac:dyDescent="0.2">
      <c r="A43" s="2"/>
    </row>
    <row r="44" spans="1:13" x14ac:dyDescent="0.2">
      <c r="A44" s="2"/>
    </row>
    <row r="45" spans="1:13" x14ac:dyDescent="0.2">
      <c r="A45" s="2"/>
    </row>
    <row r="46" spans="1:13" x14ac:dyDescent="0.2">
      <c r="A46" s="2"/>
    </row>
    <row r="47" spans="1:13" x14ac:dyDescent="0.2">
      <c r="A47" s="2"/>
    </row>
    <row r="48" spans="1:13" x14ac:dyDescent="0.2">
      <c r="A48" s="2"/>
    </row>
    <row r="50" spans="1:15" x14ac:dyDescent="0.2">
      <c r="A50" s="3" t="s">
        <v>25</v>
      </c>
      <c r="B50">
        <f>COUNT(B2:B42)</f>
        <v>41</v>
      </c>
      <c r="C50">
        <f>AVERAGE(C2:C42)</f>
        <v>135.73927623561349</v>
      </c>
      <c r="D50">
        <f>AVERAGE(D2:D42)</f>
        <v>7.9024390243902438</v>
      </c>
      <c r="E50">
        <f>AVERAGE(E2:E42)</f>
        <v>272.6079875851874</v>
      </c>
      <c r="F50">
        <f>AVERAGE(F2:F42)</f>
        <v>187.82569186721233</v>
      </c>
      <c r="G50">
        <f>AVERAGE(G2:G42)</f>
        <v>162.08780487804884</v>
      </c>
      <c r="H50">
        <f>SUM(H2:H42)</f>
        <v>0</v>
      </c>
      <c r="I50">
        <f>AVERAGE(I2:I42)</f>
        <v>0</v>
      </c>
      <c r="J50">
        <f>AVERAGE(J2:J42)</f>
        <v>460.43367945239976</v>
      </c>
      <c r="K50">
        <f>AVERAGE(K2:K42)</f>
        <v>8.8549060259098766</v>
      </c>
      <c r="L50">
        <f>AVERAGE(L2:L42)</f>
        <v>1.0408898723238806</v>
      </c>
      <c r="M50">
        <f>AVERAGE(M2:M42)</f>
        <v>20.873394206290548</v>
      </c>
      <c r="N50">
        <f>SUM(D2:D42)</f>
        <v>324</v>
      </c>
      <c r="O50">
        <f>STDEV(D2:D42)</f>
        <v>1.0909829982355463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8"/>
  <sheetViews>
    <sheetView showGridLines="0" topLeftCell="C1" zoomScale="64" workbookViewId="0">
      <selection activeCell="M49" sqref="M49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10.83203125" bestFit="1" customWidth="1"/>
    <col min="10" max="10" width="10.83203125" bestFit="1" customWidth="1"/>
  </cols>
  <sheetData>
    <row r="1" spans="1:13" x14ac:dyDescent="0.2">
      <c r="B1" s="21" t="s">
        <v>22</v>
      </c>
      <c r="C1" s="21" t="s">
        <v>23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24</v>
      </c>
      <c r="K1" s="21" t="s">
        <v>8</v>
      </c>
      <c r="L1" s="21" t="s">
        <v>9</v>
      </c>
      <c r="M1" s="21" t="s">
        <v>10</v>
      </c>
    </row>
    <row r="2" spans="1:13" x14ac:dyDescent="0.2">
      <c r="A2" s="21">
        <v>0</v>
      </c>
      <c r="B2">
        <v>1032491705</v>
      </c>
      <c r="C2">
        <v>143.1084602967093</v>
      </c>
      <c r="D2">
        <v>5</v>
      </c>
      <c r="E2">
        <v>287.0794746291528</v>
      </c>
      <c r="F2">
        <v>95.892477497159348</v>
      </c>
      <c r="G2">
        <v>169</v>
      </c>
      <c r="H2">
        <v>0</v>
      </c>
      <c r="I2">
        <v>0</v>
      </c>
      <c r="J2">
        <v>382.97195212631209</v>
      </c>
      <c r="K2">
        <v>0</v>
      </c>
      <c r="L2">
        <v>0.78334718334948383</v>
      </c>
      <c r="M2">
        <v>33.799999999999997</v>
      </c>
    </row>
    <row r="3" spans="1:13" x14ac:dyDescent="0.2">
      <c r="A3" s="21">
        <v>1</v>
      </c>
      <c r="B3">
        <v>1015405667</v>
      </c>
      <c r="C3">
        <v>104.89099742548591</v>
      </c>
      <c r="D3">
        <v>7</v>
      </c>
      <c r="E3">
        <v>277.52516258789478</v>
      </c>
      <c r="F3">
        <v>108.153333539286</v>
      </c>
      <c r="G3">
        <v>302.2833333333333</v>
      </c>
      <c r="H3">
        <v>0</v>
      </c>
      <c r="I3">
        <v>0</v>
      </c>
      <c r="J3">
        <v>385.67849612718078</v>
      </c>
      <c r="K3">
        <v>0</v>
      </c>
      <c r="L3">
        <v>1.088989933889136</v>
      </c>
      <c r="M3">
        <v>43.18333333333333</v>
      </c>
    </row>
    <row r="4" spans="1:13" x14ac:dyDescent="0.2">
      <c r="A4" s="21">
        <v>2</v>
      </c>
      <c r="B4">
        <v>1018472151</v>
      </c>
      <c r="C4">
        <v>137.86549668236299</v>
      </c>
      <c r="D4">
        <v>10</v>
      </c>
      <c r="E4">
        <v>325.15399068488819</v>
      </c>
      <c r="F4">
        <v>67.998012895157558</v>
      </c>
      <c r="G4">
        <v>205.63333333333341</v>
      </c>
      <c r="H4">
        <v>0</v>
      </c>
      <c r="I4">
        <v>0</v>
      </c>
      <c r="J4">
        <v>393.15200358004569</v>
      </c>
      <c r="K4">
        <v>0</v>
      </c>
      <c r="L4">
        <v>1.526127285468202</v>
      </c>
      <c r="M4">
        <v>20.56333333333334</v>
      </c>
    </row>
    <row r="5" spans="1:13" x14ac:dyDescent="0.2">
      <c r="A5" s="21">
        <v>3</v>
      </c>
      <c r="B5">
        <v>1015437933</v>
      </c>
      <c r="C5">
        <v>182.9420729739978</v>
      </c>
      <c r="D5">
        <v>10</v>
      </c>
      <c r="E5">
        <v>350.82899194875017</v>
      </c>
      <c r="F5">
        <v>98.352795043387118</v>
      </c>
      <c r="G5">
        <v>185.03333333333339</v>
      </c>
      <c r="H5">
        <v>0</v>
      </c>
      <c r="I5">
        <v>0</v>
      </c>
      <c r="J5">
        <v>449.18178699213729</v>
      </c>
      <c r="K5">
        <v>0</v>
      </c>
      <c r="L5">
        <v>1.3357620842505411</v>
      </c>
      <c r="M5">
        <v>18.503333333333341</v>
      </c>
    </row>
    <row r="6" spans="1:13" x14ac:dyDescent="0.2">
      <c r="A6" s="21">
        <v>4</v>
      </c>
      <c r="B6">
        <v>80073352</v>
      </c>
      <c r="C6">
        <v>157.44029645434051</v>
      </c>
      <c r="D6">
        <v>9</v>
      </c>
      <c r="E6">
        <v>311.28034896547882</v>
      </c>
      <c r="F6">
        <v>96.665973490041722</v>
      </c>
      <c r="G6">
        <v>218.06666666666669</v>
      </c>
      <c r="H6">
        <v>0</v>
      </c>
      <c r="I6">
        <v>0</v>
      </c>
      <c r="J6">
        <v>407.94632245552049</v>
      </c>
      <c r="K6">
        <v>0</v>
      </c>
      <c r="L6">
        <v>1.3237035616588451</v>
      </c>
      <c r="M6">
        <v>24.229629629629631</v>
      </c>
    </row>
    <row r="7" spans="1:13" x14ac:dyDescent="0.2">
      <c r="A7" s="21">
        <v>5</v>
      </c>
      <c r="B7">
        <v>52997773</v>
      </c>
      <c r="C7">
        <v>127.8407515781831</v>
      </c>
      <c r="D7">
        <v>11</v>
      </c>
      <c r="E7">
        <v>305.15789335727658</v>
      </c>
      <c r="F7">
        <v>99.846845799797165</v>
      </c>
      <c r="G7">
        <v>251.5833333333334</v>
      </c>
      <c r="H7">
        <v>0</v>
      </c>
      <c r="I7">
        <v>0</v>
      </c>
      <c r="J7">
        <v>405.0047391570738</v>
      </c>
      <c r="K7">
        <v>0</v>
      </c>
      <c r="L7">
        <v>1.629610560542184</v>
      </c>
      <c r="M7">
        <v>22.871212121212132</v>
      </c>
    </row>
    <row r="8" spans="1:13" x14ac:dyDescent="0.2">
      <c r="A8" s="21">
        <v>6</v>
      </c>
      <c r="B8">
        <v>79955886</v>
      </c>
      <c r="C8">
        <v>146.7415785621414</v>
      </c>
      <c r="D8">
        <v>11</v>
      </c>
      <c r="E8">
        <v>270.94320236131182</v>
      </c>
      <c r="F8">
        <v>159.4095642898651</v>
      </c>
      <c r="G8">
        <v>198.7166666666665</v>
      </c>
      <c r="H8">
        <v>0</v>
      </c>
      <c r="I8">
        <v>0</v>
      </c>
      <c r="J8">
        <v>430.35276665117692</v>
      </c>
      <c r="K8">
        <v>0</v>
      </c>
      <c r="L8">
        <v>1.5336255536030139</v>
      </c>
      <c r="M8">
        <v>18.065151515151499</v>
      </c>
    </row>
    <row r="9" spans="1:13" x14ac:dyDescent="0.2">
      <c r="A9" s="21">
        <v>7</v>
      </c>
      <c r="B9">
        <v>1015414697</v>
      </c>
      <c r="C9">
        <v>132.91723886824269</v>
      </c>
      <c r="D9">
        <v>7</v>
      </c>
      <c r="E9">
        <v>303.7584724211888</v>
      </c>
      <c r="F9">
        <v>71.720796081728508</v>
      </c>
      <c r="G9">
        <v>297.08333333333331</v>
      </c>
      <c r="H9">
        <v>0</v>
      </c>
      <c r="I9">
        <v>0</v>
      </c>
      <c r="J9">
        <v>375.47926850291731</v>
      </c>
      <c r="K9">
        <v>0</v>
      </c>
      <c r="L9">
        <v>1.118570411822182</v>
      </c>
      <c r="M9">
        <v>42.440476190476183</v>
      </c>
    </row>
    <row r="10" spans="1:13" x14ac:dyDescent="0.2">
      <c r="A10" s="21">
        <v>8</v>
      </c>
      <c r="B10">
        <v>1019088914</v>
      </c>
      <c r="C10">
        <v>125.1802165969989</v>
      </c>
      <c r="D10">
        <v>8</v>
      </c>
      <c r="E10">
        <v>320.81443076353082</v>
      </c>
      <c r="F10">
        <v>159.50450273397621</v>
      </c>
      <c r="G10">
        <v>215.31666666666669</v>
      </c>
      <c r="H10">
        <v>0</v>
      </c>
      <c r="I10">
        <v>0</v>
      </c>
      <c r="J10">
        <v>480.31893349750692</v>
      </c>
      <c r="K10">
        <v>0.31893349750691868</v>
      </c>
      <c r="L10">
        <v>0.99933599640725268</v>
      </c>
      <c r="M10">
        <v>26.914583333333329</v>
      </c>
    </row>
    <row r="11" spans="1:13" x14ac:dyDescent="0.2">
      <c r="A11" s="21">
        <v>9</v>
      </c>
      <c r="B11">
        <v>1020777651</v>
      </c>
      <c r="C11">
        <v>156.04541112180399</v>
      </c>
      <c r="D11">
        <v>8</v>
      </c>
      <c r="E11">
        <v>304.17916747217151</v>
      </c>
      <c r="F11">
        <v>192.9740348791739</v>
      </c>
      <c r="G11">
        <v>332.83333333333331</v>
      </c>
      <c r="H11">
        <v>0</v>
      </c>
      <c r="I11">
        <v>0</v>
      </c>
      <c r="J11">
        <v>497.15320235134539</v>
      </c>
      <c r="K11">
        <v>17.153202351345389</v>
      </c>
      <c r="L11">
        <v>0.96549715003299341</v>
      </c>
      <c r="M11">
        <v>41.604166666666657</v>
      </c>
    </row>
    <row r="12" spans="1:13" x14ac:dyDescent="0.2">
      <c r="A12" s="21">
        <v>10</v>
      </c>
      <c r="B12">
        <v>1018446151</v>
      </c>
      <c r="C12">
        <v>129.67348532073129</v>
      </c>
      <c r="D12">
        <v>9</v>
      </c>
      <c r="E12">
        <v>279.30028713682151</v>
      </c>
      <c r="F12">
        <v>228.53989992946941</v>
      </c>
      <c r="G12">
        <v>262.31666666666678</v>
      </c>
      <c r="H12">
        <v>0</v>
      </c>
      <c r="I12">
        <v>0</v>
      </c>
      <c r="J12">
        <v>507.84018706629081</v>
      </c>
      <c r="K12">
        <v>27.84018706629081</v>
      </c>
      <c r="L12">
        <v>1.063326640452563</v>
      </c>
      <c r="M12">
        <v>29.14629629629631</v>
      </c>
    </row>
    <row r="13" spans="1:13" x14ac:dyDescent="0.2">
      <c r="A13" s="21">
        <v>11</v>
      </c>
      <c r="B13">
        <v>80185764</v>
      </c>
      <c r="C13">
        <v>143.95160425445911</v>
      </c>
      <c r="D13">
        <v>7</v>
      </c>
      <c r="E13">
        <v>280.59223204552319</v>
      </c>
      <c r="F13">
        <v>114.8129577697723</v>
      </c>
      <c r="G13">
        <v>210.3000000000001</v>
      </c>
      <c r="H13">
        <v>0</v>
      </c>
      <c r="I13">
        <v>0</v>
      </c>
      <c r="J13">
        <v>395.40518981529561</v>
      </c>
      <c r="K13">
        <v>0</v>
      </c>
      <c r="L13">
        <v>1.062201536090595</v>
      </c>
      <c r="M13">
        <v>30.042857142857152</v>
      </c>
    </row>
    <row r="14" spans="1:13" x14ac:dyDescent="0.2">
      <c r="A14" s="21">
        <v>12</v>
      </c>
      <c r="B14">
        <v>39779707</v>
      </c>
      <c r="C14">
        <v>104.95999549892839</v>
      </c>
      <c r="D14">
        <v>8</v>
      </c>
      <c r="E14">
        <v>263.02038021859909</v>
      </c>
      <c r="F14">
        <v>225.54674517774961</v>
      </c>
      <c r="G14">
        <v>250.85</v>
      </c>
      <c r="H14">
        <v>0</v>
      </c>
      <c r="I14">
        <v>0</v>
      </c>
      <c r="J14">
        <v>488.56712539634867</v>
      </c>
      <c r="K14">
        <v>8.5671253963487288</v>
      </c>
      <c r="L14">
        <v>0.9824647935748877</v>
      </c>
      <c r="M14">
        <v>31.356249999999999</v>
      </c>
    </row>
    <row r="15" spans="1:13" x14ac:dyDescent="0.2">
      <c r="A15" s="21">
        <v>13</v>
      </c>
      <c r="B15">
        <v>52200795</v>
      </c>
      <c r="C15">
        <v>221.134210065388</v>
      </c>
      <c r="D15">
        <v>1</v>
      </c>
      <c r="E15">
        <v>293</v>
      </c>
      <c r="F15">
        <v>3.1342100653880611</v>
      </c>
      <c r="G15">
        <v>221.1333333333333</v>
      </c>
      <c r="H15">
        <v>1</v>
      </c>
      <c r="I15">
        <v>41.133333333333333</v>
      </c>
      <c r="J15">
        <v>296.13421006538812</v>
      </c>
      <c r="K15">
        <v>0</v>
      </c>
      <c r="L15">
        <v>0.20261083644051689</v>
      </c>
      <c r="M15">
        <v>221.1333333333333</v>
      </c>
    </row>
    <row r="16" spans="1:13" x14ac:dyDescent="0.2">
      <c r="A16" s="21">
        <v>14</v>
      </c>
      <c r="B16">
        <v>1127250183</v>
      </c>
      <c r="C16">
        <v>109.39569714576361</v>
      </c>
      <c r="D16">
        <v>9</v>
      </c>
      <c r="E16">
        <v>243.95451487162319</v>
      </c>
      <c r="F16">
        <v>252.19333958147189</v>
      </c>
      <c r="G16">
        <v>249.35</v>
      </c>
      <c r="H16">
        <v>0</v>
      </c>
      <c r="I16">
        <v>0</v>
      </c>
      <c r="J16">
        <v>496.14785445309508</v>
      </c>
      <c r="K16">
        <v>16.147854453095078</v>
      </c>
      <c r="L16">
        <v>1.088385236685631</v>
      </c>
      <c r="M16">
        <v>27.705555555555559</v>
      </c>
    </row>
    <row r="17" spans="1:13" x14ac:dyDescent="0.2">
      <c r="A17" s="21">
        <v>15</v>
      </c>
      <c r="B17">
        <v>1024468225</v>
      </c>
      <c r="C17">
        <v>80.765148810991832</v>
      </c>
      <c r="D17">
        <v>9</v>
      </c>
      <c r="E17">
        <v>252.67105483254431</v>
      </c>
      <c r="F17">
        <v>256.653147049008</v>
      </c>
      <c r="G17">
        <v>225.01666666666679</v>
      </c>
      <c r="H17">
        <v>0</v>
      </c>
      <c r="I17">
        <v>0</v>
      </c>
      <c r="J17">
        <v>509.32420188155231</v>
      </c>
      <c r="K17">
        <v>29.324201881552309</v>
      </c>
      <c r="L17">
        <v>1.060228432116763</v>
      </c>
      <c r="M17">
        <v>25.001851851851871</v>
      </c>
    </row>
    <row r="18" spans="1:13" x14ac:dyDescent="0.2">
      <c r="A18" s="21">
        <v>16</v>
      </c>
      <c r="B18">
        <v>1121853934</v>
      </c>
      <c r="C18">
        <v>121.2155313320434</v>
      </c>
      <c r="D18">
        <v>7</v>
      </c>
      <c r="E18">
        <v>251.4625607995263</v>
      </c>
      <c r="F18">
        <v>165.44431680132021</v>
      </c>
      <c r="G18">
        <v>204.69999999999979</v>
      </c>
      <c r="H18">
        <v>0</v>
      </c>
      <c r="I18">
        <v>0</v>
      </c>
      <c r="J18">
        <v>416.90687760084643</v>
      </c>
      <c r="K18">
        <v>0</v>
      </c>
      <c r="L18">
        <v>1.007419216533326</v>
      </c>
      <c r="M18">
        <v>29.242857142857119</v>
      </c>
    </row>
    <row r="19" spans="1:13" x14ac:dyDescent="0.2">
      <c r="A19" s="21">
        <v>17</v>
      </c>
      <c r="B19">
        <v>1016039086</v>
      </c>
      <c r="C19">
        <v>169.80349027052671</v>
      </c>
      <c r="D19">
        <v>7</v>
      </c>
      <c r="E19">
        <v>276.12893438338261</v>
      </c>
      <c r="F19">
        <v>239.51800475499249</v>
      </c>
      <c r="G19">
        <v>238.6</v>
      </c>
      <c r="H19">
        <v>0</v>
      </c>
      <c r="I19">
        <v>0</v>
      </c>
      <c r="J19">
        <v>515.64693913837505</v>
      </c>
      <c r="K19">
        <v>35.646939138375053</v>
      </c>
      <c r="L19">
        <v>0.81451079822524075</v>
      </c>
      <c r="M19">
        <v>34.085714285714289</v>
      </c>
    </row>
    <row r="20" spans="1:13" x14ac:dyDescent="0.2">
      <c r="A20" s="21">
        <v>18</v>
      </c>
      <c r="B20">
        <v>80383487</v>
      </c>
      <c r="C20">
        <v>121.3773316592189</v>
      </c>
      <c r="D20">
        <v>7</v>
      </c>
      <c r="E20">
        <v>261.26952287583691</v>
      </c>
      <c r="F20">
        <v>202.0131297252253</v>
      </c>
      <c r="G20">
        <v>161.05000000000001</v>
      </c>
      <c r="H20">
        <v>0</v>
      </c>
      <c r="I20">
        <v>0</v>
      </c>
      <c r="J20">
        <v>463.28265260106218</v>
      </c>
      <c r="K20">
        <v>0</v>
      </c>
      <c r="L20">
        <v>0.90657398381300203</v>
      </c>
      <c r="M20">
        <v>23.007142857142849</v>
      </c>
    </row>
    <row r="21" spans="1:13" x14ac:dyDescent="0.2">
      <c r="A21" s="21">
        <v>19</v>
      </c>
      <c r="B21">
        <v>1020803066</v>
      </c>
      <c r="C21">
        <v>103.2335561708686</v>
      </c>
      <c r="D21">
        <v>7</v>
      </c>
      <c r="E21">
        <v>206.51994383700321</v>
      </c>
      <c r="F21">
        <v>242.61734695470429</v>
      </c>
      <c r="G21">
        <v>136.66666666666671</v>
      </c>
      <c r="H21">
        <v>0</v>
      </c>
      <c r="I21">
        <v>0</v>
      </c>
      <c r="J21">
        <v>449.13729079170753</v>
      </c>
      <c r="K21">
        <v>0</v>
      </c>
      <c r="L21">
        <v>0.93512609309205574</v>
      </c>
      <c r="M21">
        <v>19.52380952380954</v>
      </c>
    </row>
    <row r="22" spans="1:13" x14ac:dyDescent="0.2">
      <c r="A22" s="21">
        <v>20</v>
      </c>
      <c r="B22">
        <v>57293715</v>
      </c>
      <c r="C22">
        <v>73.965314469571723</v>
      </c>
      <c r="D22">
        <v>8</v>
      </c>
      <c r="E22">
        <v>214.31146611768099</v>
      </c>
      <c r="F22">
        <v>251.90266855823481</v>
      </c>
      <c r="G22">
        <v>139.6</v>
      </c>
      <c r="H22">
        <v>0</v>
      </c>
      <c r="I22">
        <v>0</v>
      </c>
      <c r="J22">
        <v>466.21413467591577</v>
      </c>
      <c r="K22">
        <v>0</v>
      </c>
      <c r="L22">
        <v>1.0295698141663321</v>
      </c>
      <c r="M22">
        <v>17.45</v>
      </c>
    </row>
    <row r="23" spans="1:13" x14ac:dyDescent="0.2">
      <c r="A23" s="21">
        <v>21</v>
      </c>
      <c r="B23">
        <v>1020808271</v>
      </c>
      <c r="C23">
        <v>112.8603472147435</v>
      </c>
      <c r="D23">
        <v>9</v>
      </c>
      <c r="E23">
        <v>198</v>
      </c>
      <c r="F23">
        <v>259.92941654053737</v>
      </c>
      <c r="G23">
        <v>112.8166666666668</v>
      </c>
      <c r="H23">
        <v>0</v>
      </c>
      <c r="I23">
        <v>0</v>
      </c>
      <c r="J23">
        <v>457.92941654053737</v>
      </c>
      <c r="K23">
        <v>0</v>
      </c>
      <c r="L23">
        <v>1.179221033842881</v>
      </c>
      <c r="M23">
        <v>12.535185185185201</v>
      </c>
    </row>
    <row r="24" spans="1:13" x14ac:dyDescent="0.2">
      <c r="A24" s="21">
        <v>22</v>
      </c>
      <c r="B24">
        <v>80727764</v>
      </c>
      <c r="C24">
        <v>85.480447446324774</v>
      </c>
      <c r="D24">
        <v>8</v>
      </c>
      <c r="E24">
        <v>265</v>
      </c>
      <c r="F24">
        <v>216.4457892025271</v>
      </c>
      <c r="G24">
        <v>85.400000000000091</v>
      </c>
      <c r="H24">
        <v>0</v>
      </c>
      <c r="I24">
        <v>0</v>
      </c>
      <c r="J24">
        <v>481.44578920252712</v>
      </c>
      <c r="K24">
        <v>1.4457892025270671</v>
      </c>
      <c r="L24">
        <v>0.99699698442700713</v>
      </c>
      <c r="M24">
        <v>10.67500000000001</v>
      </c>
    </row>
    <row r="25" spans="1:13" x14ac:dyDescent="0.2">
      <c r="A25" s="21">
        <v>23</v>
      </c>
      <c r="B25">
        <v>1098635342</v>
      </c>
      <c r="C25">
        <v>125.49100212080189</v>
      </c>
      <c r="D25">
        <v>8</v>
      </c>
      <c r="E25">
        <v>213</v>
      </c>
      <c r="F25">
        <v>253.43010756370381</v>
      </c>
      <c r="G25">
        <v>125.43333333333349</v>
      </c>
      <c r="H25">
        <v>0</v>
      </c>
      <c r="I25">
        <v>0</v>
      </c>
      <c r="J25">
        <v>466.43010756370381</v>
      </c>
      <c r="K25">
        <v>0</v>
      </c>
      <c r="L25">
        <v>1.029093088581214</v>
      </c>
      <c r="M25">
        <v>15.67916666666669</v>
      </c>
    </row>
    <row r="26" spans="1:13" x14ac:dyDescent="0.2">
      <c r="A26" s="21">
        <v>24</v>
      </c>
      <c r="B26">
        <v>1082996581</v>
      </c>
      <c r="C26">
        <v>155.40375305443479</v>
      </c>
      <c r="D26">
        <v>7</v>
      </c>
      <c r="E26">
        <v>268</v>
      </c>
      <c r="F26">
        <v>162.89596610134211</v>
      </c>
      <c r="G26">
        <v>155.35000000000011</v>
      </c>
      <c r="H26">
        <v>0</v>
      </c>
      <c r="I26">
        <v>0</v>
      </c>
      <c r="J26">
        <v>430.89596610134208</v>
      </c>
      <c r="K26">
        <v>0</v>
      </c>
      <c r="L26">
        <v>0.97471323252355657</v>
      </c>
      <c r="M26">
        <v>22.192857142857161</v>
      </c>
    </row>
    <row r="27" spans="1:13" x14ac:dyDescent="0.2">
      <c r="A27" s="21">
        <v>25</v>
      </c>
      <c r="B27">
        <v>1117504115</v>
      </c>
      <c r="C27">
        <v>114.61278896381479</v>
      </c>
      <c r="D27">
        <v>9</v>
      </c>
      <c r="E27">
        <v>231</v>
      </c>
      <c r="F27">
        <v>252.12026189027759</v>
      </c>
      <c r="G27">
        <v>114.51666666666679</v>
      </c>
      <c r="H27">
        <v>0</v>
      </c>
      <c r="I27">
        <v>0</v>
      </c>
      <c r="J27">
        <v>483.12026189027762</v>
      </c>
      <c r="K27">
        <v>3.1202618902775612</v>
      </c>
      <c r="L27">
        <v>1.11773411838943</v>
      </c>
      <c r="M27">
        <v>12.724074074074091</v>
      </c>
    </row>
    <row r="28" spans="1:13" x14ac:dyDescent="0.2">
      <c r="A28" s="21">
        <v>26</v>
      </c>
      <c r="B28">
        <v>1085310672</v>
      </c>
      <c r="C28">
        <v>209.40357644719529</v>
      </c>
      <c r="D28">
        <v>8</v>
      </c>
      <c r="E28">
        <v>345</v>
      </c>
      <c r="F28">
        <v>165.43063156764811</v>
      </c>
      <c r="G28">
        <v>209.35000000000011</v>
      </c>
      <c r="H28">
        <v>0</v>
      </c>
      <c r="I28">
        <v>0</v>
      </c>
      <c r="J28">
        <v>510.43063156764811</v>
      </c>
      <c r="K28">
        <v>30.43063156764811</v>
      </c>
      <c r="L28">
        <v>0.94038243458432591</v>
      </c>
      <c r="M28">
        <v>26.168750000000021</v>
      </c>
    </row>
    <row r="29" spans="1:13" x14ac:dyDescent="0.2">
      <c r="A29" s="21">
        <v>27</v>
      </c>
      <c r="B29">
        <v>1095825225</v>
      </c>
      <c r="C29">
        <v>131.91744677362709</v>
      </c>
      <c r="D29">
        <v>8</v>
      </c>
      <c r="E29">
        <v>256</v>
      </c>
      <c r="F29">
        <v>130.74629144238591</v>
      </c>
      <c r="G29">
        <v>131.83333333333329</v>
      </c>
      <c r="H29">
        <v>0</v>
      </c>
      <c r="I29">
        <v>0</v>
      </c>
      <c r="J29">
        <v>386.74629144238588</v>
      </c>
      <c r="K29">
        <v>0</v>
      </c>
      <c r="L29">
        <v>1.2411237305206491</v>
      </c>
      <c r="M29">
        <v>16.479166666666661</v>
      </c>
    </row>
    <row r="30" spans="1:13" x14ac:dyDescent="0.2">
      <c r="A30" s="21">
        <v>28</v>
      </c>
      <c r="B30">
        <v>1014217039</v>
      </c>
      <c r="C30">
        <v>142.09825584837799</v>
      </c>
      <c r="D30">
        <v>8</v>
      </c>
      <c r="E30">
        <v>287</v>
      </c>
      <c r="F30">
        <v>174.71826763737789</v>
      </c>
      <c r="G30">
        <v>142.03333333333339</v>
      </c>
      <c r="H30">
        <v>0</v>
      </c>
      <c r="I30">
        <v>0</v>
      </c>
      <c r="J30">
        <v>461.71826763737789</v>
      </c>
      <c r="K30">
        <v>0</v>
      </c>
      <c r="L30">
        <v>1.0395949947056899</v>
      </c>
      <c r="M30">
        <v>17.754166666666681</v>
      </c>
    </row>
    <row r="31" spans="1:13" x14ac:dyDescent="0.2">
      <c r="A31" s="21">
        <v>29</v>
      </c>
      <c r="B31">
        <v>1014266018</v>
      </c>
      <c r="C31">
        <v>120.80184090610921</v>
      </c>
      <c r="D31">
        <v>8</v>
      </c>
      <c r="E31">
        <v>235</v>
      </c>
      <c r="F31">
        <v>173.112716394329</v>
      </c>
      <c r="G31">
        <v>120.73333333333331</v>
      </c>
      <c r="H31">
        <v>0</v>
      </c>
      <c r="I31">
        <v>0</v>
      </c>
      <c r="J31">
        <v>408.11271639432903</v>
      </c>
      <c r="K31">
        <v>0</v>
      </c>
      <c r="L31">
        <v>1.176145659563844</v>
      </c>
      <c r="M31">
        <v>15.09166666666667</v>
      </c>
    </row>
    <row r="32" spans="1:13" x14ac:dyDescent="0.2">
      <c r="A32" s="21">
        <v>30</v>
      </c>
      <c r="B32">
        <v>1098697055</v>
      </c>
      <c r="C32">
        <v>82.506223159456937</v>
      </c>
      <c r="D32">
        <v>10</v>
      </c>
      <c r="E32">
        <v>242</v>
      </c>
      <c r="F32">
        <v>191.74231390808839</v>
      </c>
      <c r="G32">
        <v>82.399999999999977</v>
      </c>
      <c r="H32">
        <v>0</v>
      </c>
      <c r="I32">
        <v>0</v>
      </c>
      <c r="J32">
        <v>433.74231390808842</v>
      </c>
      <c r="K32">
        <v>0</v>
      </c>
      <c r="L32">
        <v>1.3833098149772449</v>
      </c>
      <c r="M32">
        <v>8.2399999999999984</v>
      </c>
    </row>
    <row r="33" spans="1:15" x14ac:dyDescent="0.2">
      <c r="A33" s="21">
        <v>31</v>
      </c>
      <c r="B33">
        <v>85488148</v>
      </c>
      <c r="C33">
        <v>166.0576201708221</v>
      </c>
      <c r="D33">
        <v>8</v>
      </c>
      <c r="E33">
        <v>283</v>
      </c>
      <c r="F33">
        <v>175.5700050551786</v>
      </c>
      <c r="G33">
        <v>165.98333333333309</v>
      </c>
      <c r="H33">
        <v>0</v>
      </c>
      <c r="I33">
        <v>0</v>
      </c>
      <c r="J33">
        <v>458.57000505517863</v>
      </c>
      <c r="K33">
        <v>0</v>
      </c>
      <c r="L33">
        <v>1.04673222127174</v>
      </c>
      <c r="M33">
        <v>20.74791666666664</v>
      </c>
    </row>
    <row r="34" spans="1:15" x14ac:dyDescent="0.2">
      <c r="A34" s="21">
        <v>32</v>
      </c>
      <c r="B34">
        <v>80075437</v>
      </c>
      <c r="C34">
        <v>117.7462100670984</v>
      </c>
      <c r="D34">
        <v>9</v>
      </c>
      <c r="E34">
        <v>234</v>
      </c>
      <c r="F34">
        <v>141.95114307814609</v>
      </c>
      <c r="G34">
        <v>117.68333333333349</v>
      </c>
      <c r="H34">
        <v>0</v>
      </c>
      <c r="I34">
        <v>0</v>
      </c>
      <c r="J34">
        <v>375.95114307814612</v>
      </c>
      <c r="K34">
        <v>0</v>
      </c>
      <c r="L34">
        <v>1.4363568509958069</v>
      </c>
      <c r="M34">
        <v>13.075925925925951</v>
      </c>
    </row>
    <row r="35" spans="1:15" x14ac:dyDescent="0.2">
      <c r="A35" s="21">
        <v>33</v>
      </c>
      <c r="B35">
        <v>1053327980</v>
      </c>
      <c r="C35">
        <v>160.6892662262041</v>
      </c>
      <c r="D35">
        <v>7</v>
      </c>
      <c r="E35">
        <v>294</v>
      </c>
      <c r="F35">
        <v>93</v>
      </c>
      <c r="G35">
        <v>160.65</v>
      </c>
      <c r="H35">
        <v>0</v>
      </c>
      <c r="I35">
        <v>0</v>
      </c>
      <c r="J35">
        <v>387</v>
      </c>
      <c r="K35">
        <v>0</v>
      </c>
      <c r="L35">
        <v>1.0852713178294571</v>
      </c>
      <c r="M35">
        <v>22.95</v>
      </c>
    </row>
    <row r="36" spans="1:15" x14ac:dyDescent="0.2">
      <c r="A36" s="21">
        <v>34</v>
      </c>
      <c r="B36">
        <v>1083026203</v>
      </c>
      <c r="C36">
        <v>123.83027456710769</v>
      </c>
      <c r="D36">
        <v>7</v>
      </c>
      <c r="E36">
        <v>246</v>
      </c>
      <c r="F36">
        <v>43.850980240188619</v>
      </c>
      <c r="G36">
        <v>123.7666666666665</v>
      </c>
      <c r="H36">
        <v>0</v>
      </c>
      <c r="I36">
        <v>0</v>
      </c>
      <c r="J36">
        <v>289.85098024018862</v>
      </c>
      <c r="K36">
        <v>0</v>
      </c>
      <c r="L36">
        <v>1.4490204575191079</v>
      </c>
      <c r="M36">
        <v>17.680952380952359</v>
      </c>
    </row>
    <row r="37" spans="1:15" x14ac:dyDescent="0.2">
      <c r="A37" s="21">
        <v>35</v>
      </c>
      <c r="B37">
        <v>1083012532</v>
      </c>
      <c r="C37">
        <v>130.16212515480569</v>
      </c>
      <c r="D37">
        <v>6</v>
      </c>
      <c r="E37">
        <v>236</v>
      </c>
      <c r="F37">
        <v>45.756290551455777</v>
      </c>
      <c r="G37">
        <v>130.11666666666659</v>
      </c>
      <c r="H37">
        <v>0</v>
      </c>
      <c r="I37">
        <v>0</v>
      </c>
      <c r="J37">
        <v>281.75629055145578</v>
      </c>
      <c r="K37">
        <v>0</v>
      </c>
      <c r="L37">
        <v>1.277699955856904</v>
      </c>
      <c r="M37">
        <v>21.686111111111089</v>
      </c>
    </row>
    <row r="38" spans="1:15" x14ac:dyDescent="0.2">
      <c r="A38" s="21">
        <v>36</v>
      </c>
      <c r="B38">
        <v>1018440480</v>
      </c>
      <c r="C38">
        <v>141.016853461382</v>
      </c>
      <c r="D38">
        <v>7</v>
      </c>
      <c r="E38">
        <v>242</v>
      </c>
      <c r="F38">
        <v>72.862486103699894</v>
      </c>
      <c r="G38">
        <v>140.9666666666667</v>
      </c>
      <c r="H38">
        <v>0</v>
      </c>
      <c r="I38">
        <v>0</v>
      </c>
      <c r="J38">
        <v>314.86248610369989</v>
      </c>
      <c r="K38">
        <v>0</v>
      </c>
      <c r="L38">
        <v>1.333915656950232</v>
      </c>
      <c r="M38">
        <v>20.138095238095239</v>
      </c>
    </row>
    <row r="39" spans="1:15" x14ac:dyDescent="0.2">
      <c r="A39" s="21">
        <v>37</v>
      </c>
      <c r="B39">
        <v>1019074166</v>
      </c>
      <c r="C39">
        <v>116.0187160303413</v>
      </c>
      <c r="D39">
        <v>7</v>
      </c>
      <c r="E39">
        <v>227</v>
      </c>
      <c r="F39">
        <v>76.935579004272768</v>
      </c>
      <c r="G39">
        <v>115.9666666666668</v>
      </c>
      <c r="H39">
        <v>0</v>
      </c>
      <c r="I39">
        <v>0</v>
      </c>
      <c r="J39">
        <v>303.93557900427282</v>
      </c>
      <c r="K39">
        <v>0</v>
      </c>
      <c r="L39">
        <v>1.38187178143463</v>
      </c>
      <c r="M39">
        <v>16.566666666666691</v>
      </c>
    </row>
    <row r="40" spans="1:15" x14ac:dyDescent="0.2">
      <c r="A40" s="21">
        <v>38</v>
      </c>
      <c r="B40">
        <v>1140888504</v>
      </c>
      <c r="C40">
        <v>93.204683382478905</v>
      </c>
      <c r="D40">
        <v>7</v>
      </c>
      <c r="E40">
        <v>188</v>
      </c>
      <c r="F40">
        <v>106.9838065963866</v>
      </c>
      <c r="G40">
        <v>93.166666666666629</v>
      </c>
      <c r="H40">
        <v>0</v>
      </c>
      <c r="I40">
        <v>0</v>
      </c>
      <c r="J40">
        <v>294.98380659638661</v>
      </c>
      <c r="K40">
        <v>0</v>
      </c>
      <c r="L40">
        <v>1.4238069704438649</v>
      </c>
      <c r="M40">
        <v>13.3095238095238</v>
      </c>
    </row>
    <row r="41" spans="1:15" x14ac:dyDescent="0.2">
      <c r="A41" s="17"/>
    </row>
    <row r="42" spans="1:15" x14ac:dyDescent="0.2">
      <c r="A42" s="17"/>
    </row>
    <row r="43" spans="1:15" x14ac:dyDescent="0.2">
      <c r="A43" s="2"/>
    </row>
    <row r="44" spans="1:15" x14ac:dyDescent="0.2">
      <c r="A44" s="2"/>
    </row>
    <row r="45" spans="1:15" x14ac:dyDescent="0.2">
      <c r="A45" s="2"/>
    </row>
    <row r="46" spans="1:15" x14ac:dyDescent="0.2">
      <c r="A46" s="2"/>
    </row>
    <row r="48" spans="1:15" x14ac:dyDescent="0.2">
      <c r="A48" s="3" t="s">
        <v>25</v>
      </c>
      <c r="B48">
        <f>COUNT(B2:B40)</f>
        <v>39</v>
      </c>
      <c r="C48">
        <f>AVERAGE(C2:C40)</f>
        <v>131.37818760394578</v>
      </c>
      <c r="D48">
        <f>AVERAGE(D2:D40)</f>
        <v>7.8461538461538458</v>
      </c>
      <c r="E48">
        <f>AVERAGE(E2:E40)</f>
        <v>265.8705649310304</v>
      </c>
      <c r="F48">
        <f>AVERAGE(F2:F40)</f>
        <v>155.650670653704</v>
      </c>
      <c r="G48">
        <f>AVERAGE(G2:G40)</f>
        <v>179.57179487179488</v>
      </c>
      <c r="H48">
        <f>SUM(H2:H40)</f>
        <v>1</v>
      </c>
      <c r="I48">
        <f>AVERAGE(I2:I40)</f>
        <v>1.0547008547008547</v>
      </c>
      <c r="J48">
        <f>AVERAGE(J2:J40)</f>
        <v>421.52123558473437</v>
      </c>
      <c r="K48">
        <f>AVERAGE(K2:K40)</f>
        <v>4.3588493960247954</v>
      </c>
      <c r="L48">
        <f>AVERAGE(L2:L40)</f>
        <v>1.1274353181187775</v>
      </c>
      <c r="M48">
        <f>AVERAGE(M2:M40)</f>
        <v>27.783746469579803</v>
      </c>
      <c r="N48">
        <f>SUM(D2:D40)</f>
        <v>306</v>
      </c>
      <c r="O48">
        <f>STDEV(D2:D40)</f>
        <v>1.7097008285302191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48"/>
  <sheetViews>
    <sheetView showGridLines="0" zoomScale="58" workbookViewId="0">
      <selection activeCell="M49" sqref="M49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10" max="10" width="10.83203125" bestFit="1" customWidth="1"/>
  </cols>
  <sheetData>
    <row r="1" spans="1:13" x14ac:dyDescent="0.2">
      <c r="B1" s="21" t="s">
        <v>22</v>
      </c>
      <c r="C1" s="21" t="s">
        <v>23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24</v>
      </c>
      <c r="K1" s="21" t="s">
        <v>8</v>
      </c>
      <c r="L1" s="21" t="s">
        <v>9</v>
      </c>
      <c r="M1" s="21" t="s">
        <v>10</v>
      </c>
    </row>
    <row r="2" spans="1:13" x14ac:dyDescent="0.2">
      <c r="A2" s="21">
        <v>0</v>
      </c>
      <c r="B2">
        <v>1085295550</v>
      </c>
      <c r="C2">
        <v>64.871530795064132</v>
      </c>
      <c r="D2">
        <v>6</v>
      </c>
      <c r="E2">
        <v>199</v>
      </c>
      <c r="F2">
        <v>139.31794126485349</v>
      </c>
      <c r="G2">
        <v>64.833333333333314</v>
      </c>
      <c r="H2">
        <v>0</v>
      </c>
      <c r="I2">
        <v>0</v>
      </c>
      <c r="J2">
        <v>338.31794126485352</v>
      </c>
      <c r="K2">
        <v>0</v>
      </c>
      <c r="L2">
        <v>1.0640878182637461</v>
      </c>
      <c r="M2">
        <v>10.80555555555555</v>
      </c>
    </row>
    <row r="3" spans="1:13" x14ac:dyDescent="0.2">
      <c r="A3" s="21">
        <v>1</v>
      </c>
      <c r="B3">
        <v>1015405667</v>
      </c>
      <c r="C3">
        <v>105.2911650041608</v>
      </c>
      <c r="D3">
        <v>5</v>
      </c>
      <c r="E3">
        <v>202.32727463673621</v>
      </c>
      <c r="F3">
        <v>140.2946734526038</v>
      </c>
      <c r="G3">
        <v>107.9166666666667</v>
      </c>
      <c r="H3">
        <v>0</v>
      </c>
      <c r="I3">
        <v>0</v>
      </c>
      <c r="J3">
        <v>342.62194808933998</v>
      </c>
      <c r="K3">
        <v>0</v>
      </c>
      <c r="L3">
        <v>0.87560064868282705</v>
      </c>
      <c r="M3">
        <v>21.583333333333339</v>
      </c>
    </row>
    <row r="4" spans="1:13" x14ac:dyDescent="0.2">
      <c r="A4" s="21">
        <v>2</v>
      </c>
      <c r="B4">
        <v>1024468225</v>
      </c>
      <c r="C4">
        <v>82.971281914050195</v>
      </c>
      <c r="D4">
        <v>4</v>
      </c>
      <c r="E4">
        <v>160.4204463162994</v>
      </c>
      <c r="F4">
        <v>148.07924192717891</v>
      </c>
      <c r="G4">
        <v>111.5</v>
      </c>
      <c r="H4">
        <v>0</v>
      </c>
      <c r="I4">
        <v>0</v>
      </c>
      <c r="J4">
        <v>308.49968824347832</v>
      </c>
      <c r="K4">
        <v>0</v>
      </c>
      <c r="L4">
        <v>0.77795864678665061</v>
      </c>
      <c r="M4">
        <v>27.875</v>
      </c>
    </row>
    <row r="5" spans="1:13" x14ac:dyDescent="0.2">
      <c r="A5" s="21">
        <v>3</v>
      </c>
      <c r="B5">
        <v>80185764</v>
      </c>
      <c r="C5">
        <v>95.525969228956413</v>
      </c>
      <c r="D5">
        <v>8</v>
      </c>
      <c r="E5">
        <v>291.56608484698648</v>
      </c>
      <c r="F5">
        <v>161.96421405256481</v>
      </c>
      <c r="G5">
        <v>151.86666666666659</v>
      </c>
      <c r="H5">
        <v>0</v>
      </c>
      <c r="I5">
        <v>0</v>
      </c>
      <c r="J5">
        <v>453.53029889955133</v>
      </c>
      <c r="K5">
        <v>0</v>
      </c>
      <c r="L5">
        <v>1.058363688522409</v>
      </c>
      <c r="M5">
        <v>18.98333333333332</v>
      </c>
    </row>
    <row r="6" spans="1:13" x14ac:dyDescent="0.2">
      <c r="A6" s="21">
        <v>4</v>
      </c>
      <c r="B6">
        <v>1127250183</v>
      </c>
      <c r="C6">
        <v>166.47531355178259</v>
      </c>
      <c r="D6">
        <v>7</v>
      </c>
      <c r="E6">
        <v>333.06726559271789</v>
      </c>
      <c r="F6">
        <v>96.369155798314921</v>
      </c>
      <c r="G6">
        <v>209.35</v>
      </c>
      <c r="H6">
        <v>0</v>
      </c>
      <c r="I6">
        <v>0</v>
      </c>
      <c r="J6">
        <v>429.43642139103281</v>
      </c>
      <c r="K6">
        <v>0</v>
      </c>
      <c r="L6">
        <v>0.97802603384112996</v>
      </c>
      <c r="M6">
        <v>29.907142857142851</v>
      </c>
    </row>
    <row r="7" spans="1:13" x14ac:dyDescent="0.2">
      <c r="A7" s="21">
        <v>5</v>
      </c>
      <c r="B7">
        <v>1121853934</v>
      </c>
      <c r="C7">
        <v>155.0746509232643</v>
      </c>
      <c r="D7">
        <v>8</v>
      </c>
      <c r="E7">
        <v>323.14007128246908</v>
      </c>
      <c r="F7">
        <v>142.56943125062841</v>
      </c>
      <c r="G7">
        <v>242.86666666666679</v>
      </c>
      <c r="H7">
        <v>0</v>
      </c>
      <c r="I7">
        <v>0</v>
      </c>
      <c r="J7">
        <v>465.70950253309752</v>
      </c>
      <c r="K7">
        <v>0</v>
      </c>
      <c r="L7">
        <v>1.0306854324190799</v>
      </c>
      <c r="M7">
        <v>30.358333333333348</v>
      </c>
    </row>
    <row r="8" spans="1:13" x14ac:dyDescent="0.2">
      <c r="A8" s="21">
        <v>6</v>
      </c>
      <c r="B8">
        <v>1098635342</v>
      </c>
      <c r="C8">
        <v>206.04902195481719</v>
      </c>
      <c r="D8">
        <v>7</v>
      </c>
      <c r="E8">
        <v>358.03527592494049</v>
      </c>
      <c r="F8">
        <v>74.506748980144152</v>
      </c>
      <c r="G8">
        <v>256.94999999999987</v>
      </c>
      <c r="H8">
        <v>0</v>
      </c>
      <c r="I8">
        <v>0</v>
      </c>
      <c r="J8">
        <v>432.54202490508459</v>
      </c>
      <c r="K8">
        <v>0</v>
      </c>
      <c r="L8">
        <v>0.9710039159597571</v>
      </c>
      <c r="M8">
        <v>36.707142857142848</v>
      </c>
    </row>
    <row r="9" spans="1:13" x14ac:dyDescent="0.2">
      <c r="A9" s="21">
        <v>7</v>
      </c>
      <c r="B9">
        <v>1018446151</v>
      </c>
      <c r="C9">
        <v>125.014382435716</v>
      </c>
      <c r="D9">
        <v>8</v>
      </c>
      <c r="E9">
        <v>337.34185825159608</v>
      </c>
      <c r="F9">
        <v>172.95491500488899</v>
      </c>
      <c r="G9">
        <v>218.6166666666667</v>
      </c>
      <c r="H9">
        <v>0</v>
      </c>
      <c r="I9">
        <v>0</v>
      </c>
      <c r="J9">
        <v>510.29677325648498</v>
      </c>
      <c r="K9">
        <v>30.296773256485039</v>
      </c>
      <c r="L9">
        <v>0.94062911065820665</v>
      </c>
      <c r="M9">
        <v>27.327083333333331</v>
      </c>
    </row>
    <row r="10" spans="1:13" x14ac:dyDescent="0.2">
      <c r="A10" s="21">
        <v>8</v>
      </c>
      <c r="B10">
        <v>39779707</v>
      </c>
      <c r="C10">
        <v>96.345638062813435</v>
      </c>
      <c r="D10">
        <v>9</v>
      </c>
      <c r="E10">
        <v>258.32471163344309</v>
      </c>
      <c r="F10">
        <v>225.99566717585111</v>
      </c>
      <c r="G10">
        <v>152.93333333333339</v>
      </c>
      <c r="H10">
        <v>0</v>
      </c>
      <c r="I10">
        <v>0</v>
      </c>
      <c r="J10">
        <v>484.3203788092942</v>
      </c>
      <c r="K10">
        <v>4.3203788092941977</v>
      </c>
      <c r="L10">
        <v>1.11496444012452</v>
      </c>
      <c r="M10">
        <v>16.992592592592601</v>
      </c>
    </row>
    <row r="11" spans="1:13" x14ac:dyDescent="0.2">
      <c r="A11" s="21">
        <v>9</v>
      </c>
      <c r="B11">
        <v>1020808271</v>
      </c>
      <c r="C11">
        <v>116.8298483521976</v>
      </c>
      <c r="D11">
        <v>5</v>
      </c>
      <c r="E11">
        <v>412.02588750320052</v>
      </c>
      <c r="F11">
        <v>54.939882450678112</v>
      </c>
      <c r="G11">
        <v>194.75</v>
      </c>
      <c r="H11">
        <v>0</v>
      </c>
      <c r="I11">
        <v>0</v>
      </c>
      <c r="J11">
        <v>466.96576995387858</v>
      </c>
      <c r="K11">
        <v>0</v>
      </c>
      <c r="L11">
        <v>0.64244537673420998</v>
      </c>
      <c r="M11">
        <v>38.950000000000003</v>
      </c>
    </row>
    <row r="12" spans="1:13" x14ac:dyDescent="0.2">
      <c r="A12" s="21">
        <v>10</v>
      </c>
      <c r="B12">
        <v>1032437108</v>
      </c>
      <c r="C12">
        <v>199.5796500740519</v>
      </c>
      <c r="D12">
        <v>7</v>
      </c>
      <c r="E12">
        <v>344.64553667028753</v>
      </c>
      <c r="F12">
        <v>143.83741816036101</v>
      </c>
      <c r="G12">
        <v>318.85000000000008</v>
      </c>
      <c r="H12">
        <v>0</v>
      </c>
      <c r="I12">
        <v>0</v>
      </c>
      <c r="J12">
        <v>488.48295483064851</v>
      </c>
      <c r="K12">
        <v>8.4829548306485094</v>
      </c>
      <c r="L12">
        <v>0.85980482194227059</v>
      </c>
      <c r="M12">
        <v>45.550000000000018</v>
      </c>
    </row>
    <row r="13" spans="1:13" x14ac:dyDescent="0.2">
      <c r="A13" s="21">
        <v>11</v>
      </c>
      <c r="B13">
        <v>1020777651</v>
      </c>
      <c r="C13">
        <v>144.69122477601201</v>
      </c>
      <c r="D13">
        <v>6</v>
      </c>
      <c r="E13">
        <v>291.95797570334071</v>
      </c>
      <c r="F13">
        <v>92.426887728532904</v>
      </c>
      <c r="G13">
        <v>164.7000000000001</v>
      </c>
      <c r="H13">
        <v>0</v>
      </c>
      <c r="I13">
        <v>0</v>
      </c>
      <c r="J13">
        <v>384.38486343187361</v>
      </c>
      <c r="K13">
        <v>0</v>
      </c>
      <c r="L13">
        <v>0.9365613327898501</v>
      </c>
      <c r="M13">
        <v>27.450000000000021</v>
      </c>
    </row>
    <row r="14" spans="1:13" x14ac:dyDescent="0.2">
      <c r="A14" s="21">
        <v>12</v>
      </c>
      <c r="B14">
        <v>52200795</v>
      </c>
      <c r="C14">
        <v>187.77193378065621</v>
      </c>
      <c r="D14">
        <v>7</v>
      </c>
      <c r="E14">
        <v>275.03659284735431</v>
      </c>
      <c r="F14">
        <v>161.77877226379741</v>
      </c>
      <c r="G14">
        <v>202.6666666666666</v>
      </c>
      <c r="H14">
        <v>0</v>
      </c>
      <c r="I14">
        <v>0</v>
      </c>
      <c r="J14">
        <v>436.81536511115172</v>
      </c>
      <c r="K14">
        <v>0</v>
      </c>
      <c r="L14">
        <v>0.96150463913540951</v>
      </c>
      <c r="M14">
        <v>28.952380952380949</v>
      </c>
    </row>
    <row r="15" spans="1:13" x14ac:dyDescent="0.2">
      <c r="A15" s="21">
        <v>13</v>
      </c>
      <c r="B15">
        <v>1015414697</v>
      </c>
      <c r="C15">
        <v>99.646323410543587</v>
      </c>
      <c r="D15">
        <v>7</v>
      </c>
      <c r="E15">
        <v>213.03755104377109</v>
      </c>
      <c r="F15">
        <v>123.4293595777358</v>
      </c>
      <c r="G15">
        <v>137.55000000000001</v>
      </c>
      <c r="H15">
        <v>0</v>
      </c>
      <c r="I15">
        <v>0</v>
      </c>
      <c r="J15">
        <v>336.46691062150688</v>
      </c>
      <c r="K15">
        <v>0</v>
      </c>
      <c r="L15">
        <v>1.248265391756338</v>
      </c>
      <c r="M15">
        <v>19.649999999999999</v>
      </c>
    </row>
    <row r="16" spans="1:13" x14ac:dyDescent="0.2">
      <c r="A16" s="21">
        <v>14</v>
      </c>
      <c r="B16">
        <v>1016039086</v>
      </c>
      <c r="C16">
        <v>112.5011150188037</v>
      </c>
      <c r="D16">
        <v>8</v>
      </c>
      <c r="E16">
        <v>270</v>
      </c>
      <c r="F16">
        <v>230.93080981190869</v>
      </c>
      <c r="G16">
        <v>112.4499999999999</v>
      </c>
      <c r="H16">
        <v>0</v>
      </c>
      <c r="I16">
        <v>0</v>
      </c>
      <c r="J16">
        <v>500.93080981190872</v>
      </c>
      <c r="K16">
        <v>20.93080981190872</v>
      </c>
      <c r="L16">
        <v>0.95821616598154957</v>
      </c>
      <c r="M16">
        <v>14.05624999999999</v>
      </c>
    </row>
    <row r="17" spans="1:13" x14ac:dyDescent="0.2">
      <c r="A17" s="21">
        <v>15</v>
      </c>
      <c r="B17">
        <v>1019088914</v>
      </c>
      <c r="C17">
        <v>133.30517718857399</v>
      </c>
      <c r="D17">
        <v>8</v>
      </c>
      <c r="E17">
        <v>266</v>
      </c>
      <c r="F17">
        <v>222.238625895762</v>
      </c>
      <c r="G17">
        <v>133.23333333333349</v>
      </c>
      <c r="H17">
        <v>0</v>
      </c>
      <c r="I17">
        <v>0</v>
      </c>
      <c r="J17">
        <v>488.23862589576203</v>
      </c>
      <c r="K17">
        <v>8.2386258957619702</v>
      </c>
      <c r="L17">
        <v>0.98312582114811842</v>
      </c>
      <c r="M17">
        <v>16.654166666666679</v>
      </c>
    </row>
    <row r="18" spans="1:13" x14ac:dyDescent="0.2">
      <c r="A18" s="21">
        <v>16</v>
      </c>
      <c r="B18">
        <v>85488148</v>
      </c>
      <c r="C18">
        <v>192.74492898887479</v>
      </c>
      <c r="D18">
        <v>7</v>
      </c>
      <c r="E18">
        <v>315</v>
      </c>
      <c r="F18">
        <v>161.19119125791059</v>
      </c>
      <c r="G18">
        <v>192.6666666666666</v>
      </c>
      <c r="H18">
        <v>0</v>
      </c>
      <c r="I18">
        <v>0</v>
      </c>
      <c r="J18">
        <v>476.19119125791059</v>
      </c>
      <c r="K18">
        <v>0</v>
      </c>
      <c r="L18">
        <v>0.88199867555408673</v>
      </c>
      <c r="M18">
        <v>27.523809523809518</v>
      </c>
    </row>
    <row r="19" spans="1:13" x14ac:dyDescent="0.2">
      <c r="A19" s="21">
        <v>17</v>
      </c>
      <c r="B19">
        <v>1020803066</v>
      </c>
      <c r="C19">
        <v>101.8103521323511</v>
      </c>
      <c r="D19">
        <v>8</v>
      </c>
      <c r="E19">
        <v>227</v>
      </c>
      <c r="F19">
        <v>244.05109105474531</v>
      </c>
      <c r="G19">
        <v>101.73333333333331</v>
      </c>
      <c r="H19">
        <v>0</v>
      </c>
      <c r="I19">
        <v>0</v>
      </c>
      <c r="J19">
        <v>471.05109105474531</v>
      </c>
      <c r="K19">
        <v>0</v>
      </c>
      <c r="L19">
        <v>1.0189977459243691</v>
      </c>
      <c r="M19">
        <v>12.71666666666667</v>
      </c>
    </row>
    <row r="20" spans="1:13" x14ac:dyDescent="0.2">
      <c r="A20" s="21">
        <v>18</v>
      </c>
      <c r="B20">
        <v>79955886</v>
      </c>
      <c r="C20">
        <v>98.140115885586511</v>
      </c>
      <c r="D20">
        <v>8</v>
      </c>
      <c r="E20">
        <v>208</v>
      </c>
      <c r="F20">
        <v>241.80765333407979</v>
      </c>
      <c r="G20">
        <v>98.083333333333314</v>
      </c>
      <c r="H20">
        <v>0</v>
      </c>
      <c r="I20">
        <v>0</v>
      </c>
      <c r="J20">
        <v>449.80765333407982</v>
      </c>
      <c r="K20">
        <v>0</v>
      </c>
      <c r="L20">
        <v>1.0671227944703201</v>
      </c>
      <c r="M20">
        <v>12.260416666666661</v>
      </c>
    </row>
    <row r="21" spans="1:13" x14ac:dyDescent="0.2">
      <c r="A21" s="21">
        <v>19</v>
      </c>
      <c r="B21">
        <v>80075437</v>
      </c>
      <c r="C21">
        <v>102.65764711445109</v>
      </c>
      <c r="D21">
        <v>7</v>
      </c>
      <c r="E21">
        <v>271</v>
      </c>
      <c r="F21">
        <v>146.21538519945881</v>
      </c>
      <c r="G21">
        <v>102.5833333333334</v>
      </c>
      <c r="H21">
        <v>0</v>
      </c>
      <c r="I21">
        <v>0</v>
      </c>
      <c r="J21">
        <v>417.21538519945881</v>
      </c>
      <c r="K21">
        <v>0</v>
      </c>
      <c r="L21">
        <v>1.0066742859907001</v>
      </c>
      <c r="M21">
        <v>14.65476190476191</v>
      </c>
    </row>
    <row r="22" spans="1:13" x14ac:dyDescent="0.2">
      <c r="A22" s="21">
        <v>20</v>
      </c>
      <c r="B22">
        <v>80383487</v>
      </c>
      <c r="C22">
        <v>123.7566346636294</v>
      </c>
      <c r="D22">
        <v>7</v>
      </c>
      <c r="E22">
        <v>243</v>
      </c>
      <c r="F22">
        <v>178.5126076804261</v>
      </c>
      <c r="G22">
        <v>123.7</v>
      </c>
      <c r="H22">
        <v>0</v>
      </c>
      <c r="I22">
        <v>0</v>
      </c>
      <c r="J22">
        <v>421.51260768042607</v>
      </c>
      <c r="K22">
        <v>0</v>
      </c>
      <c r="L22">
        <v>0.99641147701666644</v>
      </c>
      <c r="M22">
        <v>17.671428571428581</v>
      </c>
    </row>
    <row r="23" spans="1:13" x14ac:dyDescent="0.2">
      <c r="A23" s="21">
        <v>21</v>
      </c>
      <c r="B23">
        <v>1014217039</v>
      </c>
      <c r="C23">
        <v>138.81732405198679</v>
      </c>
      <c r="D23">
        <v>5</v>
      </c>
      <c r="E23">
        <v>294</v>
      </c>
      <c r="F23">
        <v>49.377102010370777</v>
      </c>
      <c r="G23">
        <v>138.78333333333339</v>
      </c>
      <c r="H23">
        <v>0</v>
      </c>
      <c r="I23">
        <v>0</v>
      </c>
      <c r="J23">
        <v>343.37710201037078</v>
      </c>
      <c r="K23">
        <v>0</v>
      </c>
      <c r="L23">
        <v>0.87367503029057347</v>
      </c>
      <c r="M23">
        <v>27.756666666666678</v>
      </c>
    </row>
    <row r="24" spans="1:13" x14ac:dyDescent="0.2">
      <c r="A24" s="21">
        <v>22</v>
      </c>
      <c r="B24">
        <v>1117504115</v>
      </c>
      <c r="C24">
        <v>94.717287298309685</v>
      </c>
      <c r="D24">
        <v>7</v>
      </c>
      <c r="E24">
        <v>226</v>
      </c>
      <c r="F24">
        <v>152.34460276931881</v>
      </c>
      <c r="G24">
        <v>94.649999999999977</v>
      </c>
      <c r="H24">
        <v>0</v>
      </c>
      <c r="I24">
        <v>0</v>
      </c>
      <c r="J24">
        <v>378.34460276931878</v>
      </c>
      <c r="K24">
        <v>0</v>
      </c>
      <c r="L24">
        <v>1.110099092007079</v>
      </c>
      <c r="M24">
        <v>13.52142857142857</v>
      </c>
    </row>
    <row r="25" spans="1:13" x14ac:dyDescent="0.2">
      <c r="A25" s="21">
        <v>23</v>
      </c>
      <c r="B25">
        <v>80727764</v>
      </c>
      <c r="C25">
        <v>138.0379211664073</v>
      </c>
      <c r="D25">
        <v>7</v>
      </c>
      <c r="E25">
        <v>286</v>
      </c>
      <c r="F25">
        <v>183.47111151249621</v>
      </c>
      <c r="G25">
        <v>138.00000000000011</v>
      </c>
      <c r="H25">
        <v>0</v>
      </c>
      <c r="I25">
        <v>0</v>
      </c>
      <c r="J25">
        <v>469.47111151249618</v>
      </c>
      <c r="K25">
        <v>0</v>
      </c>
      <c r="L25">
        <v>0.89462373658495187</v>
      </c>
      <c r="M25">
        <v>19.71428571428573</v>
      </c>
    </row>
    <row r="26" spans="1:13" x14ac:dyDescent="0.2">
      <c r="A26" s="21">
        <v>24</v>
      </c>
      <c r="B26">
        <v>1098697055</v>
      </c>
      <c r="C26">
        <v>145.9014348053154</v>
      </c>
      <c r="D26">
        <v>8</v>
      </c>
      <c r="E26">
        <v>275</v>
      </c>
      <c r="F26">
        <v>220.5670785336772</v>
      </c>
      <c r="G26">
        <v>145.83333333333309</v>
      </c>
      <c r="H26">
        <v>0</v>
      </c>
      <c r="I26">
        <v>0</v>
      </c>
      <c r="J26">
        <v>495.5670785336772</v>
      </c>
      <c r="K26">
        <v>15.567078533677201</v>
      </c>
      <c r="L26">
        <v>0.96858734325181906</v>
      </c>
      <c r="M26">
        <v>18.229166666666639</v>
      </c>
    </row>
    <row r="27" spans="1:13" x14ac:dyDescent="0.2">
      <c r="A27" s="21">
        <v>25</v>
      </c>
      <c r="B27">
        <v>1053327980</v>
      </c>
      <c r="C27">
        <v>119.4527540228749</v>
      </c>
      <c r="D27">
        <v>8</v>
      </c>
      <c r="E27">
        <v>260</v>
      </c>
      <c r="F27">
        <v>231.37212347077801</v>
      </c>
      <c r="G27">
        <v>119.3833333333331</v>
      </c>
      <c r="H27">
        <v>0</v>
      </c>
      <c r="I27">
        <v>0</v>
      </c>
      <c r="J27">
        <v>491.37212347077798</v>
      </c>
      <c r="K27">
        <v>11.37212347077798</v>
      </c>
      <c r="L27">
        <v>0.97685639268574764</v>
      </c>
      <c r="M27">
        <v>14.922916666666641</v>
      </c>
    </row>
    <row r="28" spans="1:13" x14ac:dyDescent="0.2">
      <c r="A28" s="21">
        <v>26</v>
      </c>
      <c r="B28">
        <v>1085310672</v>
      </c>
      <c r="C28">
        <v>109.1987048570579</v>
      </c>
      <c r="D28">
        <v>10</v>
      </c>
      <c r="E28">
        <v>222</v>
      </c>
      <c r="F28">
        <v>273.96904451832029</v>
      </c>
      <c r="G28">
        <v>109.1333333333333</v>
      </c>
      <c r="H28">
        <v>0</v>
      </c>
      <c r="I28">
        <v>0</v>
      </c>
      <c r="J28">
        <v>495.96904451832029</v>
      </c>
      <c r="K28">
        <v>15.96904451832029</v>
      </c>
      <c r="L28">
        <v>1.209752920331375</v>
      </c>
      <c r="M28">
        <v>10.91333333333333</v>
      </c>
    </row>
    <row r="29" spans="1:13" x14ac:dyDescent="0.2">
      <c r="A29" s="21">
        <v>27</v>
      </c>
      <c r="B29">
        <v>1095825225</v>
      </c>
      <c r="C29">
        <v>141.68214351789649</v>
      </c>
      <c r="D29">
        <v>9</v>
      </c>
      <c r="E29">
        <v>336</v>
      </c>
      <c r="F29">
        <v>168.16454080777089</v>
      </c>
      <c r="G29">
        <v>141.6</v>
      </c>
      <c r="H29">
        <v>0</v>
      </c>
      <c r="I29">
        <v>0</v>
      </c>
      <c r="J29">
        <v>504.16454080777089</v>
      </c>
      <c r="K29">
        <v>24.164540807770891</v>
      </c>
      <c r="L29">
        <v>1.071078896454744</v>
      </c>
      <c r="M29">
        <v>15.73333333333334</v>
      </c>
    </row>
    <row r="30" spans="1:13" x14ac:dyDescent="0.2">
      <c r="A30" s="21">
        <v>28</v>
      </c>
      <c r="B30">
        <v>57293715</v>
      </c>
      <c r="C30">
        <v>164.0952138447081</v>
      </c>
      <c r="D30">
        <v>9</v>
      </c>
      <c r="E30">
        <v>322</v>
      </c>
      <c r="F30">
        <v>195.7118650923442</v>
      </c>
      <c r="G30">
        <v>164.0000000000002</v>
      </c>
      <c r="H30">
        <v>0</v>
      </c>
      <c r="I30">
        <v>0</v>
      </c>
      <c r="J30">
        <v>517.71186509234417</v>
      </c>
      <c r="K30">
        <v>37.711865092344169</v>
      </c>
      <c r="L30">
        <v>1.0430512345002569</v>
      </c>
      <c r="M30">
        <v>18.22222222222225</v>
      </c>
    </row>
    <row r="31" spans="1:13" x14ac:dyDescent="0.2">
      <c r="A31" s="21">
        <v>29</v>
      </c>
      <c r="B31">
        <v>1014266018</v>
      </c>
      <c r="C31">
        <v>138.54923770342401</v>
      </c>
      <c r="D31">
        <v>8</v>
      </c>
      <c r="E31">
        <v>283</v>
      </c>
      <c r="F31">
        <v>155.1046995090592</v>
      </c>
      <c r="G31">
        <v>138.46666666666661</v>
      </c>
      <c r="H31">
        <v>0</v>
      </c>
      <c r="I31">
        <v>0</v>
      </c>
      <c r="J31">
        <v>438.10469950905917</v>
      </c>
      <c r="K31">
        <v>0</v>
      </c>
      <c r="L31">
        <v>1.0956285119467759</v>
      </c>
      <c r="M31">
        <v>17.308333333333319</v>
      </c>
    </row>
    <row r="32" spans="1:13" x14ac:dyDescent="0.2">
      <c r="A32" s="21">
        <v>30</v>
      </c>
      <c r="B32">
        <v>1083012532</v>
      </c>
      <c r="C32">
        <v>154.0509623343618</v>
      </c>
      <c r="D32">
        <v>9</v>
      </c>
      <c r="E32">
        <v>269</v>
      </c>
      <c r="F32">
        <v>217.95872292484231</v>
      </c>
      <c r="G32">
        <v>153.9666666666667</v>
      </c>
      <c r="H32">
        <v>0</v>
      </c>
      <c r="I32">
        <v>0</v>
      </c>
      <c r="J32">
        <v>486.95872292484228</v>
      </c>
      <c r="K32">
        <v>6.9587229248422773</v>
      </c>
      <c r="L32">
        <v>1.108923558770184</v>
      </c>
      <c r="M32">
        <v>17.107407407407411</v>
      </c>
    </row>
    <row r="33" spans="1:15" x14ac:dyDescent="0.2">
      <c r="A33" s="21">
        <v>31</v>
      </c>
      <c r="B33">
        <v>1082996581</v>
      </c>
      <c r="C33">
        <v>249.88574898626169</v>
      </c>
      <c r="D33">
        <v>6</v>
      </c>
      <c r="E33">
        <v>398</v>
      </c>
      <c r="F33">
        <v>45.870146782504662</v>
      </c>
      <c r="G33">
        <v>249.85</v>
      </c>
      <c r="H33">
        <v>0</v>
      </c>
      <c r="I33">
        <v>0</v>
      </c>
      <c r="J33">
        <v>443.87014678250472</v>
      </c>
      <c r="K33">
        <v>0</v>
      </c>
      <c r="L33">
        <v>0.81104801169788776</v>
      </c>
      <c r="M33">
        <v>41.641666666666673</v>
      </c>
    </row>
    <row r="34" spans="1:15" x14ac:dyDescent="0.2">
      <c r="A34" s="21">
        <v>32</v>
      </c>
      <c r="B34">
        <v>1140888504</v>
      </c>
      <c r="C34">
        <v>146.78079468947891</v>
      </c>
      <c r="D34">
        <v>6</v>
      </c>
      <c r="E34">
        <v>338.51218254372822</v>
      </c>
      <c r="F34">
        <v>34.69785212147417</v>
      </c>
      <c r="G34">
        <v>150.21666666666661</v>
      </c>
      <c r="H34">
        <v>0</v>
      </c>
      <c r="I34">
        <v>0</v>
      </c>
      <c r="J34">
        <v>373.21003466520227</v>
      </c>
      <c r="K34">
        <v>0</v>
      </c>
      <c r="L34">
        <v>0.96460428863588099</v>
      </c>
      <c r="M34">
        <v>25.036111111111101</v>
      </c>
    </row>
    <row r="35" spans="1:15" x14ac:dyDescent="0.2">
      <c r="A35" s="21">
        <v>33</v>
      </c>
      <c r="B35">
        <v>1032491705</v>
      </c>
      <c r="C35">
        <v>150.82351135559759</v>
      </c>
      <c r="D35">
        <v>6</v>
      </c>
      <c r="E35">
        <v>235</v>
      </c>
      <c r="F35">
        <v>75.568650618985203</v>
      </c>
      <c r="G35">
        <v>150.78333333333319</v>
      </c>
      <c r="H35">
        <v>0</v>
      </c>
      <c r="I35">
        <v>0</v>
      </c>
      <c r="J35">
        <v>310.5686506189852</v>
      </c>
      <c r="K35">
        <v>0</v>
      </c>
      <c r="L35">
        <v>1.159164002169873</v>
      </c>
      <c r="M35">
        <v>25.130555555555532</v>
      </c>
    </row>
    <row r="36" spans="1:15" x14ac:dyDescent="0.2">
      <c r="A36" s="21">
        <v>34</v>
      </c>
      <c r="B36">
        <v>1019074166</v>
      </c>
      <c r="C36">
        <v>85.294779712619814</v>
      </c>
      <c r="D36">
        <v>8</v>
      </c>
      <c r="E36">
        <v>225</v>
      </c>
      <c r="F36">
        <v>158.99013672714949</v>
      </c>
      <c r="G36">
        <v>85.216666666666811</v>
      </c>
      <c r="H36">
        <v>0</v>
      </c>
      <c r="I36">
        <v>0</v>
      </c>
      <c r="J36">
        <v>383.99013672714949</v>
      </c>
      <c r="K36">
        <v>0</v>
      </c>
      <c r="L36">
        <v>1.2500321078326859</v>
      </c>
      <c r="M36">
        <v>10.65208333333335</v>
      </c>
    </row>
    <row r="37" spans="1:15" x14ac:dyDescent="0.2">
      <c r="A37" s="21">
        <v>35</v>
      </c>
      <c r="B37">
        <v>52997773</v>
      </c>
      <c r="C37">
        <v>120.0449242124938</v>
      </c>
      <c r="D37">
        <v>6</v>
      </c>
      <c r="E37">
        <v>282</v>
      </c>
      <c r="F37">
        <v>71.631208724295902</v>
      </c>
      <c r="G37">
        <v>119.9999999999999</v>
      </c>
      <c r="H37">
        <v>0</v>
      </c>
      <c r="I37">
        <v>0</v>
      </c>
      <c r="J37">
        <v>353.6312087242959</v>
      </c>
      <c r="K37">
        <v>0</v>
      </c>
      <c r="L37">
        <v>1.018009698009062</v>
      </c>
      <c r="M37">
        <v>19.999999999999979</v>
      </c>
    </row>
    <row r="38" spans="1:15" x14ac:dyDescent="0.2">
      <c r="A38" s="21">
        <v>36</v>
      </c>
      <c r="B38">
        <v>1018472151</v>
      </c>
      <c r="C38">
        <v>71.136259868929301</v>
      </c>
      <c r="D38">
        <v>8</v>
      </c>
      <c r="E38">
        <v>214</v>
      </c>
      <c r="F38">
        <v>115.6081431027071</v>
      </c>
      <c r="G38">
        <v>71.050000000000068</v>
      </c>
      <c r="H38">
        <v>0</v>
      </c>
      <c r="I38">
        <v>0</v>
      </c>
      <c r="J38">
        <v>329.60814310270712</v>
      </c>
      <c r="K38">
        <v>0</v>
      </c>
      <c r="L38">
        <v>1.4562747008663259</v>
      </c>
      <c r="M38">
        <v>8.8812500000000085</v>
      </c>
    </row>
    <row r="39" spans="1:15" x14ac:dyDescent="0.2">
      <c r="A39" s="21">
        <v>37</v>
      </c>
      <c r="B39">
        <v>1015437933</v>
      </c>
      <c r="C39">
        <v>92.615977390066305</v>
      </c>
      <c r="D39">
        <v>8</v>
      </c>
      <c r="E39">
        <v>215.72575878597601</v>
      </c>
      <c r="F39">
        <v>153.5095624282242</v>
      </c>
      <c r="G39">
        <v>98.850000000000023</v>
      </c>
      <c r="H39">
        <v>0</v>
      </c>
      <c r="I39">
        <v>0</v>
      </c>
      <c r="J39">
        <v>369.23532121420021</v>
      </c>
      <c r="K39">
        <v>0</v>
      </c>
      <c r="L39">
        <v>1.299983973422584</v>
      </c>
      <c r="M39">
        <v>12.356249999999999</v>
      </c>
    </row>
    <row r="40" spans="1:15" x14ac:dyDescent="0.2">
      <c r="A40" s="21">
        <v>38</v>
      </c>
      <c r="B40">
        <v>80073352</v>
      </c>
      <c r="C40">
        <v>90.672964526766634</v>
      </c>
      <c r="D40">
        <v>6</v>
      </c>
      <c r="E40">
        <v>269.09765637163349</v>
      </c>
      <c r="F40">
        <v>96.537243273513468</v>
      </c>
      <c r="G40">
        <v>110.5333333333333</v>
      </c>
      <c r="H40">
        <v>0</v>
      </c>
      <c r="I40">
        <v>0</v>
      </c>
      <c r="J40">
        <v>365.63489964514702</v>
      </c>
      <c r="K40">
        <v>0</v>
      </c>
      <c r="L40">
        <v>0.98458872593777091</v>
      </c>
      <c r="M40">
        <v>18.422222222222221</v>
      </c>
    </row>
    <row r="41" spans="1:15" x14ac:dyDescent="0.2">
      <c r="A41" s="2"/>
    </row>
    <row r="42" spans="1:15" x14ac:dyDescent="0.2">
      <c r="A42" s="2"/>
    </row>
    <row r="43" spans="1:15" x14ac:dyDescent="0.2">
      <c r="A43" s="2"/>
    </row>
    <row r="44" spans="1:15" x14ac:dyDescent="0.2">
      <c r="A44" s="2"/>
    </row>
    <row r="45" spans="1:15" x14ac:dyDescent="0.2">
      <c r="A45" s="2"/>
    </row>
    <row r="46" spans="1:15" x14ac:dyDescent="0.2">
      <c r="A46" s="2"/>
    </row>
    <row r="48" spans="1:15" x14ac:dyDescent="0.2">
      <c r="A48" s="3" t="s">
        <v>25</v>
      </c>
      <c r="B48">
        <f>COUNT(B2:B40)</f>
        <v>39</v>
      </c>
      <c r="C48">
        <f>AVERAGE(C2:C40)</f>
        <v>129.81568845130548</v>
      </c>
      <c r="D48">
        <f>AVERAGE(D2:D40)</f>
        <v>7.2051282051282053</v>
      </c>
      <c r="E48">
        <f>AVERAGE(E2:E40)</f>
        <v>275.6477469219098</v>
      </c>
      <c r="F48">
        <f>AVERAGE(F2:F40)</f>
        <v>151.38116687821179</v>
      </c>
      <c r="G48">
        <f>AVERAGE(G2:G40)</f>
        <v>148.20811965811967</v>
      </c>
      <c r="H48">
        <f>SUM(H2:H40)</f>
        <v>0</v>
      </c>
      <c r="I48">
        <f>AVERAGE(I2:I40)</f>
        <v>0</v>
      </c>
      <c r="J48">
        <f>AVERAGE(J2:J40)</f>
        <v>427.02891380012142</v>
      </c>
      <c r="K48">
        <f>AVERAGE(K2:K40)</f>
        <v>4.7182799474828521</v>
      </c>
      <c r="L48">
        <f>AVERAGE(L2:L40)</f>
        <v>1.0171392433101996</v>
      </c>
      <c r="M48">
        <f>AVERAGE(M2:M40)</f>
        <v>21.337913614163622</v>
      </c>
      <c r="N48">
        <f>SUM(D2:D40)</f>
        <v>281</v>
      </c>
      <c r="O48">
        <f>STDEV(D2:D40)</f>
        <v>1.3014058628932825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8"/>
  <sheetViews>
    <sheetView showGridLines="0" topLeftCell="D1" workbookViewId="0">
      <selection activeCell="M29" sqref="M29"/>
    </sheetView>
  </sheetViews>
  <sheetFormatPr baseColWidth="10" defaultColWidth="8.83203125" defaultRowHeight="16" x14ac:dyDescent="0.2"/>
  <sheetData>
    <row r="1" spans="1:13" x14ac:dyDescent="0.2">
      <c r="B1" s="21" t="s">
        <v>22</v>
      </c>
      <c r="C1" s="21" t="s">
        <v>23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24</v>
      </c>
      <c r="K1" s="21" t="s">
        <v>8</v>
      </c>
      <c r="L1" s="21" t="s">
        <v>9</v>
      </c>
      <c r="M1" s="21" t="s">
        <v>10</v>
      </c>
    </row>
    <row r="2" spans="1:13" x14ac:dyDescent="0.2">
      <c r="A2" s="21">
        <v>0</v>
      </c>
      <c r="B2">
        <v>1015405667</v>
      </c>
      <c r="C2">
        <v>229.73704708729281</v>
      </c>
      <c r="D2">
        <v>9</v>
      </c>
      <c r="E2">
        <v>471.10468082133349</v>
      </c>
      <c r="F2">
        <v>104.63236626595931</v>
      </c>
      <c r="G2">
        <v>1650.583333333333</v>
      </c>
      <c r="H2">
        <v>5</v>
      </c>
      <c r="I2">
        <v>366.36666666666667</v>
      </c>
      <c r="J2">
        <v>575.73704708729281</v>
      </c>
      <c r="K2">
        <v>95.737047087292808</v>
      </c>
      <c r="L2">
        <v>0.93792817872657352</v>
      </c>
      <c r="M2">
        <v>183.39814814814821</v>
      </c>
    </row>
    <row r="3" spans="1:13" x14ac:dyDescent="0.2">
      <c r="A3" s="21">
        <v>1</v>
      </c>
      <c r="B3">
        <v>1015437933</v>
      </c>
      <c r="C3">
        <v>113.6434949090463</v>
      </c>
      <c r="D3">
        <v>8</v>
      </c>
      <c r="E3">
        <v>263.08303354674291</v>
      </c>
      <c r="F3">
        <v>200.77837084607151</v>
      </c>
      <c r="G3">
        <v>124.51666666666689</v>
      </c>
      <c r="H3">
        <v>0</v>
      </c>
      <c r="I3">
        <v>0</v>
      </c>
      <c r="J3">
        <v>463.86140439281439</v>
      </c>
      <c r="K3">
        <v>0</v>
      </c>
      <c r="L3">
        <v>1.034791848285612</v>
      </c>
      <c r="M3">
        <v>15.56458333333336</v>
      </c>
    </row>
    <row r="4" spans="1:13" x14ac:dyDescent="0.2">
      <c r="A4" s="21">
        <v>2</v>
      </c>
      <c r="B4">
        <v>1018472151</v>
      </c>
      <c r="C4">
        <v>114.43014594038971</v>
      </c>
      <c r="D4">
        <v>6</v>
      </c>
      <c r="E4">
        <v>210</v>
      </c>
      <c r="F4">
        <v>247.45148511192389</v>
      </c>
      <c r="G4">
        <v>114.4166666666667</v>
      </c>
      <c r="H4">
        <v>0</v>
      </c>
      <c r="I4">
        <v>0</v>
      </c>
      <c r="J4">
        <v>457.45148511192389</v>
      </c>
      <c r="K4">
        <v>0</v>
      </c>
      <c r="L4">
        <v>0.78696869879418874</v>
      </c>
      <c r="M4">
        <v>19.06944444444445</v>
      </c>
    </row>
    <row r="5" spans="1:13" x14ac:dyDescent="0.2">
      <c r="A5" s="21">
        <v>3</v>
      </c>
      <c r="B5">
        <v>80073352</v>
      </c>
      <c r="C5">
        <v>147.94154799343869</v>
      </c>
      <c r="D5">
        <v>7</v>
      </c>
      <c r="E5">
        <v>274</v>
      </c>
      <c r="F5">
        <v>178.4865275406901</v>
      </c>
      <c r="G5">
        <v>147.88333333333341</v>
      </c>
      <c r="H5">
        <v>0</v>
      </c>
      <c r="I5">
        <v>0</v>
      </c>
      <c r="J5">
        <v>452.48652754069008</v>
      </c>
      <c r="K5">
        <v>0</v>
      </c>
      <c r="L5">
        <v>0.92820443137333253</v>
      </c>
      <c r="M5">
        <v>21.12619047619048</v>
      </c>
    </row>
    <row r="6" spans="1:13" x14ac:dyDescent="0.2">
      <c r="A6" s="21">
        <v>4</v>
      </c>
      <c r="B6">
        <v>52997773</v>
      </c>
      <c r="C6">
        <v>151.51128203963069</v>
      </c>
      <c r="D6">
        <v>9</v>
      </c>
      <c r="E6">
        <v>262</v>
      </c>
      <c r="F6">
        <v>197.1816280501765</v>
      </c>
      <c r="G6">
        <v>151.41666666666671</v>
      </c>
      <c r="H6">
        <v>0</v>
      </c>
      <c r="I6">
        <v>0</v>
      </c>
      <c r="J6">
        <v>459.18162805017653</v>
      </c>
      <c r="K6">
        <v>0</v>
      </c>
      <c r="L6">
        <v>1.176005238478296</v>
      </c>
      <c r="M6">
        <v>16.82407407407408</v>
      </c>
    </row>
    <row r="7" spans="1:13" x14ac:dyDescent="0.2">
      <c r="A7" s="21">
        <v>5</v>
      </c>
      <c r="B7">
        <v>1024468225</v>
      </c>
      <c r="C7">
        <v>229.4641209675242</v>
      </c>
      <c r="D7">
        <v>8</v>
      </c>
      <c r="E7">
        <v>393.37847186402217</v>
      </c>
      <c r="F7">
        <v>145.5248061451839</v>
      </c>
      <c r="G7">
        <v>238.0333333333331</v>
      </c>
      <c r="H7">
        <v>0</v>
      </c>
      <c r="I7">
        <v>0</v>
      </c>
      <c r="J7">
        <v>538.90327800920613</v>
      </c>
      <c r="K7">
        <v>58.903278009206133</v>
      </c>
      <c r="L7">
        <v>0.89069786655073968</v>
      </c>
      <c r="M7">
        <v>29.754166666666642</v>
      </c>
    </row>
    <row r="8" spans="1:13" x14ac:dyDescent="0.2">
      <c r="A8" s="21">
        <v>6</v>
      </c>
      <c r="B8">
        <v>1020777651</v>
      </c>
      <c r="C8">
        <v>128.96678451449131</v>
      </c>
      <c r="D8">
        <v>9</v>
      </c>
      <c r="E8">
        <v>329</v>
      </c>
      <c r="F8">
        <v>165.05233688075859</v>
      </c>
      <c r="G8">
        <v>128.89999999999989</v>
      </c>
      <c r="H8">
        <v>0</v>
      </c>
      <c r="I8">
        <v>0</v>
      </c>
      <c r="J8">
        <v>494.05233688075862</v>
      </c>
      <c r="K8">
        <v>14.05233688075862</v>
      </c>
      <c r="L8">
        <v>1.0930016107389271</v>
      </c>
      <c r="M8">
        <v>14.32222222222221</v>
      </c>
    </row>
    <row r="9" spans="1:13" x14ac:dyDescent="0.2">
      <c r="A9" s="21">
        <v>7</v>
      </c>
      <c r="B9">
        <v>79955886</v>
      </c>
      <c r="C9">
        <v>197.63842810404071</v>
      </c>
      <c r="D9">
        <v>9</v>
      </c>
      <c r="E9">
        <v>356</v>
      </c>
      <c r="F9">
        <v>133.0382878094791</v>
      </c>
      <c r="G9">
        <v>197.55</v>
      </c>
      <c r="H9">
        <v>0</v>
      </c>
      <c r="I9">
        <v>0</v>
      </c>
      <c r="J9">
        <v>489.03828780947907</v>
      </c>
      <c r="K9">
        <v>9.0382878094791295</v>
      </c>
      <c r="L9">
        <v>1.104208021050439</v>
      </c>
      <c r="M9">
        <v>21.95</v>
      </c>
    </row>
    <row r="10" spans="1:13" x14ac:dyDescent="0.2">
      <c r="A10" s="21">
        <v>8</v>
      </c>
      <c r="B10">
        <v>1018446151</v>
      </c>
      <c r="C10">
        <v>149.78514351353721</v>
      </c>
      <c r="D10">
        <v>8</v>
      </c>
      <c r="E10">
        <v>346</v>
      </c>
      <c r="F10">
        <v>175.15748551380801</v>
      </c>
      <c r="G10">
        <v>149.71666666666661</v>
      </c>
      <c r="H10">
        <v>0</v>
      </c>
      <c r="I10">
        <v>0</v>
      </c>
      <c r="J10">
        <v>521.15748551380796</v>
      </c>
      <c r="K10">
        <v>41.157485513807963</v>
      </c>
      <c r="L10">
        <v>0.92102677854999848</v>
      </c>
      <c r="M10">
        <v>18.714583333333319</v>
      </c>
    </row>
    <row r="11" spans="1:13" x14ac:dyDescent="0.2">
      <c r="A11" s="21">
        <v>9</v>
      </c>
      <c r="B11">
        <v>1121853934</v>
      </c>
      <c r="C11">
        <v>104.75846999256559</v>
      </c>
      <c r="D11">
        <v>8</v>
      </c>
      <c r="E11">
        <v>266.96684544989148</v>
      </c>
      <c r="F11">
        <v>138.52567238320421</v>
      </c>
      <c r="G11">
        <v>121.73333333333331</v>
      </c>
      <c r="H11">
        <v>0</v>
      </c>
      <c r="I11">
        <v>0</v>
      </c>
      <c r="J11">
        <v>405.49251783309569</v>
      </c>
      <c r="K11">
        <v>0</v>
      </c>
      <c r="L11">
        <v>1.183745639907398</v>
      </c>
      <c r="M11">
        <v>15.21666666666667</v>
      </c>
    </row>
    <row r="12" spans="1:13" x14ac:dyDescent="0.2">
      <c r="A12" s="21">
        <v>10</v>
      </c>
      <c r="B12">
        <v>1085295550</v>
      </c>
      <c r="C12">
        <v>103.4500575464409</v>
      </c>
      <c r="D12">
        <v>8</v>
      </c>
      <c r="E12">
        <v>298.70806587987892</v>
      </c>
      <c r="F12">
        <v>139.2710522107927</v>
      </c>
      <c r="G12">
        <v>106.6666666666666</v>
      </c>
      <c r="H12">
        <v>0</v>
      </c>
      <c r="I12">
        <v>0</v>
      </c>
      <c r="J12">
        <v>437.97911809067159</v>
      </c>
      <c r="K12">
        <v>0</v>
      </c>
      <c r="L12">
        <v>1.0959426606741309</v>
      </c>
      <c r="M12">
        <v>13.33333333333333</v>
      </c>
    </row>
    <row r="13" spans="1:13" x14ac:dyDescent="0.2">
      <c r="A13" s="21">
        <v>11</v>
      </c>
      <c r="B13">
        <v>1019088914</v>
      </c>
      <c r="C13">
        <v>107.5214470475314</v>
      </c>
      <c r="D13">
        <v>7</v>
      </c>
      <c r="E13">
        <v>268</v>
      </c>
      <c r="F13">
        <v>125.6842151587994</v>
      </c>
      <c r="G13">
        <v>107.48333333333321</v>
      </c>
      <c r="H13">
        <v>0</v>
      </c>
      <c r="I13">
        <v>0</v>
      </c>
      <c r="J13">
        <v>393.68421515879942</v>
      </c>
      <c r="K13">
        <v>0</v>
      </c>
      <c r="L13">
        <v>1.0668449072325279</v>
      </c>
      <c r="M13">
        <v>15.35476190476189</v>
      </c>
    </row>
    <row r="14" spans="1:13" x14ac:dyDescent="0.2">
      <c r="A14" s="21">
        <v>12</v>
      </c>
      <c r="B14">
        <v>1020803066</v>
      </c>
      <c r="C14">
        <v>102.7311768600898</v>
      </c>
      <c r="D14">
        <v>9</v>
      </c>
      <c r="E14">
        <v>226.73959601027511</v>
      </c>
      <c r="F14">
        <v>168.05610223962819</v>
      </c>
      <c r="G14">
        <v>149.91666666666671</v>
      </c>
      <c r="H14">
        <v>0</v>
      </c>
      <c r="I14">
        <v>0</v>
      </c>
      <c r="J14">
        <v>394.79569824990341</v>
      </c>
      <c r="K14">
        <v>0</v>
      </c>
      <c r="L14">
        <v>1.36779605855326</v>
      </c>
      <c r="M14">
        <v>16.657407407407419</v>
      </c>
    </row>
    <row r="15" spans="1:13" x14ac:dyDescent="0.2">
      <c r="A15" s="21">
        <v>13</v>
      </c>
      <c r="B15">
        <v>1032437108</v>
      </c>
      <c r="C15">
        <v>154.6985036113613</v>
      </c>
      <c r="D15">
        <v>9</v>
      </c>
      <c r="E15">
        <v>334</v>
      </c>
      <c r="F15">
        <v>178.89004610525009</v>
      </c>
      <c r="G15">
        <v>154.6166666666669</v>
      </c>
      <c r="H15">
        <v>0</v>
      </c>
      <c r="I15">
        <v>0</v>
      </c>
      <c r="J15">
        <v>512.89004610525012</v>
      </c>
      <c r="K15">
        <v>32.890046105250121</v>
      </c>
      <c r="L15">
        <v>1.052857243186168</v>
      </c>
      <c r="M15">
        <v>17.179629629629659</v>
      </c>
    </row>
    <row r="16" spans="1:13" x14ac:dyDescent="0.2">
      <c r="A16" s="21">
        <v>14</v>
      </c>
      <c r="B16">
        <v>1018443338</v>
      </c>
      <c r="C16">
        <v>83.112765427541717</v>
      </c>
      <c r="D16">
        <v>6</v>
      </c>
      <c r="E16">
        <v>222</v>
      </c>
      <c r="F16">
        <v>197.86185611673909</v>
      </c>
      <c r="G16">
        <v>83.066666666666606</v>
      </c>
      <c r="H16">
        <v>0</v>
      </c>
      <c r="I16">
        <v>0</v>
      </c>
      <c r="J16">
        <v>419.86185611673909</v>
      </c>
      <c r="K16">
        <v>0</v>
      </c>
      <c r="L16">
        <v>0.85742487619524321</v>
      </c>
      <c r="M16">
        <v>13.844444444444431</v>
      </c>
    </row>
    <row r="17" spans="1:15" x14ac:dyDescent="0.2">
      <c r="A17" s="21">
        <v>15</v>
      </c>
      <c r="B17">
        <v>80383487</v>
      </c>
      <c r="C17">
        <v>196.85020313861639</v>
      </c>
      <c r="D17">
        <v>7</v>
      </c>
      <c r="E17">
        <v>309</v>
      </c>
      <c r="F17">
        <v>168.8469122047604</v>
      </c>
      <c r="G17">
        <v>196.7833333333333</v>
      </c>
      <c r="H17">
        <v>0</v>
      </c>
      <c r="I17">
        <v>0</v>
      </c>
      <c r="J17">
        <v>477.84691220476037</v>
      </c>
      <c r="K17">
        <v>0</v>
      </c>
      <c r="L17">
        <v>0.87894258448200946</v>
      </c>
      <c r="M17">
        <v>28.111904761904761</v>
      </c>
    </row>
    <row r="18" spans="1:15" x14ac:dyDescent="0.2">
      <c r="A18" s="21">
        <v>16</v>
      </c>
      <c r="B18">
        <v>1095825225</v>
      </c>
      <c r="C18">
        <v>118.6313523915117</v>
      </c>
      <c r="D18">
        <v>9</v>
      </c>
      <c r="E18">
        <v>345</v>
      </c>
      <c r="F18">
        <v>171.23451322126789</v>
      </c>
      <c r="G18">
        <v>118.5833333333334</v>
      </c>
      <c r="H18">
        <v>0</v>
      </c>
      <c r="I18">
        <v>0</v>
      </c>
      <c r="J18">
        <v>516.23451322126789</v>
      </c>
      <c r="K18">
        <v>36.234513221267889</v>
      </c>
      <c r="L18">
        <v>1.046036222240232</v>
      </c>
      <c r="M18">
        <v>13.175925925925929</v>
      </c>
    </row>
    <row r="19" spans="1:15" x14ac:dyDescent="0.2">
      <c r="A19" s="21">
        <v>17</v>
      </c>
      <c r="B19">
        <v>1082996581</v>
      </c>
      <c r="C19">
        <v>127.50427114599179</v>
      </c>
      <c r="D19">
        <v>8</v>
      </c>
      <c r="E19">
        <v>290</v>
      </c>
      <c r="F19">
        <v>125.0546685882409</v>
      </c>
      <c r="G19">
        <v>127.43333333333339</v>
      </c>
      <c r="H19">
        <v>0</v>
      </c>
      <c r="I19">
        <v>0</v>
      </c>
      <c r="J19">
        <v>415.05466858824087</v>
      </c>
      <c r="K19">
        <v>0</v>
      </c>
      <c r="L19">
        <v>1.156474161904173</v>
      </c>
      <c r="M19">
        <v>15.929166666666671</v>
      </c>
    </row>
    <row r="20" spans="1:15" x14ac:dyDescent="0.2">
      <c r="A20" s="21">
        <v>18</v>
      </c>
      <c r="B20">
        <v>57293715</v>
      </c>
      <c r="C20">
        <v>164.7904205725367</v>
      </c>
      <c r="D20">
        <v>8</v>
      </c>
      <c r="E20">
        <v>308</v>
      </c>
      <c r="F20">
        <v>169.9927410592895</v>
      </c>
      <c r="G20">
        <v>164.7</v>
      </c>
      <c r="H20">
        <v>0</v>
      </c>
      <c r="I20">
        <v>0</v>
      </c>
      <c r="J20">
        <v>477.99274105928947</v>
      </c>
      <c r="K20">
        <v>0</v>
      </c>
      <c r="L20">
        <v>1.004199350258463</v>
      </c>
      <c r="M20">
        <v>20.587500000000009</v>
      </c>
    </row>
    <row r="21" spans="1:15" x14ac:dyDescent="0.2">
      <c r="A21" s="21">
        <v>19</v>
      </c>
      <c r="B21">
        <v>1117504115</v>
      </c>
      <c r="C21">
        <v>129.72259763916469</v>
      </c>
      <c r="D21">
        <v>10</v>
      </c>
      <c r="E21">
        <v>229</v>
      </c>
      <c r="F21">
        <v>154.02158814334419</v>
      </c>
      <c r="G21">
        <v>129.65</v>
      </c>
      <c r="H21">
        <v>0</v>
      </c>
      <c r="I21">
        <v>0</v>
      </c>
      <c r="J21">
        <v>383.02158814334422</v>
      </c>
      <c r="K21">
        <v>0</v>
      </c>
      <c r="L21">
        <v>1.5664913377557519</v>
      </c>
      <c r="M21">
        <v>12.965</v>
      </c>
    </row>
    <row r="22" spans="1:15" x14ac:dyDescent="0.2">
      <c r="A22" s="21">
        <v>20</v>
      </c>
      <c r="B22">
        <v>1140888504</v>
      </c>
      <c r="C22">
        <v>213.5513088458047</v>
      </c>
      <c r="D22">
        <v>7</v>
      </c>
      <c r="E22">
        <v>295</v>
      </c>
      <c r="F22">
        <v>164.48861741245059</v>
      </c>
      <c r="G22">
        <v>213.4666666666667</v>
      </c>
      <c r="H22">
        <v>0</v>
      </c>
      <c r="I22">
        <v>0</v>
      </c>
      <c r="J22">
        <v>459.48861741245059</v>
      </c>
      <c r="K22">
        <v>0</v>
      </c>
      <c r="L22">
        <v>0.91405963952964597</v>
      </c>
      <c r="M22">
        <v>30.495238095238101</v>
      </c>
    </row>
    <row r="23" spans="1:15" x14ac:dyDescent="0.2">
      <c r="A23" s="21">
        <v>21</v>
      </c>
      <c r="B23">
        <v>1083012532</v>
      </c>
      <c r="C23">
        <v>146.6992714791339</v>
      </c>
      <c r="D23">
        <v>8</v>
      </c>
      <c r="E23">
        <v>318</v>
      </c>
      <c r="F23">
        <v>140.24243286919449</v>
      </c>
      <c r="G23">
        <v>146.65</v>
      </c>
      <c r="H23">
        <v>0</v>
      </c>
      <c r="I23">
        <v>0</v>
      </c>
      <c r="J23">
        <v>458.24243286919449</v>
      </c>
      <c r="K23">
        <v>0</v>
      </c>
      <c r="L23">
        <v>1.0474804722787781</v>
      </c>
      <c r="M23">
        <v>18.331250000000001</v>
      </c>
    </row>
    <row r="24" spans="1:15" x14ac:dyDescent="0.2">
      <c r="A24" s="2"/>
    </row>
    <row r="25" spans="1:15" x14ac:dyDescent="0.2">
      <c r="A25" s="2"/>
    </row>
    <row r="26" spans="1:15" x14ac:dyDescent="0.2">
      <c r="A26" s="2"/>
    </row>
    <row r="28" spans="1:15" x14ac:dyDescent="0.2">
      <c r="A28" s="3" t="s">
        <v>25</v>
      </c>
      <c r="B28">
        <f>COUNT(B2:B23)</f>
        <v>22</v>
      </c>
      <c r="C28">
        <f>AVERAGE(C2:C23)</f>
        <v>146.23362912580376</v>
      </c>
      <c r="D28">
        <f>AVERAGE(D2:D23)</f>
        <v>8.045454545454545</v>
      </c>
      <c r="E28">
        <f>AVERAGE(E2:E23)</f>
        <v>300.68094061691568</v>
      </c>
      <c r="F28">
        <f>AVERAGE(F2:F23)</f>
        <v>163.15789599440964</v>
      </c>
      <c r="G28">
        <f>AVERAGE(G2:G23)</f>
        <v>214.71666666666667</v>
      </c>
      <c r="H28">
        <f>SUM(H2:H23)</f>
        <v>5</v>
      </c>
      <c r="I28">
        <f>AVERAGE(I2:I23)</f>
        <v>16.653030303030302</v>
      </c>
      <c r="J28">
        <f>AVERAGE(J2:J23)</f>
        <v>463.83883661132535</v>
      </c>
      <c r="K28">
        <f>AVERAGE(K2:K23)</f>
        <v>13.091499755775574</v>
      </c>
      <c r="L28">
        <f>AVERAGE(L2:L23)</f>
        <v>1.0505058103066316</v>
      </c>
      <c r="M28">
        <f>AVERAGE(M2:M23)</f>
        <v>25.995710978835977</v>
      </c>
      <c r="N28">
        <f>SUM(D2:D23)</f>
        <v>177</v>
      </c>
      <c r="O28">
        <f>STDEV(D2:D23)</f>
        <v>1.0455015987905494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8"/>
  <sheetViews>
    <sheetView showGridLines="0" topLeftCell="I1" workbookViewId="0">
      <selection activeCell="L32" sqref="L32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1" t="s">
        <v>22</v>
      </c>
      <c r="C1" s="21" t="s">
        <v>23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24</v>
      </c>
      <c r="K1" s="21" t="s">
        <v>8</v>
      </c>
      <c r="L1" s="21" t="s">
        <v>9</v>
      </c>
      <c r="M1" s="21" t="s">
        <v>10</v>
      </c>
    </row>
    <row r="2" spans="1:13" x14ac:dyDescent="0.2">
      <c r="A2" s="21">
        <v>0</v>
      </c>
      <c r="B2">
        <v>1117504115</v>
      </c>
      <c r="C2">
        <v>147.4333922231699</v>
      </c>
      <c r="D2">
        <v>8</v>
      </c>
      <c r="E2">
        <v>282.88536992566031</v>
      </c>
      <c r="F2">
        <v>151.70251963622289</v>
      </c>
      <c r="G2">
        <v>296.46666666666658</v>
      </c>
      <c r="H2">
        <v>0</v>
      </c>
      <c r="I2">
        <v>0</v>
      </c>
      <c r="J2">
        <v>434.58788956188317</v>
      </c>
      <c r="K2">
        <v>0</v>
      </c>
      <c r="L2">
        <v>1.104494652356506</v>
      </c>
      <c r="M2">
        <v>37.05833333333333</v>
      </c>
    </row>
    <row r="3" spans="1:13" x14ac:dyDescent="0.2">
      <c r="A3" s="21">
        <v>1</v>
      </c>
      <c r="B3">
        <v>57293715</v>
      </c>
      <c r="C3">
        <v>123.8746132214179</v>
      </c>
      <c r="D3">
        <v>8</v>
      </c>
      <c r="E3">
        <v>295.12659660722142</v>
      </c>
      <c r="F3">
        <v>107.24743097986359</v>
      </c>
      <c r="G3">
        <v>425.7</v>
      </c>
      <c r="H3">
        <v>0</v>
      </c>
      <c r="I3">
        <v>0</v>
      </c>
      <c r="J3">
        <v>402.37402758708498</v>
      </c>
      <c r="K3">
        <v>0</v>
      </c>
      <c r="L3">
        <v>1.1929199378956299</v>
      </c>
      <c r="M3">
        <v>53.212499999999999</v>
      </c>
    </row>
    <row r="4" spans="1:13" x14ac:dyDescent="0.2">
      <c r="A4" s="21">
        <v>2</v>
      </c>
      <c r="B4">
        <v>1018472151</v>
      </c>
      <c r="C4">
        <v>190.7548259890267</v>
      </c>
      <c r="D4">
        <v>13</v>
      </c>
      <c r="E4">
        <v>433.6455328834972</v>
      </c>
      <c r="F4">
        <v>58.659226203188553</v>
      </c>
      <c r="G4">
        <v>379.99999999999972</v>
      </c>
      <c r="H4">
        <v>0</v>
      </c>
      <c r="I4">
        <v>0</v>
      </c>
      <c r="J4">
        <v>492.30475908668569</v>
      </c>
      <c r="K4">
        <v>12.304759086685751</v>
      </c>
      <c r="L4">
        <v>1.584384439929122</v>
      </c>
      <c r="M4">
        <v>29.230769230769209</v>
      </c>
    </row>
    <row r="5" spans="1:13" x14ac:dyDescent="0.2">
      <c r="A5" s="21">
        <v>3</v>
      </c>
      <c r="B5">
        <v>1015437933</v>
      </c>
      <c r="C5">
        <v>223.3553609832378</v>
      </c>
      <c r="D5">
        <v>9</v>
      </c>
      <c r="E5">
        <v>416.05527969746379</v>
      </c>
      <c r="F5">
        <v>63.969428503511097</v>
      </c>
      <c r="G5">
        <v>437.23333333333329</v>
      </c>
      <c r="H5">
        <v>0</v>
      </c>
      <c r="I5">
        <v>0</v>
      </c>
      <c r="J5">
        <v>480.02470820097489</v>
      </c>
      <c r="K5">
        <v>2.4708200974941971E-2</v>
      </c>
      <c r="L5">
        <v>1.1249420931347449</v>
      </c>
      <c r="M5">
        <v>48.581481481481482</v>
      </c>
    </row>
    <row r="6" spans="1:13" x14ac:dyDescent="0.2">
      <c r="A6" s="21">
        <v>4</v>
      </c>
      <c r="B6">
        <v>1015405667</v>
      </c>
      <c r="C6">
        <v>227.83621638374291</v>
      </c>
      <c r="D6">
        <v>11</v>
      </c>
      <c r="E6">
        <v>421.93924265211439</v>
      </c>
      <c r="F6">
        <v>73.417726591756548</v>
      </c>
      <c r="G6">
        <v>513.7833333333333</v>
      </c>
      <c r="H6">
        <v>0</v>
      </c>
      <c r="I6">
        <v>0</v>
      </c>
      <c r="J6">
        <v>495.35696924387088</v>
      </c>
      <c r="K6">
        <v>15.356969243870941</v>
      </c>
      <c r="L6">
        <v>1.332372492926557</v>
      </c>
      <c r="M6">
        <v>46.707575757575754</v>
      </c>
    </row>
    <row r="7" spans="1:13" x14ac:dyDescent="0.2">
      <c r="A7" s="21">
        <v>5</v>
      </c>
      <c r="B7">
        <v>1020803066</v>
      </c>
      <c r="C7">
        <v>156.9669233585187</v>
      </c>
      <c r="D7">
        <v>13</v>
      </c>
      <c r="E7">
        <v>373.44279311000997</v>
      </c>
      <c r="F7">
        <v>82.789681195336982</v>
      </c>
      <c r="G7">
        <v>414.4</v>
      </c>
      <c r="H7">
        <v>0</v>
      </c>
      <c r="I7">
        <v>0</v>
      </c>
      <c r="J7">
        <v>456.23247430534701</v>
      </c>
      <c r="K7">
        <v>0</v>
      </c>
      <c r="L7">
        <v>1.709654713175814</v>
      </c>
      <c r="M7">
        <v>31.876923076923081</v>
      </c>
    </row>
    <row r="8" spans="1:13" x14ac:dyDescent="0.2">
      <c r="A8" s="21">
        <v>6</v>
      </c>
      <c r="B8">
        <v>79955886</v>
      </c>
      <c r="C8">
        <v>161.91815969574941</v>
      </c>
      <c r="D8">
        <v>10</v>
      </c>
      <c r="E8">
        <v>433.13187058931192</v>
      </c>
      <c r="F8">
        <v>67.751428987461225</v>
      </c>
      <c r="G8">
        <v>471.7</v>
      </c>
      <c r="H8">
        <v>0</v>
      </c>
      <c r="I8">
        <v>0</v>
      </c>
      <c r="J8">
        <v>500.88329957677308</v>
      </c>
      <c r="K8">
        <v>20.88329957677308</v>
      </c>
      <c r="L8">
        <v>1.197883819458498</v>
      </c>
      <c r="M8">
        <v>47.17</v>
      </c>
    </row>
    <row r="9" spans="1:13" x14ac:dyDescent="0.2">
      <c r="A9" s="21">
        <v>7</v>
      </c>
      <c r="B9">
        <v>1018446151</v>
      </c>
      <c r="C9">
        <v>185.70649288884721</v>
      </c>
      <c r="D9">
        <v>10</v>
      </c>
      <c r="E9">
        <v>460.66013895890279</v>
      </c>
      <c r="F9">
        <v>36.717555941460773</v>
      </c>
      <c r="G9">
        <v>514.95000000000005</v>
      </c>
      <c r="H9">
        <v>0</v>
      </c>
      <c r="I9">
        <v>0</v>
      </c>
      <c r="J9">
        <v>497.37769490036362</v>
      </c>
      <c r="K9">
        <v>17.377694900363618</v>
      </c>
      <c r="L9">
        <v>1.206326713384672</v>
      </c>
      <c r="M9">
        <v>51.494999999999997</v>
      </c>
    </row>
    <row r="10" spans="1:13" x14ac:dyDescent="0.2">
      <c r="A10" s="21">
        <v>8</v>
      </c>
      <c r="B10">
        <v>80073352</v>
      </c>
      <c r="C10">
        <v>173.47090436831999</v>
      </c>
      <c r="D10">
        <v>12</v>
      </c>
      <c r="E10">
        <v>395.21926345319429</v>
      </c>
      <c r="F10">
        <v>76.854581373215751</v>
      </c>
      <c r="G10">
        <v>447.15000000000009</v>
      </c>
      <c r="H10">
        <v>0</v>
      </c>
      <c r="I10">
        <v>0</v>
      </c>
      <c r="J10">
        <v>472.0738448264101</v>
      </c>
      <c r="K10">
        <v>0</v>
      </c>
      <c r="L10">
        <v>1.5251851122248821</v>
      </c>
      <c r="M10">
        <v>37.26250000000001</v>
      </c>
    </row>
    <row r="11" spans="1:13" x14ac:dyDescent="0.2">
      <c r="A11" s="21">
        <v>9</v>
      </c>
      <c r="B11">
        <v>1020777651</v>
      </c>
      <c r="C11">
        <v>249.45321417355461</v>
      </c>
      <c r="D11">
        <v>11</v>
      </c>
      <c r="E11">
        <v>400.84720961543809</v>
      </c>
      <c r="F11">
        <v>82.762289438729113</v>
      </c>
      <c r="G11">
        <v>536.51666666666654</v>
      </c>
      <c r="H11">
        <v>0</v>
      </c>
      <c r="I11">
        <v>0</v>
      </c>
      <c r="J11">
        <v>483.60949905416732</v>
      </c>
      <c r="K11">
        <v>3.6094990541672591</v>
      </c>
      <c r="L11">
        <v>1.364737461300519</v>
      </c>
      <c r="M11">
        <v>48.774242424242409</v>
      </c>
    </row>
    <row r="12" spans="1:13" x14ac:dyDescent="0.2">
      <c r="A12" s="21">
        <v>10</v>
      </c>
      <c r="B12">
        <v>1121853934</v>
      </c>
      <c r="C12">
        <v>235.6052435056861</v>
      </c>
      <c r="D12">
        <v>10</v>
      </c>
      <c r="E12">
        <v>362.90943091315978</v>
      </c>
      <c r="F12">
        <v>85.423835450869205</v>
      </c>
      <c r="G12">
        <v>361.58333333333331</v>
      </c>
      <c r="H12">
        <v>0</v>
      </c>
      <c r="I12">
        <v>0</v>
      </c>
      <c r="J12">
        <v>448.33326636402899</v>
      </c>
      <c r="K12">
        <v>0</v>
      </c>
      <c r="L12">
        <v>1.3382901627309169</v>
      </c>
      <c r="M12">
        <v>36.158333333333317</v>
      </c>
    </row>
    <row r="13" spans="1:13" x14ac:dyDescent="0.2">
      <c r="A13" s="21">
        <v>11</v>
      </c>
      <c r="B13">
        <v>1024468225</v>
      </c>
      <c r="C13">
        <v>164.85920415291761</v>
      </c>
      <c r="D13">
        <v>12</v>
      </c>
      <c r="E13">
        <v>353.03603970965668</v>
      </c>
      <c r="F13">
        <v>169.98372499888609</v>
      </c>
      <c r="G13">
        <v>464.7</v>
      </c>
      <c r="H13">
        <v>0</v>
      </c>
      <c r="I13">
        <v>0</v>
      </c>
      <c r="J13">
        <v>523.01976470854288</v>
      </c>
      <c r="K13">
        <v>43.01976470854288</v>
      </c>
      <c r="L13">
        <v>1.3766210162272281</v>
      </c>
      <c r="M13">
        <v>38.725000000000001</v>
      </c>
    </row>
    <row r="14" spans="1:13" x14ac:dyDescent="0.2">
      <c r="A14" s="21">
        <v>12</v>
      </c>
      <c r="B14">
        <v>1085295550</v>
      </c>
      <c r="C14">
        <v>191.9124261243162</v>
      </c>
      <c r="D14">
        <v>11</v>
      </c>
      <c r="E14">
        <v>347.64835406075019</v>
      </c>
      <c r="F14">
        <v>170.2604711156624</v>
      </c>
      <c r="G14">
        <v>207.18333333333351</v>
      </c>
      <c r="H14">
        <v>0</v>
      </c>
      <c r="I14">
        <v>0</v>
      </c>
      <c r="J14">
        <v>517.90882517641262</v>
      </c>
      <c r="K14">
        <v>37.90882517641262</v>
      </c>
      <c r="L14">
        <v>1.2743555774999351</v>
      </c>
      <c r="M14">
        <v>18.8348484848485</v>
      </c>
    </row>
    <row r="15" spans="1:13" x14ac:dyDescent="0.2">
      <c r="A15" s="21">
        <v>13</v>
      </c>
      <c r="B15">
        <v>1032437108</v>
      </c>
      <c r="C15">
        <v>137.81811706996791</v>
      </c>
      <c r="D15">
        <v>11</v>
      </c>
      <c r="E15">
        <v>359.85096765015578</v>
      </c>
      <c r="F15">
        <v>130.62085650042309</v>
      </c>
      <c r="G15">
        <v>183.90000000000009</v>
      </c>
      <c r="H15">
        <v>0</v>
      </c>
      <c r="I15">
        <v>0</v>
      </c>
      <c r="J15">
        <v>490.47182415057893</v>
      </c>
      <c r="K15">
        <v>10.47182415057887</v>
      </c>
      <c r="L15">
        <v>1.3456430471679339</v>
      </c>
      <c r="M15">
        <v>16.718181818181829</v>
      </c>
    </row>
    <row r="16" spans="1:13" x14ac:dyDescent="0.2">
      <c r="A16" s="21">
        <v>14</v>
      </c>
      <c r="B16">
        <v>1019088914</v>
      </c>
      <c r="C16">
        <v>199.2108472108568</v>
      </c>
      <c r="D16">
        <v>9</v>
      </c>
      <c r="E16">
        <v>352.4287033768602</v>
      </c>
      <c r="F16">
        <v>149.6756730465373</v>
      </c>
      <c r="G16">
        <v>249.7166666666667</v>
      </c>
      <c r="H16">
        <v>0</v>
      </c>
      <c r="I16">
        <v>0</v>
      </c>
      <c r="J16">
        <v>502.10437642339753</v>
      </c>
      <c r="K16">
        <v>22.104376423397529</v>
      </c>
      <c r="L16">
        <v>1.0754735974351419</v>
      </c>
      <c r="M16">
        <v>27.7462962962963</v>
      </c>
    </row>
    <row r="17" spans="1:15" x14ac:dyDescent="0.2">
      <c r="A17" s="21">
        <v>15</v>
      </c>
      <c r="B17">
        <v>80383487</v>
      </c>
      <c r="C17">
        <v>157.70459244287491</v>
      </c>
      <c r="D17">
        <v>9</v>
      </c>
      <c r="E17">
        <v>300.70513671388142</v>
      </c>
      <c r="F17">
        <v>145.5183108671437</v>
      </c>
      <c r="G17">
        <v>226.9166666666666</v>
      </c>
      <c r="H17">
        <v>0</v>
      </c>
      <c r="I17">
        <v>0</v>
      </c>
      <c r="J17">
        <v>446.22344758102508</v>
      </c>
      <c r="K17">
        <v>0</v>
      </c>
      <c r="L17">
        <v>1.210156039372958</v>
      </c>
      <c r="M17">
        <v>25.212962962962958</v>
      </c>
    </row>
    <row r="18" spans="1:15" x14ac:dyDescent="0.2">
      <c r="A18" s="21">
        <v>16</v>
      </c>
      <c r="B18">
        <v>1082996581</v>
      </c>
      <c r="C18">
        <v>125.2513042745226</v>
      </c>
      <c r="D18">
        <v>10</v>
      </c>
      <c r="E18">
        <v>316.54300121107099</v>
      </c>
      <c r="F18">
        <v>145.95796285163621</v>
      </c>
      <c r="G18">
        <v>269.63333333333338</v>
      </c>
      <c r="H18">
        <v>0</v>
      </c>
      <c r="I18">
        <v>0</v>
      </c>
      <c r="J18">
        <v>462.50096406270723</v>
      </c>
      <c r="K18">
        <v>0</v>
      </c>
      <c r="L18">
        <v>1.2972945931387301</v>
      </c>
      <c r="M18">
        <v>26.963333333333349</v>
      </c>
    </row>
    <row r="19" spans="1:15" x14ac:dyDescent="0.2">
      <c r="A19" s="21">
        <v>17</v>
      </c>
      <c r="B19">
        <v>1014217039</v>
      </c>
      <c r="C19">
        <v>223.318976099671</v>
      </c>
      <c r="D19">
        <v>9</v>
      </c>
      <c r="E19">
        <v>326.16284365801079</v>
      </c>
      <c r="F19">
        <v>170.30749435913961</v>
      </c>
      <c r="G19">
        <v>436.10000000000031</v>
      </c>
      <c r="H19">
        <v>0</v>
      </c>
      <c r="I19">
        <v>0</v>
      </c>
      <c r="J19">
        <v>496.47033801715043</v>
      </c>
      <c r="K19">
        <v>16.470338017150429</v>
      </c>
      <c r="L19">
        <v>1.087678273301689</v>
      </c>
      <c r="M19">
        <v>48.455555555555577</v>
      </c>
    </row>
    <row r="20" spans="1:15" x14ac:dyDescent="0.2">
      <c r="A20" s="21">
        <v>18</v>
      </c>
      <c r="B20">
        <v>1095825225</v>
      </c>
      <c r="C20">
        <v>140.50874289457479</v>
      </c>
      <c r="D20">
        <v>7</v>
      </c>
      <c r="E20">
        <v>246.0493541035928</v>
      </c>
      <c r="F20">
        <v>175.95982134762431</v>
      </c>
      <c r="G20">
        <v>154.39999999999989</v>
      </c>
      <c r="H20">
        <v>0</v>
      </c>
      <c r="I20">
        <v>0</v>
      </c>
      <c r="J20">
        <v>422.00917545121712</v>
      </c>
      <c r="K20">
        <v>0</v>
      </c>
      <c r="L20">
        <v>0.99523902424853961</v>
      </c>
      <c r="M20">
        <v>22.057142857142839</v>
      </c>
    </row>
    <row r="21" spans="1:15" x14ac:dyDescent="0.2">
      <c r="A21" s="21">
        <v>19</v>
      </c>
      <c r="B21">
        <v>1083012532</v>
      </c>
      <c r="C21">
        <v>98.700950956499</v>
      </c>
      <c r="D21">
        <v>8</v>
      </c>
      <c r="E21">
        <v>222.6402096345314</v>
      </c>
      <c r="F21">
        <v>230.57839394417491</v>
      </c>
      <c r="G21">
        <v>102.9999999999998</v>
      </c>
      <c r="H21">
        <v>0</v>
      </c>
      <c r="I21">
        <v>0</v>
      </c>
      <c r="J21">
        <v>453.21860357870628</v>
      </c>
      <c r="K21">
        <v>0</v>
      </c>
      <c r="L21">
        <v>1.0590915646661949</v>
      </c>
      <c r="M21">
        <v>12.87499999999997</v>
      </c>
    </row>
    <row r="22" spans="1:15" x14ac:dyDescent="0.2">
      <c r="A22" s="21">
        <v>20</v>
      </c>
      <c r="B22">
        <v>1018443338</v>
      </c>
      <c r="C22">
        <v>101.15062935754349</v>
      </c>
      <c r="D22">
        <v>10</v>
      </c>
      <c r="E22">
        <v>207</v>
      </c>
      <c r="F22">
        <v>230.61766089765339</v>
      </c>
      <c r="G22">
        <v>101.06666666666651</v>
      </c>
      <c r="H22">
        <v>0</v>
      </c>
      <c r="I22">
        <v>0</v>
      </c>
      <c r="J22">
        <v>437.61766089765342</v>
      </c>
      <c r="K22">
        <v>0</v>
      </c>
      <c r="L22">
        <v>1.371059839699484</v>
      </c>
      <c r="M22">
        <v>10.10666666666665</v>
      </c>
    </row>
    <row r="23" spans="1:15" x14ac:dyDescent="0.2">
      <c r="A23" s="21">
        <v>21</v>
      </c>
      <c r="B23">
        <v>1140888504</v>
      </c>
      <c r="C23">
        <v>132.88852913725989</v>
      </c>
      <c r="D23">
        <v>6</v>
      </c>
      <c r="E23">
        <v>248.5198303444615</v>
      </c>
      <c r="F23">
        <v>116.6618379532342</v>
      </c>
      <c r="G23">
        <v>176.3166666666668</v>
      </c>
      <c r="H23">
        <v>0</v>
      </c>
      <c r="I23">
        <v>0</v>
      </c>
      <c r="J23">
        <v>365.18166829769581</v>
      </c>
      <c r="K23">
        <v>0</v>
      </c>
      <c r="L23">
        <v>0.98581071081182625</v>
      </c>
      <c r="M23">
        <v>29.386111111111141</v>
      </c>
    </row>
    <row r="24" spans="1:15" x14ac:dyDescent="0.2">
      <c r="A24" s="2"/>
    </row>
    <row r="25" spans="1:15" x14ac:dyDescent="0.2">
      <c r="A25" s="2"/>
    </row>
    <row r="26" spans="1:15" x14ac:dyDescent="0.2">
      <c r="A26" s="2"/>
    </row>
    <row r="28" spans="1:15" x14ac:dyDescent="0.2">
      <c r="A28" s="3" t="s">
        <v>25</v>
      </c>
      <c r="B28">
        <f>COUNT(B2:B23)</f>
        <v>22</v>
      </c>
      <c r="C28">
        <f>AVERAGE(C2:C23)</f>
        <v>170.44089393237618</v>
      </c>
      <c r="D28">
        <f>AVERAGE(D2:D23)</f>
        <v>9.8636363636363633</v>
      </c>
      <c r="E28">
        <f>AVERAGE(E2:E23)</f>
        <v>343.47487131222476</v>
      </c>
      <c r="F28">
        <f>AVERAGE(F2:F23)</f>
        <v>123.79263237198778</v>
      </c>
      <c r="G28">
        <f>AVERAGE(G2:G23)</f>
        <v>335.1098484848485</v>
      </c>
      <c r="H28">
        <f>SUM(H2:H23)</f>
        <v>0</v>
      </c>
      <c r="I28">
        <f>AVERAGE(I2:I23)</f>
        <v>0</v>
      </c>
      <c r="J28">
        <f>AVERAGE(J2:J23)</f>
        <v>467.26750368421239</v>
      </c>
      <c r="K28">
        <f>AVERAGE(K2:K23)</f>
        <v>9.0696390244962686</v>
      </c>
      <c r="L28">
        <f>AVERAGE(L2:L23)</f>
        <v>1.2618006764585237</v>
      </c>
      <c r="M28">
        <f>AVERAGE(M2:M23)</f>
        <v>33.845852623807176</v>
      </c>
      <c r="N28">
        <f>SUM(D2:D23)</f>
        <v>217</v>
      </c>
      <c r="O28">
        <f>STDEV(D2:D23)</f>
        <v>1.8334317171555252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33"/>
  <sheetViews>
    <sheetView showGridLines="0" topLeftCell="E1" zoomScale="58" workbookViewId="0">
      <selection activeCell="H33" sqref="H33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6.6640625" bestFit="1" customWidth="1"/>
    <col min="10" max="10" width="17.33203125" bestFit="1" customWidth="1"/>
    <col min="11" max="11" width="13.6640625" bestFit="1" customWidth="1"/>
    <col min="12" max="12" width="29" bestFit="1" customWidth="1"/>
    <col min="13" max="13" width="35.6640625" customWidth="1"/>
  </cols>
  <sheetData>
    <row r="1" spans="1:13" x14ac:dyDescent="0.2">
      <c r="B1" s="22" t="s">
        <v>22</v>
      </c>
      <c r="C1" s="22" t="s">
        <v>23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24</v>
      </c>
      <c r="K1" s="22" t="s">
        <v>8</v>
      </c>
      <c r="L1" s="22" t="s">
        <v>9</v>
      </c>
      <c r="M1" s="22" t="s">
        <v>10</v>
      </c>
    </row>
    <row r="2" spans="1:13" x14ac:dyDescent="0.2">
      <c r="A2" s="22">
        <v>0</v>
      </c>
      <c r="B2">
        <v>1018472151</v>
      </c>
      <c r="C2">
        <v>130.63335552490179</v>
      </c>
      <c r="D2">
        <v>8</v>
      </c>
      <c r="E2">
        <v>358.23275647020682</v>
      </c>
      <c r="F2">
        <v>4.5605446056385972</v>
      </c>
      <c r="G2">
        <v>426.48333333333341</v>
      </c>
      <c r="H2">
        <v>0</v>
      </c>
      <c r="I2">
        <v>0</v>
      </c>
      <c r="J2">
        <v>362.79330107584542</v>
      </c>
      <c r="K2">
        <v>0</v>
      </c>
      <c r="L2">
        <v>1.3230674286889641</v>
      </c>
      <c r="M2">
        <v>53.310416666666683</v>
      </c>
    </row>
    <row r="3" spans="1:13" x14ac:dyDescent="0.2">
      <c r="A3" s="22">
        <v>1</v>
      </c>
      <c r="B3">
        <v>80773090</v>
      </c>
      <c r="C3">
        <v>99.061115836783642</v>
      </c>
      <c r="D3">
        <v>9</v>
      </c>
      <c r="E3">
        <v>601.65738165324615</v>
      </c>
      <c r="F3">
        <v>4.8575631649174511</v>
      </c>
      <c r="G3">
        <v>292.78333333333347</v>
      </c>
      <c r="H3">
        <v>0</v>
      </c>
      <c r="I3">
        <v>0</v>
      </c>
      <c r="J3">
        <v>606.5149448181636</v>
      </c>
      <c r="K3">
        <v>126.5149448181636</v>
      </c>
      <c r="L3">
        <v>0.89033255423227009</v>
      </c>
      <c r="M3">
        <v>32.531481481481499</v>
      </c>
    </row>
    <row r="4" spans="1:13" x14ac:dyDescent="0.2">
      <c r="A4" s="22">
        <v>2</v>
      </c>
      <c r="B4">
        <v>1127250183</v>
      </c>
      <c r="C4">
        <v>111.11980920104401</v>
      </c>
      <c r="D4">
        <v>8</v>
      </c>
      <c r="E4">
        <v>478.18085822140512</v>
      </c>
      <c r="F4">
        <v>4.3422885366921946</v>
      </c>
      <c r="G4">
        <v>207.26666666666651</v>
      </c>
      <c r="H4">
        <v>0</v>
      </c>
      <c r="I4">
        <v>0</v>
      </c>
      <c r="J4">
        <v>482.52314675809731</v>
      </c>
      <c r="K4">
        <v>2.5231467580972549</v>
      </c>
      <c r="L4">
        <v>0.99477093114589543</v>
      </c>
      <c r="M4">
        <v>25.908333333333321</v>
      </c>
    </row>
    <row r="5" spans="1:13" x14ac:dyDescent="0.2">
      <c r="A5" s="22">
        <v>3</v>
      </c>
      <c r="B5">
        <v>39779707</v>
      </c>
      <c r="C5">
        <v>109.6318907464953</v>
      </c>
      <c r="D5">
        <v>8</v>
      </c>
      <c r="E5">
        <v>520.4882438731413</v>
      </c>
      <c r="F5">
        <v>4.251596431488224</v>
      </c>
      <c r="G5">
        <v>154.19999999999999</v>
      </c>
      <c r="H5">
        <v>0</v>
      </c>
      <c r="I5">
        <v>0</v>
      </c>
      <c r="J5">
        <v>524.73984030462952</v>
      </c>
      <c r="K5">
        <v>44.739840304629517</v>
      </c>
      <c r="L5">
        <v>0.91473900613558057</v>
      </c>
      <c r="M5">
        <v>19.274999999999999</v>
      </c>
    </row>
    <row r="6" spans="1:13" x14ac:dyDescent="0.2">
      <c r="A6" s="22">
        <v>4</v>
      </c>
      <c r="B6">
        <v>52997773</v>
      </c>
      <c r="C6">
        <v>103.9958059914315</v>
      </c>
      <c r="D6">
        <v>9</v>
      </c>
      <c r="E6">
        <v>526.44535015635802</v>
      </c>
      <c r="F6">
        <v>6.3444952340244072</v>
      </c>
      <c r="G6">
        <v>150.26666666666651</v>
      </c>
      <c r="H6">
        <v>0</v>
      </c>
      <c r="I6">
        <v>0</v>
      </c>
      <c r="J6">
        <v>532.78984539038242</v>
      </c>
      <c r="K6">
        <v>52.789845390382418</v>
      </c>
      <c r="L6">
        <v>1.013532830387063</v>
      </c>
      <c r="M6">
        <v>16.696296296296278</v>
      </c>
    </row>
    <row r="7" spans="1:13" x14ac:dyDescent="0.2">
      <c r="A7" s="22">
        <v>5</v>
      </c>
      <c r="B7">
        <v>1012376546</v>
      </c>
      <c r="C7">
        <v>134.8402090547481</v>
      </c>
      <c r="D7">
        <v>8</v>
      </c>
      <c r="E7">
        <v>519.02626734886758</v>
      </c>
      <c r="F7">
        <v>3.3004526193097941</v>
      </c>
      <c r="G7">
        <v>170.23333333333341</v>
      </c>
      <c r="H7">
        <v>0</v>
      </c>
      <c r="I7">
        <v>0</v>
      </c>
      <c r="J7">
        <v>522.32671996817737</v>
      </c>
      <c r="K7">
        <v>42.326719968177372</v>
      </c>
      <c r="L7">
        <v>0.91896504936458911</v>
      </c>
      <c r="M7">
        <v>21.279166666666679</v>
      </c>
    </row>
    <row r="8" spans="1:13" x14ac:dyDescent="0.2">
      <c r="A8" s="22">
        <v>6</v>
      </c>
      <c r="B8">
        <v>1121853934</v>
      </c>
      <c r="C8">
        <v>154.81216420971981</v>
      </c>
      <c r="D8">
        <v>8</v>
      </c>
      <c r="E8">
        <v>532.94661646964619</v>
      </c>
      <c r="F8">
        <v>5.4707402603693254</v>
      </c>
      <c r="G8">
        <v>179.39999999999989</v>
      </c>
      <c r="H8">
        <v>0</v>
      </c>
      <c r="I8">
        <v>0</v>
      </c>
      <c r="J8">
        <v>538.41735673001551</v>
      </c>
      <c r="K8">
        <v>58.417356730015513</v>
      </c>
      <c r="L8">
        <v>0.89150172073797318</v>
      </c>
      <c r="M8">
        <v>22.42499999999999</v>
      </c>
    </row>
    <row r="9" spans="1:13" x14ac:dyDescent="0.2">
      <c r="A9" s="22">
        <v>7</v>
      </c>
      <c r="B9">
        <v>1020808271</v>
      </c>
      <c r="C9">
        <v>143.18042080140609</v>
      </c>
      <c r="D9">
        <v>8</v>
      </c>
      <c r="E9">
        <v>533.17712418463282</v>
      </c>
      <c r="F9">
        <v>5.7023922897380999</v>
      </c>
      <c r="G9">
        <v>168.63333333333341</v>
      </c>
      <c r="H9">
        <v>0</v>
      </c>
      <c r="I9">
        <v>0</v>
      </c>
      <c r="J9">
        <v>538.87951647437092</v>
      </c>
      <c r="K9">
        <v>58.879516474370917</v>
      </c>
      <c r="L9">
        <v>0.89073714128235715</v>
      </c>
      <c r="M9">
        <v>21.079166666666669</v>
      </c>
    </row>
    <row r="10" spans="1:13" x14ac:dyDescent="0.2">
      <c r="A10" s="22">
        <v>8</v>
      </c>
      <c r="B10">
        <v>52200795</v>
      </c>
      <c r="C10">
        <v>97.719898497803655</v>
      </c>
      <c r="D10">
        <v>9</v>
      </c>
      <c r="E10">
        <v>546.95075727310075</v>
      </c>
      <c r="F10">
        <v>3.3126579877324498</v>
      </c>
      <c r="G10">
        <v>101.2333333333335</v>
      </c>
      <c r="H10">
        <v>0</v>
      </c>
      <c r="I10">
        <v>0</v>
      </c>
      <c r="J10">
        <v>550.2634152608332</v>
      </c>
      <c r="K10">
        <v>70.263415260833199</v>
      </c>
      <c r="L10">
        <v>0.98134817802494057</v>
      </c>
      <c r="M10">
        <v>11.248148148148161</v>
      </c>
    </row>
    <row r="11" spans="1:13" x14ac:dyDescent="0.2">
      <c r="A11" s="22">
        <v>9</v>
      </c>
      <c r="B11">
        <v>1098635342</v>
      </c>
      <c r="C11">
        <v>161.93000301648229</v>
      </c>
      <c r="D11">
        <v>7</v>
      </c>
      <c r="E11">
        <v>523.31942372261074</v>
      </c>
      <c r="F11">
        <v>3.59914785981573</v>
      </c>
      <c r="G11">
        <v>406.51666666666671</v>
      </c>
      <c r="H11">
        <v>0</v>
      </c>
      <c r="I11">
        <v>0</v>
      </c>
      <c r="J11">
        <v>526.91857158242647</v>
      </c>
      <c r="K11">
        <v>46.918571582426473</v>
      </c>
      <c r="L11">
        <v>0.79708710728997134</v>
      </c>
      <c r="M11">
        <v>58.073809523809523</v>
      </c>
    </row>
    <row r="12" spans="1:13" x14ac:dyDescent="0.2">
      <c r="A12" s="22">
        <v>10</v>
      </c>
      <c r="B12">
        <v>80185764</v>
      </c>
      <c r="C12">
        <v>92.906343331652465</v>
      </c>
      <c r="D12">
        <v>10</v>
      </c>
      <c r="E12">
        <v>527.97703951323592</v>
      </c>
      <c r="F12">
        <v>3.4835938580389438</v>
      </c>
      <c r="G12">
        <v>178.43333333333331</v>
      </c>
      <c r="H12">
        <v>0</v>
      </c>
      <c r="I12">
        <v>0</v>
      </c>
      <c r="J12">
        <v>531.46063337127487</v>
      </c>
      <c r="K12">
        <v>51.460633371274866</v>
      </c>
      <c r="L12">
        <v>1.1289641458370141</v>
      </c>
      <c r="M12">
        <v>17.84333333333333</v>
      </c>
    </row>
    <row r="13" spans="1:13" x14ac:dyDescent="0.2">
      <c r="A13" s="22">
        <v>11</v>
      </c>
      <c r="B13">
        <v>1015414697</v>
      </c>
      <c r="C13">
        <v>95.213883400043628</v>
      </c>
      <c r="D13">
        <v>9</v>
      </c>
      <c r="E13">
        <v>512.8787717501458</v>
      </c>
      <c r="F13">
        <v>4.4654442015533959</v>
      </c>
      <c r="G13">
        <v>283.38333333333321</v>
      </c>
      <c r="H13">
        <v>0</v>
      </c>
      <c r="I13">
        <v>0</v>
      </c>
      <c r="J13">
        <v>517.3442159516992</v>
      </c>
      <c r="K13">
        <v>37.344215951699198</v>
      </c>
      <c r="L13">
        <v>1.0437924757825381</v>
      </c>
      <c r="M13">
        <v>31.48703703703702</v>
      </c>
    </row>
    <row r="14" spans="1:13" x14ac:dyDescent="0.2">
      <c r="A14" s="22">
        <v>12</v>
      </c>
      <c r="B14">
        <v>1016039086</v>
      </c>
      <c r="C14">
        <v>140.19586118090879</v>
      </c>
      <c r="D14">
        <v>8</v>
      </c>
      <c r="E14">
        <v>513.61655918550821</v>
      </c>
      <c r="F14">
        <v>1.8528959310248181</v>
      </c>
      <c r="G14">
        <v>343.78333333333342</v>
      </c>
      <c r="H14">
        <v>0</v>
      </c>
      <c r="I14">
        <v>0</v>
      </c>
      <c r="J14">
        <v>515.46945511653303</v>
      </c>
      <c r="K14">
        <v>35.469455116533027</v>
      </c>
      <c r="L14">
        <v>0.931189996294709</v>
      </c>
      <c r="M14">
        <v>42.972916666666677</v>
      </c>
    </row>
    <row r="15" spans="1:13" x14ac:dyDescent="0.2">
      <c r="A15" s="22">
        <v>13</v>
      </c>
      <c r="B15">
        <v>1085310672</v>
      </c>
      <c r="C15">
        <v>106.6116046673159</v>
      </c>
      <c r="D15">
        <v>9</v>
      </c>
      <c r="E15">
        <v>484.98092203525522</v>
      </c>
      <c r="F15">
        <v>4.951258761488134</v>
      </c>
      <c r="G15">
        <v>461.85000000000008</v>
      </c>
      <c r="H15">
        <v>0</v>
      </c>
      <c r="I15">
        <v>0</v>
      </c>
      <c r="J15">
        <v>489.9321807967433</v>
      </c>
      <c r="K15">
        <v>9.932180796743296</v>
      </c>
      <c r="L15">
        <v>1.10219336709386</v>
      </c>
      <c r="M15">
        <v>51.316666666666677</v>
      </c>
    </row>
    <row r="16" spans="1:13" x14ac:dyDescent="0.2">
      <c r="A16" s="22">
        <v>14</v>
      </c>
      <c r="B16">
        <v>1032491705</v>
      </c>
      <c r="C16">
        <v>186.3188089298223</v>
      </c>
      <c r="D16">
        <v>8</v>
      </c>
      <c r="E16">
        <v>583.4119690633089</v>
      </c>
      <c r="F16">
        <v>4.256498692705577</v>
      </c>
      <c r="G16">
        <v>575.16666666666686</v>
      </c>
      <c r="H16">
        <v>0</v>
      </c>
      <c r="I16">
        <v>0</v>
      </c>
      <c r="J16">
        <v>587.66846775601448</v>
      </c>
      <c r="K16">
        <v>107.66846775601449</v>
      </c>
      <c r="L16">
        <v>0.8167870599436079</v>
      </c>
      <c r="M16">
        <v>71.895833333333357</v>
      </c>
    </row>
    <row r="17" spans="1:13" x14ac:dyDescent="0.2">
      <c r="A17" s="22">
        <v>15</v>
      </c>
      <c r="B17">
        <v>80727764</v>
      </c>
      <c r="C17">
        <v>172.14316952741399</v>
      </c>
      <c r="D17">
        <v>9</v>
      </c>
      <c r="E17">
        <v>475.97396937721982</v>
      </c>
      <c r="F17">
        <v>5.4822663811104348</v>
      </c>
      <c r="G17">
        <v>657.4</v>
      </c>
      <c r="H17">
        <v>0</v>
      </c>
      <c r="I17">
        <v>0</v>
      </c>
      <c r="J17">
        <v>481.45623575833019</v>
      </c>
      <c r="K17">
        <v>1.456235758330195</v>
      </c>
      <c r="L17">
        <v>1.1215972707248429</v>
      </c>
      <c r="M17">
        <v>73.044444444444437</v>
      </c>
    </row>
    <row r="18" spans="1:13" x14ac:dyDescent="0.2">
      <c r="A18" s="22">
        <v>16</v>
      </c>
      <c r="B18">
        <v>1098697055</v>
      </c>
      <c r="C18">
        <v>163.6356070003757</v>
      </c>
      <c r="D18">
        <v>12</v>
      </c>
      <c r="E18">
        <v>536.53502294765667</v>
      </c>
      <c r="F18">
        <v>4.5923650983747848</v>
      </c>
      <c r="G18">
        <v>690.48333333333335</v>
      </c>
      <c r="H18">
        <v>0</v>
      </c>
      <c r="I18">
        <v>0</v>
      </c>
      <c r="J18">
        <v>541.12738804603146</v>
      </c>
      <c r="K18">
        <v>61.127388046031463</v>
      </c>
      <c r="L18">
        <v>1.3305554586691011</v>
      </c>
      <c r="M18">
        <v>57.540277777777781</v>
      </c>
    </row>
    <row r="19" spans="1:13" x14ac:dyDescent="0.2">
      <c r="A19" s="22">
        <v>17</v>
      </c>
      <c r="B19">
        <v>1014266018</v>
      </c>
      <c r="C19">
        <v>187.1887883341947</v>
      </c>
      <c r="D19">
        <v>9</v>
      </c>
      <c r="E19">
        <v>413.37148079894428</v>
      </c>
      <c r="F19">
        <v>4.3326133648606628</v>
      </c>
      <c r="G19">
        <v>802.25000000000023</v>
      </c>
      <c r="H19">
        <v>0</v>
      </c>
      <c r="I19">
        <v>0</v>
      </c>
      <c r="J19">
        <v>417.70409416380488</v>
      </c>
      <c r="K19">
        <v>0</v>
      </c>
      <c r="L19">
        <v>1.292781199765392</v>
      </c>
      <c r="M19">
        <v>89.138888888888914</v>
      </c>
    </row>
    <row r="20" spans="1:13" x14ac:dyDescent="0.2">
      <c r="A20" s="22">
        <v>18</v>
      </c>
      <c r="B20">
        <v>1053327980</v>
      </c>
      <c r="C20">
        <v>104.9297124327009</v>
      </c>
      <c r="D20">
        <v>10</v>
      </c>
      <c r="E20">
        <v>393.28817825304708</v>
      </c>
      <c r="F20">
        <v>3.756331078723179</v>
      </c>
      <c r="G20">
        <v>675.68333333333305</v>
      </c>
      <c r="H20">
        <v>0</v>
      </c>
      <c r="I20">
        <v>0</v>
      </c>
      <c r="J20">
        <v>397.04450933177031</v>
      </c>
      <c r="K20">
        <v>0</v>
      </c>
      <c r="L20">
        <v>1.511165589494754</v>
      </c>
      <c r="M20">
        <v>67.5683333333333</v>
      </c>
    </row>
    <row r="21" spans="1:13" x14ac:dyDescent="0.2">
      <c r="A21" s="22">
        <v>19</v>
      </c>
      <c r="B21">
        <v>1015437933</v>
      </c>
      <c r="C21">
        <v>73.931050528943857</v>
      </c>
      <c r="D21">
        <v>10</v>
      </c>
      <c r="E21">
        <v>407.60184105611802</v>
      </c>
      <c r="F21">
        <v>5.8996575003379803</v>
      </c>
      <c r="G21">
        <v>720.80000000000018</v>
      </c>
      <c r="H21">
        <v>0</v>
      </c>
      <c r="I21">
        <v>0</v>
      </c>
      <c r="J21">
        <v>413.501498556456</v>
      </c>
      <c r="K21">
        <v>0</v>
      </c>
      <c r="L21">
        <v>1.4510225527467611</v>
      </c>
      <c r="M21">
        <v>72.080000000000013</v>
      </c>
    </row>
    <row r="22" spans="1:13" x14ac:dyDescent="0.2">
      <c r="A22" s="22">
        <v>20</v>
      </c>
      <c r="B22">
        <v>80075437</v>
      </c>
      <c r="C22">
        <v>102.6370560986422</v>
      </c>
      <c r="D22">
        <v>9</v>
      </c>
      <c r="E22">
        <v>309.41450920771518</v>
      </c>
      <c r="F22">
        <v>6.4144997223389737</v>
      </c>
      <c r="G22">
        <v>726.31666666666683</v>
      </c>
      <c r="H22">
        <v>0</v>
      </c>
      <c r="I22">
        <v>0</v>
      </c>
      <c r="J22">
        <v>315.82900893005421</v>
      </c>
      <c r="K22">
        <v>0</v>
      </c>
      <c r="L22">
        <v>1.709785943442556</v>
      </c>
      <c r="M22">
        <v>80.70185185185187</v>
      </c>
    </row>
    <row r="23" spans="1:13" x14ac:dyDescent="0.2">
      <c r="A23" s="22">
        <v>21</v>
      </c>
      <c r="B23">
        <v>85488148</v>
      </c>
      <c r="C23">
        <v>121.567791141619</v>
      </c>
      <c r="D23">
        <v>7</v>
      </c>
      <c r="E23">
        <v>215.70654507990079</v>
      </c>
      <c r="F23">
        <v>4.8612460617181341</v>
      </c>
      <c r="G23">
        <v>744.80000000000007</v>
      </c>
      <c r="H23">
        <v>0</v>
      </c>
      <c r="I23">
        <v>0</v>
      </c>
      <c r="J23">
        <v>220.56779114161901</v>
      </c>
      <c r="K23">
        <v>0</v>
      </c>
      <c r="L23">
        <v>1.9041764793769571</v>
      </c>
      <c r="M23">
        <v>106.4</v>
      </c>
    </row>
    <row r="24" spans="1:13" x14ac:dyDescent="0.2">
      <c r="A24" s="22">
        <v>22</v>
      </c>
      <c r="B24">
        <v>1020837402</v>
      </c>
      <c r="C24">
        <v>69.518840214954281</v>
      </c>
      <c r="D24">
        <v>7</v>
      </c>
      <c r="E24">
        <v>234.97660435858441</v>
      </c>
      <c r="F24">
        <v>3.7305707834234449</v>
      </c>
      <c r="G24">
        <v>692.66666666666652</v>
      </c>
      <c r="H24">
        <v>0</v>
      </c>
      <c r="I24">
        <v>0</v>
      </c>
      <c r="J24">
        <v>238.7071751420078</v>
      </c>
      <c r="K24">
        <v>0</v>
      </c>
      <c r="L24">
        <v>1.7594779032098229</v>
      </c>
      <c r="M24">
        <v>98.952380952380935</v>
      </c>
    </row>
    <row r="25" spans="1:13" x14ac:dyDescent="0.2">
      <c r="A25" s="22">
        <v>23</v>
      </c>
      <c r="B25">
        <v>1018440480</v>
      </c>
      <c r="C25">
        <v>102.94071169075831</v>
      </c>
      <c r="D25">
        <v>7</v>
      </c>
      <c r="E25">
        <v>302.41734743717569</v>
      </c>
      <c r="F25">
        <v>2.7958457752579311</v>
      </c>
      <c r="G25">
        <v>701.73333333333323</v>
      </c>
      <c r="H25">
        <v>0</v>
      </c>
      <c r="I25">
        <v>0</v>
      </c>
      <c r="J25">
        <v>305.21319321243368</v>
      </c>
      <c r="K25">
        <v>0</v>
      </c>
      <c r="L25">
        <v>1.376087303367888</v>
      </c>
      <c r="M25">
        <v>100.247619047619</v>
      </c>
    </row>
    <row r="26" spans="1:13" x14ac:dyDescent="0.2">
      <c r="A26" s="22">
        <v>24</v>
      </c>
      <c r="B26">
        <v>1019074166</v>
      </c>
      <c r="C26">
        <v>116.8910063361426</v>
      </c>
      <c r="D26">
        <v>9</v>
      </c>
      <c r="E26">
        <v>331.9977449471146</v>
      </c>
      <c r="F26">
        <v>4.9881265865901696</v>
      </c>
      <c r="G26">
        <v>744.91666666666663</v>
      </c>
      <c r="H26">
        <v>0</v>
      </c>
      <c r="I26">
        <v>0</v>
      </c>
      <c r="J26">
        <v>336.98587153370482</v>
      </c>
      <c r="K26">
        <v>0</v>
      </c>
      <c r="L26">
        <v>1.602441068352001</v>
      </c>
      <c r="M26">
        <v>82.768518518518519</v>
      </c>
    </row>
    <row r="27" spans="1:13" x14ac:dyDescent="0.2">
      <c r="A27" s="2"/>
    </row>
    <row r="28" spans="1:13" x14ac:dyDescent="0.2">
      <c r="A28" s="2"/>
    </row>
    <row r="29" spans="1:13" x14ac:dyDescent="0.2">
      <c r="A29" s="2"/>
    </row>
    <row r="30" spans="1:13" x14ac:dyDescent="0.2">
      <c r="A30" s="2"/>
    </row>
    <row r="31" spans="1:13" x14ac:dyDescent="0.2">
      <c r="A31" s="2"/>
    </row>
    <row r="33" spans="1:15" x14ac:dyDescent="0.2">
      <c r="A33" s="3" t="s">
        <v>25</v>
      </c>
      <c r="B33">
        <f>COUNT(B2:B31)</f>
        <v>25</v>
      </c>
      <c r="C33">
        <f>AVERAGE(C2:C31)</f>
        <v>123.34219630785221</v>
      </c>
      <c r="D33">
        <f>AVERAGE(D2:D31)</f>
        <v>8.6</v>
      </c>
      <c r="E33">
        <f>AVERAGE(E2:E31)</f>
        <v>455.3829313753659</v>
      </c>
      <c r="F33">
        <f>AVERAGE(F2:F31)</f>
        <v>4.4642037114909137</v>
      </c>
      <c r="G33">
        <f>AVERAGE(G2:G31)</f>
        <v>450.26733333333328</v>
      </c>
      <c r="H33">
        <f>SUM(H2:H26)</f>
        <v>0</v>
      </c>
      <c r="I33">
        <f>AVERAGE(I2:I26)</f>
        <v>0</v>
      </c>
      <c r="J33">
        <f>AVERAGE(J2:J26)</f>
        <v>459.84713508685672</v>
      </c>
      <c r="K33">
        <f>AVERAGE(K2:K26)</f>
        <v>32.313277363348909</v>
      </c>
      <c r="L33">
        <f>AVERAGE(L2:L28)</f>
        <v>1.1879239904556564</v>
      </c>
      <c r="M33">
        <f>AVERAGE(M2:M26)</f>
        <v>53.031396825396826</v>
      </c>
      <c r="N33">
        <f>SUM(D2:D26)</f>
        <v>215</v>
      </c>
      <c r="O33">
        <f>STDEV(D2:D26)</f>
        <v>1.1547005383792515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50"/>
  <sheetViews>
    <sheetView showGridLines="0" topLeftCell="A5" zoomScale="69" workbookViewId="0">
      <selection activeCell="N50" sqref="N50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2" t="s">
        <v>22</v>
      </c>
      <c r="C1" s="22" t="s">
        <v>23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24</v>
      </c>
      <c r="K1" s="22" t="s">
        <v>8</v>
      </c>
      <c r="L1" s="22" t="s">
        <v>9</v>
      </c>
      <c r="M1" s="22" t="s">
        <v>10</v>
      </c>
    </row>
    <row r="2" spans="1:13" x14ac:dyDescent="0.2">
      <c r="A2" s="22">
        <v>0</v>
      </c>
      <c r="B2">
        <v>1015405667</v>
      </c>
      <c r="C2">
        <v>108.92658939931</v>
      </c>
      <c r="D2">
        <v>5</v>
      </c>
      <c r="E2">
        <v>370.18963883464028</v>
      </c>
      <c r="F2">
        <v>2.707324451788736</v>
      </c>
      <c r="G2">
        <v>131.66666666666671</v>
      </c>
      <c r="H2">
        <v>0</v>
      </c>
      <c r="I2">
        <v>0</v>
      </c>
      <c r="J2">
        <v>372.89696328642901</v>
      </c>
      <c r="K2">
        <v>0</v>
      </c>
      <c r="L2">
        <v>0.80451178083090069</v>
      </c>
      <c r="M2">
        <v>26.333333333333329</v>
      </c>
    </row>
    <row r="3" spans="1:13" x14ac:dyDescent="0.2">
      <c r="A3" s="22">
        <v>1</v>
      </c>
      <c r="B3">
        <v>52997773</v>
      </c>
      <c r="C3">
        <v>79.330314668222428</v>
      </c>
      <c r="D3">
        <v>7</v>
      </c>
      <c r="E3">
        <v>477.33411835898693</v>
      </c>
      <c r="F3">
        <v>3.469534780909783</v>
      </c>
      <c r="G3">
        <v>190.41666666666671</v>
      </c>
      <c r="H3">
        <v>0</v>
      </c>
      <c r="I3">
        <v>0</v>
      </c>
      <c r="J3">
        <v>480.80365313989671</v>
      </c>
      <c r="K3">
        <v>0.80365313989670994</v>
      </c>
      <c r="L3">
        <v>0.87353745600138977</v>
      </c>
      <c r="M3">
        <v>27.20238095238096</v>
      </c>
    </row>
    <row r="4" spans="1:13" x14ac:dyDescent="0.2">
      <c r="A4" s="22">
        <v>2</v>
      </c>
      <c r="B4">
        <v>39779707</v>
      </c>
      <c r="C4">
        <v>94.80585957321928</v>
      </c>
      <c r="D4">
        <v>6</v>
      </c>
      <c r="E4">
        <v>491.006596305107</v>
      </c>
      <c r="F4">
        <v>4.5638908167528598</v>
      </c>
      <c r="G4">
        <v>192.50000000000011</v>
      </c>
      <c r="H4">
        <v>0</v>
      </c>
      <c r="I4">
        <v>0</v>
      </c>
      <c r="J4">
        <v>495.57048712185991</v>
      </c>
      <c r="K4">
        <v>15.570487121859861</v>
      </c>
      <c r="L4">
        <v>0.72643551090135172</v>
      </c>
      <c r="M4">
        <v>32.083333333333343</v>
      </c>
    </row>
    <row r="5" spans="1:13" x14ac:dyDescent="0.2">
      <c r="A5" s="22">
        <v>3</v>
      </c>
      <c r="B5">
        <v>1024468225</v>
      </c>
      <c r="C5">
        <v>60.202220279316947</v>
      </c>
      <c r="D5">
        <v>7</v>
      </c>
      <c r="E5">
        <v>505.80279465963599</v>
      </c>
      <c r="F5">
        <v>3.871384412025122</v>
      </c>
      <c r="G5">
        <v>154.81666666666669</v>
      </c>
      <c r="H5">
        <v>0</v>
      </c>
      <c r="I5">
        <v>0</v>
      </c>
      <c r="J5">
        <v>509.67417907166111</v>
      </c>
      <c r="K5">
        <v>29.674179071661111</v>
      </c>
      <c r="L5">
        <v>0.82405587186112328</v>
      </c>
      <c r="M5">
        <v>22.116666666666671</v>
      </c>
    </row>
    <row r="6" spans="1:13" x14ac:dyDescent="0.2">
      <c r="A6" s="22">
        <v>4</v>
      </c>
      <c r="B6">
        <v>1015437933</v>
      </c>
      <c r="C6">
        <v>119.2826584515083</v>
      </c>
      <c r="D6">
        <v>6</v>
      </c>
      <c r="E6">
        <v>480.34310810383028</v>
      </c>
      <c r="F6">
        <v>4.2826584515083823</v>
      </c>
      <c r="G6">
        <v>194.24999999999989</v>
      </c>
      <c r="H6">
        <v>0</v>
      </c>
      <c r="I6">
        <v>0</v>
      </c>
      <c r="J6">
        <v>484.62576655533871</v>
      </c>
      <c r="K6">
        <v>4.6257665553387142</v>
      </c>
      <c r="L6">
        <v>0.74284122893183413</v>
      </c>
      <c r="M6">
        <v>32.374999999999993</v>
      </c>
    </row>
    <row r="7" spans="1:13" x14ac:dyDescent="0.2">
      <c r="A7" s="22">
        <v>5</v>
      </c>
      <c r="B7">
        <v>1018472151</v>
      </c>
      <c r="C7">
        <v>121.91166460562999</v>
      </c>
      <c r="D7">
        <v>7</v>
      </c>
      <c r="E7">
        <v>564.91846361817829</v>
      </c>
      <c r="F7">
        <v>4.7885224158485471</v>
      </c>
      <c r="G7">
        <v>145.71666666666681</v>
      </c>
      <c r="H7">
        <v>0</v>
      </c>
      <c r="I7">
        <v>0</v>
      </c>
      <c r="J7">
        <v>569.70698603402684</v>
      </c>
      <c r="K7">
        <v>89.706986034026841</v>
      </c>
      <c r="L7">
        <v>0.73722108082928561</v>
      </c>
      <c r="M7">
        <v>20.816666666666681</v>
      </c>
    </row>
    <row r="8" spans="1:13" x14ac:dyDescent="0.2">
      <c r="A8" s="22">
        <v>6</v>
      </c>
      <c r="B8">
        <v>1121853934</v>
      </c>
      <c r="C8">
        <v>92.512973259013165</v>
      </c>
      <c r="D8">
        <v>7</v>
      </c>
      <c r="E8">
        <v>528.05533513970295</v>
      </c>
      <c r="F8">
        <v>3.575473867492406</v>
      </c>
      <c r="G8">
        <v>97.483333333333348</v>
      </c>
      <c r="H8">
        <v>0</v>
      </c>
      <c r="I8">
        <v>0</v>
      </c>
      <c r="J8">
        <v>531.63080900719535</v>
      </c>
      <c r="K8">
        <v>51.630809007195353</v>
      </c>
      <c r="L8">
        <v>0.79002193417709832</v>
      </c>
      <c r="M8">
        <v>13.926190476190479</v>
      </c>
    </row>
    <row r="9" spans="1:13" x14ac:dyDescent="0.2">
      <c r="A9" s="22">
        <v>7</v>
      </c>
      <c r="B9">
        <v>1015414697</v>
      </c>
      <c r="C9">
        <v>94.230355241362105</v>
      </c>
      <c r="D9">
        <v>7</v>
      </c>
      <c r="E9">
        <v>481.43614021614519</v>
      </c>
      <c r="F9">
        <v>2.966243856083508</v>
      </c>
      <c r="G9">
        <v>100.9166666666667</v>
      </c>
      <c r="H9">
        <v>0</v>
      </c>
      <c r="I9">
        <v>0</v>
      </c>
      <c r="J9">
        <v>484.40238407222881</v>
      </c>
      <c r="K9">
        <v>4.4023840722287559</v>
      </c>
      <c r="L9">
        <v>0.86704775577110749</v>
      </c>
      <c r="M9">
        <v>14.41666666666667</v>
      </c>
    </row>
    <row r="10" spans="1:13" x14ac:dyDescent="0.2">
      <c r="A10" s="22">
        <v>8</v>
      </c>
      <c r="B10">
        <v>1020777651</v>
      </c>
      <c r="C10">
        <v>72.406062063107697</v>
      </c>
      <c r="D10">
        <v>8</v>
      </c>
      <c r="E10">
        <v>529.45013100004326</v>
      </c>
      <c r="F10">
        <v>3.1103010776530482</v>
      </c>
      <c r="G10">
        <v>86.050000000000068</v>
      </c>
      <c r="H10">
        <v>0</v>
      </c>
      <c r="I10">
        <v>0</v>
      </c>
      <c r="J10">
        <v>532.5604320776963</v>
      </c>
      <c r="K10">
        <v>52.560432077696298</v>
      </c>
      <c r="L10">
        <v>0.90130616374813943</v>
      </c>
      <c r="M10">
        <v>10.75625000000001</v>
      </c>
    </row>
    <row r="11" spans="1:13" x14ac:dyDescent="0.2">
      <c r="A11" s="22">
        <v>9</v>
      </c>
      <c r="B11">
        <v>80185764</v>
      </c>
      <c r="C11">
        <v>54.755612368573239</v>
      </c>
      <c r="D11">
        <v>7</v>
      </c>
      <c r="E11">
        <v>478.90854064716888</v>
      </c>
      <c r="F11">
        <v>3.5528439379210108</v>
      </c>
      <c r="G11">
        <v>114.48333333333321</v>
      </c>
      <c r="H11">
        <v>0</v>
      </c>
      <c r="I11">
        <v>0</v>
      </c>
      <c r="J11">
        <v>482.46138458508989</v>
      </c>
      <c r="K11">
        <v>2.4613845850899452</v>
      </c>
      <c r="L11">
        <v>0.87053599193476217</v>
      </c>
      <c r="M11">
        <v>16.35476190476189</v>
      </c>
    </row>
    <row r="12" spans="1:13" x14ac:dyDescent="0.2">
      <c r="A12" s="22">
        <v>10</v>
      </c>
      <c r="B12">
        <v>1127250183</v>
      </c>
      <c r="C12">
        <v>94.122021685588294</v>
      </c>
      <c r="D12">
        <v>8</v>
      </c>
      <c r="E12">
        <v>500.88031287214392</v>
      </c>
      <c r="F12">
        <v>4.8764099492819346</v>
      </c>
      <c r="G12">
        <v>117.81666666666671</v>
      </c>
      <c r="H12">
        <v>0</v>
      </c>
      <c r="I12">
        <v>0</v>
      </c>
      <c r="J12">
        <v>505.7567228214258</v>
      </c>
      <c r="K12">
        <v>25.7567228214258</v>
      </c>
      <c r="L12">
        <v>0.94907290074615569</v>
      </c>
      <c r="M12">
        <v>14.727083333333329</v>
      </c>
    </row>
    <row r="13" spans="1:13" x14ac:dyDescent="0.2">
      <c r="A13" s="22">
        <v>11</v>
      </c>
      <c r="B13">
        <v>79955886</v>
      </c>
      <c r="C13">
        <v>117.73863613152641</v>
      </c>
      <c r="D13">
        <v>7</v>
      </c>
      <c r="E13">
        <v>498.7094919619409</v>
      </c>
      <c r="F13">
        <v>3.4352317783414041</v>
      </c>
      <c r="G13">
        <v>140.38333333333341</v>
      </c>
      <c r="H13">
        <v>0</v>
      </c>
      <c r="I13">
        <v>0</v>
      </c>
      <c r="J13">
        <v>502.1447237402823</v>
      </c>
      <c r="K13">
        <v>22.144723740282299</v>
      </c>
      <c r="L13">
        <v>0.83641225356622695</v>
      </c>
      <c r="M13">
        <v>20.054761904761911</v>
      </c>
    </row>
    <row r="14" spans="1:13" x14ac:dyDescent="0.2">
      <c r="A14" s="22">
        <v>12</v>
      </c>
      <c r="B14">
        <v>80383487</v>
      </c>
      <c r="C14">
        <v>92.641779157123253</v>
      </c>
      <c r="D14">
        <v>8</v>
      </c>
      <c r="E14">
        <v>480.65613746195532</v>
      </c>
      <c r="F14">
        <v>4.5774572816511636</v>
      </c>
      <c r="G14">
        <v>175.50000000000011</v>
      </c>
      <c r="H14">
        <v>0</v>
      </c>
      <c r="I14">
        <v>0</v>
      </c>
      <c r="J14">
        <v>485.23359474360637</v>
      </c>
      <c r="K14">
        <v>5.2335947436064316</v>
      </c>
      <c r="L14">
        <v>0.98921427782350513</v>
      </c>
      <c r="M14">
        <v>21.937500000000011</v>
      </c>
    </row>
    <row r="15" spans="1:13" x14ac:dyDescent="0.2">
      <c r="A15" s="22">
        <v>13</v>
      </c>
      <c r="B15">
        <v>52200795</v>
      </c>
      <c r="C15">
        <v>85.097184060893682</v>
      </c>
      <c r="D15">
        <v>9</v>
      </c>
      <c r="E15">
        <v>473.73971167685897</v>
      </c>
      <c r="F15">
        <v>4.4543374474541224</v>
      </c>
      <c r="G15">
        <v>154.3666666666667</v>
      </c>
      <c r="H15">
        <v>0</v>
      </c>
      <c r="I15">
        <v>0</v>
      </c>
      <c r="J15">
        <v>478.1940491243131</v>
      </c>
      <c r="K15">
        <v>0</v>
      </c>
      <c r="L15">
        <v>1.129248682598347</v>
      </c>
      <c r="M15">
        <v>17.151851851851848</v>
      </c>
    </row>
    <row r="16" spans="1:13" x14ac:dyDescent="0.2">
      <c r="A16" s="22">
        <v>14</v>
      </c>
      <c r="B16">
        <v>1019088914</v>
      </c>
      <c r="C16">
        <v>108.7300238061186</v>
      </c>
      <c r="D16">
        <v>7</v>
      </c>
      <c r="E16">
        <v>485.22026668521619</v>
      </c>
      <c r="F16">
        <v>3.6861835656792441</v>
      </c>
      <c r="G16">
        <v>164.65000000000009</v>
      </c>
      <c r="H16">
        <v>0</v>
      </c>
      <c r="I16">
        <v>0</v>
      </c>
      <c r="J16">
        <v>488.90645025089538</v>
      </c>
      <c r="K16">
        <v>8.906450250895432</v>
      </c>
      <c r="L16">
        <v>0.85906005082253623</v>
      </c>
      <c r="M16">
        <v>23.521428571428579</v>
      </c>
    </row>
    <row r="17" spans="1:13" x14ac:dyDescent="0.2">
      <c r="A17" s="22">
        <v>15</v>
      </c>
      <c r="B17">
        <v>1098635342</v>
      </c>
      <c r="C17">
        <v>167.31556687972511</v>
      </c>
      <c r="D17">
        <v>8</v>
      </c>
      <c r="E17">
        <v>511.43186613033612</v>
      </c>
      <c r="F17">
        <v>4.5224774482832117</v>
      </c>
      <c r="G17">
        <v>267.46666666666658</v>
      </c>
      <c r="H17">
        <v>0</v>
      </c>
      <c r="I17">
        <v>0</v>
      </c>
      <c r="J17">
        <v>515.95434357861927</v>
      </c>
      <c r="K17">
        <v>35.954343578619273</v>
      </c>
      <c r="L17">
        <v>0.9303148737362249</v>
      </c>
      <c r="M17">
        <v>33.433333333333323</v>
      </c>
    </row>
    <row r="18" spans="1:13" x14ac:dyDescent="0.2">
      <c r="A18" s="22">
        <v>16</v>
      </c>
      <c r="B18">
        <v>80727764</v>
      </c>
      <c r="C18">
        <v>62.845778423162791</v>
      </c>
      <c r="D18">
        <v>9</v>
      </c>
      <c r="E18">
        <v>489.47450222115867</v>
      </c>
      <c r="F18">
        <v>4.6782699884092844</v>
      </c>
      <c r="G18">
        <v>219.6</v>
      </c>
      <c r="H18">
        <v>0</v>
      </c>
      <c r="I18">
        <v>0</v>
      </c>
      <c r="J18">
        <v>494.15277220956801</v>
      </c>
      <c r="K18">
        <v>14.15277220956796</v>
      </c>
      <c r="L18">
        <v>1.0927794608647641</v>
      </c>
      <c r="M18">
        <v>24.4</v>
      </c>
    </row>
    <row r="19" spans="1:13" x14ac:dyDescent="0.2">
      <c r="A19" s="22">
        <v>17</v>
      </c>
      <c r="B19">
        <v>1085310672</v>
      </c>
      <c r="C19">
        <v>131.9058001375052</v>
      </c>
      <c r="D19">
        <v>9</v>
      </c>
      <c r="E19">
        <v>494.14037685471652</v>
      </c>
      <c r="F19">
        <v>3.9358858861832</v>
      </c>
      <c r="G19">
        <v>282.85000000000008</v>
      </c>
      <c r="H19">
        <v>0</v>
      </c>
      <c r="I19">
        <v>0</v>
      </c>
      <c r="J19">
        <v>498.07626274089972</v>
      </c>
      <c r="K19">
        <v>18.076262740899669</v>
      </c>
      <c r="L19">
        <v>1.084171321532962</v>
      </c>
      <c r="M19">
        <v>31.427777777777791</v>
      </c>
    </row>
    <row r="20" spans="1:13" x14ac:dyDescent="0.2">
      <c r="A20" s="22">
        <v>18</v>
      </c>
      <c r="B20">
        <v>1020808271</v>
      </c>
      <c r="C20">
        <v>181.27862578470649</v>
      </c>
      <c r="D20">
        <v>7</v>
      </c>
      <c r="E20">
        <v>479.80885859177909</v>
      </c>
      <c r="F20">
        <v>2.4548676476421178</v>
      </c>
      <c r="G20">
        <v>322.39999999999992</v>
      </c>
      <c r="H20">
        <v>0</v>
      </c>
      <c r="I20">
        <v>0</v>
      </c>
      <c r="J20">
        <v>482.2637262394212</v>
      </c>
      <c r="K20">
        <v>2.263726239421203</v>
      </c>
      <c r="L20">
        <v>0.87089278572755391</v>
      </c>
      <c r="M20">
        <v>46.057142857142843</v>
      </c>
    </row>
    <row r="21" spans="1:13" x14ac:dyDescent="0.2">
      <c r="A21" s="22">
        <v>19</v>
      </c>
      <c r="B21">
        <v>1020803066</v>
      </c>
      <c r="C21">
        <v>93.964991644867368</v>
      </c>
      <c r="D21">
        <v>9</v>
      </c>
      <c r="E21">
        <v>553.72730490379558</v>
      </c>
      <c r="F21">
        <v>3.6673173998308362</v>
      </c>
      <c r="G21">
        <v>225.58333333333351</v>
      </c>
      <c r="H21">
        <v>0</v>
      </c>
      <c r="I21">
        <v>0</v>
      </c>
      <c r="J21">
        <v>557.39462230362642</v>
      </c>
      <c r="K21">
        <v>77.39462230362642</v>
      </c>
      <c r="L21">
        <v>0.96879298506372902</v>
      </c>
      <c r="M21">
        <v>25.064814814814831</v>
      </c>
    </row>
    <row r="22" spans="1:13" x14ac:dyDescent="0.2">
      <c r="A22" s="22">
        <v>20</v>
      </c>
      <c r="B22">
        <v>1016039086</v>
      </c>
      <c r="C22">
        <v>136.14620306875739</v>
      </c>
      <c r="D22">
        <v>10</v>
      </c>
      <c r="E22">
        <v>532.83089654243042</v>
      </c>
      <c r="F22">
        <v>6.0985521997537262</v>
      </c>
      <c r="G22">
        <v>258.01666666666671</v>
      </c>
      <c r="H22">
        <v>0</v>
      </c>
      <c r="I22">
        <v>0</v>
      </c>
      <c r="J22">
        <v>538.92944874218415</v>
      </c>
      <c r="K22">
        <v>58.92944874218415</v>
      </c>
      <c r="L22">
        <v>1.1133182671690129</v>
      </c>
      <c r="M22">
        <v>25.801666666666669</v>
      </c>
    </row>
    <row r="23" spans="1:13" x14ac:dyDescent="0.2">
      <c r="A23" s="22">
        <v>21</v>
      </c>
      <c r="B23">
        <v>1018446151</v>
      </c>
      <c r="C23">
        <v>155.11006993660899</v>
      </c>
      <c r="D23">
        <v>8</v>
      </c>
      <c r="E23">
        <v>503.46254377731589</v>
      </c>
      <c r="F23">
        <v>2.6706887892889881</v>
      </c>
      <c r="G23">
        <v>282.5999999999998</v>
      </c>
      <c r="H23">
        <v>0</v>
      </c>
      <c r="I23">
        <v>0</v>
      </c>
      <c r="J23">
        <v>506.13323256660487</v>
      </c>
      <c r="K23">
        <v>26.133232566604871</v>
      </c>
      <c r="L23">
        <v>0.94836689060292867</v>
      </c>
      <c r="M23">
        <v>35.324999999999967</v>
      </c>
    </row>
    <row r="24" spans="1:13" x14ac:dyDescent="0.2">
      <c r="A24" s="22">
        <v>22</v>
      </c>
      <c r="B24">
        <v>85488148</v>
      </c>
      <c r="C24">
        <v>96.602153746180605</v>
      </c>
      <c r="D24">
        <v>12</v>
      </c>
      <c r="E24">
        <v>484.26228015623099</v>
      </c>
      <c r="F24">
        <v>7.0684803814484667</v>
      </c>
      <c r="G24">
        <v>307.98333333333352</v>
      </c>
      <c r="H24">
        <v>0</v>
      </c>
      <c r="I24">
        <v>0</v>
      </c>
      <c r="J24">
        <v>491.33076053767951</v>
      </c>
      <c r="K24">
        <v>11.330760537679449</v>
      </c>
      <c r="L24">
        <v>1.4654079447663331</v>
      </c>
      <c r="M24">
        <v>25.665277777777789</v>
      </c>
    </row>
    <row r="25" spans="1:13" x14ac:dyDescent="0.2">
      <c r="A25" s="22">
        <v>23</v>
      </c>
      <c r="B25">
        <v>1014217039</v>
      </c>
      <c r="C25">
        <v>69.078035860237691</v>
      </c>
      <c r="D25">
        <v>9</v>
      </c>
      <c r="E25">
        <v>539.32639795883483</v>
      </c>
      <c r="F25">
        <v>4.9222044994385206</v>
      </c>
      <c r="G25">
        <v>263.84999999999991</v>
      </c>
      <c r="H25">
        <v>0</v>
      </c>
      <c r="I25">
        <v>0</v>
      </c>
      <c r="J25">
        <v>544.24860245827335</v>
      </c>
      <c r="K25">
        <v>64.248602458273353</v>
      </c>
      <c r="L25">
        <v>0.99219363643915082</v>
      </c>
      <c r="M25">
        <v>29.316666666666659</v>
      </c>
    </row>
    <row r="26" spans="1:13" x14ac:dyDescent="0.2">
      <c r="A26" s="22">
        <v>24</v>
      </c>
      <c r="B26">
        <v>1014266018</v>
      </c>
      <c r="C26">
        <v>126.6545398796985</v>
      </c>
      <c r="D26">
        <v>9</v>
      </c>
      <c r="E26">
        <v>487.47276187335882</v>
      </c>
      <c r="F26">
        <v>3.8427078461833162</v>
      </c>
      <c r="G26">
        <v>311.76666666666648</v>
      </c>
      <c r="H26">
        <v>0</v>
      </c>
      <c r="I26">
        <v>0</v>
      </c>
      <c r="J26">
        <v>491.31546971954208</v>
      </c>
      <c r="K26">
        <v>11.315469719542079</v>
      </c>
      <c r="L26">
        <v>1.0990901636137129</v>
      </c>
      <c r="M26">
        <v>34.640740740740718</v>
      </c>
    </row>
    <row r="27" spans="1:13" x14ac:dyDescent="0.2">
      <c r="A27" s="22">
        <v>25</v>
      </c>
      <c r="B27">
        <v>80075437</v>
      </c>
      <c r="C27">
        <v>176.66406111833561</v>
      </c>
      <c r="D27">
        <v>9</v>
      </c>
      <c r="E27">
        <v>514.98049458498269</v>
      </c>
      <c r="F27">
        <v>4.2673950729259786</v>
      </c>
      <c r="G27">
        <v>409.18333333333351</v>
      </c>
      <c r="H27">
        <v>0</v>
      </c>
      <c r="I27">
        <v>0</v>
      </c>
      <c r="J27">
        <v>519.24788965790867</v>
      </c>
      <c r="K27">
        <v>39.247889657908672</v>
      </c>
      <c r="L27">
        <v>1.039965709549177</v>
      </c>
      <c r="M27">
        <v>45.464814814814837</v>
      </c>
    </row>
    <row r="28" spans="1:13" x14ac:dyDescent="0.2">
      <c r="A28" s="22">
        <v>26</v>
      </c>
      <c r="B28">
        <v>57293715</v>
      </c>
      <c r="C28">
        <v>111.18138705901831</v>
      </c>
      <c r="D28">
        <v>11</v>
      </c>
      <c r="E28">
        <v>560.73076478183384</v>
      </c>
      <c r="F28">
        <v>5.02634900606472</v>
      </c>
      <c r="G28">
        <v>305.93333333333311</v>
      </c>
      <c r="H28">
        <v>0</v>
      </c>
      <c r="I28">
        <v>0</v>
      </c>
      <c r="J28">
        <v>565.75711378789856</v>
      </c>
      <c r="K28">
        <v>85.757113787898561</v>
      </c>
      <c r="L28">
        <v>1.166578349463641</v>
      </c>
      <c r="M28">
        <v>27.812121212121191</v>
      </c>
    </row>
    <row r="29" spans="1:13" x14ac:dyDescent="0.2">
      <c r="A29" s="22">
        <v>27</v>
      </c>
      <c r="B29">
        <v>1032491705</v>
      </c>
      <c r="C29">
        <v>121.2749243645554</v>
      </c>
      <c r="D29">
        <v>10</v>
      </c>
      <c r="E29">
        <v>451.13936412902137</v>
      </c>
      <c r="F29">
        <v>4.620245809794028</v>
      </c>
      <c r="G29">
        <v>371.53333333333342</v>
      </c>
      <c r="H29">
        <v>0</v>
      </c>
      <c r="I29">
        <v>0</v>
      </c>
      <c r="J29">
        <v>455.7596099388154</v>
      </c>
      <c r="K29">
        <v>0</v>
      </c>
      <c r="L29">
        <v>1.3164834858458569</v>
      </c>
      <c r="M29">
        <v>37.153333333333343</v>
      </c>
    </row>
    <row r="30" spans="1:13" x14ac:dyDescent="0.2">
      <c r="A30" s="22">
        <v>28</v>
      </c>
      <c r="B30">
        <v>1083012532</v>
      </c>
      <c r="C30">
        <v>103.3782477351705</v>
      </c>
      <c r="D30">
        <v>11</v>
      </c>
      <c r="E30">
        <v>560.35068107408222</v>
      </c>
      <c r="F30">
        <v>7.3753007815736282</v>
      </c>
      <c r="G30">
        <v>291.28333333333342</v>
      </c>
      <c r="H30">
        <v>0</v>
      </c>
      <c r="I30">
        <v>0</v>
      </c>
      <c r="J30">
        <v>567.72598185565585</v>
      </c>
      <c r="K30">
        <v>87.725981855655846</v>
      </c>
      <c r="L30">
        <v>1.1625326673314109</v>
      </c>
      <c r="M30">
        <v>26.480303030303041</v>
      </c>
    </row>
    <row r="31" spans="1:13" x14ac:dyDescent="0.2">
      <c r="A31" s="22">
        <v>29</v>
      </c>
      <c r="B31">
        <v>1117504115</v>
      </c>
      <c r="C31">
        <v>140.0762174827326</v>
      </c>
      <c r="D31">
        <v>10</v>
      </c>
      <c r="E31">
        <v>498.02589015159151</v>
      </c>
      <c r="F31">
        <v>4.8749447177524416</v>
      </c>
      <c r="G31">
        <v>386.80000000000013</v>
      </c>
      <c r="H31">
        <v>0</v>
      </c>
      <c r="I31">
        <v>0</v>
      </c>
      <c r="J31">
        <v>502.90083486934401</v>
      </c>
      <c r="K31">
        <v>22.900834869343949</v>
      </c>
      <c r="L31">
        <v>1.193078154574714</v>
      </c>
      <c r="M31">
        <v>38.680000000000007</v>
      </c>
    </row>
    <row r="32" spans="1:13" x14ac:dyDescent="0.2">
      <c r="A32" s="22">
        <v>30</v>
      </c>
      <c r="B32">
        <v>1018440480</v>
      </c>
      <c r="C32">
        <v>55.950439313373778</v>
      </c>
      <c r="D32">
        <v>11</v>
      </c>
      <c r="E32">
        <v>529.75987908299589</v>
      </c>
      <c r="F32">
        <v>4.4853687444840489</v>
      </c>
      <c r="G32">
        <v>332.39999999999992</v>
      </c>
      <c r="H32">
        <v>0</v>
      </c>
      <c r="I32">
        <v>0</v>
      </c>
      <c r="J32">
        <v>534.24524782747994</v>
      </c>
      <c r="K32">
        <v>54.245247827479943</v>
      </c>
      <c r="L32">
        <v>1.2353876851200909</v>
      </c>
      <c r="M32">
        <v>30.218181818181801</v>
      </c>
    </row>
    <row r="33" spans="1:13" x14ac:dyDescent="0.2">
      <c r="A33" s="22">
        <v>31</v>
      </c>
      <c r="B33">
        <v>1095825225</v>
      </c>
      <c r="C33">
        <v>152.49900060621559</v>
      </c>
      <c r="D33">
        <v>11</v>
      </c>
      <c r="E33">
        <v>533.30039597636107</v>
      </c>
      <c r="F33">
        <v>4.8976482073670704</v>
      </c>
      <c r="G33">
        <v>426.81666666666661</v>
      </c>
      <c r="H33">
        <v>0</v>
      </c>
      <c r="I33">
        <v>0</v>
      </c>
      <c r="J33">
        <v>538.19804418372814</v>
      </c>
      <c r="K33">
        <v>58.198044183728143</v>
      </c>
      <c r="L33">
        <v>1.226314378382787</v>
      </c>
      <c r="M33">
        <v>38.801515151515147</v>
      </c>
    </row>
    <row r="34" spans="1:13" x14ac:dyDescent="0.2">
      <c r="A34" s="22">
        <v>32</v>
      </c>
      <c r="B34">
        <v>1098697055</v>
      </c>
      <c r="C34">
        <v>69.688961245158239</v>
      </c>
      <c r="D34">
        <v>10</v>
      </c>
      <c r="E34">
        <v>452.49584624644831</v>
      </c>
      <c r="F34">
        <v>5.3843022962125806</v>
      </c>
      <c r="G34">
        <v>569.2833333333333</v>
      </c>
      <c r="H34">
        <v>0</v>
      </c>
      <c r="I34">
        <v>0</v>
      </c>
      <c r="J34">
        <v>457.88014854266089</v>
      </c>
      <c r="K34">
        <v>0</v>
      </c>
      <c r="L34">
        <v>1.3103865758532609</v>
      </c>
      <c r="M34">
        <v>56.928333333333327</v>
      </c>
    </row>
    <row r="35" spans="1:13" x14ac:dyDescent="0.2">
      <c r="A35" s="22">
        <v>33</v>
      </c>
      <c r="B35">
        <v>1053327980</v>
      </c>
      <c r="C35">
        <v>89.515745173515825</v>
      </c>
      <c r="D35">
        <v>10</v>
      </c>
      <c r="E35">
        <v>570.06230071868572</v>
      </c>
      <c r="F35">
        <v>4.8173876731736982</v>
      </c>
      <c r="G35">
        <v>552.74999999999966</v>
      </c>
      <c r="H35">
        <v>0</v>
      </c>
      <c r="I35">
        <v>0</v>
      </c>
      <c r="J35">
        <v>574.87968839185942</v>
      </c>
      <c r="K35">
        <v>94.879688391859418</v>
      </c>
      <c r="L35">
        <v>1.043696641428419</v>
      </c>
      <c r="M35">
        <v>55.274999999999963</v>
      </c>
    </row>
    <row r="36" spans="1:13" x14ac:dyDescent="0.2">
      <c r="A36" s="22">
        <v>34</v>
      </c>
      <c r="B36">
        <v>1082996581</v>
      </c>
      <c r="C36">
        <v>99.020862041480243</v>
      </c>
      <c r="D36">
        <v>8</v>
      </c>
      <c r="E36">
        <v>591.13285974531277</v>
      </c>
      <c r="F36">
        <v>4.1558792380042178</v>
      </c>
      <c r="G36">
        <v>620.08333333333314</v>
      </c>
      <c r="H36">
        <v>0</v>
      </c>
      <c r="I36">
        <v>0</v>
      </c>
      <c r="J36">
        <v>595.28873898331699</v>
      </c>
      <c r="K36">
        <v>115.288738983317</v>
      </c>
      <c r="L36">
        <v>0.80633139612179361</v>
      </c>
      <c r="M36">
        <v>77.510416666666643</v>
      </c>
    </row>
    <row r="37" spans="1:13" x14ac:dyDescent="0.2">
      <c r="A37" s="22">
        <v>35</v>
      </c>
      <c r="B37">
        <v>1020837402</v>
      </c>
      <c r="C37">
        <v>130.29615730772241</v>
      </c>
      <c r="D37">
        <v>7</v>
      </c>
      <c r="E37">
        <v>402.06197524993581</v>
      </c>
      <c r="F37">
        <v>4.8643462735360572</v>
      </c>
      <c r="G37">
        <v>803.81666666666672</v>
      </c>
      <c r="H37">
        <v>0</v>
      </c>
      <c r="I37">
        <v>0</v>
      </c>
      <c r="J37">
        <v>406.92632152347193</v>
      </c>
      <c r="K37">
        <v>0</v>
      </c>
      <c r="L37">
        <v>1.032127876190418</v>
      </c>
      <c r="M37">
        <v>114.8309523809524</v>
      </c>
    </row>
    <row r="38" spans="1:13" x14ac:dyDescent="0.2">
      <c r="A38" s="22">
        <v>36</v>
      </c>
      <c r="B38">
        <v>1083026203</v>
      </c>
      <c r="C38">
        <v>172.609397051835</v>
      </c>
      <c r="D38">
        <v>8</v>
      </c>
      <c r="E38">
        <v>466.57391579712743</v>
      </c>
      <c r="F38">
        <v>4.8906457837373409</v>
      </c>
      <c r="G38">
        <v>811.81666666666672</v>
      </c>
      <c r="H38">
        <v>0</v>
      </c>
      <c r="I38">
        <v>0</v>
      </c>
      <c r="J38">
        <v>471.46456158086471</v>
      </c>
      <c r="K38">
        <v>0</v>
      </c>
      <c r="L38">
        <v>1.0181040933183081</v>
      </c>
      <c r="M38">
        <v>101.4770833333333</v>
      </c>
    </row>
    <row r="39" spans="1:13" x14ac:dyDescent="0.2">
      <c r="A39" s="22">
        <v>37</v>
      </c>
      <c r="B39">
        <v>80773090</v>
      </c>
      <c r="C39">
        <v>54.827056792187641</v>
      </c>
      <c r="D39">
        <v>9</v>
      </c>
      <c r="E39">
        <v>444.3146539368405</v>
      </c>
      <c r="F39">
        <v>4.4398841614212188</v>
      </c>
      <c r="G39">
        <v>780.36666666666679</v>
      </c>
      <c r="H39">
        <v>0</v>
      </c>
      <c r="I39">
        <v>0</v>
      </c>
      <c r="J39">
        <v>448.75453809826172</v>
      </c>
      <c r="K39">
        <v>0</v>
      </c>
      <c r="L39">
        <v>1.203330449399842</v>
      </c>
      <c r="M39">
        <v>86.707407407407416</v>
      </c>
    </row>
    <row r="40" spans="1:13" x14ac:dyDescent="0.2">
      <c r="A40" s="22">
        <v>38</v>
      </c>
      <c r="B40">
        <v>1012376546</v>
      </c>
      <c r="C40">
        <v>113.71447359748331</v>
      </c>
      <c r="D40">
        <v>6</v>
      </c>
      <c r="E40">
        <v>276.60332188399411</v>
      </c>
      <c r="F40">
        <v>2.028293576526949</v>
      </c>
      <c r="G40">
        <v>803.96666666666636</v>
      </c>
      <c r="H40">
        <v>0</v>
      </c>
      <c r="I40">
        <v>0</v>
      </c>
      <c r="J40">
        <v>278.63161546052112</v>
      </c>
      <c r="K40">
        <v>0</v>
      </c>
      <c r="L40">
        <v>1.292028542435838</v>
      </c>
      <c r="M40">
        <v>133.99444444444441</v>
      </c>
    </row>
    <row r="41" spans="1:13" x14ac:dyDescent="0.2">
      <c r="A41" s="22">
        <v>39</v>
      </c>
      <c r="B41">
        <v>1019074166</v>
      </c>
      <c r="C41">
        <v>81.9705610226342</v>
      </c>
      <c r="D41">
        <v>8</v>
      </c>
      <c r="E41">
        <v>341.09885399313742</v>
      </c>
      <c r="F41">
        <v>5.2876295187369351</v>
      </c>
      <c r="G41">
        <v>781.23333333333323</v>
      </c>
      <c r="H41">
        <v>0</v>
      </c>
      <c r="I41">
        <v>0</v>
      </c>
      <c r="J41">
        <v>346.3864835118743</v>
      </c>
      <c r="K41">
        <v>0</v>
      </c>
      <c r="L41">
        <v>1.3857353645369519</v>
      </c>
      <c r="M41">
        <v>97.654166666666654</v>
      </c>
    </row>
    <row r="42" spans="1:13" x14ac:dyDescent="0.2">
      <c r="A42" s="2"/>
    </row>
    <row r="43" spans="1:13" x14ac:dyDescent="0.2">
      <c r="A43" s="2"/>
    </row>
    <row r="44" spans="1:13" x14ac:dyDescent="0.2">
      <c r="A44" s="2"/>
    </row>
    <row r="45" spans="1:13" x14ac:dyDescent="0.2">
      <c r="A45" s="2"/>
    </row>
    <row r="46" spans="1:13" x14ac:dyDescent="0.2">
      <c r="A46" s="2"/>
    </row>
    <row r="47" spans="1:13" x14ac:dyDescent="0.2">
      <c r="A47" s="2"/>
    </row>
    <row r="48" spans="1:13" x14ac:dyDescent="0.2">
      <c r="A48" s="2"/>
    </row>
    <row r="50" spans="1:15" x14ac:dyDescent="0.2">
      <c r="A50" s="3" t="s">
        <v>25</v>
      </c>
      <c r="B50">
        <f>COUNT(B2:B41)</f>
        <v>40</v>
      </c>
      <c r="C50">
        <f>AVERAGE(C2:C41)</f>
        <v>107.25658030058453</v>
      </c>
      <c r="D50">
        <f>AVERAGE(D2:D41)</f>
        <v>8.375</v>
      </c>
      <c r="E50">
        <f>AVERAGE(E2:E41)</f>
        <v>490.3804943475966</v>
      </c>
      <c r="F50">
        <f>AVERAGE(F2:F41)</f>
        <v>4.3298717759540963</v>
      </c>
      <c r="G50">
        <f>AVERAGE(G2:G41)</f>
        <v>328.7600000000001</v>
      </c>
      <c r="H50">
        <f>SUM(H2:H41)</f>
        <v>0</v>
      </c>
      <c r="I50">
        <f>AVERAGE(I2:I41)</f>
        <v>0</v>
      </c>
      <c r="J50">
        <f>AVERAGE(J2:J41)</f>
        <v>494.71036612355073</v>
      </c>
      <c r="K50">
        <f>AVERAGE(K2:K41)</f>
        <v>29.788008846870337</v>
      </c>
      <c r="L50">
        <f>AVERAGE(L2:L41)</f>
        <v>1.0224483159903159</v>
      </c>
      <c r="M50">
        <f>AVERAGE(M2:M41)</f>
        <v>39.847359247234238</v>
      </c>
      <c r="N50">
        <f>SUM(D2:D41)</f>
        <v>335</v>
      </c>
      <c r="O50">
        <f>STDEV(D2:D41)</f>
        <v>1.6437527420275462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50"/>
  <sheetViews>
    <sheetView showGridLines="0" topLeftCell="D16" zoomScale="87" workbookViewId="0">
      <selection activeCell="H50" sqref="H50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30.1640625" bestFit="1" customWidth="1"/>
  </cols>
  <sheetData>
    <row r="1" spans="1:13" x14ac:dyDescent="0.2">
      <c r="B1" s="22" t="s">
        <v>22</v>
      </c>
      <c r="C1" s="22" t="s">
        <v>23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24</v>
      </c>
      <c r="K1" s="22" t="s">
        <v>8</v>
      </c>
      <c r="L1" s="22" t="s">
        <v>9</v>
      </c>
      <c r="M1" s="22" t="s">
        <v>10</v>
      </c>
    </row>
    <row r="2" spans="1:13" x14ac:dyDescent="0.2">
      <c r="A2" s="22">
        <v>0</v>
      </c>
      <c r="B2">
        <v>52997773</v>
      </c>
      <c r="C2">
        <v>114.3551851076641</v>
      </c>
      <c r="D2">
        <v>6</v>
      </c>
      <c r="E2">
        <v>395.93296708982621</v>
      </c>
      <c r="F2">
        <v>3.001256352027212</v>
      </c>
      <c r="G2">
        <v>166.9666666666667</v>
      </c>
      <c r="H2">
        <v>0</v>
      </c>
      <c r="I2">
        <v>0</v>
      </c>
      <c r="J2">
        <v>398.93422344185342</v>
      </c>
      <c r="K2">
        <v>0</v>
      </c>
      <c r="L2">
        <v>0.90240440364844188</v>
      </c>
      <c r="M2">
        <v>27.827777777777779</v>
      </c>
    </row>
    <row r="3" spans="1:13" x14ac:dyDescent="0.2">
      <c r="A3" s="22">
        <v>1</v>
      </c>
      <c r="B3">
        <v>80073352</v>
      </c>
      <c r="C3">
        <v>67.393857601763656</v>
      </c>
      <c r="D3">
        <v>5</v>
      </c>
      <c r="E3">
        <v>318.31465523930802</v>
      </c>
      <c r="F3">
        <v>3.3938576017636142</v>
      </c>
      <c r="G3">
        <v>67.34999999999998</v>
      </c>
      <c r="H3">
        <v>0</v>
      </c>
      <c r="I3">
        <v>0</v>
      </c>
      <c r="J3">
        <v>321.70851284107158</v>
      </c>
      <c r="K3">
        <v>0</v>
      </c>
      <c r="L3">
        <v>0.93252117375023935</v>
      </c>
      <c r="M3">
        <v>13.47</v>
      </c>
    </row>
    <row r="4" spans="1:13" x14ac:dyDescent="0.2">
      <c r="A4" s="22">
        <v>2</v>
      </c>
      <c r="B4">
        <v>80773090</v>
      </c>
      <c r="C4">
        <v>114.9741098732101</v>
      </c>
      <c r="D4">
        <v>7</v>
      </c>
      <c r="E4">
        <v>550.82960511729436</v>
      </c>
      <c r="F4">
        <v>3.7438181594046678</v>
      </c>
      <c r="G4">
        <v>184.68333333333339</v>
      </c>
      <c r="H4">
        <v>0</v>
      </c>
      <c r="I4">
        <v>0</v>
      </c>
      <c r="J4">
        <v>554.57342327669903</v>
      </c>
      <c r="K4">
        <v>74.573423276699032</v>
      </c>
      <c r="L4">
        <v>0.75733885247949406</v>
      </c>
      <c r="M4">
        <v>26.38333333333334</v>
      </c>
    </row>
    <row r="5" spans="1:13" x14ac:dyDescent="0.2">
      <c r="A5" s="22">
        <v>3</v>
      </c>
      <c r="B5">
        <v>80075437</v>
      </c>
      <c r="C5">
        <v>132.47911847551029</v>
      </c>
      <c r="D5">
        <v>8</v>
      </c>
      <c r="E5">
        <v>853.63514226100824</v>
      </c>
      <c r="F5">
        <v>3.907502805838249</v>
      </c>
      <c r="G5">
        <v>182.83333333333329</v>
      </c>
      <c r="H5">
        <v>0</v>
      </c>
      <c r="I5">
        <v>0</v>
      </c>
      <c r="J5">
        <v>857.54264506684649</v>
      </c>
      <c r="K5">
        <v>377.54264506684649</v>
      </c>
      <c r="L5">
        <v>0.55973892699246852</v>
      </c>
      <c r="M5">
        <v>22.854166666666661</v>
      </c>
    </row>
    <row r="6" spans="1:13" x14ac:dyDescent="0.2">
      <c r="A6" s="22">
        <v>4</v>
      </c>
      <c r="B6">
        <v>52200795</v>
      </c>
      <c r="C6">
        <v>95.723590828093279</v>
      </c>
      <c r="D6">
        <v>7</v>
      </c>
      <c r="E6">
        <v>500.3161133949086</v>
      </c>
      <c r="F6">
        <v>3.8587955511882228</v>
      </c>
      <c r="G6">
        <v>145.80000000000001</v>
      </c>
      <c r="H6">
        <v>0</v>
      </c>
      <c r="I6">
        <v>0</v>
      </c>
      <c r="J6">
        <v>504.17490894609682</v>
      </c>
      <c r="K6">
        <v>24.174908946096821</v>
      </c>
      <c r="L6">
        <v>0.83304423236362157</v>
      </c>
      <c r="M6">
        <v>20.828571428571419</v>
      </c>
    </row>
    <row r="7" spans="1:13" x14ac:dyDescent="0.2">
      <c r="A7" s="22">
        <v>5</v>
      </c>
      <c r="B7">
        <v>1127250183</v>
      </c>
      <c r="C7">
        <v>169.47286122515919</v>
      </c>
      <c r="D7">
        <v>7</v>
      </c>
      <c r="E7">
        <v>611.01693488535557</v>
      </c>
      <c r="F7">
        <v>3.5725993824238458</v>
      </c>
      <c r="G7">
        <v>207.51666666666679</v>
      </c>
      <c r="H7">
        <v>0</v>
      </c>
      <c r="I7">
        <v>0</v>
      </c>
      <c r="J7">
        <v>614.58953426777941</v>
      </c>
      <c r="K7">
        <v>134.58953426777941</v>
      </c>
      <c r="L7">
        <v>0.68338293540970729</v>
      </c>
      <c r="M7">
        <v>29.64523809523811</v>
      </c>
    </row>
    <row r="8" spans="1:13" x14ac:dyDescent="0.2">
      <c r="A8" s="22">
        <v>6</v>
      </c>
      <c r="B8">
        <v>1083026203</v>
      </c>
      <c r="C8">
        <v>66.819876385830497</v>
      </c>
      <c r="D8">
        <v>8</v>
      </c>
      <c r="E8">
        <v>584.21722726998905</v>
      </c>
      <c r="F8">
        <v>4.082159962293872</v>
      </c>
      <c r="G8">
        <v>109.01666666666669</v>
      </c>
      <c r="H8">
        <v>0</v>
      </c>
      <c r="I8">
        <v>0</v>
      </c>
      <c r="J8">
        <v>588.29938723228292</v>
      </c>
      <c r="K8">
        <v>108.2993872322829</v>
      </c>
      <c r="L8">
        <v>0.8159110997178004</v>
      </c>
      <c r="M8">
        <v>13.62708333333333</v>
      </c>
    </row>
    <row r="9" spans="1:13" x14ac:dyDescent="0.2">
      <c r="A9" s="22">
        <v>7</v>
      </c>
      <c r="B9">
        <v>1012376546</v>
      </c>
      <c r="C9">
        <v>93.284819647458505</v>
      </c>
      <c r="D9">
        <v>7</v>
      </c>
      <c r="E9">
        <v>524.37518655247709</v>
      </c>
      <c r="F9">
        <v>3.80906953719284</v>
      </c>
      <c r="G9">
        <v>141.76666666666671</v>
      </c>
      <c r="H9">
        <v>0</v>
      </c>
      <c r="I9">
        <v>0</v>
      </c>
      <c r="J9">
        <v>528.18425608966993</v>
      </c>
      <c r="K9">
        <v>48.18425608966993</v>
      </c>
      <c r="L9">
        <v>0.7951770526244093</v>
      </c>
      <c r="M9">
        <v>20.25238095238095</v>
      </c>
    </row>
    <row r="10" spans="1:13" x14ac:dyDescent="0.2">
      <c r="A10" s="22">
        <v>8</v>
      </c>
      <c r="B10">
        <v>1015405667</v>
      </c>
      <c r="C10">
        <v>88.563161153582058</v>
      </c>
      <c r="D10">
        <v>7</v>
      </c>
      <c r="E10">
        <v>496.00997024962402</v>
      </c>
      <c r="F10">
        <v>3.563161153582143</v>
      </c>
      <c r="G10">
        <v>107.5</v>
      </c>
      <c r="H10">
        <v>0</v>
      </c>
      <c r="I10">
        <v>0</v>
      </c>
      <c r="J10">
        <v>499.57313140320622</v>
      </c>
      <c r="K10">
        <v>19.573131403206158</v>
      </c>
      <c r="L10">
        <v>0.84071775201420407</v>
      </c>
      <c r="M10">
        <v>15.357142857142859</v>
      </c>
    </row>
    <row r="11" spans="1:13" x14ac:dyDescent="0.2">
      <c r="A11" s="22">
        <v>9</v>
      </c>
      <c r="B11">
        <v>85488148</v>
      </c>
      <c r="C11">
        <v>80.020109535927858</v>
      </c>
      <c r="D11">
        <v>8</v>
      </c>
      <c r="E11">
        <v>628.91219378924484</v>
      </c>
      <c r="F11">
        <v>3.8063578356902781</v>
      </c>
      <c r="G11">
        <v>115.7166666666668</v>
      </c>
      <c r="H11">
        <v>0</v>
      </c>
      <c r="I11">
        <v>0</v>
      </c>
      <c r="J11">
        <v>632.71855162493512</v>
      </c>
      <c r="K11">
        <v>152.71855162493509</v>
      </c>
      <c r="L11">
        <v>0.75863114613483928</v>
      </c>
      <c r="M11">
        <v>14.46458333333335</v>
      </c>
    </row>
    <row r="12" spans="1:13" x14ac:dyDescent="0.2">
      <c r="A12" s="22">
        <v>10</v>
      </c>
      <c r="B12">
        <v>80185764</v>
      </c>
      <c r="C12">
        <v>91.582191105175227</v>
      </c>
      <c r="D12">
        <v>8</v>
      </c>
      <c r="E12">
        <v>625.97785739528013</v>
      </c>
      <c r="F12">
        <v>3.6081201063541362</v>
      </c>
      <c r="G12">
        <v>114.5500000000001</v>
      </c>
      <c r="H12">
        <v>0</v>
      </c>
      <c r="I12">
        <v>0</v>
      </c>
      <c r="J12">
        <v>629.58597750163426</v>
      </c>
      <c r="K12">
        <v>149.58597750163429</v>
      </c>
      <c r="L12">
        <v>0.76240579865639402</v>
      </c>
      <c r="M12">
        <v>14.31875000000001</v>
      </c>
    </row>
    <row r="13" spans="1:13" x14ac:dyDescent="0.2">
      <c r="A13" s="22">
        <v>11</v>
      </c>
      <c r="B13">
        <v>1024468225</v>
      </c>
      <c r="C13">
        <v>125.1713429200373</v>
      </c>
      <c r="D13">
        <v>7</v>
      </c>
      <c r="E13">
        <v>565.83237158801398</v>
      </c>
      <c r="F13">
        <v>3.509689679339544</v>
      </c>
      <c r="G13">
        <v>148.46666666666681</v>
      </c>
      <c r="H13">
        <v>0</v>
      </c>
      <c r="I13">
        <v>0</v>
      </c>
      <c r="J13">
        <v>569.34206126735353</v>
      </c>
      <c r="K13">
        <v>89.342061267353529</v>
      </c>
      <c r="L13">
        <v>0.73769360911976434</v>
      </c>
      <c r="M13">
        <v>21.20952380952383</v>
      </c>
    </row>
    <row r="14" spans="1:13" x14ac:dyDescent="0.2">
      <c r="A14" s="22">
        <v>12</v>
      </c>
      <c r="B14">
        <v>39779707</v>
      </c>
      <c r="C14">
        <v>83.466298479551014</v>
      </c>
      <c r="D14">
        <v>8</v>
      </c>
      <c r="E14">
        <v>613.12796689633012</v>
      </c>
      <c r="F14">
        <v>4.5644455074979078</v>
      </c>
      <c r="G14">
        <v>126.5166666666665</v>
      </c>
      <c r="H14">
        <v>0</v>
      </c>
      <c r="I14">
        <v>0</v>
      </c>
      <c r="J14">
        <v>617.69241240382803</v>
      </c>
      <c r="K14">
        <v>137.692412403828</v>
      </c>
      <c r="L14">
        <v>0.77708579603887207</v>
      </c>
      <c r="M14">
        <v>15.814583333333321</v>
      </c>
    </row>
    <row r="15" spans="1:13" x14ac:dyDescent="0.2">
      <c r="A15" s="22">
        <v>13</v>
      </c>
      <c r="B15">
        <v>1121853934</v>
      </c>
      <c r="C15">
        <v>78.981991775118018</v>
      </c>
      <c r="D15">
        <v>8</v>
      </c>
      <c r="E15">
        <v>529.57112941669766</v>
      </c>
      <c r="F15">
        <v>3.2101977877667882</v>
      </c>
      <c r="G15">
        <v>139.13333333333341</v>
      </c>
      <c r="H15">
        <v>0</v>
      </c>
      <c r="I15">
        <v>0</v>
      </c>
      <c r="J15">
        <v>532.78132720446445</v>
      </c>
      <c r="K15">
        <v>52.781327204464453</v>
      </c>
      <c r="L15">
        <v>0.90093247546528854</v>
      </c>
      <c r="M15">
        <v>17.39166666666668</v>
      </c>
    </row>
    <row r="16" spans="1:13" x14ac:dyDescent="0.2">
      <c r="A16" s="22">
        <v>14</v>
      </c>
      <c r="B16">
        <v>1015414697</v>
      </c>
      <c r="C16">
        <v>89.046026836065977</v>
      </c>
      <c r="D16">
        <v>8</v>
      </c>
      <c r="E16">
        <v>612.8649425696542</v>
      </c>
      <c r="F16">
        <v>3.1836821775343651</v>
      </c>
      <c r="G16">
        <v>176.08333333333329</v>
      </c>
      <c r="H16">
        <v>0</v>
      </c>
      <c r="I16">
        <v>0</v>
      </c>
      <c r="J16">
        <v>616.04862474718857</v>
      </c>
      <c r="K16">
        <v>136.0486247471886</v>
      </c>
      <c r="L16">
        <v>0.77915927528769402</v>
      </c>
      <c r="M16">
        <v>22.010416666666661</v>
      </c>
    </row>
    <row r="17" spans="1:13" x14ac:dyDescent="0.2">
      <c r="A17" s="22">
        <v>15</v>
      </c>
      <c r="B17">
        <v>1018446151</v>
      </c>
      <c r="C17">
        <v>73.658329008678194</v>
      </c>
      <c r="D17">
        <v>7</v>
      </c>
      <c r="E17">
        <v>475.05700542170041</v>
      </c>
      <c r="F17">
        <v>3.828875050135764</v>
      </c>
      <c r="G17">
        <v>122.76666666666669</v>
      </c>
      <c r="H17">
        <v>0</v>
      </c>
      <c r="I17">
        <v>0</v>
      </c>
      <c r="J17">
        <v>478.88588047183612</v>
      </c>
      <c r="K17">
        <v>0</v>
      </c>
      <c r="L17">
        <v>0.87703567201894306</v>
      </c>
      <c r="M17">
        <v>17.538095238095249</v>
      </c>
    </row>
    <row r="18" spans="1:13" x14ac:dyDescent="0.2">
      <c r="A18" s="22">
        <v>16</v>
      </c>
      <c r="B18">
        <v>79955886</v>
      </c>
      <c r="C18">
        <v>94.672075881322755</v>
      </c>
      <c r="D18">
        <v>8</v>
      </c>
      <c r="E18">
        <v>553.70768580770698</v>
      </c>
      <c r="F18">
        <v>3.6806666449780319</v>
      </c>
      <c r="G18">
        <v>229.61666666666659</v>
      </c>
      <c r="H18">
        <v>0</v>
      </c>
      <c r="I18">
        <v>0</v>
      </c>
      <c r="J18">
        <v>557.38835245268501</v>
      </c>
      <c r="K18">
        <v>77.388352452685012</v>
      </c>
      <c r="L18">
        <v>0.86115900679992363</v>
      </c>
      <c r="M18">
        <v>28.70208333333332</v>
      </c>
    </row>
    <row r="19" spans="1:13" x14ac:dyDescent="0.2">
      <c r="A19" s="22">
        <v>17</v>
      </c>
      <c r="B19">
        <v>1098635342</v>
      </c>
      <c r="C19">
        <v>121.73878331160149</v>
      </c>
      <c r="D19">
        <v>8</v>
      </c>
      <c r="E19">
        <v>585.94629366319543</v>
      </c>
      <c r="F19">
        <v>5.0082716021908027</v>
      </c>
      <c r="G19">
        <v>239.9499999999999</v>
      </c>
      <c r="H19">
        <v>0</v>
      </c>
      <c r="I19">
        <v>0</v>
      </c>
      <c r="J19">
        <v>590.95456526538624</v>
      </c>
      <c r="K19">
        <v>110.95456526538619</v>
      </c>
      <c r="L19">
        <v>0.81224518467750784</v>
      </c>
      <c r="M19">
        <v>29.993749999999991</v>
      </c>
    </row>
    <row r="20" spans="1:13" x14ac:dyDescent="0.2">
      <c r="A20" s="22">
        <v>18</v>
      </c>
      <c r="B20">
        <v>1019088914</v>
      </c>
      <c r="C20">
        <v>160.624047243815</v>
      </c>
      <c r="D20">
        <v>7</v>
      </c>
      <c r="E20">
        <v>587.5774213216705</v>
      </c>
      <c r="F20">
        <v>4.0966563018787383</v>
      </c>
      <c r="G20">
        <v>350.03333333333319</v>
      </c>
      <c r="H20">
        <v>0</v>
      </c>
      <c r="I20">
        <v>0</v>
      </c>
      <c r="J20">
        <v>591.67407762354924</v>
      </c>
      <c r="K20">
        <v>111.67407762354919</v>
      </c>
      <c r="L20">
        <v>0.70985026365685</v>
      </c>
      <c r="M20">
        <v>50.004761904761892</v>
      </c>
    </row>
    <row r="21" spans="1:13" x14ac:dyDescent="0.2">
      <c r="A21" s="22">
        <v>19</v>
      </c>
      <c r="B21">
        <v>1020777651</v>
      </c>
      <c r="C21">
        <v>90.157062735950745</v>
      </c>
      <c r="D21">
        <v>7</v>
      </c>
      <c r="E21">
        <v>491.15491462891151</v>
      </c>
      <c r="F21">
        <v>2.7523219545677189</v>
      </c>
      <c r="G21">
        <v>216.68333333333331</v>
      </c>
      <c r="H21">
        <v>0</v>
      </c>
      <c r="I21">
        <v>0</v>
      </c>
      <c r="J21">
        <v>493.90723658347918</v>
      </c>
      <c r="K21">
        <v>13.907236583479181</v>
      </c>
      <c r="L21">
        <v>0.85036211031302122</v>
      </c>
      <c r="M21">
        <v>30.954761904761909</v>
      </c>
    </row>
    <row r="22" spans="1:13" x14ac:dyDescent="0.2">
      <c r="A22" s="22">
        <v>20</v>
      </c>
      <c r="B22">
        <v>80383487</v>
      </c>
      <c r="C22">
        <v>71.104226597240924</v>
      </c>
      <c r="D22">
        <v>8</v>
      </c>
      <c r="E22">
        <v>533.48079041522806</v>
      </c>
      <c r="F22">
        <v>3.955296562015747</v>
      </c>
      <c r="G22">
        <v>235.90000000000009</v>
      </c>
      <c r="H22">
        <v>0</v>
      </c>
      <c r="I22">
        <v>0</v>
      </c>
      <c r="J22">
        <v>537.4360869772438</v>
      </c>
      <c r="K22">
        <v>57.436086977243797</v>
      </c>
      <c r="L22">
        <v>0.89312945600603899</v>
      </c>
      <c r="M22">
        <v>29.487500000000011</v>
      </c>
    </row>
    <row r="23" spans="1:13" x14ac:dyDescent="0.2">
      <c r="A23" s="22">
        <v>21</v>
      </c>
      <c r="B23">
        <v>1020808271</v>
      </c>
      <c r="C23">
        <v>108.7205125060257</v>
      </c>
      <c r="D23">
        <v>8</v>
      </c>
      <c r="E23">
        <v>512.73586775955027</v>
      </c>
      <c r="F23">
        <v>3.7899259257758331</v>
      </c>
      <c r="G23">
        <v>254.7166666666667</v>
      </c>
      <c r="H23">
        <v>0</v>
      </c>
      <c r="I23">
        <v>0</v>
      </c>
      <c r="J23">
        <v>516.52579368532611</v>
      </c>
      <c r="K23">
        <v>36.525793685326107</v>
      </c>
      <c r="L23">
        <v>0.9292856346539432</v>
      </c>
      <c r="M23">
        <v>31.839583333333341</v>
      </c>
    </row>
    <row r="24" spans="1:13" x14ac:dyDescent="0.2">
      <c r="A24" s="22">
        <v>22</v>
      </c>
      <c r="B24">
        <v>1016039086</v>
      </c>
      <c r="C24">
        <v>128.72142393503029</v>
      </c>
      <c r="D24">
        <v>7</v>
      </c>
      <c r="E24">
        <v>501.93192593567471</v>
      </c>
      <c r="F24">
        <v>2.3519232925792721</v>
      </c>
      <c r="G24">
        <v>311.3</v>
      </c>
      <c r="H24">
        <v>0</v>
      </c>
      <c r="I24">
        <v>0</v>
      </c>
      <c r="J24">
        <v>504.28384922825398</v>
      </c>
      <c r="K24">
        <v>24.283849228253981</v>
      </c>
      <c r="L24">
        <v>0.83286427007876562</v>
      </c>
      <c r="M24">
        <v>44.471428571428568</v>
      </c>
    </row>
    <row r="25" spans="1:13" x14ac:dyDescent="0.2">
      <c r="A25" s="22">
        <v>23</v>
      </c>
      <c r="B25">
        <v>1020803066</v>
      </c>
      <c r="C25">
        <v>108.5246875753781</v>
      </c>
      <c r="D25">
        <v>7</v>
      </c>
      <c r="E25">
        <v>495.15885258136001</v>
      </c>
      <c r="F25">
        <v>2.3695845477784592</v>
      </c>
      <c r="G25">
        <v>253.3000000000001</v>
      </c>
      <c r="H25">
        <v>0</v>
      </c>
      <c r="I25">
        <v>0</v>
      </c>
      <c r="J25">
        <v>497.52843712913841</v>
      </c>
      <c r="K25">
        <v>17.52843712913841</v>
      </c>
      <c r="L25">
        <v>0.84417285255794317</v>
      </c>
      <c r="M25">
        <v>36.185714285714297</v>
      </c>
    </row>
    <row r="26" spans="1:13" x14ac:dyDescent="0.2">
      <c r="A26" s="22">
        <v>24</v>
      </c>
      <c r="B26">
        <v>1085310672</v>
      </c>
      <c r="C26">
        <v>113.12927249962689</v>
      </c>
      <c r="D26">
        <v>7</v>
      </c>
      <c r="E26">
        <v>479.47449116747538</v>
      </c>
      <c r="F26">
        <v>2.6764871366626721</v>
      </c>
      <c r="G26">
        <v>419.63333333333338</v>
      </c>
      <c r="H26">
        <v>0</v>
      </c>
      <c r="I26">
        <v>0</v>
      </c>
      <c r="J26">
        <v>482.15097830413811</v>
      </c>
      <c r="K26">
        <v>2.150978304138107</v>
      </c>
      <c r="L26">
        <v>0.87109643845846629</v>
      </c>
      <c r="M26">
        <v>59.947619047619057</v>
      </c>
    </row>
    <row r="27" spans="1:13" x14ac:dyDescent="0.2">
      <c r="A27" s="22">
        <v>25</v>
      </c>
      <c r="B27">
        <v>57293715</v>
      </c>
      <c r="C27">
        <v>100.7266146881409</v>
      </c>
      <c r="D27">
        <v>8</v>
      </c>
      <c r="E27">
        <v>498.13213098208041</v>
      </c>
      <c r="F27">
        <v>2.9942144446951029</v>
      </c>
      <c r="G27">
        <v>343.94999999999982</v>
      </c>
      <c r="H27">
        <v>0</v>
      </c>
      <c r="I27">
        <v>0</v>
      </c>
      <c r="J27">
        <v>501.12634542677552</v>
      </c>
      <c r="K27">
        <v>21.126345426775519</v>
      </c>
      <c r="L27">
        <v>0.9578422774624159</v>
      </c>
      <c r="M27">
        <v>42.993749999999977</v>
      </c>
    </row>
    <row r="28" spans="1:13" x14ac:dyDescent="0.2">
      <c r="A28" s="22">
        <v>26</v>
      </c>
      <c r="B28">
        <v>80727764</v>
      </c>
      <c r="C28">
        <v>77.183631516911703</v>
      </c>
      <c r="D28">
        <v>9</v>
      </c>
      <c r="E28">
        <v>496.7714190354709</v>
      </c>
      <c r="F28">
        <v>3.5352989779144082</v>
      </c>
      <c r="G28">
        <v>447.44999999999987</v>
      </c>
      <c r="H28">
        <v>0</v>
      </c>
      <c r="I28">
        <v>0</v>
      </c>
      <c r="J28">
        <v>500.30671801338531</v>
      </c>
      <c r="K28">
        <v>20.306718013385311</v>
      </c>
      <c r="L28">
        <v>1.079337895249995</v>
      </c>
      <c r="M28">
        <v>49.716666666666661</v>
      </c>
    </row>
    <row r="29" spans="1:13" x14ac:dyDescent="0.2">
      <c r="A29" s="22">
        <v>27</v>
      </c>
      <c r="B29">
        <v>1015437933</v>
      </c>
      <c r="C29">
        <v>84.407325714225053</v>
      </c>
      <c r="D29">
        <v>8</v>
      </c>
      <c r="E29">
        <v>477.60721214208922</v>
      </c>
      <c r="F29">
        <v>3.344360816036783</v>
      </c>
      <c r="G29">
        <v>423.28333333333347</v>
      </c>
      <c r="H29">
        <v>0</v>
      </c>
      <c r="I29">
        <v>0</v>
      </c>
      <c r="J29">
        <v>480.95157295812601</v>
      </c>
      <c r="K29">
        <v>0.95157295812600751</v>
      </c>
      <c r="L29">
        <v>0.99802147864436064</v>
      </c>
      <c r="M29">
        <v>52.910416666666691</v>
      </c>
    </row>
    <row r="30" spans="1:13" x14ac:dyDescent="0.2">
      <c r="A30" s="22">
        <v>28</v>
      </c>
      <c r="B30">
        <v>1053327980</v>
      </c>
      <c r="C30">
        <v>119.6274102035775</v>
      </c>
      <c r="D30">
        <v>8</v>
      </c>
      <c r="E30">
        <v>491.00307521407439</v>
      </c>
      <c r="F30">
        <v>3.7457159463654079</v>
      </c>
      <c r="G30">
        <v>455.66666666666652</v>
      </c>
      <c r="H30">
        <v>0</v>
      </c>
      <c r="I30">
        <v>0</v>
      </c>
      <c r="J30">
        <v>494.74879116043991</v>
      </c>
      <c r="K30">
        <v>14.748791160439851</v>
      </c>
      <c r="L30">
        <v>0.9701893336093933</v>
      </c>
      <c r="M30">
        <v>56.958333333333307</v>
      </c>
    </row>
    <row r="31" spans="1:13" x14ac:dyDescent="0.2">
      <c r="A31" s="22">
        <v>29</v>
      </c>
      <c r="B31">
        <v>1014217039</v>
      </c>
      <c r="C31">
        <v>138.37095093875959</v>
      </c>
      <c r="D31">
        <v>8</v>
      </c>
      <c r="E31">
        <v>506.49476235399328</v>
      </c>
      <c r="F31">
        <v>1.7281357576621299</v>
      </c>
      <c r="G31">
        <v>519.66666666666674</v>
      </c>
      <c r="H31">
        <v>0</v>
      </c>
      <c r="I31">
        <v>0</v>
      </c>
      <c r="J31">
        <v>508.22289811165552</v>
      </c>
      <c r="K31">
        <v>28.222898111655471</v>
      </c>
      <c r="L31">
        <v>0.9444674802797749</v>
      </c>
      <c r="M31">
        <v>64.958333333333343</v>
      </c>
    </row>
    <row r="32" spans="1:13" x14ac:dyDescent="0.2">
      <c r="A32" s="22">
        <v>30</v>
      </c>
      <c r="B32">
        <v>1019074166</v>
      </c>
      <c r="C32">
        <v>141.4093124252324</v>
      </c>
      <c r="D32">
        <v>9</v>
      </c>
      <c r="E32">
        <v>553.08660507264608</v>
      </c>
      <c r="F32">
        <v>3.5371481367019442</v>
      </c>
      <c r="G32">
        <v>500.46666666666658</v>
      </c>
      <c r="H32">
        <v>0</v>
      </c>
      <c r="I32">
        <v>0</v>
      </c>
      <c r="J32">
        <v>556.62375320934802</v>
      </c>
      <c r="K32">
        <v>76.623753209348024</v>
      </c>
      <c r="L32">
        <v>0.97013466796287473</v>
      </c>
      <c r="M32">
        <v>55.607407407407401</v>
      </c>
    </row>
    <row r="33" spans="1:13" x14ac:dyDescent="0.2">
      <c r="A33" s="22">
        <v>31</v>
      </c>
      <c r="B33">
        <v>1083012532</v>
      </c>
      <c r="C33">
        <v>96.946635068974146</v>
      </c>
      <c r="D33">
        <v>10</v>
      </c>
      <c r="E33">
        <v>459.76640054386121</v>
      </c>
      <c r="F33">
        <v>4.3053490159870762</v>
      </c>
      <c r="G33">
        <v>573.23333333333335</v>
      </c>
      <c r="H33">
        <v>0</v>
      </c>
      <c r="I33">
        <v>0</v>
      </c>
      <c r="J33">
        <v>464.07174955984829</v>
      </c>
      <c r="K33">
        <v>0</v>
      </c>
      <c r="L33">
        <v>1.2929035231493271</v>
      </c>
      <c r="M33">
        <v>57.323333333333338</v>
      </c>
    </row>
    <row r="34" spans="1:13" x14ac:dyDescent="0.2">
      <c r="A34" s="22">
        <v>32</v>
      </c>
      <c r="B34">
        <v>1014266018</v>
      </c>
      <c r="C34">
        <v>145.76805328147881</v>
      </c>
      <c r="D34">
        <v>10</v>
      </c>
      <c r="E34">
        <v>583.66779184440497</v>
      </c>
      <c r="F34">
        <v>5.3565953278241523</v>
      </c>
      <c r="G34">
        <v>619.25000000000011</v>
      </c>
      <c r="H34">
        <v>0</v>
      </c>
      <c r="I34">
        <v>0</v>
      </c>
      <c r="J34">
        <v>589.02438717222913</v>
      </c>
      <c r="K34">
        <v>109.0243871722291</v>
      </c>
      <c r="L34">
        <v>1.0186335456846911</v>
      </c>
      <c r="M34">
        <v>61.925000000000011</v>
      </c>
    </row>
    <row r="35" spans="1:13" x14ac:dyDescent="0.2">
      <c r="A35" s="22">
        <v>33</v>
      </c>
      <c r="B35">
        <v>1082996581</v>
      </c>
      <c r="C35">
        <v>102.8719093094094</v>
      </c>
      <c r="D35">
        <v>9</v>
      </c>
      <c r="E35">
        <v>469.52202006648059</v>
      </c>
      <c r="F35">
        <v>4.353006886291837</v>
      </c>
      <c r="G35">
        <v>555.26666666666677</v>
      </c>
      <c r="H35">
        <v>0</v>
      </c>
      <c r="I35">
        <v>0</v>
      </c>
      <c r="J35">
        <v>473.87502695277249</v>
      </c>
      <c r="K35">
        <v>0</v>
      </c>
      <c r="L35">
        <v>1.139540953386889</v>
      </c>
      <c r="M35">
        <v>61.69629629629631</v>
      </c>
    </row>
    <row r="36" spans="1:13" x14ac:dyDescent="0.2">
      <c r="A36" s="22">
        <v>34</v>
      </c>
      <c r="B36">
        <v>1117504115</v>
      </c>
      <c r="C36">
        <v>106.4497650190476</v>
      </c>
      <c r="D36">
        <v>9</v>
      </c>
      <c r="E36">
        <v>426.74056312728737</v>
      </c>
      <c r="F36">
        <v>4.3706545241710728</v>
      </c>
      <c r="G36">
        <v>589.28333333333342</v>
      </c>
      <c r="H36">
        <v>0</v>
      </c>
      <c r="I36">
        <v>0</v>
      </c>
      <c r="J36">
        <v>431.11121765145839</v>
      </c>
      <c r="K36">
        <v>0</v>
      </c>
      <c r="L36">
        <v>1.2525770100386839</v>
      </c>
      <c r="M36">
        <v>65.475925925925935</v>
      </c>
    </row>
    <row r="37" spans="1:13" x14ac:dyDescent="0.2">
      <c r="A37" s="22">
        <v>35</v>
      </c>
      <c r="B37">
        <v>1018440480</v>
      </c>
      <c r="C37">
        <v>152.54359875584731</v>
      </c>
      <c r="D37">
        <v>9</v>
      </c>
      <c r="E37">
        <v>449.50223238866221</v>
      </c>
      <c r="F37">
        <v>4.6303862310205659</v>
      </c>
      <c r="G37">
        <v>600.56666666666661</v>
      </c>
      <c r="H37">
        <v>0</v>
      </c>
      <c r="I37">
        <v>0</v>
      </c>
      <c r="J37">
        <v>454.13261861968272</v>
      </c>
      <c r="K37">
        <v>0</v>
      </c>
      <c r="L37">
        <v>1.189079968845461</v>
      </c>
      <c r="M37">
        <v>66.729629629629628</v>
      </c>
    </row>
    <row r="38" spans="1:13" x14ac:dyDescent="0.2">
      <c r="A38" s="22">
        <v>36</v>
      </c>
      <c r="B38">
        <v>1098697055</v>
      </c>
      <c r="C38">
        <v>148.09481818646859</v>
      </c>
      <c r="D38">
        <v>10</v>
      </c>
      <c r="E38">
        <v>405.08638497989921</v>
      </c>
      <c r="F38">
        <v>5.2903032439877506</v>
      </c>
      <c r="G38">
        <v>624.21666666666647</v>
      </c>
      <c r="H38">
        <v>0</v>
      </c>
      <c r="I38">
        <v>0</v>
      </c>
      <c r="J38">
        <v>410.37668822388702</v>
      </c>
      <c r="K38">
        <v>0</v>
      </c>
      <c r="L38">
        <v>1.462071353508904</v>
      </c>
      <c r="M38">
        <v>62.421666666666653</v>
      </c>
    </row>
    <row r="39" spans="1:13" x14ac:dyDescent="0.2">
      <c r="A39" s="22">
        <v>37</v>
      </c>
      <c r="B39">
        <v>1140888504</v>
      </c>
      <c r="C39">
        <v>112.5959131991748</v>
      </c>
      <c r="D39">
        <v>9</v>
      </c>
      <c r="E39">
        <v>391.49728925809302</v>
      </c>
      <c r="F39">
        <v>2.5178177777253272</v>
      </c>
      <c r="G39">
        <v>677.43333333333328</v>
      </c>
      <c r="H39">
        <v>0</v>
      </c>
      <c r="I39">
        <v>0</v>
      </c>
      <c r="J39">
        <v>394.01510703581829</v>
      </c>
      <c r="K39">
        <v>0</v>
      </c>
      <c r="L39">
        <v>1.3705058266989509</v>
      </c>
      <c r="M39">
        <v>75.270370370370358</v>
      </c>
    </row>
    <row r="40" spans="1:13" x14ac:dyDescent="0.2">
      <c r="A40" s="22">
        <v>38</v>
      </c>
      <c r="B40">
        <v>1095825225</v>
      </c>
      <c r="C40">
        <v>179.97014836617819</v>
      </c>
      <c r="D40">
        <v>9</v>
      </c>
      <c r="E40">
        <v>413.34752912484049</v>
      </c>
      <c r="F40">
        <v>4.1653856962234386</v>
      </c>
      <c r="G40">
        <v>683.06666666666649</v>
      </c>
      <c r="H40">
        <v>0</v>
      </c>
      <c r="I40">
        <v>0</v>
      </c>
      <c r="J40">
        <v>417.51291482106399</v>
      </c>
      <c r="K40">
        <v>0</v>
      </c>
      <c r="L40">
        <v>1.2933731648311551</v>
      </c>
      <c r="M40">
        <v>75.896296296296271</v>
      </c>
    </row>
    <row r="41" spans="1:13" x14ac:dyDescent="0.2">
      <c r="A41" s="22">
        <v>39</v>
      </c>
      <c r="B41">
        <v>1018472151</v>
      </c>
      <c r="C41">
        <v>112.7935216304174</v>
      </c>
      <c r="D41">
        <v>7</v>
      </c>
      <c r="E41">
        <v>348.04854786524999</v>
      </c>
      <c r="F41">
        <v>3.5399763564090558</v>
      </c>
      <c r="G41">
        <v>630.48333333333335</v>
      </c>
      <c r="H41">
        <v>0</v>
      </c>
      <c r="I41">
        <v>0</v>
      </c>
      <c r="J41">
        <v>351.5885242216591</v>
      </c>
      <c r="K41">
        <v>0</v>
      </c>
      <c r="L41">
        <v>1.1945782386663191</v>
      </c>
      <c r="M41">
        <v>90.069047619047623</v>
      </c>
    </row>
    <row r="42" spans="1:13" x14ac:dyDescent="0.2">
      <c r="A42" s="22">
        <v>40</v>
      </c>
      <c r="B42">
        <v>1032491705</v>
      </c>
      <c r="C42">
        <v>74.450731035298162</v>
      </c>
      <c r="D42">
        <v>9</v>
      </c>
      <c r="E42">
        <v>353.43956974051451</v>
      </c>
      <c r="F42">
        <v>4.6498762066856898</v>
      </c>
      <c r="G42">
        <v>584.56666666666649</v>
      </c>
      <c r="H42">
        <v>0</v>
      </c>
      <c r="I42">
        <v>0</v>
      </c>
      <c r="J42">
        <v>358.08944594720009</v>
      </c>
      <c r="K42">
        <v>0</v>
      </c>
      <c r="L42">
        <v>1.5080031151759281</v>
      </c>
      <c r="M42">
        <v>64.951851851851828</v>
      </c>
    </row>
    <row r="43" spans="1:13" x14ac:dyDescent="0.2">
      <c r="A43" s="2"/>
    </row>
    <row r="44" spans="1:13" x14ac:dyDescent="0.2">
      <c r="A44" s="2"/>
    </row>
    <row r="45" spans="1:13" x14ac:dyDescent="0.2">
      <c r="A45" s="2"/>
    </row>
    <row r="46" spans="1:13" x14ac:dyDescent="0.2">
      <c r="A46" s="2"/>
    </row>
    <row r="47" spans="1:13" x14ac:dyDescent="0.2">
      <c r="A47" s="2"/>
    </row>
    <row r="48" spans="1:13" x14ac:dyDescent="0.2">
      <c r="A48" s="2"/>
    </row>
    <row r="50" spans="1:15" x14ac:dyDescent="0.2">
      <c r="A50" s="3" t="s">
        <v>25</v>
      </c>
      <c r="B50">
        <f>COUNT(B2:B42)</f>
        <v>41</v>
      </c>
      <c r="C50">
        <f>AVERAGE(C2:C42)</f>
        <v>108.69744638009655</v>
      </c>
      <c r="D50">
        <f>AVERAGE(D2:D42)</f>
        <v>7.9024390243902438</v>
      </c>
      <c r="E50">
        <f>AVERAGE(E2:E42)</f>
        <v>510.99690356480801</v>
      </c>
      <c r="F50">
        <f>AVERAGE(F2:F42)</f>
        <v>3.6924133649795725</v>
      </c>
      <c r="G50">
        <f>AVERAGE(G2:G42)</f>
        <v>331.60121951219509</v>
      </c>
      <c r="H50">
        <f>SUM(H2:H42)</f>
        <v>0</v>
      </c>
      <c r="I50">
        <f>AVERAGE(I2:I42)</f>
        <v>0</v>
      </c>
      <c r="J50">
        <f>AVERAGE(J2:J42)</f>
        <v>514.68931692978788</v>
      </c>
      <c r="K50">
        <f>AVERAGE(K2:K42)</f>
        <v>54.340489861784</v>
      </c>
      <c r="L50">
        <f>AVERAGE(L2:L42)</f>
        <v>0.95020988419804309</v>
      </c>
      <c r="M50">
        <f>AVERAGE(M2:M42)</f>
        <v>40.475240030971733</v>
      </c>
      <c r="N50">
        <f>SUM(D2:D42)</f>
        <v>324</v>
      </c>
      <c r="O50">
        <f>STDEV(D2:D42)</f>
        <v>1.0678220368764739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AA9B-41BF-6E4B-9A91-F705A127D79C}">
  <dimension ref="A1:CN39"/>
  <sheetViews>
    <sheetView showGridLines="0" tabSelected="1" topLeftCell="CB1" zoomScale="73" zoomScaleNormal="57" workbookViewId="0">
      <selection activeCell="AK35" sqref="AK35"/>
    </sheetView>
  </sheetViews>
  <sheetFormatPr baseColWidth="10" defaultRowHeight="16" x14ac:dyDescent="0.2"/>
  <cols>
    <col min="1" max="1" width="23.6640625" bestFit="1" customWidth="1"/>
    <col min="10" max="10" width="15.6640625" bestFit="1" customWidth="1"/>
  </cols>
  <sheetData>
    <row r="1" spans="1:92" x14ac:dyDescent="0.2">
      <c r="B1" s="36" t="s">
        <v>32</v>
      </c>
      <c r="C1" s="37"/>
      <c r="D1" s="37"/>
      <c r="E1" s="37"/>
      <c r="F1" s="37"/>
      <c r="G1" s="37"/>
      <c r="H1" s="38"/>
      <c r="I1" s="36" t="str">
        <f>Resultados!E1</f>
        <v>Cantidad de solicitudes</v>
      </c>
      <c r="J1" s="37"/>
      <c r="K1" s="37"/>
      <c r="L1" s="37"/>
      <c r="M1" s="37"/>
      <c r="N1" s="37"/>
      <c r="O1" s="38"/>
      <c r="P1" s="36" t="s">
        <v>2</v>
      </c>
      <c r="Q1" s="37"/>
      <c r="R1" s="37"/>
      <c r="S1" s="37"/>
      <c r="T1" s="37"/>
      <c r="U1" s="37"/>
      <c r="V1" s="38"/>
      <c r="W1" s="36" t="s">
        <v>3</v>
      </c>
      <c r="X1" s="37"/>
      <c r="Y1" s="37"/>
      <c r="Z1" s="37"/>
      <c r="AA1" s="37"/>
      <c r="AB1" s="37"/>
      <c r="AC1" s="38"/>
      <c r="AD1" s="36" t="s">
        <v>4</v>
      </c>
      <c r="AE1" s="37"/>
      <c r="AF1" s="37"/>
      <c r="AG1" s="37"/>
      <c r="AH1" s="37"/>
      <c r="AI1" s="37"/>
      <c r="AJ1" s="38"/>
      <c r="AK1" s="36" t="s">
        <v>5</v>
      </c>
      <c r="AL1" s="37"/>
      <c r="AM1" s="37"/>
      <c r="AN1" s="37"/>
      <c r="AO1" s="37"/>
      <c r="AP1" s="37"/>
      <c r="AQ1" s="38"/>
      <c r="AR1" s="36" t="str">
        <f>Resultados!J1</f>
        <v>Tiempo de demora</v>
      </c>
      <c r="AS1" s="37"/>
      <c r="AT1" s="37"/>
      <c r="AU1" s="37"/>
      <c r="AV1" s="37"/>
      <c r="AW1" s="37"/>
      <c r="AX1" s="38"/>
      <c r="AY1" s="36" t="s">
        <v>7</v>
      </c>
      <c r="AZ1" s="37"/>
      <c r="BA1" s="37"/>
      <c r="BB1" s="37"/>
      <c r="BC1" s="37"/>
      <c r="BD1" s="37"/>
      <c r="BE1" s="38"/>
      <c r="BF1" s="36" t="s">
        <v>8</v>
      </c>
      <c r="BG1" s="37"/>
      <c r="BH1" s="37"/>
      <c r="BI1" s="37"/>
      <c r="BJ1" s="37"/>
      <c r="BK1" s="37"/>
      <c r="BL1" s="38"/>
      <c r="BM1" s="36" t="s">
        <v>9</v>
      </c>
      <c r="BN1" s="37"/>
      <c r="BO1" s="37"/>
      <c r="BP1" s="37"/>
      <c r="BQ1" s="37"/>
      <c r="BR1" s="37"/>
      <c r="BS1" s="38"/>
      <c r="BT1" s="36" t="s">
        <v>10</v>
      </c>
      <c r="BU1" s="37"/>
      <c r="BV1" s="37"/>
      <c r="BW1" s="37"/>
      <c r="BX1" s="37"/>
      <c r="BY1" s="37"/>
      <c r="BZ1" s="38"/>
      <c r="CA1" s="36" t="s">
        <v>11</v>
      </c>
      <c r="CB1" s="37"/>
      <c r="CC1" s="37"/>
      <c r="CD1" s="37"/>
      <c r="CE1" s="37"/>
      <c r="CF1" s="37"/>
      <c r="CG1" s="38"/>
      <c r="CH1" s="36" t="s">
        <v>31</v>
      </c>
      <c r="CI1" s="37"/>
      <c r="CJ1" s="37"/>
      <c r="CK1" s="37"/>
      <c r="CL1" s="37"/>
      <c r="CM1" s="37"/>
      <c r="CN1" s="38"/>
    </row>
    <row r="2" spans="1:92" x14ac:dyDescent="0.2">
      <c r="B2" s="30" t="s">
        <v>12</v>
      </c>
      <c r="C2" t="s">
        <v>16</v>
      </c>
      <c r="D2" t="s">
        <v>26</v>
      </c>
      <c r="E2" t="s">
        <v>18</v>
      </c>
      <c r="F2" t="s">
        <v>19</v>
      </c>
      <c r="G2" t="s">
        <v>27</v>
      </c>
      <c r="H2" s="27" t="s">
        <v>21</v>
      </c>
      <c r="I2" s="30" t="s">
        <v>12</v>
      </c>
      <c r="J2" t="s">
        <v>16</v>
      </c>
      <c r="K2" t="s">
        <v>26</v>
      </c>
      <c r="L2" t="s">
        <v>18</v>
      </c>
      <c r="M2" t="s">
        <v>19</v>
      </c>
      <c r="N2" t="s">
        <v>27</v>
      </c>
      <c r="O2" s="27" t="s">
        <v>21</v>
      </c>
      <c r="P2" s="30" t="s">
        <v>12</v>
      </c>
      <c r="Q2" t="s">
        <v>16</v>
      </c>
      <c r="R2" t="s">
        <v>26</v>
      </c>
      <c r="S2" t="s">
        <v>18</v>
      </c>
      <c r="T2" t="s">
        <v>19</v>
      </c>
      <c r="U2" t="s">
        <v>27</v>
      </c>
      <c r="V2" s="27" t="s">
        <v>21</v>
      </c>
      <c r="W2" s="30" t="s">
        <v>12</v>
      </c>
      <c r="X2" t="s">
        <v>16</v>
      </c>
      <c r="Y2" t="s">
        <v>26</v>
      </c>
      <c r="Z2" t="s">
        <v>18</v>
      </c>
      <c r="AA2" t="s">
        <v>19</v>
      </c>
      <c r="AB2" t="s">
        <v>27</v>
      </c>
      <c r="AC2" s="27" t="s">
        <v>21</v>
      </c>
      <c r="AD2" s="30" t="s">
        <v>12</v>
      </c>
      <c r="AE2" t="s">
        <v>16</v>
      </c>
      <c r="AF2" t="s">
        <v>26</v>
      </c>
      <c r="AG2" t="s">
        <v>18</v>
      </c>
      <c r="AH2" t="s">
        <v>19</v>
      </c>
      <c r="AI2" t="s">
        <v>27</v>
      </c>
      <c r="AJ2" s="27" t="s">
        <v>21</v>
      </c>
      <c r="AK2" s="30" t="s">
        <v>12</v>
      </c>
      <c r="AL2" t="s">
        <v>16</v>
      </c>
      <c r="AM2" t="s">
        <v>26</v>
      </c>
      <c r="AN2" t="s">
        <v>18</v>
      </c>
      <c r="AO2" t="s">
        <v>19</v>
      </c>
      <c r="AP2" t="s">
        <v>27</v>
      </c>
      <c r="AQ2" s="27" t="s">
        <v>21</v>
      </c>
      <c r="AR2" s="30" t="s">
        <v>12</v>
      </c>
      <c r="AS2" t="s">
        <v>16</v>
      </c>
      <c r="AT2" t="s">
        <v>26</v>
      </c>
      <c r="AU2" t="s">
        <v>18</v>
      </c>
      <c r="AV2" t="s">
        <v>19</v>
      </c>
      <c r="AW2" t="s">
        <v>27</v>
      </c>
      <c r="AX2" s="27" t="s">
        <v>21</v>
      </c>
      <c r="AY2" s="30" t="s">
        <v>12</v>
      </c>
      <c r="AZ2" t="s">
        <v>16</v>
      </c>
      <c r="BA2" t="s">
        <v>26</v>
      </c>
      <c r="BB2" t="s">
        <v>18</v>
      </c>
      <c r="BC2" t="s">
        <v>19</v>
      </c>
      <c r="BD2" t="s">
        <v>27</v>
      </c>
      <c r="BE2" s="27" t="s">
        <v>21</v>
      </c>
      <c r="BF2" s="30" t="s">
        <v>12</v>
      </c>
      <c r="BG2" t="s">
        <v>16</v>
      </c>
      <c r="BH2" t="s">
        <v>26</v>
      </c>
      <c r="BI2" t="s">
        <v>18</v>
      </c>
      <c r="BJ2" t="s">
        <v>19</v>
      </c>
      <c r="BK2" t="s">
        <v>27</v>
      </c>
      <c r="BL2" s="27" t="s">
        <v>21</v>
      </c>
      <c r="BM2" s="30" t="s">
        <v>12</v>
      </c>
      <c r="BN2" t="s">
        <v>16</v>
      </c>
      <c r="BO2" t="s">
        <v>26</v>
      </c>
      <c r="BP2" t="s">
        <v>18</v>
      </c>
      <c r="BQ2" t="s">
        <v>19</v>
      </c>
      <c r="BR2" t="s">
        <v>27</v>
      </c>
      <c r="BS2" s="27" t="s">
        <v>21</v>
      </c>
      <c r="BT2" s="30" t="s">
        <v>12</v>
      </c>
      <c r="BU2" t="s">
        <v>16</v>
      </c>
      <c r="BV2" t="s">
        <v>26</v>
      </c>
      <c r="BW2" t="s">
        <v>18</v>
      </c>
      <c r="BX2" t="s">
        <v>19</v>
      </c>
      <c r="BY2" t="s">
        <v>27</v>
      </c>
      <c r="BZ2" s="27" t="s">
        <v>21</v>
      </c>
      <c r="CA2" s="30" t="s">
        <v>12</v>
      </c>
      <c r="CB2" t="s">
        <v>16</v>
      </c>
      <c r="CC2" t="s">
        <v>26</v>
      </c>
      <c r="CD2" t="s">
        <v>18</v>
      </c>
      <c r="CE2" t="s">
        <v>19</v>
      </c>
      <c r="CF2" t="s">
        <v>27</v>
      </c>
      <c r="CG2" s="27" t="s">
        <v>21</v>
      </c>
      <c r="CH2" s="30" t="s">
        <v>12</v>
      </c>
      <c r="CI2" t="s">
        <v>16</v>
      </c>
      <c r="CJ2" t="s">
        <v>26</v>
      </c>
      <c r="CK2" t="s">
        <v>18</v>
      </c>
      <c r="CL2" t="s">
        <v>19</v>
      </c>
      <c r="CM2" t="s">
        <v>27</v>
      </c>
      <c r="CN2" s="27" t="s">
        <v>21</v>
      </c>
    </row>
    <row r="3" spans="1:92" x14ac:dyDescent="0.2">
      <c r="A3" s="32" t="s">
        <v>28</v>
      </c>
      <c r="B3" s="30">
        <f>Resultados!D2</f>
        <v>109.96764281037308</v>
      </c>
      <c r="C3" s="28">
        <f>Resultados!D8</f>
        <v>109.70886125378554</v>
      </c>
      <c r="D3" s="28">
        <f>Resultados!D14</f>
        <v>102.06981705283364</v>
      </c>
      <c r="E3" s="28">
        <f>Resultados!D20</f>
        <v>106.45130212699584</v>
      </c>
      <c r="F3" s="28">
        <f>Resultados!D26</f>
        <v>93.216934624969909</v>
      </c>
      <c r="G3" s="28">
        <f>Resultados!D32</f>
        <v>102.1467049830916</v>
      </c>
      <c r="H3" s="29">
        <f>Resultados!D38</f>
        <v>124.25316333183831</v>
      </c>
      <c r="I3" s="31">
        <f>Resultados!E2</f>
        <v>8.6</v>
      </c>
      <c r="J3" s="28">
        <f>Resultados!E8</f>
        <v>8.375</v>
      </c>
      <c r="K3" s="28">
        <f>Resultados!E14</f>
        <v>7.9024390243902438</v>
      </c>
      <c r="L3" s="28">
        <f>Resultados!E20</f>
        <v>7.8461538461538458</v>
      </c>
      <c r="M3" s="28">
        <f>Resultados!E26</f>
        <v>7.2051282051282053</v>
      </c>
      <c r="N3" s="28">
        <f>Resultados!E32</f>
        <v>8.045454545454545</v>
      </c>
      <c r="O3" s="29">
        <f>Resultados!E38</f>
        <v>9.8636363636363633</v>
      </c>
      <c r="P3" s="31">
        <f>Resultados!F2</f>
        <v>296.80764281037312</v>
      </c>
      <c r="Q3" s="28">
        <f>Resultados!F8</f>
        <v>290.13386125378554</v>
      </c>
      <c r="R3" s="28">
        <f>Resultados!F14</f>
        <v>267.94786583332143</v>
      </c>
      <c r="S3" s="28">
        <f>Resultados!F20</f>
        <v>276.52822520391896</v>
      </c>
      <c r="T3" s="28">
        <f>Resultados!F26</f>
        <v>263.88360129163658</v>
      </c>
      <c r="U3" s="28">
        <f>Resultados!F32</f>
        <v>291.28306861945515</v>
      </c>
      <c r="V3" s="29">
        <f>Resultados!F38</f>
        <v>340.79861787729283</v>
      </c>
      <c r="W3" s="31">
        <f>Resultados!G2</f>
        <v>111.1001332288629</v>
      </c>
      <c r="X3" s="28">
        <f>Resultados!G8</f>
        <v>98.704135712047076</v>
      </c>
      <c r="Y3" s="28">
        <f>Resultados!G14</f>
        <v>101.56912762021491</v>
      </c>
      <c r="Z3" s="28">
        <f>Resultados!G20</f>
        <v>101.59633125239509</v>
      </c>
      <c r="AA3" s="28">
        <f>Resultados!G26</f>
        <v>97.095705178445613</v>
      </c>
      <c r="AB3" s="28">
        <f>Resultados!G32</f>
        <v>236.40119610225335</v>
      </c>
      <c r="AC3" s="29">
        <f>Resultados!G38</f>
        <v>280.23035240580833</v>
      </c>
      <c r="AD3" s="31">
        <f>Resultados!H2</f>
        <v>1321.96</v>
      </c>
      <c r="AE3" s="28">
        <f>Resultados!H8</f>
        <v>1421.9749999999999</v>
      </c>
      <c r="AF3" s="28">
        <f>Resultados!H14</f>
        <v>1219.0487804878048</v>
      </c>
      <c r="AG3" s="28">
        <f>Resultados!H20</f>
        <v>938.87179487179492</v>
      </c>
      <c r="AH3" s="28">
        <f>Resultados!H26</f>
        <v>882.69230769230774</v>
      </c>
      <c r="AI3" s="28">
        <f>Resultados!H32</f>
        <v>1056.8181818181818</v>
      </c>
      <c r="AJ3" s="29">
        <f>Resultados!H38</f>
        <v>1740.7727272727273</v>
      </c>
      <c r="AK3" s="31">
        <f>Resultados!I2</f>
        <v>67</v>
      </c>
      <c r="AL3" s="28">
        <f>Resultados!I8</f>
        <v>140</v>
      </c>
      <c r="AM3" s="28">
        <f>Resultados!I14</f>
        <v>95</v>
      </c>
      <c r="AN3" s="28">
        <f>Resultados!I20</f>
        <v>64</v>
      </c>
      <c r="AO3" s="28">
        <f>Resultados!I26</f>
        <v>47</v>
      </c>
      <c r="AP3" s="28">
        <f>Resultados!I32</f>
        <v>41</v>
      </c>
      <c r="AQ3" s="29">
        <f>Resultados!I38</f>
        <v>101</v>
      </c>
      <c r="AR3" s="31">
        <f>Resultados!J2</f>
        <v>710.6</v>
      </c>
      <c r="AS3" s="28">
        <f>Resultados!J8</f>
        <v>898.55</v>
      </c>
      <c r="AT3" s="28">
        <f>Resultados!J14</f>
        <v>636.43902439024396</v>
      </c>
      <c r="AU3" s="28">
        <f>Resultados!J20</f>
        <v>418.97435897435895</v>
      </c>
      <c r="AV3" s="28">
        <f>Resultados!J26</f>
        <v>333.46153846153845</v>
      </c>
      <c r="AW3" s="28">
        <f>Resultados!J32</f>
        <v>482.04545454545456</v>
      </c>
      <c r="AX3" s="29">
        <f>Resultados!J38</f>
        <v>1199.590909090909</v>
      </c>
      <c r="AY3" s="31">
        <f>Resultados!K2</f>
        <v>407.08</v>
      </c>
      <c r="AZ3" s="28">
        <f>Resultados!K8</f>
        <v>379.75</v>
      </c>
      <c r="BA3" s="28">
        <f>Resultados!K14</f>
        <v>360.60975609756099</v>
      </c>
      <c r="BB3" s="28">
        <f>Resultados!K20</f>
        <v>366.20512820512823</v>
      </c>
      <c r="BC3" s="28">
        <f>Resultados!K26</f>
        <v>355.71794871794873</v>
      </c>
      <c r="BD3" s="28">
        <f>Resultados!K32</f>
        <v>515.90909090909088</v>
      </c>
      <c r="BE3" s="29">
        <f>Resultados!K38</f>
        <v>614.72727272727275</v>
      </c>
      <c r="BF3" s="31">
        <f>Resultados!L2</f>
        <v>20.2</v>
      </c>
      <c r="BG3" s="28">
        <f>Resultados!L8</f>
        <v>12.4</v>
      </c>
      <c r="BH3" s="28">
        <f>Resultados!L14</f>
        <v>3.0487804878048781</v>
      </c>
      <c r="BI3" s="28">
        <f>Resultados!L20</f>
        <v>7.6410256410256414</v>
      </c>
      <c r="BJ3" s="28">
        <f>Resultados!L26</f>
        <v>3.8717948717948718</v>
      </c>
      <c r="BK3" s="28">
        <f>Resultados!L32</f>
        <v>127.63636363636364</v>
      </c>
      <c r="BL3" s="29">
        <f>Resultados!L38</f>
        <v>167.63636363636363</v>
      </c>
      <c r="BM3" s="31">
        <f>Resultados!M2</f>
        <v>1.7839013362616793</v>
      </c>
      <c r="BN3" s="28">
        <f>Resultados!M8</f>
        <v>1.7980385538376609</v>
      </c>
      <c r="BO3" s="28">
        <f>Resultados!M14</f>
        <v>1.8207172014913346</v>
      </c>
      <c r="BP3" s="28">
        <f>Resultados!M20</f>
        <v>1.7819396896244679</v>
      </c>
      <c r="BQ3" s="28">
        <f>Resultados!M26</f>
        <v>1.7180289232824582</v>
      </c>
      <c r="BR3" s="28">
        <f>Resultados!M32</f>
        <v>1.7352445620826744</v>
      </c>
      <c r="BS3" s="29">
        <f>Resultados!M38</f>
        <v>1.7696884087661808</v>
      </c>
      <c r="BT3" s="31">
        <f>Resultados!N2</f>
        <v>158.92345454545452</v>
      </c>
      <c r="BU3" s="28">
        <f>Resultados!N8</f>
        <v>172.91984806859807</v>
      </c>
      <c r="BV3" s="28">
        <f>Resultados!N14</f>
        <v>152.95326347094635</v>
      </c>
      <c r="BW3" s="28">
        <f>Resultados!N20</f>
        <v>124.87661469584546</v>
      </c>
      <c r="BX3" s="28">
        <f>Resultados!N26</f>
        <v>126.65499315499316</v>
      </c>
      <c r="BY3" s="28">
        <f>Resultados!N32</f>
        <v>129.5788370720189</v>
      </c>
      <c r="BZ3" s="29">
        <f>Resultados!N38</f>
        <v>176.27545535272807</v>
      </c>
      <c r="CA3" s="31">
        <f>Resultados!O2</f>
        <v>215</v>
      </c>
      <c r="CB3" s="28">
        <f>Resultados!O8</f>
        <v>335</v>
      </c>
      <c r="CC3" s="28">
        <f>Resultados!O14</f>
        <v>324</v>
      </c>
      <c r="CD3" s="28">
        <f>Resultados!O20</f>
        <v>306</v>
      </c>
      <c r="CE3" s="28">
        <f>Resultados!O26</f>
        <v>281</v>
      </c>
      <c r="CF3" s="28">
        <f>Resultados!O32</f>
        <v>177</v>
      </c>
      <c r="CG3" s="29">
        <f>Resultados!O38</f>
        <v>217</v>
      </c>
      <c r="CH3" s="31">
        <f>Resultados!P2</f>
        <v>3.0276503540974917</v>
      </c>
      <c r="CI3" s="28">
        <f>Resultados!P8</f>
        <v>3.6210743553784543</v>
      </c>
      <c r="CJ3" s="28">
        <f>Resultados!P14</f>
        <v>3.1048742168466377</v>
      </c>
      <c r="CK3" s="28">
        <f>Resultados!P20</f>
        <v>2.9871519752227065</v>
      </c>
      <c r="CL3" s="28">
        <f>Resultados!P26</f>
        <v>2.706517350275337</v>
      </c>
      <c r="CM3" s="28">
        <f>Resultados!P32</f>
        <v>3.1844454212142881</v>
      </c>
      <c r="CN3" s="29">
        <f>Resultados!P38</f>
        <v>2.6955952526731015</v>
      </c>
    </row>
    <row r="4" spans="1:92" x14ac:dyDescent="0.2">
      <c r="A4" s="33" t="s">
        <v>29</v>
      </c>
      <c r="B4" s="30">
        <f>Resultados!D3</f>
        <v>156.21886399804137</v>
      </c>
      <c r="C4" s="28">
        <f>Resultados!D9</f>
        <v>137.42718841881498</v>
      </c>
      <c r="D4" s="28">
        <f>Resultados!D15</f>
        <v>135.73927623561349</v>
      </c>
      <c r="E4" s="28">
        <f>Resultados!D21</f>
        <v>131.37818760394578</v>
      </c>
      <c r="F4" s="28">
        <f>Resultados!D27</f>
        <v>129.81568845130548</v>
      </c>
      <c r="G4" s="28">
        <f>Resultados!D33</f>
        <v>146.23362912580376</v>
      </c>
      <c r="H4" s="29">
        <f>Resultados!D39</f>
        <v>170.44089393237618</v>
      </c>
      <c r="I4" s="31">
        <f>Resultados!E3</f>
        <v>8.6</v>
      </c>
      <c r="J4" s="28">
        <f>Resultados!E9</f>
        <v>8.375</v>
      </c>
      <c r="K4" s="28">
        <f>Resultados!E15</f>
        <v>7.9024390243902438</v>
      </c>
      <c r="L4" s="28">
        <f>Resultados!E21</f>
        <v>7.8461538461538458</v>
      </c>
      <c r="M4" s="28">
        <f>Resultados!E27</f>
        <v>7.2051282051282053</v>
      </c>
      <c r="N4" s="28">
        <f>Resultados!E33</f>
        <v>8.045454545454545</v>
      </c>
      <c r="O4" s="29">
        <f>Resultados!E39</f>
        <v>9.8636363636363633</v>
      </c>
      <c r="P4" s="31">
        <f>Resultados!F3</f>
        <v>306.67363678633285</v>
      </c>
      <c r="Q4" s="28">
        <f>Resultados!F9</f>
        <v>280.30574629062551</v>
      </c>
      <c r="R4" s="28">
        <f>Resultados!F15</f>
        <v>272.6079875851874</v>
      </c>
      <c r="S4" s="28">
        <f>Resultados!F21</f>
        <v>265.8705649310304</v>
      </c>
      <c r="T4" s="28">
        <f>Resultados!F27</f>
        <v>275.6477469219098</v>
      </c>
      <c r="U4" s="28">
        <f>Resultados!F33</f>
        <v>300.68094061691568</v>
      </c>
      <c r="V4" s="29">
        <f>Resultados!F39</f>
        <v>343.47487131222476</v>
      </c>
      <c r="W4" s="31">
        <f>Resultados!G3</f>
        <v>125.95674180826953</v>
      </c>
      <c r="X4" s="28">
        <f>Resultados!G9</f>
        <v>183.60571733410197</v>
      </c>
      <c r="Y4" s="28">
        <f>Resultados!G15</f>
        <v>187.82569186721233</v>
      </c>
      <c r="Z4" s="28">
        <f>Resultados!G21</f>
        <v>155.650670653704</v>
      </c>
      <c r="AA4" s="28">
        <f>Resultados!G27</f>
        <v>151.38116687821179</v>
      </c>
      <c r="AB4" s="28">
        <f>Resultados!G33</f>
        <v>163.15789599440964</v>
      </c>
      <c r="AC4" s="29">
        <f>Resultados!G39</f>
        <v>123.79263237198778</v>
      </c>
      <c r="AD4" s="31">
        <f>Resultados!H3</f>
        <v>213.3926666666666</v>
      </c>
      <c r="AE4" s="28">
        <f>Resultados!H9</f>
        <v>156.95083333333338</v>
      </c>
      <c r="AF4" s="28">
        <f>Resultados!H15</f>
        <v>162.08780487804884</v>
      </c>
      <c r="AG4" s="28">
        <f>Resultados!H21</f>
        <v>179.57179487179488</v>
      </c>
      <c r="AH4" s="28">
        <f>Resultados!H27</f>
        <v>148.20811965811967</v>
      </c>
      <c r="AI4" s="28">
        <f>Resultados!H33</f>
        <v>214.71666666666667</v>
      </c>
      <c r="AJ4" s="29">
        <f>Resultados!H39</f>
        <v>335.1098484848485</v>
      </c>
      <c r="AK4" s="31">
        <f>Resultados!I3</f>
        <v>0</v>
      </c>
      <c r="AL4" s="28">
        <f>Resultados!I9</f>
        <v>1</v>
      </c>
      <c r="AM4" s="28">
        <f>Resultados!I15</f>
        <v>0</v>
      </c>
      <c r="AN4" s="28">
        <f>Resultados!I21</f>
        <v>1</v>
      </c>
      <c r="AO4" s="28">
        <f>Resultados!I27</f>
        <v>0</v>
      </c>
      <c r="AP4" s="28">
        <f>Resultados!I33</f>
        <v>5</v>
      </c>
      <c r="AQ4" s="29">
        <f>Resultados!I39</f>
        <v>0</v>
      </c>
      <c r="AR4" s="31">
        <f>Resultados!J3</f>
        <v>0</v>
      </c>
      <c r="AS4" s="28">
        <f>Resultados!J9</f>
        <v>6.1249999999999728E-2</v>
      </c>
      <c r="AT4" s="28">
        <f>Resultados!J15</f>
        <v>0</v>
      </c>
      <c r="AU4" s="28">
        <f>Resultados!J21</f>
        <v>1.0547008547008547</v>
      </c>
      <c r="AV4" s="28">
        <f>Resultados!J27</f>
        <v>0</v>
      </c>
      <c r="AW4" s="28">
        <f>Resultados!J33</f>
        <v>16.653030303030302</v>
      </c>
      <c r="AX4" s="29">
        <f>Resultados!J39</f>
        <v>0</v>
      </c>
      <c r="AY4" s="31">
        <f>Resultados!K3</f>
        <v>432.63037859460235</v>
      </c>
      <c r="AZ4" s="28">
        <f>Resultados!K9</f>
        <v>463.91146362472762</v>
      </c>
      <c r="BA4" s="28">
        <f>Resultados!K15</f>
        <v>460.43367945239976</v>
      </c>
      <c r="BB4" s="28">
        <f>Resultados!K21</f>
        <v>421.52123558473437</v>
      </c>
      <c r="BC4" s="28">
        <f>Resultados!K27</f>
        <v>427.02891380012142</v>
      </c>
      <c r="BD4" s="28">
        <f>Resultados!K33</f>
        <v>463.83883661132535</v>
      </c>
      <c r="BE4" s="29">
        <f>Resultados!K39</f>
        <v>467.26750368421239</v>
      </c>
      <c r="BF4" s="31">
        <f>Resultados!L3</f>
        <v>13.21251569346358</v>
      </c>
      <c r="BG4" s="28">
        <f>Resultados!L9</f>
        <v>5.4620068235373846</v>
      </c>
      <c r="BH4" s="28">
        <f>Resultados!L15</f>
        <v>8.8549060259098766</v>
      </c>
      <c r="BI4" s="28">
        <f>Resultados!L21</f>
        <v>4.3588493960247954</v>
      </c>
      <c r="BJ4" s="28">
        <f>Resultados!L27</f>
        <v>4.7182799474828521</v>
      </c>
      <c r="BK4" s="28">
        <f>Resultados!L33</f>
        <v>13.091499755775574</v>
      </c>
      <c r="BL4" s="29">
        <f>Resultados!L39</f>
        <v>9.0696390244962686</v>
      </c>
      <c r="BM4" s="31">
        <f>Resultados!M3</f>
        <v>1.214017393526351</v>
      </c>
      <c r="BN4" s="28">
        <f>Resultados!M9</f>
        <v>1.0884442126713183</v>
      </c>
      <c r="BO4" s="28">
        <f>Resultados!M15</f>
        <v>1.0408898723238806</v>
      </c>
      <c r="BP4" s="28">
        <f>Resultados!M21</f>
        <v>1.1274353181187775</v>
      </c>
      <c r="BQ4" s="28">
        <f>Resultados!M27</f>
        <v>1.0171392433101996</v>
      </c>
      <c r="BR4" s="28">
        <f>Resultados!M33</f>
        <v>1.0505058103066316</v>
      </c>
      <c r="BS4" s="29">
        <f>Resultados!M39</f>
        <v>1.2618006764585237</v>
      </c>
      <c r="BT4" s="31">
        <f>Resultados!N3</f>
        <v>24.807415319865317</v>
      </c>
      <c r="BU4" s="28">
        <f>Resultados!N9</f>
        <v>19.536030859187115</v>
      </c>
      <c r="BV4" s="28">
        <f>Resultados!N15</f>
        <v>20.873394206290548</v>
      </c>
      <c r="BW4" s="28">
        <f>Resultados!N21</f>
        <v>27.783746469579803</v>
      </c>
      <c r="BX4" s="28">
        <f>Resultados!N27</f>
        <v>21.337913614163622</v>
      </c>
      <c r="BY4" s="28">
        <f>Resultados!N33</f>
        <v>25.995710978835977</v>
      </c>
      <c r="BZ4" s="29">
        <f>Resultados!N39</f>
        <v>33.845852623807176</v>
      </c>
      <c r="CA4" s="31">
        <f>Resultados!O3</f>
        <v>215</v>
      </c>
      <c r="CB4" s="28">
        <f>Resultados!O9</f>
        <v>335</v>
      </c>
      <c r="CC4" s="28">
        <f>Resultados!O15</f>
        <v>324</v>
      </c>
      <c r="CD4" s="28">
        <f>Resultados!O21</f>
        <v>306</v>
      </c>
      <c r="CE4" s="28">
        <f>Resultados!O27</f>
        <v>281</v>
      </c>
      <c r="CF4" s="28">
        <f>Resultados!O33</f>
        <v>177</v>
      </c>
      <c r="CG4" s="29">
        <f>Resultados!O39</f>
        <v>217</v>
      </c>
      <c r="CH4" s="31">
        <f>Resultados!P3</f>
        <v>1.5275252316519468</v>
      </c>
      <c r="CI4" s="28">
        <f>Resultados!P9</f>
        <v>1.2747548783981961</v>
      </c>
      <c r="CJ4" s="28">
        <f>Resultados!P15</f>
        <v>1.0909829982355463</v>
      </c>
      <c r="CK4" s="28">
        <f>Resultados!P21</f>
        <v>1.7097008285302191</v>
      </c>
      <c r="CL4" s="28">
        <f>Resultados!P27</f>
        <v>1.3014058628932825</v>
      </c>
      <c r="CM4" s="28">
        <f>Resultados!P33</f>
        <v>1.0455015987905494</v>
      </c>
      <c r="CN4" s="29">
        <f>Resultados!P39</f>
        <v>1.8334317171555252</v>
      </c>
    </row>
    <row r="5" spans="1:92" x14ac:dyDescent="0.2">
      <c r="A5" s="34" t="s">
        <v>30</v>
      </c>
      <c r="B5" s="30">
        <f>Resultados!D4</f>
        <v>123.34219630785221</v>
      </c>
      <c r="C5" s="28">
        <f>Resultados!D10</f>
        <v>107.25658030058453</v>
      </c>
      <c r="D5" s="28">
        <f>Resultados!D16</f>
        <v>108.69744638009655</v>
      </c>
      <c r="E5" s="28">
        <f>Resultados!D22</f>
        <v>117.79586774178483</v>
      </c>
      <c r="F5" s="28">
        <f>Resultados!D28</f>
        <v>99.953234878817071</v>
      </c>
      <c r="G5" s="28">
        <f>Resultados!D34</f>
        <v>121.24858899837101</v>
      </c>
      <c r="H5" s="29">
        <f>Resultados!D40</f>
        <v>140.72409669098923</v>
      </c>
      <c r="I5" s="31">
        <f>Resultados!E4</f>
        <v>8.6</v>
      </c>
      <c r="J5" s="28">
        <f>Resultados!E10</f>
        <v>8.375</v>
      </c>
      <c r="K5" s="28">
        <f>Resultados!E16</f>
        <v>7.9024390243902438</v>
      </c>
      <c r="L5" s="28">
        <f>Resultados!E22</f>
        <v>7.8461538461538458</v>
      </c>
      <c r="M5" s="28">
        <f>Resultados!E28</f>
        <v>7.2051282051282053</v>
      </c>
      <c r="N5" s="28">
        <f>Resultados!E34</f>
        <v>8.045454545454545</v>
      </c>
      <c r="O5" s="29">
        <f>Resultados!E40</f>
        <v>9.8636363636363633</v>
      </c>
      <c r="P5" s="31">
        <f>Resultados!F4</f>
        <v>455.3829313753659</v>
      </c>
      <c r="Q5" s="28">
        <f>Resultados!F10</f>
        <v>490.3804943475966</v>
      </c>
      <c r="R5" s="28">
        <f>Resultados!F16</f>
        <v>510.99690356480801</v>
      </c>
      <c r="S5" s="28">
        <f>Resultados!F22</f>
        <v>465.05744391516669</v>
      </c>
      <c r="T5" s="28">
        <f>Resultados!F28</f>
        <v>525.93891786543134</v>
      </c>
      <c r="U5" s="28">
        <f>Resultados!F34</f>
        <v>495.62467930580345</v>
      </c>
      <c r="V5" s="29">
        <f>Resultados!F40</f>
        <v>478.90993084539093</v>
      </c>
      <c r="W5" s="31">
        <f>Resultados!G4</f>
        <v>4.4642037114909137</v>
      </c>
      <c r="X5" s="28">
        <f>Resultados!G10</f>
        <v>4.3298717759540963</v>
      </c>
      <c r="Y5" s="28">
        <f>Resultados!G16</f>
        <v>3.6924133649795725</v>
      </c>
      <c r="Z5" s="28">
        <f>Resultados!G22</f>
        <v>4.0611094322245211</v>
      </c>
      <c r="AA5" s="28">
        <f>Resultados!G28</f>
        <v>0</v>
      </c>
      <c r="AB5" s="28">
        <f>Resultados!G34</f>
        <v>4.0377903076458601</v>
      </c>
      <c r="AC5" s="29">
        <f>Resultados!G40</f>
        <v>5.1976955494849513</v>
      </c>
      <c r="AD5" s="31">
        <f>Resultados!H4</f>
        <v>450.26733333333328</v>
      </c>
      <c r="AE5" s="28">
        <f>Resultados!H10</f>
        <v>328.7600000000001</v>
      </c>
      <c r="AF5" s="28">
        <f>Resultados!H16</f>
        <v>331.60121951219509</v>
      </c>
      <c r="AG5" s="28">
        <f>Resultados!H22</f>
        <v>410.42521367521363</v>
      </c>
      <c r="AH5" s="28">
        <f>Resultados!H28</f>
        <v>279.76965811965806</v>
      </c>
      <c r="AI5" s="28">
        <f>Resultados!H34</f>
        <v>412.24924242424242</v>
      </c>
      <c r="AJ5" s="29">
        <f>Resultados!H40</f>
        <v>568.66287878787875</v>
      </c>
      <c r="AK5" s="31">
        <f>Resultados!I4</f>
        <v>0</v>
      </c>
      <c r="AL5" s="28">
        <f>Resultados!I10</f>
        <v>0</v>
      </c>
      <c r="AM5" s="28">
        <f>Resultados!I16</f>
        <v>0</v>
      </c>
      <c r="AN5" s="28">
        <f>Resultados!I22</f>
        <v>1</v>
      </c>
      <c r="AO5" s="28">
        <f>Resultados!I28</f>
        <v>0</v>
      </c>
      <c r="AP5" s="28">
        <f>Resultados!I34</f>
        <v>0</v>
      </c>
      <c r="AQ5" s="29">
        <f>Resultados!I40</f>
        <v>0</v>
      </c>
      <c r="AR5" s="31">
        <f>Resultados!J4</f>
        <v>0</v>
      </c>
      <c r="AS5" s="28">
        <f>Resultados!J10</f>
        <v>0</v>
      </c>
      <c r="AT5" s="28">
        <f>Resultados!J16</f>
        <v>0</v>
      </c>
      <c r="AU5" s="28">
        <f>Resultados!J22</f>
        <v>0.66196581196581328</v>
      </c>
      <c r="AV5" s="28">
        <f>Resultados!J28</f>
        <v>0</v>
      </c>
      <c r="AW5" s="28">
        <f>Resultados!J34</f>
        <v>0</v>
      </c>
      <c r="AX5" s="29">
        <f>Resultados!J40</f>
        <v>0</v>
      </c>
      <c r="AY5" s="31">
        <f>Resultados!K4</f>
        <v>459.84713508685672</v>
      </c>
      <c r="AZ5" s="28">
        <f>Resultados!K10</f>
        <v>494.71036612355073</v>
      </c>
      <c r="BA5" s="28">
        <f>Resultados!K16</f>
        <v>514.68931692978788</v>
      </c>
      <c r="BB5" s="28">
        <f>Resultados!K22</f>
        <v>469.11855334739124</v>
      </c>
      <c r="BC5" s="28">
        <f>Resultados!K28</f>
        <v>492.50975435061849</v>
      </c>
      <c r="BD5" s="28">
        <f>Resultados!K34</f>
        <v>499.66246961344933</v>
      </c>
      <c r="BE5" s="29">
        <f>Resultados!K40</f>
        <v>484.10762639487598</v>
      </c>
      <c r="BF5" s="31">
        <f>Resultados!L4</f>
        <v>32.313277363348909</v>
      </c>
      <c r="BG5" s="28">
        <f>Resultados!L10</f>
        <v>29.788008846870337</v>
      </c>
      <c r="BH5" s="28">
        <f>Resultados!L16</f>
        <v>54.340489861784</v>
      </c>
      <c r="BI5" s="28">
        <f>Resultados!L22</f>
        <v>32.26888963261802</v>
      </c>
      <c r="BJ5" s="28">
        <f>Resultados!L28</f>
        <v>49.095208822059476</v>
      </c>
      <c r="BK5" s="28">
        <f>Resultados!L34</f>
        <v>35.995048813938929</v>
      </c>
      <c r="BL5" s="29">
        <f>Resultados!L40</f>
        <v>32.544980514188687</v>
      </c>
      <c r="BM5" s="31">
        <f>Resultados!M4</f>
        <v>1.1879239904556564</v>
      </c>
      <c r="BN5" s="28">
        <f>Resultados!M10</f>
        <v>1.0224483159903159</v>
      </c>
      <c r="BO5" s="28">
        <f>Resultados!M16</f>
        <v>0.95020988419804309</v>
      </c>
      <c r="BP5" s="28">
        <f>Resultados!M22</f>
        <v>1.0407435449534481</v>
      </c>
      <c r="BQ5" s="28">
        <f>Resultados!M28</f>
        <v>0.92282412114317103</v>
      </c>
      <c r="BR5" s="28">
        <f>Resultados!M34</f>
        <v>0.97598286927435562</v>
      </c>
      <c r="BS5" s="29">
        <f>Resultados!M40</f>
        <v>1.2211382171065379</v>
      </c>
      <c r="BT5" s="31">
        <f>Resultados!N4</f>
        <v>53.031396825396826</v>
      </c>
      <c r="BU5" s="28">
        <f>Resultados!N10</f>
        <v>39.847359247234238</v>
      </c>
      <c r="BV5" s="28">
        <f>Resultados!N16</f>
        <v>40.475240030971733</v>
      </c>
      <c r="BW5" s="28">
        <f>Resultados!N22</f>
        <v>51.64012735721068</v>
      </c>
      <c r="BX5" s="28">
        <f>Resultados!N28</f>
        <v>37.48260921177588</v>
      </c>
      <c r="BY5" s="28">
        <f>Resultados!N34</f>
        <v>50.115027056277057</v>
      </c>
      <c r="BZ5" s="29">
        <f>Resultados!N40</f>
        <v>57.988506377881372</v>
      </c>
      <c r="CA5" s="31">
        <f>Resultados!O4</f>
        <v>215</v>
      </c>
      <c r="CB5" s="28">
        <f>Resultados!O10</f>
        <v>335</v>
      </c>
      <c r="CC5" s="28">
        <f>Resultados!O16</f>
        <v>324</v>
      </c>
      <c r="CD5" s="28">
        <f>Resultados!O22</f>
        <v>306</v>
      </c>
      <c r="CE5" s="28">
        <f>Resultados!O28</f>
        <v>281</v>
      </c>
      <c r="CF5" s="28">
        <f>Resultados!O34</f>
        <v>177</v>
      </c>
      <c r="CG5" s="29">
        <f>Resultados!O40</f>
        <v>217</v>
      </c>
      <c r="CH5" s="31">
        <f>Resultados!P4</f>
        <v>1.1547005383792515</v>
      </c>
      <c r="CI5" s="28">
        <f>Resultados!P10</f>
        <v>1.6437527420275462</v>
      </c>
      <c r="CJ5" s="28">
        <f>Resultados!P16</f>
        <v>1.0678220368764739</v>
      </c>
      <c r="CK5" s="28">
        <f>Resultados!P22</f>
        <v>1.2468584003187124</v>
      </c>
      <c r="CL5" s="28">
        <f>Resultados!P28</f>
        <v>1.0305718182662422</v>
      </c>
      <c r="CM5" s="28">
        <f>Resultados!P34</f>
        <v>1.4953028910326958</v>
      </c>
      <c r="CN5" s="29">
        <f>Resultados!P40</f>
        <v>2.144660136144442</v>
      </c>
    </row>
    <row r="34" spans="38:86" x14ac:dyDescent="0.2">
      <c r="CH34" s="28">
        <f>AVERAGE(CH3:CN3)</f>
        <v>3.0467584179582881</v>
      </c>
    </row>
    <row r="35" spans="38:86" x14ac:dyDescent="0.2">
      <c r="BN35" s="28"/>
      <c r="CH35" s="28">
        <f t="shared" ref="CH35:CH36" si="0">AVERAGE(CH4:CN4)</f>
        <v>1.397614730807895</v>
      </c>
    </row>
    <row r="36" spans="38:86" x14ac:dyDescent="0.2">
      <c r="BN36" s="28"/>
      <c r="CH36" s="28">
        <f t="shared" si="0"/>
        <v>1.3976669375779092</v>
      </c>
    </row>
    <row r="37" spans="38:86" x14ac:dyDescent="0.2">
      <c r="AL37" s="26"/>
      <c r="BN37" s="28"/>
    </row>
    <row r="39" spans="38:86" x14ac:dyDescent="0.2">
      <c r="BR39" s="35"/>
    </row>
  </sheetData>
  <mergeCells count="13">
    <mergeCell ref="CH1:CN1"/>
    <mergeCell ref="AR1:AX1"/>
    <mergeCell ref="AY1:BE1"/>
    <mergeCell ref="BF1:BL1"/>
    <mergeCell ref="BM1:BS1"/>
    <mergeCell ref="BT1:BZ1"/>
    <mergeCell ref="CA1:CG1"/>
    <mergeCell ref="AK1:AQ1"/>
    <mergeCell ref="B1:H1"/>
    <mergeCell ref="I1:O1"/>
    <mergeCell ref="P1:V1"/>
    <mergeCell ref="W1:AC1"/>
    <mergeCell ref="AD1:AJ1"/>
  </mergeCells>
  <phoneticPr fontId="1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48"/>
  <sheetViews>
    <sheetView showGridLines="0" topLeftCell="D12" zoomScale="82" workbookViewId="0">
      <selection activeCell="P27" sqref="P27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2" t="s">
        <v>22</v>
      </c>
      <c r="C1" s="22" t="s">
        <v>23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24</v>
      </c>
      <c r="K1" s="22" t="s">
        <v>8</v>
      </c>
      <c r="L1" s="22" t="s">
        <v>9</v>
      </c>
      <c r="M1" s="22" t="s">
        <v>10</v>
      </c>
    </row>
    <row r="2" spans="1:13" x14ac:dyDescent="0.2">
      <c r="A2" s="22">
        <v>0</v>
      </c>
      <c r="B2">
        <v>1015405667</v>
      </c>
      <c r="C2">
        <v>88.128709105286177</v>
      </c>
      <c r="D2">
        <v>4</v>
      </c>
      <c r="E2">
        <v>295.93516739364469</v>
      </c>
      <c r="F2">
        <v>2.0570335412443228</v>
      </c>
      <c r="G2">
        <v>99.033333333333331</v>
      </c>
      <c r="H2">
        <v>0</v>
      </c>
      <c r="I2">
        <v>0</v>
      </c>
      <c r="J2">
        <v>297.99220093488913</v>
      </c>
      <c r="K2">
        <v>0</v>
      </c>
      <c r="L2">
        <v>0.80539020567333475</v>
      </c>
      <c r="M2">
        <v>24.758333333333329</v>
      </c>
    </row>
    <row r="3" spans="1:13" x14ac:dyDescent="0.2">
      <c r="A3" s="22">
        <v>1</v>
      </c>
      <c r="B3">
        <v>1032491705</v>
      </c>
      <c r="C3">
        <v>63.235842149791651</v>
      </c>
      <c r="D3">
        <v>5</v>
      </c>
      <c r="E3">
        <v>343.27983202739853</v>
      </c>
      <c r="F3">
        <v>2.2000995016697402</v>
      </c>
      <c r="G3">
        <v>92.133333333333297</v>
      </c>
      <c r="H3">
        <v>0</v>
      </c>
      <c r="I3">
        <v>0</v>
      </c>
      <c r="J3">
        <v>345.47993152906821</v>
      </c>
      <c r="K3">
        <v>0</v>
      </c>
      <c r="L3">
        <v>0.86835724052688834</v>
      </c>
      <c r="M3">
        <v>18.426666666666659</v>
      </c>
    </row>
    <row r="4" spans="1:13" x14ac:dyDescent="0.2">
      <c r="A4" s="22">
        <v>2</v>
      </c>
      <c r="B4">
        <v>80073352</v>
      </c>
      <c r="C4">
        <v>77.165045312401759</v>
      </c>
      <c r="D4">
        <v>8</v>
      </c>
      <c r="E4">
        <v>517.38376629154993</v>
      </c>
      <c r="F4">
        <v>3.4086031418329412</v>
      </c>
      <c r="G4">
        <v>183.33333333333329</v>
      </c>
      <c r="H4">
        <v>0</v>
      </c>
      <c r="I4">
        <v>0</v>
      </c>
      <c r="J4">
        <v>520.79236943338287</v>
      </c>
      <c r="K4">
        <v>40.792369433382873</v>
      </c>
      <c r="L4">
        <v>0.92167249017537523</v>
      </c>
      <c r="M4">
        <v>22.916666666666661</v>
      </c>
    </row>
    <row r="5" spans="1:13" x14ac:dyDescent="0.2">
      <c r="A5" s="22">
        <v>3</v>
      </c>
      <c r="B5">
        <v>52997773</v>
      </c>
      <c r="C5">
        <v>103.89466683725971</v>
      </c>
      <c r="D5">
        <v>8</v>
      </c>
      <c r="E5">
        <v>545.05807669605485</v>
      </c>
      <c r="F5">
        <v>3.6030624395117461</v>
      </c>
      <c r="G5">
        <v>136.51666666666671</v>
      </c>
      <c r="H5">
        <v>0</v>
      </c>
      <c r="I5">
        <v>0</v>
      </c>
      <c r="J5">
        <v>548.6611391355666</v>
      </c>
      <c r="K5">
        <v>68.6611391355666</v>
      </c>
      <c r="L5">
        <v>0.87485693037464896</v>
      </c>
      <c r="M5">
        <v>17.064583333333331</v>
      </c>
    </row>
    <row r="6" spans="1:13" x14ac:dyDescent="0.2">
      <c r="A6" s="22">
        <v>4</v>
      </c>
      <c r="B6">
        <v>1015437933</v>
      </c>
      <c r="C6">
        <v>116.5928926020687</v>
      </c>
      <c r="D6">
        <v>7</v>
      </c>
      <c r="E6">
        <v>541.38617112043971</v>
      </c>
      <c r="F6">
        <v>3.709848154173756</v>
      </c>
      <c r="G6">
        <v>170.6333333333333</v>
      </c>
      <c r="H6">
        <v>0</v>
      </c>
      <c r="I6">
        <v>0</v>
      </c>
      <c r="J6">
        <v>545.09601927461347</v>
      </c>
      <c r="K6">
        <v>65.096019274613468</v>
      </c>
      <c r="L6">
        <v>0.77050645234745063</v>
      </c>
      <c r="M6">
        <v>24.37619047619048</v>
      </c>
    </row>
    <row r="7" spans="1:13" x14ac:dyDescent="0.2">
      <c r="A7" s="22">
        <v>5</v>
      </c>
      <c r="B7">
        <v>1018472151</v>
      </c>
      <c r="C7">
        <v>259.37693165902209</v>
      </c>
      <c r="D7">
        <v>5</v>
      </c>
      <c r="E7">
        <v>457.13734331052723</v>
      </c>
      <c r="F7">
        <v>3.692277689084563</v>
      </c>
      <c r="G7">
        <v>299.65000000000009</v>
      </c>
      <c r="H7">
        <v>1</v>
      </c>
      <c r="I7">
        <v>25.81666666666672</v>
      </c>
      <c r="J7">
        <v>460.82962099961168</v>
      </c>
      <c r="K7">
        <v>0</v>
      </c>
      <c r="L7">
        <v>0.6509998193025287</v>
      </c>
      <c r="M7">
        <v>59.930000000000021</v>
      </c>
    </row>
    <row r="8" spans="1:13" x14ac:dyDescent="0.2">
      <c r="A8" s="22">
        <v>6</v>
      </c>
      <c r="B8">
        <v>79955886</v>
      </c>
      <c r="C8">
        <v>107.0196163342826</v>
      </c>
      <c r="D8">
        <v>9</v>
      </c>
      <c r="E8">
        <v>611.36754325049696</v>
      </c>
      <c r="F8">
        <v>3.3931778575777121</v>
      </c>
      <c r="G8">
        <v>161.31666666666661</v>
      </c>
      <c r="H8">
        <v>0</v>
      </c>
      <c r="I8">
        <v>0</v>
      </c>
      <c r="J8">
        <v>614.76072110807468</v>
      </c>
      <c r="K8">
        <v>134.7607211080747</v>
      </c>
      <c r="L8">
        <v>0.87839053709657577</v>
      </c>
      <c r="M8">
        <v>17.92407407407407</v>
      </c>
    </row>
    <row r="9" spans="1:13" x14ac:dyDescent="0.2">
      <c r="A9" s="22">
        <v>7</v>
      </c>
      <c r="B9">
        <v>1015414697</v>
      </c>
      <c r="C9">
        <v>57.041997462131398</v>
      </c>
      <c r="D9">
        <v>9</v>
      </c>
      <c r="E9">
        <v>602.12795908160047</v>
      </c>
      <c r="F9">
        <v>4.1581944747265416</v>
      </c>
      <c r="G9">
        <v>122.0833333333333</v>
      </c>
      <c r="H9">
        <v>0</v>
      </c>
      <c r="I9">
        <v>0</v>
      </c>
      <c r="J9">
        <v>606.28615355632701</v>
      </c>
      <c r="K9">
        <v>126.28615355632699</v>
      </c>
      <c r="L9">
        <v>0.89066853470509166</v>
      </c>
      <c r="M9">
        <v>13.56481481481481</v>
      </c>
    </row>
    <row r="10" spans="1:13" x14ac:dyDescent="0.2">
      <c r="A10" s="22">
        <v>8</v>
      </c>
      <c r="B10">
        <v>1019088914</v>
      </c>
      <c r="C10">
        <v>107.2849961752852</v>
      </c>
      <c r="D10">
        <v>7</v>
      </c>
      <c r="E10">
        <v>504.17341473989961</v>
      </c>
      <c r="F10">
        <v>2.603744530872405</v>
      </c>
      <c r="G10">
        <v>175.55</v>
      </c>
      <c r="H10">
        <v>0</v>
      </c>
      <c r="I10">
        <v>0</v>
      </c>
      <c r="J10">
        <v>506.77715927077202</v>
      </c>
      <c r="K10">
        <v>26.777159270772021</v>
      </c>
      <c r="L10">
        <v>0.8287666330589164</v>
      </c>
      <c r="M10">
        <v>25.078571428571429</v>
      </c>
    </row>
    <row r="11" spans="1:13" x14ac:dyDescent="0.2">
      <c r="A11" s="22">
        <v>9</v>
      </c>
      <c r="B11">
        <v>80185764</v>
      </c>
      <c r="C11">
        <v>120.5059074790212</v>
      </c>
      <c r="D11">
        <v>8</v>
      </c>
      <c r="E11">
        <v>524.0355123077095</v>
      </c>
      <c r="F11">
        <v>4.1526607001760567</v>
      </c>
      <c r="G11">
        <v>264.0833333333332</v>
      </c>
      <c r="H11">
        <v>0</v>
      </c>
      <c r="I11">
        <v>0</v>
      </c>
      <c r="J11">
        <v>528.18817300788555</v>
      </c>
      <c r="K11">
        <v>48.188173007885553</v>
      </c>
      <c r="L11">
        <v>0.90876703517712776</v>
      </c>
      <c r="M11">
        <v>33.01041666666665</v>
      </c>
    </row>
    <row r="12" spans="1:13" x14ac:dyDescent="0.2">
      <c r="A12" s="22">
        <v>10</v>
      </c>
      <c r="B12">
        <v>1018446151</v>
      </c>
      <c r="C12">
        <v>115.6725073127083</v>
      </c>
      <c r="D12">
        <v>7</v>
      </c>
      <c r="E12">
        <v>505.24295708085111</v>
      </c>
      <c r="F12">
        <v>4.1678976941522023</v>
      </c>
      <c r="G12">
        <v>289.08333333333343</v>
      </c>
      <c r="H12">
        <v>0</v>
      </c>
      <c r="I12">
        <v>0</v>
      </c>
      <c r="J12">
        <v>509.41085477500332</v>
      </c>
      <c r="K12">
        <v>29.410854775003259</v>
      </c>
      <c r="L12">
        <v>0.82448184223617649</v>
      </c>
      <c r="M12">
        <v>41.297619047619058</v>
      </c>
    </row>
    <row r="13" spans="1:13" x14ac:dyDescent="0.2">
      <c r="A13" s="22">
        <v>11</v>
      </c>
      <c r="B13">
        <v>1020777651</v>
      </c>
      <c r="C13">
        <v>116.4441691898013</v>
      </c>
      <c r="D13">
        <v>8</v>
      </c>
      <c r="E13">
        <v>594.66120345551565</v>
      </c>
      <c r="F13">
        <v>4.1182410816132906</v>
      </c>
      <c r="G13">
        <v>250.0499999999999</v>
      </c>
      <c r="H13">
        <v>0</v>
      </c>
      <c r="I13">
        <v>0</v>
      </c>
      <c r="J13">
        <v>598.77944453712894</v>
      </c>
      <c r="K13">
        <v>118.7794445371289</v>
      </c>
      <c r="L13">
        <v>0.80163072460019347</v>
      </c>
      <c r="M13">
        <v>31.256249999999991</v>
      </c>
    </row>
    <row r="14" spans="1:13" x14ac:dyDescent="0.2">
      <c r="A14" s="22">
        <v>12</v>
      </c>
      <c r="B14">
        <v>52200795</v>
      </c>
      <c r="C14">
        <v>149.06781585854921</v>
      </c>
      <c r="D14">
        <v>7</v>
      </c>
      <c r="E14">
        <v>502.03897042291283</v>
      </c>
      <c r="F14">
        <v>3.5496495248885371</v>
      </c>
      <c r="G14">
        <v>382.5</v>
      </c>
      <c r="H14">
        <v>0</v>
      </c>
      <c r="I14">
        <v>0</v>
      </c>
      <c r="J14">
        <v>505.58861994780142</v>
      </c>
      <c r="K14">
        <v>25.588619947801359</v>
      </c>
      <c r="L14">
        <v>0.83071490027477712</v>
      </c>
      <c r="M14">
        <v>54.642857142857153</v>
      </c>
    </row>
    <row r="15" spans="1:13" x14ac:dyDescent="0.2">
      <c r="A15" s="22">
        <v>13</v>
      </c>
      <c r="B15">
        <v>39779707</v>
      </c>
      <c r="C15">
        <v>133.51268020112991</v>
      </c>
      <c r="D15">
        <v>7</v>
      </c>
      <c r="E15">
        <v>491.3584040181575</v>
      </c>
      <c r="F15">
        <v>3.4898754231746238</v>
      </c>
      <c r="G15">
        <v>319.45</v>
      </c>
      <c r="H15">
        <v>0</v>
      </c>
      <c r="I15">
        <v>0</v>
      </c>
      <c r="J15">
        <v>494.84827944133212</v>
      </c>
      <c r="K15">
        <v>14.848279441332121</v>
      </c>
      <c r="L15">
        <v>0.84874499407003412</v>
      </c>
      <c r="M15">
        <v>45.635714285714293</v>
      </c>
    </row>
    <row r="16" spans="1:13" x14ac:dyDescent="0.2">
      <c r="A16" s="22">
        <v>14</v>
      </c>
      <c r="B16">
        <v>1024468225</v>
      </c>
      <c r="C16">
        <v>97.835798064990342</v>
      </c>
      <c r="D16">
        <v>8</v>
      </c>
      <c r="E16">
        <v>541.77193365709866</v>
      </c>
      <c r="F16">
        <v>4.0431711681629849</v>
      </c>
      <c r="G16">
        <v>310.96666666666658</v>
      </c>
      <c r="H16">
        <v>0</v>
      </c>
      <c r="I16">
        <v>0</v>
      </c>
      <c r="J16">
        <v>545.81510482526164</v>
      </c>
      <c r="K16">
        <v>65.815104825261642</v>
      </c>
      <c r="L16">
        <v>0.87941868181472949</v>
      </c>
      <c r="M16">
        <v>38.87083333333333</v>
      </c>
    </row>
    <row r="17" spans="1:13" x14ac:dyDescent="0.2">
      <c r="A17" s="22">
        <v>15</v>
      </c>
      <c r="B17">
        <v>1127250183</v>
      </c>
      <c r="C17">
        <v>156.06281824669</v>
      </c>
      <c r="D17">
        <v>7</v>
      </c>
      <c r="E17">
        <v>580.78119521382018</v>
      </c>
      <c r="F17">
        <v>4.8751641905298584</v>
      </c>
      <c r="G17">
        <v>353.8</v>
      </c>
      <c r="H17">
        <v>0</v>
      </c>
      <c r="I17">
        <v>0</v>
      </c>
      <c r="J17">
        <v>585.65635940435004</v>
      </c>
      <c r="K17">
        <v>105.65635940435</v>
      </c>
      <c r="L17">
        <v>0.71714409526290612</v>
      </c>
      <c r="M17">
        <v>50.542857142857137</v>
      </c>
    </row>
    <row r="18" spans="1:13" x14ac:dyDescent="0.2">
      <c r="A18" s="22">
        <v>16</v>
      </c>
      <c r="B18">
        <v>80383487</v>
      </c>
      <c r="C18">
        <v>86.608793514903681</v>
      </c>
      <c r="D18">
        <v>8</v>
      </c>
      <c r="E18">
        <v>523.05505603075085</v>
      </c>
      <c r="F18">
        <v>4.6330255400682736</v>
      </c>
      <c r="G18">
        <v>377.55000000000018</v>
      </c>
      <c r="H18">
        <v>0</v>
      </c>
      <c r="I18">
        <v>0</v>
      </c>
      <c r="J18">
        <v>527.68808157081912</v>
      </c>
      <c r="K18">
        <v>47.688081570819122</v>
      </c>
      <c r="L18">
        <v>0.90962827618000863</v>
      </c>
      <c r="M18">
        <v>47.193750000000023</v>
      </c>
    </row>
    <row r="19" spans="1:13" x14ac:dyDescent="0.2">
      <c r="A19" s="22">
        <v>17</v>
      </c>
      <c r="B19">
        <v>1016039086</v>
      </c>
      <c r="C19">
        <v>93.838111595402069</v>
      </c>
      <c r="D19">
        <v>8</v>
      </c>
      <c r="E19">
        <v>522.28987770648121</v>
      </c>
      <c r="F19">
        <v>3.924256969434623</v>
      </c>
      <c r="G19">
        <v>387.83333333333343</v>
      </c>
      <c r="H19">
        <v>0</v>
      </c>
      <c r="I19">
        <v>0</v>
      </c>
      <c r="J19">
        <v>526.21413467591583</v>
      </c>
      <c r="K19">
        <v>46.21413467591583</v>
      </c>
      <c r="L19">
        <v>0.91217618146198565</v>
      </c>
      <c r="M19">
        <v>48.479166666666671</v>
      </c>
    </row>
    <row r="20" spans="1:13" x14ac:dyDescent="0.2">
      <c r="A20" s="22">
        <v>18</v>
      </c>
      <c r="B20">
        <v>1121853934</v>
      </c>
      <c r="C20">
        <v>77.85092403041061</v>
      </c>
      <c r="D20">
        <v>7</v>
      </c>
      <c r="E20">
        <v>492.78419632406968</v>
      </c>
      <c r="F20">
        <v>2.2758801210371762</v>
      </c>
      <c r="G20">
        <v>386.21666666666658</v>
      </c>
      <c r="H20">
        <v>0</v>
      </c>
      <c r="I20">
        <v>0</v>
      </c>
      <c r="J20">
        <v>495.06007644510692</v>
      </c>
      <c r="K20">
        <v>15.060076445106921</v>
      </c>
      <c r="L20">
        <v>0.8483818832976936</v>
      </c>
      <c r="M20">
        <v>55.17380952380951</v>
      </c>
    </row>
    <row r="21" spans="1:13" x14ac:dyDescent="0.2">
      <c r="A21" s="22">
        <v>19</v>
      </c>
      <c r="B21">
        <v>1020803066</v>
      </c>
      <c r="C21">
        <v>128.01135574173961</v>
      </c>
      <c r="D21">
        <v>8</v>
      </c>
      <c r="E21">
        <v>488.71244844254829</v>
      </c>
      <c r="F21">
        <v>4.5169036332099486</v>
      </c>
      <c r="G21">
        <v>570.43333333333328</v>
      </c>
      <c r="H21">
        <v>0</v>
      </c>
      <c r="I21">
        <v>0</v>
      </c>
      <c r="J21">
        <v>493.22935207575819</v>
      </c>
      <c r="K21">
        <v>13.229352075758239</v>
      </c>
      <c r="L21">
        <v>0.97317809246330855</v>
      </c>
      <c r="M21">
        <v>71.30416666666666</v>
      </c>
    </row>
    <row r="22" spans="1:13" x14ac:dyDescent="0.2">
      <c r="A22" s="22">
        <v>20</v>
      </c>
      <c r="B22">
        <v>57293715</v>
      </c>
      <c r="C22">
        <v>64.890099677572138</v>
      </c>
      <c r="D22">
        <v>9</v>
      </c>
      <c r="E22">
        <v>506.05846498766931</v>
      </c>
      <c r="F22">
        <v>4.1391044517828277</v>
      </c>
      <c r="G22">
        <v>424.05000000000013</v>
      </c>
      <c r="H22">
        <v>0</v>
      </c>
      <c r="I22">
        <v>0</v>
      </c>
      <c r="J22">
        <v>510.19756943945208</v>
      </c>
      <c r="K22">
        <v>30.197569439452081</v>
      </c>
      <c r="L22">
        <v>1.05841350948279</v>
      </c>
      <c r="M22">
        <v>47.116666666666667</v>
      </c>
    </row>
    <row r="23" spans="1:13" x14ac:dyDescent="0.2">
      <c r="A23" s="22">
        <v>21</v>
      </c>
      <c r="B23">
        <v>80727764</v>
      </c>
      <c r="C23">
        <v>150.7297585273777</v>
      </c>
      <c r="D23">
        <v>8</v>
      </c>
      <c r="E23">
        <v>495.45948143131108</v>
      </c>
      <c r="F23">
        <v>3.923010188291983</v>
      </c>
      <c r="G23">
        <v>605.8499999999998</v>
      </c>
      <c r="H23">
        <v>0</v>
      </c>
      <c r="I23">
        <v>0</v>
      </c>
      <c r="J23">
        <v>499.38249161960312</v>
      </c>
      <c r="K23">
        <v>19.382491619603119</v>
      </c>
      <c r="L23">
        <v>0.96118708215672199</v>
      </c>
      <c r="M23">
        <v>75.731249999999974</v>
      </c>
    </row>
    <row r="24" spans="1:13" x14ac:dyDescent="0.2">
      <c r="A24" s="22">
        <v>22</v>
      </c>
      <c r="B24">
        <v>1020808271</v>
      </c>
      <c r="C24">
        <v>128.26309335855521</v>
      </c>
      <c r="D24">
        <v>8</v>
      </c>
      <c r="E24">
        <v>535.23592164032334</v>
      </c>
      <c r="F24">
        <v>5.54338077394641</v>
      </c>
      <c r="G24">
        <v>493.4666666666667</v>
      </c>
      <c r="H24">
        <v>0</v>
      </c>
      <c r="I24">
        <v>0</v>
      </c>
      <c r="J24">
        <v>540.77930241426975</v>
      </c>
      <c r="K24">
        <v>60.77930241426975</v>
      </c>
      <c r="L24">
        <v>0.8876079351725833</v>
      </c>
      <c r="M24">
        <v>61.683333333333337</v>
      </c>
    </row>
    <row r="25" spans="1:13" x14ac:dyDescent="0.2">
      <c r="A25" s="22">
        <v>23</v>
      </c>
      <c r="B25">
        <v>1098635342</v>
      </c>
      <c r="C25">
        <v>175.76717438370079</v>
      </c>
      <c r="D25">
        <v>9</v>
      </c>
      <c r="E25">
        <v>515.69431224233688</v>
      </c>
      <c r="F25">
        <v>4.6516088175611694</v>
      </c>
      <c r="G25">
        <v>665.54999999999984</v>
      </c>
      <c r="H25">
        <v>0</v>
      </c>
      <c r="I25">
        <v>0</v>
      </c>
      <c r="J25">
        <v>520.34592105989805</v>
      </c>
      <c r="K25">
        <v>40.345921059898053</v>
      </c>
      <c r="L25">
        <v>1.037771179026576</v>
      </c>
      <c r="M25">
        <v>73.949999999999989</v>
      </c>
    </row>
    <row r="26" spans="1:13" x14ac:dyDescent="0.2">
      <c r="A26" s="22">
        <v>24</v>
      </c>
      <c r="B26">
        <v>1082996581</v>
      </c>
      <c r="C26">
        <v>79.591906964820907</v>
      </c>
      <c r="D26">
        <v>10</v>
      </c>
      <c r="E26">
        <v>523.2018890796902</v>
      </c>
      <c r="F26">
        <v>4.9108273146388228</v>
      </c>
      <c r="G26">
        <v>526.84999999999991</v>
      </c>
      <c r="H26">
        <v>0</v>
      </c>
      <c r="I26">
        <v>0</v>
      </c>
      <c r="J26">
        <v>528.11271639432903</v>
      </c>
      <c r="K26">
        <v>48.112716394329027</v>
      </c>
      <c r="L26">
        <v>1.136121099481336</v>
      </c>
      <c r="M26">
        <v>52.684999999999988</v>
      </c>
    </row>
    <row r="27" spans="1:13" x14ac:dyDescent="0.2">
      <c r="A27" s="22">
        <v>25</v>
      </c>
      <c r="B27">
        <v>1117504115</v>
      </c>
      <c r="C27">
        <v>131.86324312781619</v>
      </c>
      <c r="D27">
        <v>8</v>
      </c>
      <c r="E27">
        <v>492.03751390618322</v>
      </c>
      <c r="F27">
        <v>3.9981352885420161</v>
      </c>
      <c r="G27">
        <v>559.91666666666674</v>
      </c>
      <c r="H27">
        <v>0</v>
      </c>
      <c r="I27">
        <v>0</v>
      </c>
      <c r="J27">
        <v>496.03564919472518</v>
      </c>
      <c r="K27">
        <v>16.035649194725242</v>
      </c>
      <c r="L27">
        <v>0.96767238560220858</v>
      </c>
      <c r="M27">
        <v>69.989583333333343</v>
      </c>
    </row>
    <row r="28" spans="1:13" x14ac:dyDescent="0.2">
      <c r="A28" s="22">
        <v>26</v>
      </c>
      <c r="B28">
        <v>1098697055</v>
      </c>
      <c r="C28">
        <v>144.52553659762449</v>
      </c>
      <c r="D28">
        <v>8</v>
      </c>
      <c r="E28">
        <v>411.72850799674268</v>
      </c>
      <c r="F28">
        <v>3.7379246638664649</v>
      </c>
      <c r="G28">
        <v>637.66666666666674</v>
      </c>
      <c r="H28">
        <v>0</v>
      </c>
      <c r="I28">
        <v>0</v>
      </c>
      <c r="J28">
        <v>415.46643266060909</v>
      </c>
      <c r="K28">
        <v>0</v>
      </c>
      <c r="L28">
        <v>1.155327993470191</v>
      </c>
      <c r="M28">
        <v>79.708333333333343</v>
      </c>
    </row>
    <row r="29" spans="1:13" x14ac:dyDescent="0.2">
      <c r="A29" s="22">
        <v>27</v>
      </c>
      <c r="B29">
        <v>1095825225</v>
      </c>
      <c r="C29">
        <v>115.302386501215</v>
      </c>
      <c r="D29">
        <v>8</v>
      </c>
      <c r="E29">
        <v>393.85944803411593</v>
      </c>
      <c r="F29">
        <v>4.6900152208557984</v>
      </c>
      <c r="G29">
        <v>589.61666666666667</v>
      </c>
      <c r="H29">
        <v>0</v>
      </c>
      <c r="I29">
        <v>0</v>
      </c>
      <c r="J29">
        <v>398.54946325497173</v>
      </c>
      <c r="K29">
        <v>0</v>
      </c>
      <c r="L29">
        <v>1.204367448094944</v>
      </c>
      <c r="M29">
        <v>73.702083333333334</v>
      </c>
    </row>
    <row r="30" spans="1:13" x14ac:dyDescent="0.2">
      <c r="A30" s="22">
        <v>28</v>
      </c>
      <c r="B30">
        <v>1085310672</v>
      </c>
      <c r="C30">
        <v>115.21009630581619</v>
      </c>
      <c r="D30">
        <v>9</v>
      </c>
      <c r="E30">
        <v>397.35487817008209</v>
      </c>
      <c r="F30">
        <v>4.4014123813736887</v>
      </c>
      <c r="G30">
        <v>579.33333333333348</v>
      </c>
      <c r="H30">
        <v>0</v>
      </c>
      <c r="I30">
        <v>0</v>
      </c>
      <c r="J30">
        <v>401.75629055145578</v>
      </c>
      <c r="K30">
        <v>0</v>
      </c>
      <c r="L30">
        <v>1.3440984315610569</v>
      </c>
      <c r="M30">
        <v>64.370370370370381</v>
      </c>
    </row>
    <row r="31" spans="1:13" x14ac:dyDescent="0.2">
      <c r="A31" s="22">
        <v>29</v>
      </c>
      <c r="B31">
        <v>1014217039</v>
      </c>
      <c r="C31">
        <v>102.4708277538618</v>
      </c>
      <c r="D31">
        <v>10</v>
      </c>
      <c r="E31">
        <v>428.70988242144438</v>
      </c>
      <c r="F31">
        <v>6.152603682255517</v>
      </c>
      <c r="G31">
        <v>590.06666666666661</v>
      </c>
      <c r="H31">
        <v>0</v>
      </c>
      <c r="I31">
        <v>0</v>
      </c>
      <c r="J31">
        <v>434.86248610369989</v>
      </c>
      <c r="K31">
        <v>0</v>
      </c>
      <c r="L31">
        <v>1.379746515676499</v>
      </c>
      <c r="M31">
        <v>59.006666666666661</v>
      </c>
    </row>
    <row r="32" spans="1:13" x14ac:dyDescent="0.2">
      <c r="A32" s="22">
        <v>30</v>
      </c>
      <c r="B32">
        <v>1014266018</v>
      </c>
      <c r="C32">
        <v>154.85035492358369</v>
      </c>
      <c r="D32">
        <v>9</v>
      </c>
      <c r="E32">
        <v>527.27915569048901</v>
      </c>
      <c r="F32">
        <v>3.501847374236831</v>
      </c>
      <c r="G32">
        <v>620.39999999999986</v>
      </c>
      <c r="H32">
        <v>0</v>
      </c>
      <c r="I32">
        <v>0</v>
      </c>
      <c r="J32">
        <v>530.78100306472584</v>
      </c>
      <c r="K32">
        <v>50.781003064725837</v>
      </c>
      <c r="L32">
        <v>1.0173687394274551</v>
      </c>
      <c r="M32">
        <v>68.933333333333323</v>
      </c>
    </row>
    <row r="33" spans="1:15" x14ac:dyDescent="0.2">
      <c r="A33" s="22">
        <v>31</v>
      </c>
      <c r="B33">
        <v>85488148</v>
      </c>
      <c r="C33">
        <v>126.3044887643016</v>
      </c>
      <c r="D33">
        <v>8</v>
      </c>
      <c r="E33">
        <v>429.32020880457259</v>
      </c>
      <c r="F33">
        <v>4.1773895409259012</v>
      </c>
      <c r="G33">
        <v>532.1</v>
      </c>
      <c r="H33">
        <v>0</v>
      </c>
      <c r="I33">
        <v>0</v>
      </c>
      <c r="J33">
        <v>433.49759834549849</v>
      </c>
      <c r="K33">
        <v>0</v>
      </c>
      <c r="L33">
        <v>1.107272570440953</v>
      </c>
      <c r="M33">
        <v>66.512500000000003</v>
      </c>
    </row>
    <row r="34" spans="1:15" x14ac:dyDescent="0.2">
      <c r="A34" s="22">
        <v>32</v>
      </c>
      <c r="B34">
        <v>1053327980</v>
      </c>
      <c r="C34">
        <v>153.19948647301879</v>
      </c>
      <c r="D34">
        <v>9</v>
      </c>
      <c r="E34">
        <v>370.63437575250367</v>
      </c>
      <c r="F34">
        <v>5.3167673256423313</v>
      </c>
      <c r="G34">
        <v>604.25000000000011</v>
      </c>
      <c r="H34">
        <v>0</v>
      </c>
      <c r="I34">
        <v>0</v>
      </c>
      <c r="J34">
        <v>375.95114307814612</v>
      </c>
      <c r="K34">
        <v>0</v>
      </c>
      <c r="L34">
        <v>1.4363568509958069</v>
      </c>
      <c r="M34">
        <v>67.1388888888889</v>
      </c>
    </row>
    <row r="35" spans="1:15" x14ac:dyDescent="0.2">
      <c r="A35" s="22">
        <v>33</v>
      </c>
      <c r="B35">
        <v>80075437</v>
      </c>
      <c r="C35">
        <v>126.3469983340816</v>
      </c>
      <c r="D35">
        <v>8</v>
      </c>
      <c r="E35">
        <v>402.18356780244812</v>
      </c>
      <c r="F35">
        <v>4.7870885419195019</v>
      </c>
      <c r="G35">
        <v>577.75</v>
      </c>
      <c r="H35">
        <v>0</v>
      </c>
      <c r="I35">
        <v>0</v>
      </c>
      <c r="J35">
        <v>406.97065634436763</v>
      </c>
      <c r="K35">
        <v>0</v>
      </c>
      <c r="L35">
        <v>1.179446214406763</v>
      </c>
      <c r="M35">
        <v>72.21875</v>
      </c>
    </row>
    <row r="36" spans="1:15" x14ac:dyDescent="0.2">
      <c r="A36" s="22">
        <v>34</v>
      </c>
      <c r="B36">
        <v>1140888504</v>
      </c>
      <c r="C36">
        <v>108.168268885827</v>
      </c>
      <c r="D36">
        <v>9</v>
      </c>
      <c r="E36">
        <v>288.29742968013198</v>
      </c>
      <c r="F36">
        <v>4.3296277316864007</v>
      </c>
      <c r="G36">
        <v>570.24999999999966</v>
      </c>
      <c r="H36">
        <v>0</v>
      </c>
      <c r="I36">
        <v>0</v>
      </c>
      <c r="J36">
        <v>292.62705741181838</v>
      </c>
      <c r="K36">
        <v>0</v>
      </c>
      <c r="L36">
        <v>1.8453522540810361</v>
      </c>
      <c r="M36">
        <v>63.361111111111072</v>
      </c>
    </row>
    <row r="37" spans="1:15" x14ac:dyDescent="0.2">
      <c r="A37" s="22">
        <v>35</v>
      </c>
      <c r="B37">
        <v>1083026203</v>
      </c>
      <c r="C37">
        <v>115.5389747339939</v>
      </c>
      <c r="D37">
        <v>7</v>
      </c>
      <c r="E37">
        <v>290.26510709948559</v>
      </c>
      <c r="F37">
        <v>4.1992311871703123</v>
      </c>
      <c r="G37">
        <v>532.13333333333321</v>
      </c>
      <c r="H37">
        <v>0</v>
      </c>
      <c r="I37">
        <v>0</v>
      </c>
      <c r="J37">
        <v>294.4643382866559</v>
      </c>
      <c r="K37">
        <v>0</v>
      </c>
      <c r="L37">
        <v>1.426318726551999</v>
      </c>
      <c r="M37">
        <v>76.019047619047598</v>
      </c>
    </row>
    <row r="38" spans="1:15" x14ac:dyDescent="0.2">
      <c r="A38" s="22">
        <v>36</v>
      </c>
      <c r="B38">
        <v>1083012532</v>
      </c>
      <c r="C38">
        <v>127.8898363136821</v>
      </c>
      <c r="D38">
        <v>8</v>
      </c>
      <c r="E38">
        <v>299.79840198600641</v>
      </c>
      <c r="F38">
        <v>5.7022139095488464</v>
      </c>
      <c r="G38">
        <v>491.61666666666702</v>
      </c>
      <c r="H38">
        <v>0</v>
      </c>
      <c r="I38">
        <v>0</v>
      </c>
      <c r="J38">
        <v>305.50061589555531</v>
      </c>
      <c r="K38">
        <v>0</v>
      </c>
      <c r="L38">
        <v>1.571191595123012</v>
      </c>
      <c r="M38">
        <v>61.452083333333377</v>
      </c>
    </row>
    <row r="39" spans="1:15" x14ac:dyDescent="0.2">
      <c r="A39" s="22">
        <v>37</v>
      </c>
      <c r="B39">
        <v>1018440480</v>
      </c>
      <c r="C39">
        <v>109.00384112117879</v>
      </c>
      <c r="D39">
        <v>7</v>
      </c>
      <c r="E39">
        <v>310.36650556171008</v>
      </c>
      <c r="F39">
        <v>3.3758083463782209</v>
      </c>
      <c r="G39">
        <v>619.31666666666661</v>
      </c>
      <c r="H39">
        <v>0</v>
      </c>
      <c r="I39">
        <v>0</v>
      </c>
      <c r="J39">
        <v>313.74231390808842</v>
      </c>
      <c r="K39">
        <v>0</v>
      </c>
      <c r="L39">
        <v>1.3386782126016961</v>
      </c>
      <c r="M39">
        <v>88.473809523809521</v>
      </c>
    </row>
    <row r="40" spans="1:15" x14ac:dyDescent="0.2">
      <c r="A40" s="22">
        <v>38</v>
      </c>
      <c r="B40">
        <v>1019074166</v>
      </c>
      <c r="C40">
        <v>108.9708903087058</v>
      </c>
      <c r="D40">
        <v>9</v>
      </c>
      <c r="E40">
        <v>335.17423183272712</v>
      </c>
      <c r="F40">
        <v>4.2725037389919862</v>
      </c>
      <c r="G40">
        <v>454.18333333333339</v>
      </c>
      <c r="H40">
        <v>0</v>
      </c>
      <c r="I40">
        <v>0</v>
      </c>
      <c r="J40">
        <v>339.44673557171899</v>
      </c>
      <c r="K40">
        <v>0</v>
      </c>
      <c r="L40">
        <v>1.5908239597311069</v>
      </c>
      <c r="M40">
        <v>50.464814814814822</v>
      </c>
    </row>
    <row r="41" spans="1:15" x14ac:dyDescent="0.2">
      <c r="A41" s="2"/>
    </row>
    <row r="42" spans="1:15" x14ac:dyDescent="0.2">
      <c r="A42" s="2"/>
    </row>
    <row r="43" spans="1:15" x14ac:dyDescent="0.2">
      <c r="A43" s="2"/>
    </row>
    <row r="44" spans="1:15" x14ac:dyDescent="0.2">
      <c r="A44" s="2"/>
    </row>
    <row r="45" spans="1:15" x14ac:dyDescent="0.2">
      <c r="A45" s="2"/>
    </row>
    <row r="46" spans="1:15" x14ac:dyDescent="0.2">
      <c r="A46" s="2"/>
    </row>
    <row r="48" spans="1:15" x14ac:dyDescent="0.2">
      <c r="A48" s="3" t="s">
        <v>25</v>
      </c>
      <c r="B48">
        <f>COUNT(B2:B40)</f>
        <v>39</v>
      </c>
      <c r="C48">
        <f>AVERAGE(C2:C40)</f>
        <v>117.79586774178483</v>
      </c>
      <c r="D48">
        <f>AVERAGE(D2:D40)</f>
        <v>7.8461538461538458</v>
      </c>
      <c r="E48">
        <f>AVERAGE(E2:E40)</f>
        <v>465.05744391516669</v>
      </c>
      <c r="F48">
        <f>AVERAGE(F2:F40)</f>
        <v>4.0611094322245211</v>
      </c>
      <c r="G48">
        <f>AVERAGE(G2:G40)</f>
        <v>410.42521367521363</v>
      </c>
      <c r="H48">
        <f>SUM(H2:H40)</f>
        <v>1</v>
      </c>
      <c r="I48">
        <f>AVERAGE(I2:I40)</f>
        <v>0.66196581196581328</v>
      </c>
      <c r="J48">
        <f>AVERAGE(J2:J40)</f>
        <v>469.11855334739124</v>
      </c>
      <c r="K48">
        <f>AVERAGE(K2:K40)</f>
        <v>32.26888963261802</v>
      </c>
      <c r="L48">
        <f>AVERAGE(L2:L40)</f>
        <v>1.0407435449534481</v>
      </c>
      <c r="M48">
        <f>AVERAGE(M2:M40)</f>
        <v>51.64012735721068</v>
      </c>
      <c r="N48">
        <f>SUM(D2:D40)</f>
        <v>306</v>
      </c>
      <c r="O48">
        <f>STDEV(D2:D40)</f>
        <v>1.2468584003187124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48"/>
  <sheetViews>
    <sheetView showGridLines="0" topLeftCell="E19" workbookViewId="0">
      <selection activeCell="O37" sqref="O37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2" t="s">
        <v>22</v>
      </c>
      <c r="C1" s="22" t="s">
        <v>23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24</v>
      </c>
      <c r="K1" s="22" t="s">
        <v>8</v>
      </c>
      <c r="L1" s="22" t="s">
        <v>9</v>
      </c>
      <c r="M1" s="22" t="s">
        <v>10</v>
      </c>
    </row>
    <row r="2" spans="1:13" x14ac:dyDescent="0.2">
      <c r="A2" s="22">
        <v>0</v>
      </c>
      <c r="B2">
        <v>1085295550</v>
      </c>
      <c r="C2">
        <v>59.573652950710098</v>
      </c>
      <c r="D2">
        <v>6</v>
      </c>
      <c r="E2">
        <v>394.31643406726403</v>
      </c>
      <c r="F2">
        <v>2.844452072448064</v>
      </c>
      <c r="G2">
        <v>59.799999999999969</v>
      </c>
      <c r="H2">
        <v>0</v>
      </c>
      <c r="I2">
        <v>0</v>
      </c>
      <c r="J2">
        <v>397.16088613971209</v>
      </c>
      <c r="K2">
        <v>0</v>
      </c>
      <c r="L2">
        <v>0.90643367099689742</v>
      </c>
      <c r="M2">
        <v>9.9666666666666615</v>
      </c>
    </row>
    <row r="3" spans="1:13" x14ac:dyDescent="0.2">
      <c r="A3" s="22">
        <v>1</v>
      </c>
      <c r="B3">
        <v>1015405667</v>
      </c>
      <c r="C3">
        <v>134.76292639176489</v>
      </c>
      <c r="D3">
        <v>5</v>
      </c>
      <c r="E3">
        <v>340.64954642247773</v>
      </c>
      <c r="F3">
        <v>1.972401666862311</v>
      </c>
      <c r="G3">
        <v>151.91666666666671</v>
      </c>
      <c r="H3">
        <v>0</v>
      </c>
      <c r="I3">
        <v>0</v>
      </c>
      <c r="J3">
        <v>342.62194808933998</v>
      </c>
      <c r="K3">
        <v>0</v>
      </c>
      <c r="L3">
        <v>0.87560064868282705</v>
      </c>
      <c r="M3">
        <v>30.38333333333334</v>
      </c>
    </row>
    <row r="4" spans="1:13" x14ac:dyDescent="0.2">
      <c r="A4" s="22">
        <v>2</v>
      </c>
      <c r="B4">
        <v>1024468225</v>
      </c>
      <c r="C4">
        <v>82.971281914050195</v>
      </c>
      <c r="D4">
        <v>4</v>
      </c>
      <c r="E4">
        <v>306.94885264572753</v>
      </c>
      <c r="F4">
        <v>1.550835597750847</v>
      </c>
      <c r="G4">
        <v>111.5</v>
      </c>
      <c r="H4">
        <v>0</v>
      </c>
      <c r="I4">
        <v>0</v>
      </c>
      <c r="J4">
        <v>308.49968824347832</v>
      </c>
      <c r="K4">
        <v>0</v>
      </c>
      <c r="L4">
        <v>0.77795864678665061</v>
      </c>
      <c r="M4">
        <v>27.875</v>
      </c>
    </row>
    <row r="5" spans="1:13" x14ac:dyDescent="0.2">
      <c r="A5" s="22">
        <v>3</v>
      </c>
      <c r="B5">
        <v>80185764</v>
      </c>
      <c r="C5">
        <v>76.488675474573341</v>
      </c>
      <c r="D5">
        <v>7</v>
      </c>
      <c r="E5">
        <v>497.47631633628572</v>
      </c>
      <c r="F5">
        <v>3.005182916434876</v>
      </c>
      <c r="G5">
        <v>101.93333333333339</v>
      </c>
      <c r="H5">
        <v>0</v>
      </c>
      <c r="I5">
        <v>0</v>
      </c>
      <c r="J5">
        <v>500.4814992527206</v>
      </c>
      <c r="K5">
        <v>20.481499252720599</v>
      </c>
      <c r="L5">
        <v>0.83919185949352937</v>
      </c>
      <c r="M5">
        <v>14.561904761904771</v>
      </c>
    </row>
    <row r="6" spans="1:13" x14ac:dyDescent="0.2">
      <c r="A6" s="22">
        <v>4</v>
      </c>
      <c r="B6">
        <v>1127250183</v>
      </c>
      <c r="C6">
        <v>65.835331494811982</v>
      </c>
      <c r="D6">
        <v>7</v>
      </c>
      <c r="E6">
        <v>624.42791780211098</v>
      </c>
      <c r="F6">
        <v>3.7401674665462679</v>
      </c>
      <c r="G6">
        <v>77.68333333333328</v>
      </c>
      <c r="H6">
        <v>0</v>
      </c>
      <c r="I6">
        <v>0</v>
      </c>
      <c r="J6">
        <v>628.16808526865725</v>
      </c>
      <c r="K6">
        <v>148.16808526865731</v>
      </c>
      <c r="L6">
        <v>0.66861085408433774</v>
      </c>
      <c r="M6">
        <v>11.097619047619039</v>
      </c>
    </row>
    <row r="7" spans="1:13" x14ac:dyDescent="0.2">
      <c r="A7" s="22">
        <v>5</v>
      </c>
      <c r="B7">
        <v>1098635342</v>
      </c>
      <c r="C7">
        <v>111.7705062406406</v>
      </c>
      <c r="D7">
        <v>6</v>
      </c>
      <c r="E7">
        <v>485.57808747059272</v>
      </c>
      <c r="F7">
        <v>2.68752890079702</v>
      </c>
      <c r="G7">
        <v>123.6333333333333</v>
      </c>
      <c r="H7">
        <v>0</v>
      </c>
      <c r="I7">
        <v>0</v>
      </c>
      <c r="J7">
        <v>488.26561637138968</v>
      </c>
      <c r="K7">
        <v>8.2656163713896831</v>
      </c>
      <c r="L7">
        <v>0.73730360674459827</v>
      </c>
      <c r="M7">
        <v>20.60555555555554</v>
      </c>
    </row>
    <row r="8" spans="1:13" x14ac:dyDescent="0.2">
      <c r="A8" s="22">
        <v>6</v>
      </c>
      <c r="B8">
        <v>1121853934</v>
      </c>
      <c r="C8">
        <v>95.706175897311994</v>
      </c>
      <c r="D8">
        <v>7</v>
      </c>
      <c r="E8">
        <v>524.20554318785139</v>
      </c>
      <c r="F8">
        <v>4.3032771509798522</v>
      </c>
      <c r="G8">
        <v>135.25</v>
      </c>
      <c r="H8">
        <v>0</v>
      </c>
      <c r="I8">
        <v>0</v>
      </c>
      <c r="J8">
        <v>528.50882033883124</v>
      </c>
      <c r="K8">
        <v>48.508820338831242</v>
      </c>
      <c r="L8">
        <v>0.79468872389061473</v>
      </c>
      <c r="M8">
        <v>19.321428571428569</v>
      </c>
    </row>
    <row r="9" spans="1:13" x14ac:dyDescent="0.2">
      <c r="A9" s="22">
        <v>7</v>
      </c>
      <c r="B9">
        <v>39779707</v>
      </c>
      <c r="C9">
        <v>119.90666839481339</v>
      </c>
      <c r="D9">
        <v>7</v>
      </c>
      <c r="E9">
        <v>581.51116271803278</v>
      </c>
      <c r="F9">
        <v>3.495593819131614</v>
      </c>
      <c r="G9">
        <v>184.43333333333339</v>
      </c>
      <c r="H9">
        <v>0</v>
      </c>
      <c r="I9">
        <v>0</v>
      </c>
      <c r="J9">
        <v>585.00675653716439</v>
      </c>
      <c r="K9">
        <v>105.00675653716441</v>
      </c>
      <c r="L9">
        <v>0.71794042599799979</v>
      </c>
      <c r="M9">
        <v>26.347619047619059</v>
      </c>
    </row>
    <row r="10" spans="1:13" x14ac:dyDescent="0.2">
      <c r="A10" s="22">
        <v>8</v>
      </c>
      <c r="B10">
        <v>1032437108</v>
      </c>
      <c r="C10">
        <v>149.5786374608808</v>
      </c>
      <c r="D10">
        <v>7</v>
      </c>
      <c r="E10">
        <v>648.95440306070873</v>
      </c>
      <c r="F10">
        <v>4.4056116057274721</v>
      </c>
      <c r="G10">
        <v>191.35</v>
      </c>
      <c r="H10">
        <v>0</v>
      </c>
      <c r="I10">
        <v>0</v>
      </c>
      <c r="J10">
        <v>653.3600146664362</v>
      </c>
      <c r="K10">
        <v>173.3600146664362</v>
      </c>
      <c r="L10">
        <v>0.64283089043094432</v>
      </c>
      <c r="M10">
        <v>27.335714285714278</v>
      </c>
    </row>
    <row r="11" spans="1:13" x14ac:dyDescent="0.2">
      <c r="A11" s="22">
        <v>9</v>
      </c>
      <c r="B11">
        <v>1018446151</v>
      </c>
      <c r="C11">
        <v>72.221468809066124</v>
      </c>
      <c r="D11">
        <v>7</v>
      </c>
      <c r="E11">
        <v>611.84426493593287</v>
      </c>
      <c r="F11">
        <v>3.3754694407410848</v>
      </c>
      <c r="G11">
        <v>124.3166666666668</v>
      </c>
      <c r="H11">
        <v>0</v>
      </c>
      <c r="I11">
        <v>0</v>
      </c>
      <c r="J11">
        <v>615.21973437667396</v>
      </c>
      <c r="K11">
        <v>135.21973437667401</v>
      </c>
      <c r="L11">
        <v>0.68268291235087586</v>
      </c>
      <c r="M11">
        <v>17.75952380952382</v>
      </c>
    </row>
    <row r="12" spans="1:13" x14ac:dyDescent="0.2">
      <c r="A12" s="22">
        <v>10</v>
      </c>
      <c r="B12">
        <v>1020808271</v>
      </c>
      <c r="C12">
        <v>57.270590761435948</v>
      </c>
      <c r="D12">
        <v>7</v>
      </c>
      <c r="E12">
        <v>593.99902962013471</v>
      </c>
      <c r="F12">
        <v>2.9458791279929528</v>
      </c>
      <c r="G12">
        <v>104.9</v>
      </c>
      <c r="H12">
        <v>0</v>
      </c>
      <c r="I12">
        <v>0</v>
      </c>
      <c r="J12">
        <v>596.94490874812766</v>
      </c>
      <c r="K12">
        <v>116.9449087481277</v>
      </c>
      <c r="L12">
        <v>0.70358251464242405</v>
      </c>
      <c r="M12">
        <v>14.98571428571428</v>
      </c>
    </row>
    <row r="13" spans="1:13" x14ac:dyDescent="0.2">
      <c r="A13" s="22">
        <v>11</v>
      </c>
      <c r="B13">
        <v>52200795</v>
      </c>
      <c r="C13">
        <v>62.879845199596112</v>
      </c>
      <c r="D13">
        <v>7</v>
      </c>
      <c r="E13">
        <v>613.07279283375112</v>
      </c>
      <c r="F13">
        <v>2.1604591931198911</v>
      </c>
      <c r="G13">
        <v>157.08333333333329</v>
      </c>
      <c r="H13">
        <v>0</v>
      </c>
      <c r="I13">
        <v>0</v>
      </c>
      <c r="J13">
        <v>615.23325202687101</v>
      </c>
      <c r="K13">
        <v>135.23325202687101</v>
      </c>
      <c r="L13">
        <v>0.68266791272467831</v>
      </c>
      <c r="M13">
        <v>22.44047619047619</v>
      </c>
    </row>
    <row r="14" spans="1:13" x14ac:dyDescent="0.2">
      <c r="A14" s="22">
        <v>12</v>
      </c>
      <c r="B14">
        <v>1015414697</v>
      </c>
      <c r="C14">
        <v>53.310755832999121</v>
      </c>
      <c r="D14">
        <v>7</v>
      </c>
      <c r="E14">
        <v>539.06596496057625</v>
      </c>
      <c r="F14">
        <v>3.2262959633837909</v>
      </c>
      <c r="G14">
        <v>159.1666666666666</v>
      </c>
      <c r="H14">
        <v>0</v>
      </c>
      <c r="I14">
        <v>0</v>
      </c>
      <c r="J14">
        <v>542.29226092396004</v>
      </c>
      <c r="K14">
        <v>62.292260923960043</v>
      </c>
      <c r="L14">
        <v>0.77449012324904298</v>
      </c>
      <c r="M14">
        <v>22.73809523809523</v>
      </c>
    </row>
    <row r="15" spans="1:13" x14ac:dyDescent="0.2">
      <c r="A15" s="22">
        <v>13</v>
      </c>
      <c r="B15">
        <v>1020777651</v>
      </c>
      <c r="C15">
        <v>62.219315317540463</v>
      </c>
      <c r="D15">
        <v>7</v>
      </c>
      <c r="E15">
        <v>554.15228567589486</v>
      </c>
      <c r="F15">
        <v>3.58586006371354</v>
      </c>
      <c r="G15">
        <v>125.5333333333333</v>
      </c>
      <c r="H15">
        <v>0</v>
      </c>
      <c r="I15">
        <v>0</v>
      </c>
      <c r="J15">
        <v>557.7381457396084</v>
      </c>
      <c r="K15">
        <v>77.738145739608399</v>
      </c>
      <c r="L15">
        <v>0.75304155401284978</v>
      </c>
      <c r="M15">
        <v>17.93333333333333</v>
      </c>
    </row>
    <row r="16" spans="1:13" x14ac:dyDescent="0.2">
      <c r="A16" s="22">
        <v>14</v>
      </c>
      <c r="B16">
        <v>85488148</v>
      </c>
      <c r="C16">
        <v>108.8949487844062</v>
      </c>
      <c r="D16">
        <v>7</v>
      </c>
      <c r="E16">
        <v>547.39697591260165</v>
      </c>
      <c r="F16">
        <v>3.2387894462590339</v>
      </c>
      <c r="G16">
        <v>182.2000000000001</v>
      </c>
      <c r="H16">
        <v>0</v>
      </c>
      <c r="I16">
        <v>0</v>
      </c>
      <c r="J16">
        <v>550.63576535886068</v>
      </c>
      <c r="K16">
        <v>70.635765358860681</v>
      </c>
      <c r="L16">
        <v>0.76275466728224117</v>
      </c>
      <c r="M16">
        <v>26.028571428571439</v>
      </c>
    </row>
    <row r="17" spans="1:13" x14ac:dyDescent="0.2">
      <c r="A17" s="22">
        <v>15</v>
      </c>
      <c r="B17">
        <v>79955886</v>
      </c>
      <c r="C17">
        <v>140.4211528760309</v>
      </c>
      <c r="D17">
        <v>7</v>
      </c>
      <c r="E17">
        <v>648.92154913593993</v>
      </c>
      <c r="F17">
        <v>2.1394492976806991</v>
      </c>
      <c r="G17">
        <v>200.08333333333329</v>
      </c>
      <c r="H17">
        <v>0</v>
      </c>
      <c r="I17">
        <v>0</v>
      </c>
      <c r="J17">
        <v>651.06099843362063</v>
      </c>
      <c r="K17">
        <v>171.0609984336206</v>
      </c>
      <c r="L17">
        <v>0.64510084463740369</v>
      </c>
      <c r="M17">
        <v>28.583333333333329</v>
      </c>
    </row>
    <row r="18" spans="1:13" x14ac:dyDescent="0.2">
      <c r="A18" s="22">
        <v>16</v>
      </c>
      <c r="B18">
        <v>1020803066</v>
      </c>
      <c r="C18">
        <v>63.344142410766672</v>
      </c>
      <c r="D18">
        <v>7</v>
      </c>
      <c r="E18">
        <v>508.52591263778231</v>
      </c>
      <c r="F18">
        <v>3.0495996642036971</v>
      </c>
      <c r="G18">
        <v>104.9833333333335</v>
      </c>
      <c r="H18">
        <v>0</v>
      </c>
      <c r="I18">
        <v>0</v>
      </c>
      <c r="J18">
        <v>511.57551230198601</v>
      </c>
      <c r="K18">
        <v>31.575512301986009</v>
      </c>
      <c r="L18">
        <v>0.82099316699129177</v>
      </c>
      <c r="M18">
        <v>14.99761904761907</v>
      </c>
    </row>
    <row r="19" spans="1:13" x14ac:dyDescent="0.2">
      <c r="A19" s="22">
        <v>17</v>
      </c>
      <c r="B19">
        <v>1016039086</v>
      </c>
      <c r="C19">
        <v>167.29603081042671</v>
      </c>
      <c r="D19">
        <v>7</v>
      </c>
      <c r="E19">
        <v>577.5043378511748</v>
      </c>
      <c r="F19">
        <v>3.7418301414886632</v>
      </c>
      <c r="G19">
        <v>205.66666666666671</v>
      </c>
      <c r="H19">
        <v>0</v>
      </c>
      <c r="I19">
        <v>0</v>
      </c>
      <c r="J19">
        <v>581.24616799266346</v>
      </c>
      <c r="K19">
        <v>101.2461679926635</v>
      </c>
      <c r="L19">
        <v>0.72258540895068968</v>
      </c>
      <c r="M19">
        <v>29.38095238095238</v>
      </c>
    </row>
    <row r="20" spans="1:13" x14ac:dyDescent="0.2">
      <c r="A20" s="22">
        <v>18</v>
      </c>
      <c r="B20">
        <v>1019088914</v>
      </c>
      <c r="C20">
        <v>59.172153788647009</v>
      </c>
      <c r="D20">
        <v>7</v>
      </c>
      <c r="E20">
        <v>519.9838071105296</v>
      </c>
      <c r="F20">
        <v>3.3063355530842951</v>
      </c>
      <c r="G20">
        <v>78.266666666666595</v>
      </c>
      <c r="H20">
        <v>0</v>
      </c>
      <c r="I20">
        <v>0</v>
      </c>
      <c r="J20">
        <v>523.29014266361389</v>
      </c>
      <c r="K20">
        <v>43.290142663613892</v>
      </c>
      <c r="L20">
        <v>0.80261401038847435</v>
      </c>
      <c r="M20">
        <v>11.18095238095237</v>
      </c>
    </row>
    <row r="21" spans="1:13" x14ac:dyDescent="0.2">
      <c r="A21" s="22">
        <v>19</v>
      </c>
      <c r="B21">
        <v>80075437</v>
      </c>
      <c r="C21">
        <v>143.67491618853251</v>
      </c>
      <c r="D21">
        <v>7</v>
      </c>
      <c r="E21">
        <v>564.21927285352217</v>
      </c>
      <c r="F21">
        <v>4.6617478385405784</v>
      </c>
      <c r="G21">
        <v>219.61666666666659</v>
      </c>
      <c r="H21">
        <v>0</v>
      </c>
      <c r="I21">
        <v>0</v>
      </c>
      <c r="J21">
        <v>568.88102069206275</v>
      </c>
      <c r="K21">
        <v>88.881020692062748</v>
      </c>
      <c r="L21">
        <v>0.73829146117241884</v>
      </c>
      <c r="M21">
        <v>31.373809523809509</v>
      </c>
    </row>
    <row r="22" spans="1:13" x14ac:dyDescent="0.2">
      <c r="A22" s="22">
        <v>20</v>
      </c>
      <c r="B22">
        <v>80383487</v>
      </c>
      <c r="C22">
        <v>120.69849956992149</v>
      </c>
      <c r="D22">
        <v>6</v>
      </c>
      <c r="E22">
        <v>614.70014272159256</v>
      </c>
      <c r="F22">
        <v>2.8703732449905601</v>
      </c>
      <c r="G22">
        <v>296.85000000000002</v>
      </c>
      <c r="H22">
        <v>0</v>
      </c>
      <c r="I22">
        <v>0</v>
      </c>
      <c r="J22">
        <v>617.57051596658312</v>
      </c>
      <c r="K22">
        <v>137.57051596658309</v>
      </c>
      <c r="L22">
        <v>0.58292938327301835</v>
      </c>
      <c r="M22">
        <v>49.475000000000001</v>
      </c>
    </row>
    <row r="23" spans="1:13" x14ac:dyDescent="0.2">
      <c r="A23" s="22">
        <v>21</v>
      </c>
      <c r="B23">
        <v>1014217039</v>
      </c>
      <c r="C23">
        <v>117.3304878790583</v>
      </c>
      <c r="D23">
        <v>7</v>
      </c>
      <c r="E23">
        <v>527.78366347021654</v>
      </c>
      <c r="F23">
        <v>2.249871913381071</v>
      </c>
      <c r="G23">
        <v>301.19999999999987</v>
      </c>
      <c r="H23">
        <v>0</v>
      </c>
      <c r="I23">
        <v>0</v>
      </c>
      <c r="J23">
        <v>530.03353538359761</v>
      </c>
      <c r="K23">
        <v>50.033535383597609</v>
      </c>
      <c r="L23">
        <v>0.79240269145618536</v>
      </c>
      <c r="M23">
        <v>43.028571428571418</v>
      </c>
    </row>
    <row r="24" spans="1:13" x14ac:dyDescent="0.2">
      <c r="A24" s="22">
        <v>22</v>
      </c>
      <c r="B24">
        <v>1117504115</v>
      </c>
      <c r="C24">
        <v>77.601655809870806</v>
      </c>
      <c r="D24">
        <v>7</v>
      </c>
      <c r="E24">
        <v>499.12857297890241</v>
      </c>
      <c r="F24">
        <v>3.8424292071881609</v>
      </c>
      <c r="G24">
        <v>257.8</v>
      </c>
      <c r="H24">
        <v>0</v>
      </c>
      <c r="I24">
        <v>0</v>
      </c>
      <c r="J24">
        <v>502.97100218609057</v>
      </c>
      <c r="K24">
        <v>22.971002186090569</v>
      </c>
      <c r="L24">
        <v>0.83503819936841472</v>
      </c>
      <c r="M24">
        <v>36.828571428571422</v>
      </c>
    </row>
    <row r="25" spans="1:13" x14ac:dyDescent="0.2">
      <c r="A25" s="22">
        <v>23</v>
      </c>
      <c r="B25">
        <v>80727764</v>
      </c>
      <c r="C25">
        <v>76.787058920108393</v>
      </c>
      <c r="D25">
        <v>7</v>
      </c>
      <c r="E25">
        <v>483.60295774549519</v>
      </c>
      <c r="F25">
        <v>2.8226069156881981</v>
      </c>
      <c r="G25">
        <v>343.76666666666682</v>
      </c>
      <c r="H25">
        <v>0</v>
      </c>
      <c r="I25">
        <v>0</v>
      </c>
      <c r="J25">
        <v>486.42556466118339</v>
      </c>
      <c r="K25">
        <v>6.4255646611834436</v>
      </c>
      <c r="L25">
        <v>0.86344146055018356</v>
      </c>
      <c r="M25">
        <v>49.109523809523822</v>
      </c>
    </row>
    <row r="26" spans="1:13" x14ac:dyDescent="0.2">
      <c r="A26" s="22">
        <v>24</v>
      </c>
      <c r="B26">
        <v>1053327980</v>
      </c>
      <c r="C26">
        <v>67.506416641023534</v>
      </c>
      <c r="D26">
        <v>8</v>
      </c>
      <c r="E26">
        <v>504.8702480175217</v>
      </c>
      <c r="F26">
        <v>3.530646691368815</v>
      </c>
      <c r="G26">
        <v>282.4666666666667</v>
      </c>
      <c r="H26">
        <v>0</v>
      </c>
      <c r="I26">
        <v>0</v>
      </c>
      <c r="J26">
        <v>508.40089470889052</v>
      </c>
      <c r="K26">
        <v>28.400894708890519</v>
      </c>
      <c r="L26">
        <v>0.94413681210149558</v>
      </c>
      <c r="M26">
        <v>35.308333333333337</v>
      </c>
    </row>
    <row r="27" spans="1:13" x14ac:dyDescent="0.2">
      <c r="A27" s="22">
        <v>25</v>
      </c>
      <c r="B27">
        <v>1098697055</v>
      </c>
      <c r="C27">
        <v>91.184941650784907</v>
      </c>
      <c r="D27">
        <v>7</v>
      </c>
      <c r="E27">
        <v>526.51058366425991</v>
      </c>
      <c r="F27">
        <v>2.731196247390244</v>
      </c>
      <c r="G27">
        <v>302.66666666666691</v>
      </c>
      <c r="H27">
        <v>0</v>
      </c>
      <c r="I27">
        <v>0</v>
      </c>
      <c r="J27">
        <v>529.24177991165016</v>
      </c>
      <c r="K27">
        <v>49.241779911650163</v>
      </c>
      <c r="L27">
        <v>0.7935881405094537</v>
      </c>
      <c r="M27">
        <v>43.238095238095262</v>
      </c>
    </row>
    <row r="28" spans="1:13" x14ac:dyDescent="0.2">
      <c r="A28" s="22">
        <v>26</v>
      </c>
      <c r="B28">
        <v>57293715</v>
      </c>
      <c r="C28">
        <v>71.309088942676283</v>
      </c>
      <c r="D28">
        <v>8</v>
      </c>
      <c r="E28">
        <v>482.2914885088046</v>
      </c>
      <c r="F28">
        <v>2.7085114911953951</v>
      </c>
      <c r="G28">
        <v>359.65</v>
      </c>
      <c r="H28">
        <v>0</v>
      </c>
      <c r="I28">
        <v>0</v>
      </c>
      <c r="J28">
        <v>485</v>
      </c>
      <c r="K28">
        <v>5</v>
      </c>
      <c r="L28">
        <v>0.98969072164948446</v>
      </c>
      <c r="M28">
        <v>44.956249999999997</v>
      </c>
    </row>
    <row r="29" spans="1:13" x14ac:dyDescent="0.2">
      <c r="A29" s="22">
        <v>27</v>
      </c>
      <c r="B29">
        <v>1085310672</v>
      </c>
      <c r="C29">
        <v>108.6988900249802</v>
      </c>
      <c r="D29">
        <v>7</v>
      </c>
      <c r="E29">
        <v>504.86910908958322</v>
      </c>
      <c r="F29">
        <v>2.717879354085198</v>
      </c>
      <c r="G29">
        <v>360.66666666666657</v>
      </c>
      <c r="H29">
        <v>0</v>
      </c>
      <c r="I29">
        <v>0</v>
      </c>
      <c r="J29">
        <v>507.58698844366842</v>
      </c>
      <c r="K29">
        <v>27.586988443668361</v>
      </c>
      <c r="L29">
        <v>0.82744437813068827</v>
      </c>
      <c r="M29">
        <v>51.523809523809518</v>
      </c>
    </row>
    <row r="30" spans="1:13" x14ac:dyDescent="0.2">
      <c r="A30" s="22">
        <v>28</v>
      </c>
      <c r="B30">
        <v>1095825225</v>
      </c>
      <c r="C30">
        <v>90.868945129799982</v>
      </c>
      <c r="D30">
        <v>8</v>
      </c>
      <c r="E30">
        <v>501.35841736220948</v>
      </c>
      <c r="F30">
        <v>4.2256070160489116</v>
      </c>
      <c r="G30">
        <v>380.16666666666652</v>
      </c>
      <c r="H30">
        <v>0</v>
      </c>
      <c r="I30">
        <v>0</v>
      </c>
      <c r="J30">
        <v>505.58402437825839</v>
      </c>
      <c r="K30">
        <v>25.584024378258391</v>
      </c>
      <c r="L30">
        <v>0.94939708704261305</v>
      </c>
      <c r="M30">
        <v>47.520833333333307</v>
      </c>
    </row>
    <row r="31" spans="1:13" x14ac:dyDescent="0.2">
      <c r="A31" s="22">
        <v>29</v>
      </c>
      <c r="B31">
        <v>1014266018</v>
      </c>
      <c r="C31">
        <v>110.1771500165042</v>
      </c>
      <c r="D31">
        <v>9</v>
      </c>
      <c r="E31">
        <v>446.9911693999062</v>
      </c>
      <c r="F31">
        <v>5.9596970787375767</v>
      </c>
      <c r="G31">
        <v>531.88333333333321</v>
      </c>
      <c r="H31">
        <v>0</v>
      </c>
      <c r="I31">
        <v>0</v>
      </c>
      <c r="J31">
        <v>452.95086647864377</v>
      </c>
      <c r="K31">
        <v>0</v>
      </c>
      <c r="L31">
        <v>1.192182287227086</v>
      </c>
      <c r="M31">
        <v>59.098148148148127</v>
      </c>
    </row>
    <row r="32" spans="1:13" x14ac:dyDescent="0.2">
      <c r="A32" s="22">
        <v>30</v>
      </c>
      <c r="B32">
        <v>1083012532</v>
      </c>
      <c r="C32">
        <v>84.619671234471951</v>
      </c>
      <c r="D32">
        <v>9</v>
      </c>
      <c r="E32">
        <v>499.68275566913093</v>
      </c>
      <c r="F32">
        <v>4.3073810580186773</v>
      </c>
      <c r="G32">
        <v>513.23333333333301</v>
      </c>
      <c r="H32">
        <v>0</v>
      </c>
      <c r="I32">
        <v>0</v>
      </c>
      <c r="J32">
        <v>503.99013672714949</v>
      </c>
      <c r="K32">
        <v>23.990136727149551</v>
      </c>
      <c r="L32">
        <v>1.0714495396808641</v>
      </c>
      <c r="M32">
        <v>57.02592592592589</v>
      </c>
    </row>
    <row r="33" spans="1:15" x14ac:dyDescent="0.2">
      <c r="A33" s="22">
        <v>31</v>
      </c>
      <c r="B33">
        <v>1082996581</v>
      </c>
      <c r="C33">
        <v>98.487936451700307</v>
      </c>
      <c r="D33">
        <v>8</v>
      </c>
      <c r="E33">
        <v>387.75218282582267</v>
      </c>
      <c r="F33">
        <v>3.6720798650512729</v>
      </c>
      <c r="G33">
        <v>567.60000000000036</v>
      </c>
      <c r="H33">
        <v>0</v>
      </c>
      <c r="I33">
        <v>0</v>
      </c>
      <c r="J33">
        <v>391.424262690874</v>
      </c>
      <c r="K33">
        <v>0</v>
      </c>
      <c r="L33">
        <v>1.226290870934279</v>
      </c>
      <c r="M33">
        <v>70.950000000000045</v>
      </c>
    </row>
    <row r="34" spans="1:15" x14ac:dyDescent="0.2">
      <c r="A34" s="22">
        <v>32</v>
      </c>
      <c r="B34">
        <v>1140888504</v>
      </c>
      <c r="C34">
        <v>140.79314025479221</v>
      </c>
      <c r="D34">
        <v>9</v>
      </c>
      <c r="E34">
        <v>411.82610138848861</v>
      </c>
      <c r="F34">
        <v>6.6848330527051303</v>
      </c>
      <c r="G34">
        <v>565.60000000000025</v>
      </c>
      <c r="H34">
        <v>0</v>
      </c>
      <c r="I34">
        <v>0</v>
      </c>
      <c r="J34">
        <v>418.51093444119368</v>
      </c>
      <c r="K34">
        <v>0</v>
      </c>
      <c r="L34">
        <v>1.290288868368568</v>
      </c>
      <c r="M34">
        <v>62.84444444444447</v>
      </c>
    </row>
    <row r="35" spans="1:15" x14ac:dyDescent="0.2">
      <c r="A35" s="22">
        <v>33</v>
      </c>
      <c r="B35">
        <v>80073352</v>
      </c>
      <c r="C35">
        <v>142.96321426086769</v>
      </c>
      <c r="D35">
        <v>8</v>
      </c>
      <c r="E35">
        <v>363.2970746108814</v>
      </c>
      <c r="F35">
        <v>2.9329232249418742</v>
      </c>
      <c r="G35">
        <v>512.86666666666656</v>
      </c>
      <c r="H35">
        <v>0</v>
      </c>
      <c r="I35">
        <v>0</v>
      </c>
      <c r="J35">
        <v>366.22999783582333</v>
      </c>
      <c r="K35">
        <v>0</v>
      </c>
      <c r="L35">
        <v>1.310651783951293</v>
      </c>
      <c r="M35">
        <v>64.10833333333332</v>
      </c>
    </row>
    <row r="36" spans="1:15" x14ac:dyDescent="0.2">
      <c r="A36" s="22">
        <v>34</v>
      </c>
      <c r="B36">
        <v>52997773</v>
      </c>
      <c r="C36">
        <v>126.65714471399249</v>
      </c>
      <c r="D36">
        <v>9</v>
      </c>
      <c r="E36">
        <v>313.1404294492952</v>
      </c>
      <c r="F36">
        <v>4.964270059763976</v>
      </c>
      <c r="G36">
        <v>510.88333333333298</v>
      </c>
      <c r="H36">
        <v>0</v>
      </c>
      <c r="I36">
        <v>0</v>
      </c>
      <c r="J36">
        <v>318.10469950905917</v>
      </c>
      <c r="K36">
        <v>0</v>
      </c>
      <c r="L36">
        <v>1.6975542984224961</v>
      </c>
      <c r="M36">
        <v>56.764814814814777</v>
      </c>
    </row>
    <row r="37" spans="1:15" x14ac:dyDescent="0.2">
      <c r="A37" s="22">
        <v>35</v>
      </c>
      <c r="B37">
        <v>1032491705</v>
      </c>
      <c r="C37">
        <v>105.0611286645877</v>
      </c>
      <c r="D37">
        <v>8</v>
      </c>
      <c r="E37">
        <v>312.48284783306008</v>
      </c>
      <c r="F37">
        <v>3.8023204251403508</v>
      </c>
      <c r="G37">
        <v>453.74999999999989</v>
      </c>
      <c r="H37">
        <v>0</v>
      </c>
      <c r="I37">
        <v>0</v>
      </c>
      <c r="J37">
        <v>316.28516825820037</v>
      </c>
      <c r="K37">
        <v>0</v>
      </c>
      <c r="L37">
        <v>1.517617796128051</v>
      </c>
      <c r="M37">
        <v>56.718749999999993</v>
      </c>
    </row>
    <row r="38" spans="1:15" x14ac:dyDescent="0.2">
      <c r="A38" s="22">
        <v>36</v>
      </c>
      <c r="B38">
        <v>1019074166</v>
      </c>
      <c r="C38">
        <v>178.9834646071636</v>
      </c>
      <c r="D38">
        <v>7</v>
      </c>
      <c r="E38">
        <v>349.79475693196071</v>
      </c>
      <c r="F38">
        <v>3.4912364151713291</v>
      </c>
      <c r="G38">
        <v>578.44999999999993</v>
      </c>
      <c r="H38">
        <v>0</v>
      </c>
      <c r="I38">
        <v>0</v>
      </c>
      <c r="J38">
        <v>353.28599334713198</v>
      </c>
      <c r="K38">
        <v>0</v>
      </c>
      <c r="L38">
        <v>1.188838527168316</v>
      </c>
      <c r="M38">
        <v>82.635714285714272</v>
      </c>
    </row>
    <row r="39" spans="1:15" x14ac:dyDescent="0.2">
      <c r="A39" s="22">
        <v>37</v>
      </c>
      <c r="B39">
        <v>1015437933</v>
      </c>
      <c r="C39">
        <v>77.612355384645284</v>
      </c>
      <c r="D39">
        <v>9</v>
      </c>
      <c r="E39">
        <v>1803.652610597941</v>
      </c>
      <c r="F39">
        <v>-1434.4172893837399</v>
      </c>
      <c r="G39">
        <v>502.5333333333333</v>
      </c>
      <c r="H39">
        <v>0</v>
      </c>
      <c r="I39">
        <v>0</v>
      </c>
      <c r="J39">
        <v>369.23532121420021</v>
      </c>
      <c r="K39">
        <v>0</v>
      </c>
      <c r="L39">
        <v>1.462481970100407</v>
      </c>
      <c r="M39">
        <v>55.837037037037042</v>
      </c>
    </row>
    <row r="40" spans="1:15" x14ac:dyDescent="0.2">
      <c r="A40" s="22">
        <v>38</v>
      </c>
      <c r="B40">
        <v>1018472151</v>
      </c>
      <c r="C40">
        <v>123.53579311791221</v>
      </c>
      <c r="D40">
        <v>7</v>
      </c>
      <c r="E40">
        <v>295.12822724785491</v>
      </c>
      <c r="F40">
        <v>3.7292821182878702</v>
      </c>
      <c r="G40">
        <v>489.66666666666657</v>
      </c>
      <c r="H40">
        <v>0</v>
      </c>
      <c r="I40">
        <v>0</v>
      </c>
      <c r="J40">
        <v>298.85750936614272</v>
      </c>
      <c r="K40">
        <v>0</v>
      </c>
      <c r="L40">
        <v>1.4053520050099879</v>
      </c>
      <c r="M40">
        <v>69.952380952380949</v>
      </c>
    </row>
    <row r="41" spans="1:15" x14ac:dyDescent="0.2">
      <c r="A41" s="2"/>
    </row>
    <row r="42" spans="1:15" x14ac:dyDescent="0.2">
      <c r="A42" s="2"/>
    </row>
    <row r="43" spans="1:15" x14ac:dyDescent="0.2">
      <c r="A43" s="2"/>
    </row>
    <row r="44" spans="1:15" x14ac:dyDescent="0.2">
      <c r="A44" s="2"/>
    </row>
    <row r="45" spans="1:15" x14ac:dyDescent="0.2">
      <c r="A45" s="2"/>
    </row>
    <row r="46" spans="1:15" x14ac:dyDescent="0.2">
      <c r="A46" s="2"/>
    </row>
    <row r="48" spans="1:15" x14ac:dyDescent="0.2">
      <c r="A48" s="3" t="s">
        <v>25</v>
      </c>
      <c r="B48">
        <f>COUNT(B2:B40)</f>
        <v>39</v>
      </c>
      <c r="C48">
        <f>AVERAGE(C2:C40)</f>
        <v>99.953234878817071</v>
      </c>
      <c r="D48">
        <f>AVERAGE(D2:D40)</f>
        <v>7.2051282051282053</v>
      </c>
      <c r="E48">
        <f>AVERAGE(E2:E40)</f>
        <v>525.93891786543134</v>
      </c>
      <c r="F48">
        <f>AVERAGE(F2:F40)</f>
        <v>-33.429163514812785</v>
      </c>
      <c r="G48">
        <f>AVERAGE(G2:G40)</f>
        <v>279.76965811965806</v>
      </c>
      <c r="H48">
        <f>SUM(H2:H40)</f>
        <v>0</v>
      </c>
      <c r="I48">
        <f>AVERAGE(I2:I40)</f>
        <v>0</v>
      </c>
      <c r="J48">
        <f>AVERAGE(J2:J40)</f>
        <v>492.50975435061849</v>
      </c>
      <c r="K48">
        <f>AVERAGE(K2:K40)</f>
        <v>49.095208822059476</v>
      </c>
      <c r="L48">
        <f>AVERAGE(L2:L40)</f>
        <v>0.92282412114317103</v>
      </c>
      <c r="M48">
        <f>AVERAGE(M2:M40)</f>
        <v>37.48260921177588</v>
      </c>
      <c r="N48">
        <f>SUM(D2:D40)</f>
        <v>281</v>
      </c>
      <c r="O48">
        <f>STDEV(D2:D40)</f>
        <v>1.0305718182662422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8"/>
  <sheetViews>
    <sheetView showGridLines="0" topLeftCell="F1" workbookViewId="0">
      <selection activeCell="Q18" sqref="Q18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2" t="s">
        <v>22</v>
      </c>
      <c r="C1" s="22" t="s">
        <v>23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24</v>
      </c>
      <c r="K1" s="22" t="s">
        <v>8</v>
      </c>
      <c r="L1" s="22" t="s">
        <v>9</v>
      </c>
      <c r="M1" s="22" t="s">
        <v>10</v>
      </c>
    </row>
    <row r="2" spans="1:13" x14ac:dyDescent="0.2">
      <c r="A2" s="22">
        <v>0</v>
      </c>
      <c r="B2">
        <v>1015405667</v>
      </c>
      <c r="C2">
        <v>76.754246203436068</v>
      </c>
      <c r="D2">
        <v>4</v>
      </c>
      <c r="E2">
        <v>293.84353882323859</v>
      </c>
      <c r="F2">
        <v>1.910707380197493</v>
      </c>
      <c r="G2">
        <v>247.9</v>
      </c>
      <c r="H2">
        <v>0</v>
      </c>
      <c r="I2">
        <v>0</v>
      </c>
      <c r="J2">
        <v>295.75424620343608</v>
      </c>
      <c r="K2">
        <v>0</v>
      </c>
      <c r="L2">
        <v>0.81148454529682312</v>
      </c>
      <c r="M2">
        <v>61.975000000000001</v>
      </c>
    </row>
    <row r="3" spans="1:13" x14ac:dyDescent="0.2">
      <c r="A3" s="22">
        <v>1</v>
      </c>
      <c r="B3">
        <v>1015437933</v>
      </c>
      <c r="C3">
        <v>107.1785826302105</v>
      </c>
      <c r="D3">
        <v>7</v>
      </c>
      <c r="E3">
        <v>546.4698571352053</v>
      </c>
      <c r="F3">
        <v>3.764474031994951</v>
      </c>
      <c r="G3">
        <v>323.71666666666658</v>
      </c>
      <c r="H3">
        <v>0</v>
      </c>
      <c r="I3">
        <v>0</v>
      </c>
      <c r="J3">
        <v>550.23433116720025</v>
      </c>
      <c r="K3">
        <v>70.234331167200253</v>
      </c>
      <c r="L3">
        <v>0.76331114983149639</v>
      </c>
      <c r="M3">
        <v>46.245238095238093</v>
      </c>
    </row>
    <row r="4" spans="1:13" x14ac:dyDescent="0.2">
      <c r="A4" s="22">
        <v>2</v>
      </c>
      <c r="B4">
        <v>1018472151</v>
      </c>
      <c r="C4">
        <v>77.216725650783189</v>
      </c>
      <c r="D4">
        <v>7</v>
      </c>
      <c r="E4">
        <v>493.21270850295713</v>
      </c>
      <c r="F4">
        <v>4.5882002304661</v>
      </c>
      <c r="G4">
        <v>544.54999999999984</v>
      </c>
      <c r="H4">
        <v>0</v>
      </c>
      <c r="I4">
        <v>0</v>
      </c>
      <c r="J4">
        <v>497.80090873342323</v>
      </c>
      <c r="K4">
        <v>17.800908733423171</v>
      </c>
      <c r="L4">
        <v>0.84371079407754512</v>
      </c>
      <c r="M4">
        <v>77.792857142857116</v>
      </c>
    </row>
    <row r="5" spans="1:13" x14ac:dyDescent="0.2">
      <c r="A5" s="22">
        <v>3</v>
      </c>
      <c r="B5">
        <v>52997773</v>
      </c>
      <c r="C5">
        <v>150.63233216953921</v>
      </c>
      <c r="D5">
        <v>7</v>
      </c>
      <c r="E5">
        <v>567.91767013175513</v>
      </c>
      <c r="F5">
        <v>4.6323321695391542</v>
      </c>
      <c r="G5">
        <v>251.60000000000011</v>
      </c>
      <c r="H5">
        <v>0</v>
      </c>
      <c r="I5">
        <v>0</v>
      </c>
      <c r="J5">
        <v>572.55000230129428</v>
      </c>
      <c r="K5">
        <v>92.550002301294285</v>
      </c>
      <c r="L5">
        <v>0.73356038479060637</v>
      </c>
      <c r="M5">
        <v>35.942857142857157</v>
      </c>
    </row>
    <row r="6" spans="1:13" x14ac:dyDescent="0.2">
      <c r="A6" s="22">
        <v>4</v>
      </c>
      <c r="B6">
        <v>80073352</v>
      </c>
      <c r="C6">
        <v>97.122643023380434</v>
      </c>
      <c r="D6">
        <v>8</v>
      </c>
      <c r="E6">
        <v>619.95456674834168</v>
      </c>
      <c r="F6">
        <v>5.9973132198109624</v>
      </c>
      <c r="G6">
        <v>151.9500000000001</v>
      </c>
      <c r="H6">
        <v>0</v>
      </c>
      <c r="I6">
        <v>0</v>
      </c>
      <c r="J6">
        <v>625.95187996815264</v>
      </c>
      <c r="K6">
        <v>145.95187996815261</v>
      </c>
      <c r="L6">
        <v>0.76683210860301532</v>
      </c>
      <c r="M6">
        <v>18.993750000000009</v>
      </c>
    </row>
    <row r="7" spans="1:13" x14ac:dyDescent="0.2">
      <c r="A7" s="22">
        <v>5</v>
      </c>
      <c r="B7">
        <v>1020777651</v>
      </c>
      <c r="C7">
        <v>89.247940984100524</v>
      </c>
      <c r="D7">
        <v>7</v>
      </c>
      <c r="E7">
        <v>498.71432847656712</v>
      </c>
      <c r="F7">
        <v>1.3753171225704359</v>
      </c>
      <c r="G7">
        <v>125.3166666666668</v>
      </c>
      <c r="H7">
        <v>0</v>
      </c>
      <c r="I7">
        <v>0</v>
      </c>
      <c r="J7">
        <v>500.0896455991375</v>
      </c>
      <c r="K7">
        <v>20.089645599137501</v>
      </c>
      <c r="L7">
        <v>0.83984942239068905</v>
      </c>
      <c r="M7">
        <v>17.90238095238097</v>
      </c>
    </row>
    <row r="8" spans="1:13" x14ac:dyDescent="0.2">
      <c r="A8" s="22">
        <v>6</v>
      </c>
      <c r="B8">
        <v>1024468225</v>
      </c>
      <c r="C8">
        <v>107.4052225182165</v>
      </c>
      <c r="D8">
        <v>7</v>
      </c>
      <c r="E8">
        <v>541.06235209062265</v>
      </c>
      <c r="F8">
        <v>3.4052225182166471</v>
      </c>
      <c r="G8">
        <v>131.35</v>
      </c>
      <c r="H8">
        <v>0</v>
      </c>
      <c r="I8">
        <v>0</v>
      </c>
      <c r="J8">
        <v>544.4675746088393</v>
      </c>
      <c r="K8">
        <v>64.4675746088393</v>
      </c>
      <c r="L8">
        <v>0.77139579946838843</v>
      </c>
      <c r="M8">
        <v>18.76428571428572</v>
      </c>
    </row>
    <row r="9" spans="1:13" x14ac:dyDescent="0.2">
      <c r="A9" s="22">
        <v>7</v>
      </c>
      <c r="B9">
        <v>1018446151</v>
      </c>
      <c r="C9">
        <v>72.32294635774862</v>
      </c>
      <c r="D9">
        <v>8</v>
      </c>
      <c r="E9">
        <v>510.62319026603018</v>
      </c>
      <c r="F9">
        <v>2.7001976329216859</v>
      </c>
      <c r="G9">
        <v>80.650000000000205</v>
      </c>
      <c r="H9">
        <v>0</v>
      </c>
      <c r="I9">
        <v>0</v>
      </c>
      <c r="J9">
        <v>513.32338789895186</v>
      </c>
      <c r="K9">
        <v>33.323387898951857</v>
      </c>
      <c r="L9">
        <v>0.9350830515723324</v>
      </c>
      <c r="M9">
        <v>10.081250000000029</v>
      </c>
    </row>
    <row r="10" spans="1:13" x14ac:dyDescent="0.2">
      <c r="A10" s="22">
        <v>8</v>
      </c>
      <c r="B10">
        <v>79955886</v>
      </c>
      <c r="C10">
        <v>101.45171308134221</v>
      </c>
      <c r="D10">
        <v>7</v>
      </c>
      <c r="E10">
        <v>497.30364962043052</v>
      </c>
      <c r="F10">
        <v>2.8572389017746218</v>
      </c>
      <c r="G10">
        <v>113.8</v>
      </c>
      <c r="H10">
        <v>0</v>
      </c>
      <c r="I10">
        <v>0</v>
      </c>
      <c r="J10">
        <v>500.16088852220508</v>
      </c>
      <c r="K10">
        <v>20.160888522205141</v>
      </c>
      <c r="L10">
        <v>0.83972979422870975</v>
      </c>
      <c r="M10">
        <v>16.257142857142849</v>
      </c>
    </row>
    <row r="11" spans="1:13" x14ac:dyDescent="0.2">
      <c r="A11" s="22">
        <v>9</v>
      </c>
      <c r="B11">
        <v>1085295550</v>
      </c>
      <c r="C11">
        <v>87.578431440311959</v>
      </c>
      <c r="D11">
        <v>8</v>
      </c>
      <c r="E11">
        <v>566.7229655159922</v>
      </c>
      <c r="F11">
        <v>2.953989670812462</v>
      </c>
      <c r="G11">
        <v>145.90000000000009</v>
      </c>
      <c r="H11">
        <v>0</v>
      </c>
      <c r="I11">
        <v>0</v>
      </c>
      <c r="J11">
        <v>569.67695518680466</v>
      </c>
      <c r="K11">
        <v>89.676955186804662</v>
      </c>
      <c r="L11">
        <v>0.8425827929841424</v>
      </c>
      <c r="M11">
        <v>18.237500000000011</v>
      </c>
    </row>
    <row r="12" spans="1:13" x14ac:dyDescent="0.2">
      <c r="A12" s="22">
        <v>10</v>
      </c>
      <c r="B12">
        <v>1121853934</v>
      </c>
      <c r="C12">
        <v>135.1369815741435</v>
      </c>
      <c r="D12">
        <v>8</v>
      </c>
      <c r="E12">
        <v>526.05996097205082</v>
      </c>
      <c r="F12">
        <v>4.068941828869697</v>
      </c>
      <c r="G12">
        <v>209.9999999999998</v>
      </c>
      <c r="H12">
        <v>0</v>
      </c>
      <c r="I12">
        <v>0</v>
      </c>
      <c r="J12">
        <v>530.12890280092051</v>
      </c>
      <c r="K12">
        <v>50.128902800920507</v>
      </c>
      <c r="L12">
        <v>0.90544016269238303</v>
      </c>
      <c r="M12">
        <v>26.249999999999972</v>
      </c>
    </row>
    <row r="13" spans="1:13" x14ac:dyDescent="0.2">
      <c r="A13" s="22">
        <v>11</v>
      </c>
      <c r="B13">
        <v>1019088914</v>
      </c>
      <c r="C13">
        <v>129.52269371699759</v>
      </c>
      <c r="D13">
        <v>8</v>
      </c>
      <c r="E13">
        <v>482.83205770711822</v>
      </c>
      <c r="F13">
        <v>2.9661219263992962</v>
      </c>
      <c r="G13">
        <v>312.88333333333338</v>
      </c>
      <c r="H13">
        <v>0</v>
      </c>
      <c r="I13">
        <v>0</v>
      </c>
      <c r="J13">
        <v>485.79817963351752</v>
      </c>
      <c r="K13">
        <v>5.7981796335175204</v>
      </c>
      <c r="L13">
        <v>0.98806463285249102</v>
      </c>
      <c r="M13">
        <v>39.11041666666668</v>
      </c>
    </row>
    <row r="14" spans="1:13" x14ac:dyDescent="0.2">
      <c r="A14" s="22">
        <v>12</v>
      </c>
      <c r="B14">
        <v>1020803066</v>
      </c>
      <c r="C14">
        <v>121.9176963345701</v>
      </c>
      <c r="D14">
        <v>9</v>
      </c>
      <c r="E14">
        <v>495.32205064159939</v>
      </c>
      <c r="F14">
        <v>5.1260855469818134</v>
      </c>
      <c r="G14">
        <v>253.05000000000021</v>
      </c>
      <c r="H14">
        <v>0</v>
      </c>
      <c r="I14">
        <v>0</v>
      </c>
      <c r="J14">
        <v>500.4481361885812</v>
      </c>
      <c r="K14">
        <v>20.448136188581199</v>
      </c>
      <c r="L14">
        <v>1.0790328926242909</v>
      </c>
      <c r="M14">
        <v>28.116666666666688</v>
      </c>
    </row>
    <row r="15" spans="1:13" x14ac:dyDescent="0.2">
      <c r="A15" s="22">
        <v>13</v>
      </c>
      <c r="B15">
        <v>1032437108</v>
      </c>
      <c r="C15">
        <v>184.91523263013011</v>
      </c>
      <c r="D15">
        <v>8</v>
      </c>
      <c r="E15">
        <v>513.43319180113235</v>
      </c>
      <c r="F15">
        <v>4.1444575571761106</v>
      </c>
      <c r="G15">
        <v>498.08333333333343</v>
      </c>
      <c r="H15">
        <v>0</v>
      </c>
      <c r="I15">
        <v>0</v>
      </c>
      <c r="J15">
        <v>517.57764935830846</v>
      </c>
      <c r="K15">
        <v>37.577649358308463</v>
      </c>
      <c r="L15">
        <v>0.92739707867042342</v>
      </c>
      <c r="M15">
        <v>62.260416666666671</v>
      </c>
    </row>
    <row r="16" spans="1:13" x14ac:dyDescent="0.2">
      <c r="A16" s="22">
        <v>14</v>
      </c>
      <c r="B16">
        <v>1018443338</v>
      </c>
      <c r="C16">
        <v>156.97766510862789</v>
      </c>
      <c r="D16">
        <v>9</v>
      </c>
      <c r="E16">
        <v>539.77793456958625</v>
      </c>
      <c r="F16">
        <v>4.8674456293126704</v>
      </c>
      <c r="G16">
        <v>544.79999999999995</v>
      </c>
      <c r="H16">
        <v>0</v>
      </c>
      <c r="I16">
        <v>0</v>
      </c>
      <c r="J16">
        <v>544.64538019889892</v>
      </c>
      <c r="K16">
        <v>64.64538019889892</v>
      </c>
      <c r="L16">
        <v>0.99147081685113636</v>
      </c>
      <c r="M16">
        <v>60.533333333333331</v>
      </c>
    </row>
    <row r="17" spans="1:15" x14ac:dyDescent="0.2">
      <c r="A17" s="22">
        <v>15</v>
      </c>
      <c r="B17">
        <v>1095825225</v>
      </c>
      <c r="C17">
        <v>97.339138042960755</v>
      </c>
      <c r="D17">
        <v>12</v>
      </c>
      <c r="E17">
        <v>476.77353146703621</v>
      </c>
      <c r="F17">
        <v>4.2709792140952914</v>
      </c>
      <c r="G17">
        <v>685.16666666666652</v>
      </c>
      <c r="H17">
        <v>0</v>
      </c>
      <c r="I17">
        <v>0</v>
      </c>
      <c r="J17">
        <v>481.04451068113138</v>
      </c>
      <c r="K17">
        <v>1.044510681131442</v>
      </c>
      <c r="L17">
        <v>1.496742991579971</v>
      </c>
      <c r="M17">
        <v>57.097222222222207</v>
      </c>
    </row>
    <row r="18" spans="1:15" x14ac:dyDescent="0.2">
      <c r="A18" s="22">
        <v>16</v>
      </c>
      <c r="B18">
        <v>80383487</v>
      </c>
      <c r="C18">
        <v>172.20363372992611</v>
      </c>
      <c r="D18">
        <v>10</v>
      </c>
      <c r="E18">
        <v>531.02861967750448</v>
      </c>
      <c r="F18">
        <v>6.9641213817850476</v>
      </c>
      <c r="G18">
        <v>709.8833333333331</v>
      </c>
      <c r="H18">
        <v>0</v>
      </c>
      <c r="I18">
        <v>0</v>
      </c>
      <c r="J18">
        <v>537.99274105928953</v>
      </c>
      <c r="K18">
        <v>57.992741059289528</v>
      </c>
      <c r="L18">
        <v>1.1152566832381801</v>
      </c>
      <c r="M18">
        <v>70.988333333333316</v>
      </c>
    </row>
    <row r="19" spans="1:15" x14ac:dyDescent="0.2">
      <c r="A19" s="22">
        <v>17</v>
      </c>
      <c r="B19">
        <v>1082996581</v>
      </c>
      <c r="C19">
        <v>103.80057317770969</v>
      </c>
      <c r="D19">
        <v>9</v>
      </c>
      <c r="E19">
        <v>463.48738524233232</v>
      </c>
      <c r="F19">
        <v>4.8126861667153662</v>
      </c>
      <c r="G19">
        <v>713.75</v>
      </c>
      <c r="H19">
        <v>0</v>
      </c>
      <c r="I19">
        <v>0</v>
      </c>
      <c r="J19">
        <v>468.30007140904758</v>
      </c>
      <c r="K19">
        <v>0</v>
      </c>
      <c r="L19">
        <v>1.153106806871111</v>
      </c>
      <c r="M19">
        <v>79.305555555555557</v>
      </c>
    </row>
    <row r="20" spans="1:15" x14ac:dyDescent="0.2">
      <c r="A20" s="22">
        <v>18</v>
      </c>
      <c r="B20">
        <v>57293715</v>
      </c>
      <c r="C20">
        <v>185.4055461264544</v>
      </c>
      <c r="D20">
        <v>9</v>
      </c>
      <c r="E20">
        <v>464.00516607555329</v>
      </c>
      <c r="F20">
        <v>3.1310490898807761</v>
      </c>
      <c r="G20">
        <v>773.04999999999984</v>
      </c>
      <c r="H20">
        <v>0</v>
      </c>
      <c r="I20">
        <v>0</v>
      </c>
      <c r="J20">
        <v>467.13621516543412</v>
      </c>
      <c r="K20">
        <v>0</v>
      </c>
      <c r="L20">
        <v>1.155979738819354</v>
      </c>
      <c r="M20">
        <v>85.894444444444431</v>
      </c>
    </row>
    <row r="21" spans="1:15" x14ac:dyDescent="0.2">
      <c r="A21" s="22">
        <v>19</v>
      </c>
      <c r="B21">
        <v>1140888504</v>
      </c>
      <c r="C21">
        <v>102.31696881133919</v>
      </c>
      <c r="D21">
        <v>8</v>
      </c>
      <c r="E21">
        <v>371.13566243608523</v>
      </c>
      <c r="F21">
        <v>3.6793590911933052</v>
      </c>
      <c r="G21">
        <v>716.5999999999998</v>
      </c>
      <c r="H21">
        <v>0</v>
      </c>
      <c r="I21">
        <v>0</v>
      </c>
      <c r="J21">
        <v>374.81502152727847</v>
      </c>
      <c r="K21">
        <v>0</v>
      </c>
      <c r="L21">
        <v>1.280631704791656</v>
      </c>
      <c r="M21">
        <v>89.574999999999974</v>
      </c>
    </row>
    <row r="22" spans="1:15" x14ac:dyDescent="0.2">
      <c r="A22" s="22">
        <v>20</v>
      </c>
      <c r="B22">
        <v>1083012532</v>
      </c>
      <c r="C22">
        <v>147.6847857074757</v>
      </c>
      <c r="D22">
        <v>9</v>
      </c>
      <c r="E22">
        <v>448.69023672100673</v>
      </c>
      <c r="F22">
        <v>6.4988491505774846</v>
      </c>
      <c r="G22">
        <v>772.45000000000016</v>
      </c>
      <c r="H22">
        <v>0</v>
      </c>
      <c r="I22">
        <v>0</v>
      </c>
      <c r="J22">
        <v>455.18908587158421</v>
      </c>
      <c r="K22">
        <v>0</v>
      </c>
      <c r="L22">
        <v>1.1863201837671971</v>
      </c>
      <c r="M22">
        <v>85.827777777777797</v>
      </c>
    </row>
    <row r="23" spans="1:15" x14ac:dyDescent="0.2">
      <c r="A23" s="22">
        <v>21</v>
      </c>
      <c r="B23">
        <v>1117504115</v>
      </c>
      <c r="C23">
        <v>163.33725894475771</v>
      </c>
      <c r="D23">
        <v>8</v>
      </c>
      <c r="E23">
        <v>455.37232010553299</v>
      </c>
      <c r="F23">
        <v>4.116297306917545</v>
      </c>
      <c r="G23">
        <v>763.03333333333342</v>
      </c>
      <c r="H23">
        <v>0</v>
      </c>
      <c r="I23">
        <v>0</v>
      </c>
      <c r="J23">
        <v>459.48861741245059</v>
      </c>
      <c r="K23">
        <v>0</v>
      </c>
      <c r="L23">
        <v>1.044639588033881</v>
      </c>
      <c r="M23">
        <v>95.379166666666677</v>
      </c>
    </row>
    <row r="24" spans="1:15" x14ac:dyDescent="0.2">
      <c r="A24" s="2"/>
    </row>
    <row r="25" spans="1:15" x14ac:dyDescent="0.2">
      <c r="A25" s="2"/>
    </row>
    <row r="26" spans="1:15" x14ac:dyDescent="0.2">
      <c r="A26" s="2"/>
    </row>
    <row r="28" spans="1:15" x14ac:dyDescent="0.2">
      <c r="A28" s="3" t="s">
        <v>25</v>
      </c>
      <c r="B28">
        <f>COUNT(B2:B23)</f>
        <v>22</v>
      </c>
      <c r="C28">
        <f>AVERAGE(C2:C23)</f>
        <v>121.24858899837101</v>
      </c>
      <c r="D28">
        <f>AVERAGE(D2:D23)</f>
        <v>8.045454545454545</v>
      </c>
      <c r="E28">
        <f>AVERAGE(E2:E23)</f>
        <v>495.62467930580345</v>
      </c>
      <c r="F28">
        <f>AVERAGE(F2:F23)</f>
        <v>4.0377903076458601</v>
      </c>
      <c r="G28">
        <f>AVERAGE(G2:G23)</f>
        <v>412.24924242424242</v>
      </c>
      <c r="H28">
        <f>SUM(H2:H23)</f>
        <v>0</v>
      </c>
      <c r="I28">
        <f>AVERAGE(I2:I23)</f>
        <v>0</v>
      </c>
      <c r="J28">
        <f>AVERAGE(J2:J23)</f>
        <v>499.66246961344933</v>
      </c>
      <c r="K28">
        <f>AVERAGE(K2:K23)</f>
        <v>35.995048813938929</v>
      </c>
      <c r="L28">
        <f>AVERAGE(L2:L23)</f>
        <v>0.97598286927435562</v>
      </c>
      <c r="M28">
        <f>AVERAGE(M2:M23)</f>
        <v>50.115027056277057</v>
      </c>
      <c r="N28">
        <f>SUM(D2:D23)</f>
        <v>177</v>
      </c>
      <c r="O28">
        <f>STDEV(D2:D23)</f>
        <v>1.4953028910326958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8"/>
  <sheetViews>
    <sheetView showGridLines="0" topLeftCell="D1" zoomScale="86" workbookViewId="0">
      <selection activeCell="H35" sqref="H35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12" max="12" width="27.83203125" bestFit="1" customWidth="1"/>
  </cols>
  <sheetData>
    <row r="1" spans="1:13" x14ac:dyDescent="0.2">
      <c r="B1" s="22" t="s">
        <v>22</v>
      </c>
      <c r="C1" s="22" t="s">
        <v>23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24</v>
      </c>
      <c r="K1" s="22" t="s">
        <v>8</v>
      </c>
      <c r="L1" s="22" t="s">
        <v>9</v>
      </c>
      <c r="M1" s="22" t="s">
        <v>10</v>
      </c>
    </row>
    <row r="2" spans="1:13" x14ac:dyDescent="0.2">
      <c r="A2" s="22">
        <v>0</v>
      </c>
      <c r="B2">
        <v>1117504115</v>
      </c>
      <c r="C2">
        <v>115.365629229669</v>
      </c>
      <c r="D2">
        <v>5</v>
      </c>
      <c r="E2">
        <v>323.98036180475401</v>
      </c>
      <c r="F2">
        <v>2.615712192223953</v>
      </c>
      <c r="G2">
        <v>143.58333333333329</v>
      </c>
      <c r="H2">
        <v>0</v>
      </c>
      <c r="I2">
        <v>0</v>
      </c>
      <c r="J2">
        <v>326.59607399697802</v>
      </c>
      <c r="K2">
        <v>0</v>
      </c>
      <c r="L2">
        <v>0.91856584902724803</v>
      </c>
      <c r="M2">
        <v>28.716666666666661</v>
      </c>
    </row>
    <row r="3" spans="1:13" x14ac:dyDescent="0.2">
      <c r="A3" s="22">
        <v>1</v>
      </c>
      <c r="B3">
        <v>57293715</v>
      </c>
      <c r="C3">
        <v>75.651163824288432</v>
      </c>
      <c r="D3">
        <v>5</v>
      </c>
      <c r="E3">
        <v>316.80873938802142</v>
      </c>
      <c r="F3">
        <v>1.520490170169694</v>
      </c>
      <c r="G3">
        <v>115.4666666666667</v>
      </c>
      <c r="H3">
        <v>0</v>
      </c>
      <c r="I3">
        <v>0</v>
      </c>
      <c r="J3">
        <v>318.32922955819112</v>
      </c>
      <c r="K3">
        <v>0</v>
      </c>
      <c r="L3">
        <v>0.94242052612124194</v>
      </c>
      <c r="M3">
        <v>23.09333333333333</v>
      </c>
    </row>
    <row r="4" spans="1:13" x14ac:dyDescent="0.2">
      <c r="A4" s="22">
        <v>2</v>
      </c>
      <c r="B4">
        <v>1015437933</v>
      </c>
      <c r="C4">
        <v>145.8116132501647</v>
      </c>
      <c r="D4">
        <v>11</v>
      </c>
      <c r="E4">
        <v>526.32396352751903</v>
      </c>
      <c r="F4">
        <v>5.3683349020715241</v>
      </c>
      <c r="G4">
        <v>335.2833333333333</v>
      </c>
      <c r="H4">
        <v>0</v>
      </c>
      <c r="I4">
        <v>0</v>
      </c>
      <c r="J4">
        <v>531.69229842959055</v>
      </c>
      <c r="K4">
        <v>51.692298429590551</v>
      </c>
      <c r="L4">
        <v>1.2413194660697171</v>
      </c>
      <c r="M4">
        <v>30.48030303030303</v>
      </c>
    </row>
    <row r="5" spans="1:13" x14ac:dyDescent="0.2">
      <c r="A5" s="22">
        <v>3</v>
      </c>
      <c r="B5">
        <v>1018472151</v>
      </c>
      <c r="C5">
        <v>159.94353772493051</v>
      </c>
      <c r="D5">
        <v>11</v>
      </c>
      <c r="E5">
        <v>547.17479753448652</v>
      </c>
      <c r="F5">
        <v>6.7612682268776334</v>
      </c>
      <c r="G5">
        <v>322.66666666666657</v>
      </c>
      <c r="H5">
        <v>0</v>
      </c>
      <c r="I5">
        <v>0</v>
      </c>
      <c r="J5">
        <v>553.93606576136415</v>
      </c>
      <c r="K5">
        <v>73.936065761364148</v>
      </c>
      <c r="L5">
        <v>1.191473241759146</v>
      </c>
      <c r="M5">
        <v>29.333333333333329</v>
      </c>
    </row>
    <row r="6" spans="1:13" x14ac:dyDescent="0.2">
      <c r="A6" s="22">
        <v>4</v>
      </c>
      <c r="B6">
        <v>1015405667</v>
      </c>
      <c r="C6">
        <v>174.81066676779801</v>
      </c>
      <c r="D6">
        <v>10</v>
      </c>
      <c r="E6">
        <v>529.49784275703882</v>
      </c>
      <c r="F6">
        <v>6.3904704612241403</v>
      </c>
      <c r="G6">
        <v>380.31666666666672</v>
      </c>
      <c r="H6">
        <v>0</v>
      </c>
      <c r="I6">
        <v>0</v>
      </c>
      <c r="J6">
        <v>535.88831321826297</v>
      </c>
      <c r="K6">
        <v>55.888313218262972</v>
      </c>
      <c r="L6">
        <v>1.11963628465177</v>
      </c>
      <c r="M6">
        <v>38.031666666666673</v>
      </c>
    </row>
    <row r="7" spans="1:13" x14ac:dyDescent="0.2">
      <c r="A7" s="22">
        <v>5</v>
      </c>
      <c r="B7">
        <v>1020803066</v>
      </c>
      <c r="C7">
        <v>122.6248122692315</v>
      </c>
      <c r="D7">
        <v>12</v>
      </c>
      <c r="E7">
        <v>523.30570957311511</v>
      </c>
      <c r="F7">
        <v>5.9694900137623108</v>
      </c>
      <c r="G7">
        <v>261.86666666666628</v>
      </c>
      <c r="H7">
        <v>0</v>
      </c>
      <c r="I7">
        <v>0</v>
      </c>
      <c r="J7">
        <v>529.27519958687742</v>
      </c>
      <c r="K7">
        <v>49.27519958687742</v>
      </c>
      <c r="L7">
        <v>1.360350911136573</v>
      </c>
      <c r="M7">
        <v>21.822222222222191</v>
      </c>
    </row>
    <row r="8" spans="1:13" x14ac:dyDescent="0.2">
      <c r="A8" s="22">
        <v>6</v>
      </c>
      <c r="B8">
        <v>1018446151</v>
      </c>
      <c r="C8">
        <v>145.35095976949839</v>
      </c>
      <c r="D8">
        <v>9</v>
      </c>
      <c r="E8">
        <v>481.9698065844542</v>
      </c>
      <c r="F8">
        <v>3.7864123283955</v>
      </c>
      <c r="G8">
        <v>421.71666666666681</v>
      </c>
      <c r="H8">
        <v>0</v>
      </c>
      <c r="I8">
        <v>0</v>
      </c>
      <c r="J8">
        <v>485.7562189128497</v>
      </c>
      <c r="K8">
        <v>5.7562189128497039</v>
      </c>
      <c r="L8">
        <v>1.111668732123597</v>
      </c>
      <c r="M8">
        <v>46.857407407407408</v>
      </c>
    </row>
    <row r="9" spans="1:13" x14ac:dyDescent="0.2">
      <c r="A9" s="22">
        <v>7</v>
      </c>
      <c r="B9">
        <v>79955886</v>
      </c>
      <c r="C9">
        <v>178.43764258878821</v>
      </c>
      <c r="D9">
        <v>10</v>
      </c>
      <c r="E9">
        <v>474.20001167117312</v>
      </c>
      <c r="F9">
        <v>4.3001842865558606</v>
      </c>
      <c r="G9">
        <v>461.21666666666681</v>
      </c>
      <c r="H9">
        <v>0</v>
      </c>
      <c r="I9">
        <v>0</v>
      </c>
      <c r="J9">
        <v>478.50019595772892</v>
      </c>
      <c r="K9">
        <v>0</v>
      </c>
      <c r="L9">
        <v>1.253917981787001</v>
      </c>
      <c r="M9">
        <v>46.121666666666677</v>
      </c>
    </row>
    <row r="10" spans="1:13" x14ac:dyDescent="0.2">
      <c r="A10" s="22">
        <v>8</v>
      </c>
      <c r="B10">
        <v>1020777651</v>
      </c>
      <c r="C10">
        <v>137.59563976166251</v>
      </c>
      <c r="D10">
        <v>12</v>
      </c>
      <c r="E10">
        <v>518.9446622914063</v>
      </c>
      <c r="F10">
        <v>6.8597949444701953</v>
      </c>
      <c r="G10">
        <v>535.80000000000007</v>
      </c>
      <c r="H10">
        <v>0</v>
      </c>
      <c r="I10">
        <v>0</v>
      </c>
      <c r="J10">
        <v>525.8044572358765</v>
      </c>
      <c r="K10">
        <v>45.804457235876498</v>
      </c>
      <c r="L10">
        <v>1.369330347226416</v>
      </c>
      <c r="M10">
        <v>44.650000000000013</v>
      </c>
    </row>
    <row r="11" spans="1:13" x14ac:dyDescent="0.2">
      <c r="A11" s="22">
        <v>9</v>
      </c>
      <c r="B11">
        <v>80073352</v>
      </c>
      <c r="C11">
        <v>174.4138728252293</v>
      </c>
      <c r="D11">
        <v>11</v>
      </c>
      <c r="E11">
        <v>551.47794817143597</v>
      </c>
      <c r="F11">
        <v>5.1916170332077627</v>
      </c>
      <c r="G11">
        <v>494.11666666666662</v>
      </c>
      <c r="H11">
        <v>0</v>
      </c>
      <c r="I11">
        <v>0</v>
      </c>
      <c r="J11">
        <v>556.66956520464373</v>
      </c>
      <c r="K11">
        <v>76.669565204643732</v>
      </c>
      <c r="L11">
        <v>1.1856225690322579</v>
      </c>
      <c r="M11">
        <v>44.919696969696957</v>
      </c>
    </row>
    <row r="12" spans="1:13" x14ac:dyDescent="0.2">
      <c r="A12" s="22">
        <v>10</v>
      </c>
      <c r="B12">
        <v>1024468225</v>
      </c>
      <c r="C12">
        <v>142.36163358224769</v>
      </c>
      <c r="D12">
        <v>10</v>
      </c>
      <c r="E12">
        <v>498.79091122637931</v>
      </c>
      <c r="F12">
        <v>5.8407091629720753</v>
      </c>
      <c r="G12">
        <v>612.73333333333335</v>
      </c>
      <c r="H12">
        <v>0</v>
      </c>
      <c r="I12">
        <v>0</v>
      </c>
      <c r="J12">
        <v>504.63162038935138</v>
      </c>
      <c r="K12">
        <v>24.631620389351379</v>
      </c>
      <c r="L12">
        <v>1.188986135147589</v>
      </c>
      <c r="M12">
        <v>61.273333333333333</v>
      </c>
    </row>
    <row r="13" spans="1:13" x14ac:dyDescent="0.2">
      <c r="A13" s="22">
        <v>11</v>
      </c>
      <c r="B13">
        <v>1121853934</v>
      </c>
      <c r="C13">
        <v>172.55649551909511</v>
      </c>
      <c r="D13">
        <v>10</v>
      </c>
      <c r="E13">
        <v>516.84603855400439</v>
      </c>
      <c r="F13">
        <v>5.8880108167135177</v>
      </c>
      <c r="G13">
        <v>573.81666666666672</v>
      </c>
      <c r="H13">
        <v>0</v>
      </c>
      <c r="I13">
        <v>0</v>
      </c>
      <c r="J13">
        <v>522.73404937071791</v>
      </c>
      <c r="K13">
        <v>42.734049370717912</v>
      </c>
      <c r="L13">
        <v>1.1478112067164881</v>
      </c>
      <c r="M13">
        <v>57.381666666666668</v>
      </c>
    </row>
    <row r="14" spans="1:13" x14ac:dyDescent="0.2">
      <c r="A14" s="22">
        <v>12</v>
      </c>
      <c r="B14">
        <v>1032437108</v>
      </c>
      <c r="C14">
        <v>206.58493258711829</v>
      </c>
      <c r="D14">
        <v>10</v>
      </c>
      <c r="E14">
        <v>496.04461329376983</v>
      </c>
      <c r="F14">
        <v>4.8081960053500552</v>
      </c>
      <c r="G14">
        <v>793.71666666666647</v>
      </c>
      <c r="H14">
        <v>0</v>
      </c>
      <c r="I14">
        <v>0</v>
      </c>
      <c r="J14">
        <v>500.85280929911983</v>
      </c>
      <c r="K14">
        <v>20.85280929911983</v>
      </c>
      <c r="L14">
        <v>1.197956742699765</v>
      </c>
      <c r="M14">
        <v>79.371666666666641</v>
      </c>
    </row>
    <row r="15" spans="1:13" x14ac:dyDescent="0.2">
      <c r="A15" s="22">
        <v>13</v>
      </c>
      <c r="B15">
        <v>1085295550</v>
      </c>
      <c r="C15">
        <v>128.88469269665501</v>
      </c>
      <c r="D15">
        <v>9</v>
      </c>
      <c r="E15">
        <v>492.37347365095218</v>
      </c>
      <c r="F15">
        <v>5.4846017631579116</v>
      </c>
      <c r="G15">
        <v>730.4</v>
      </c>
      <c r="H15">
        <v>0</v>
      </c>
      <c r="I15">
        <v>0</v>
      </c>
      <c r="J15">
        <v>497.85807541411009</v>
      </c>
      <c r="K15">
        <v>17.85807541411009</v>
      </c>
      <c r="L15">
        <v>1.084646461847258</v>
      </c>
      <c r="M15">
        <v>81.155555555555551</v>
      </c>
    </row>
    <row r="16" spans="1:13" x14ac:dyDescent="0.2">
      <c r="A16" s="22">
        <v>14</v>
      </c>
      <c r="B16">
        <v>1019088914</v>
      </c>
      <c r="C16">
        <v>104.6281229574125</v>
      </c>
      <c r="D16">
        <v>12</v>
      </c>
      <c r="E16">
        <v>577.55738847591942</v>
      </c>
      <c r="F16">
        <v>8.0910726666936625</v>
      </c>
      <c r="G16">
        <v>760.96666666666658</v>
      </c>
      <c r="H16">
        <v>0</v>
      </c>
      <c r="I16">
        <v>0</v>
      </c>
      <c r="J16">
        <v>585.64846114261309</v>
      </c>
      <c r="K16">
        <v>105.6484611426131</v>
      </c>
      <c r="L16">
        <v>1.229406457579115</v>
      </c>
      <c r="M16">
        <v>63.413888888888877</v>
      </c>
    </row>
    <row r="17" spans="1:15" x14ac:dyDescent="0.2">
      <c r="A17" s="22">
        <v>15</v>
      </c>
      <c r="B17">
        <v>80383487</v>
      </c>
      <c r="C17">
        <v>177.21317750190559</v>
      </c>
      <c r="D17">
        <v>12</v>
      </c>
      <c r="E17">
        <v>537.79699362212455</v>
      </c>
      <c r="F17">
        <v>6.8956560326271301</v>
      </c>
      <c r="G17">
        <v>823.76666666666699</v>
      </c>
      <c r="H17">
        <v>0</v>
      </c>
      <c r="I17">
        <v>0</v>
      </c>
      <c r="J17">
        <v>544.69264965475168</v>
      </c>
      <c r="K17">
        <v>64.692649654751676</v>
      </c>
      <c r="L17">
        <v>1.321846366857282</v>
      </c>
      <c r="M17">
        <v>68.647222222222254</v>
      </c>
    </row>
    <row r="18" spans="1:15" x14ac:dyDescent="0.2">
      <c r="A18" s="22">
        <v>16</v>
      </c>
      <c r="B18">
        <v>1014217039</v>
      </c>
      <c r="C18">
        <v>107.06590808002871</v>
      </c>
      <c r="D18">
        <v>13</v>
      </c>
      <c r="E18">
        <v>554.95603398202604</v>
      </c>
      <c r="F18">
        <v>5.5937537099961219</v>
      </c>
      <c r="G18">
        <v>810.48333333333323</v>
      </c>
      <c r="H18">
        <v>0</v>
      </c>
      <c r="I18">
        <v>0</v>
      </c>
      <c r="J18">
        <v>560.54978769202216</v>
      </c>
      <c r="K18">
        <v>80.549787692022164</v>
      </c>
      <c r="L18">
        <v>1.391491027427787</v>
      </c>
      <c r="M18">
        <v>62.344871794871793</v>
      </c>
    </row>
    <row r="19" spans="1:15" x14ac:dyDescent="0.2">
      <c r="A19" s="22">
        <v>17</v>
      </c>
      <c r="B19">
        <v>1082996581</v>
      </c>
      <c r="C19">
        <v>157.64632334936979</v>
      </c>
      <c r="D19">
        <v>8</v>
      </c>
      <c r="E19">
        <v>474.36989209606571</v>
      </c>
      <c r="F19">
        <v>4.8661568463188587</v>
      </c>
      <c r="G19">
        <v>799.81666666666649</v>
      </c>
      <c r="H19">
        <v>0</v>
      </c>
      <c r="I19">
        <v>0</v>
      </c>
      <c r="J19">
        <v>479.23604894238451</v>
      </c>
      <c r="K19">
        <v>0</v>
      </c>
      <c r="L19">
        <v>1.0015941018195551</v>
      </c>
      <c r="M19">
        <v>99.977083333333312</v>
      </c>
    </row>
    <row r="20" spans="1:15" x14ac:dyDescent="0.2">
      <c r="A20" s="22">
        <v>18</v>
      </c>
      <c r="B20">
        <v>1095825225</v>
      </c>
      <c r="C20">
        <v>144.87267400535441</v>
      </c>
      <c r="D20">
        <v>8</v>
      </c>
      <c r="E20">
        <v>422.34414563752262</v>
      </c>
      <c r="F20">
        <v>4.044034581561391</v>
      </c>
      <c r="G20">
        <v>816.00000000000011</v>
      </c>
      <c r="H20">
        <v>0</v>
      </c>
      <c r="I20">
        <v>0</v>
      </c>
      <c r="J20">
        <v>426.38818021908401</v>
      </c>
      <c r="K20">
        <v>0</v>
      </c>
      <c r="L20">
        <v>1.1257347700242759</v>
      </c>
      <c r="M20">
        <v>102</v>
      </c>
    </row>
    <row r="21" spans="1:15" x14ac:dyDescent="0.2">
      <c r="A21" s="22">
        <v>19</v>
      </c>
      <c r="B21">
        <v>1140888504</v>
      </c>
      <c r="C21">
        <v>75.337217838492052</v>
      </c>
      <c r="D21">
        <v>12</v>
      </c>
      <c r="E21">
        <v>352.17663801999697</v>
      </c>
      <c r="F21">
        <v>6.7167656198282657</v>
      </c>
      <c r="G21">
        <v>795.63333333333321</v>
      </c>
      <c r="H21">
        <v>0</v>
      </c>
      <c r="I21">
        <v>0</v>
      </c>
      <c r="J21">
        <v>358.89340363982518</v>
      </c>
      <c r="K21">
        <v>0</v>
      </c>
      <c r="L21">
        <v>2.0061667132856269</v>
      </c>
      <c r="M21">
        <v>66.302777777777763</v>
      </c>
    </row>
    <row r="22" spans="1:15" x14ac:dyDescent="0.2">
      <c r="A22" s="22">
        <v>20</v>
      </c>
      <c r="B22">
        <v>1018443338</v>
      </c>
      <c r="C22">
        <v>139.22359734499409</v>
      </c>
      <c r="D22">
        <v>8</v>
      </c>
      <c r="E22">
        <v>372.74592638383223</v>
      </c>
      <c r="F22">
        <v>3.7244116333182551</v>
      </c>
      <c r="G22">
        <v>779.66666666666686</v>
      </c>
      <c r="H22">
        <v>0</v>
      </c>
      <c r="I22">
        <v>0</v>
      </c>
      <c r="J22">
        <v>376.47033801715043</v>
      </c>
      <c r="K22">
        <v>0</v>
      </c>
      <c r="L22">
        <v>1.275000847419042</v>
      </c>
      <c r="M22">
        <v>97.458333333333357</v>
      </c>
    </row>
    <row r="23" spans="1:15" x14ac:dyDescent="0.2">
      <c r="A23" s="22">
        <v>21</v>
      </c>
      <c r="B23">
        <v>1083012532</v>
      </c>
      <c r="C23">
        <v>109.5498137278298</v>
      </c>
      <c r="D23">
        <v>9</v>
      </c>
      <c r="E23">
        <v>446.33258035260411</v>
      </c>
      <c r="F23">
        <v>3.632158691173117</v>
      </c>
      <c r="G23">
        <v>741.5500000000003</v>
      </c>
      <c r="H23">
        <v>0</v>
      </c>
      <c r="I23">
        <v>0</v>
      </c>
      <c r="J23">
        <v>449.96473904377717</v>
      </c>
      <c r="K23">
        <v>0</v>
      </c>
      <c r="L23">
        <v>1.200094036585083</v>
      </c>
      <c r="M23">
        <v>82.394444444444474</v>
      </c>
    </row>
    <row r="24" spans="1:15" x14ac:dyDescent="0.2">
      <c r="A24" s="2"/>
    </row>
    <row r="25" spans="1:15" x14ac:dyDescent="0.2">
      <c r="A25" s="2"/>
    </row>
    <row r="26" spans="1:15" x14ac:dyDescent="0.2">
      <c r="A26" s="2"/>
    </row>
    <row r="28" spans="1:15" x14ac:dyDescent="0.2">
      <c r="A28" s="3" t="s">
        <v>25</v>
      </c>
      <c r="B28">
        <f>COUNT(B2:B23)</f>
        <v>22</v>
      </c>
      <c r="C28">
        <f>AVERAGE(C2:C23)</f>
        <v>140.72409669098923</v>
      </c>
      <c r="D28">
        <f>AVERAGE(D2:D23)</f>
        <v>9.8636363636363633</v>
      </c>
      <c r="E28">
        <f>AVERAGE(E2:E23)</f>
        <v>478.90993084539093</v>
      </c>
      <c r="F28">
        <f>AVERAGE(F2:F23)</f>
        <v>5.1976955494849513</v>
      </c>
      <c r="G28">
        <f>AVERAGE(G2:G23)</f>
        <v>568.66287878787875</v>
      </c>
      <c r="H28">
        <f>SUM(H2:H23)</f>
        <v>0</v>
      </c>
      <c r="I28">
        <f>AVERAGE(I2:I23)</f>
        <v>0</v>
      </c>
      <c r="J28">
        <f>AVERAGE(J2:J23)</f>
        <v>484.10762639487598</v>
      </c>
      <c r="K28">
        <f>AVERAGE(K2:K23)</f>
        <v>32.544980514188687</v>
      </c>
      <c r="L28">
        <f>AVERAGE(L2:L23)</f>
        <v>1.2211382171065379</v>
      </c>
      <c r="M28">
        <f>AVERAGE(M2:M23)</f>
        <v>57.988506377881372</v>
      </c>
      <c r="N28">
        <f>SUM(D2:D23)</f>
        <v>217</v>
      </c>
      <c r="O28">
        <f>STDEV(D2:D23)</f>
        <v>2.144660136144442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showGridLines="0" topLeftCell="H1" zoomScale="63" workbookViewId="0">
      <selection activeCell="M33" sqref="M33"/>
    </sheetView>
  </sheetViews>
  <sheetFormatPr baseColWidth="10" defaultColWidth="8.83203125" defaultRowHeight="16" x14ac:dyDescent="0.2"/>
  <cols>
    <col min="1" max="1" width="9" bestFit="1" customWidth="1"/>
    <col min="2" max="2" width="12.5" bestFit="1" customWidth="1"/>
    <col min="3" max="3" width="13.6640625" bestFit="1" customWidth="1"/>
    <col min="4" max="4" width="21.5" bestFit="1" customWidth="1"/>
    <col min="5" max="5" width="16.5" bestFit="1" customWidth="1"/>
    <col min="6" max="6" width="13.83203125" bestFit="1" customWidth="1"/>
    <col min="7" max="7" width="16.6640625" bestFit="1" customWidth="1"/>
    <col min="8" max="8" width="31.83203125" bestFit="1" customWidth="1"/>
    <col min="9" max="10" width="17.5" bestFit="1" customWidth="1"/>
    <col min="11" max="11" width="13.6640625" bestFit="1" customWidth="1"/>
    <col min="12" max="12" width="29.83203125" bestFit="1" customWidth="1"/>
  </cols>
  <sheetData>
    <row r="1" spans="1:13" x14ac:dyDescent="0.2">
      <c r="B1" s="20" t="s">
        <v>22</v>
      </c>
      <c r="C1" s="20" t="s">
        <v>23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24</v>
      </c>
      <c r="K1" s="20" t="s">
        <v>8</v>
      </c>
      <c r="L1" s="20" t="s">
        <v>9</v>
      </c>
      <c r="M1" s="20" t="s">
        <v>10</v>
      </c>
    </row>
    <row r="2" spans="1:13" x14ac:dyDescent="0.2">
      <c r="A2" s="20">
        <v>0</v>
      </c>
      <c r="B2">
        <v>80773090</v>
      </c>
      <c r="C2">
        <v>20.438250448196289</v>
      </c>
      <c r="D2">
        <v>3</v>
      </c>
      <c r="E2">
        <v>76.4382504481963</v>
      </c>
      <c r="F2">
        <v>185.5617495518037</v>
      </c>
      <c r="G2">
        <v>158</v>
      </c>
      <c r="H2">
        <v>0</v>
      </c>
      <c r="I2">
        <v>0</v>
      </c>
      <c r="J2">
        <v>262</v>
      </c>
      <c r="K2">
        <v>0</v>
      </c>
      <c r="L2">
        <v>2.354841966483646</v>
      </c>
      <c r="M2">
        <v>52.666666666666657</v>
      </c>
    </row>
    <row r="3" spans="1:13" x14ac:dyDescent="0.2">
      <c r="A3" s="20">
        <v>1</v>
      </c>
      <c r="B3">
        <v>1127250183</v>
      </c>
      <c r="C3">
        <v>141.79969393779879</v>
      </c>
      <c r="D3">
        <v>12</v>
      </c>
      <c r="E3">
        <v>415.79969393779879</v>
      </c>
      <c r="F3">
        <v>8.2003060622012072</v>
      </c>
      <c r="G3">
        <v>1820</v>
      </c>
      <c r="H3">
        <v>2</v>
      </c>
      <c r="I3">
        <v>776</v>
      </c>
      <c r="J3">
        <v>424</v>
      </c>
      <c r="K3">
        <v>0</v>
      </c>
      <c r="L3">
        <v>1.731603006200644</v>
      </c>
      <c r="M3">
        <v>151.66666666666671</v>
      </c>
    </row>
    <row r="4" spans="1:13" x14ac:dyDescent="0.2">
      <c r="A4" s="20">
        <v>2</v>
      </c>
      <c r="B4">
        <v>39779707</v>
      </c>
      <c r="C4">
        <v>137.18647921361949</v>
      </c>
      <c r="D4">
        <v>10</v>
      </c>
      <c r="E4">
        <v>366.18647921361958</v>
      </c>
      <c r="F4">
        <v>79.813520786380423</v>
      </c>
      <c r="G4">
        <v>1618</v>
      </c>
      <c r="H4">
        <v>3</v>
      </c>
      <c r="I4">
        <v>876</v>
      </c>
      <c r="J4">
        <v>446</v>
      </c>
      <c r="K4">
        <v>0</v>
      </c>
      <c r="L4">
        <v>1.6385094318296289</v>
      </c>
      <c r="M4">
        <v>161.80000000000001</v>
      </c>
    </row>
    <row r="5" spans="1:13" x14ac:dyDescent="0.2">
      <c r="A5" s="20">
        <v>3</v>
      </c>
      <c r="B5">
        <v>1012376546</v>
      </c>
      <c r="C5">
        <v>20.694400980899999</v>
      </c>
      <c r="D5">
        <v>1</v>
      </c>
      <c r="E5">
        <v>39.694400980899999</v>
      </c>
      <c r="F5">
        <v>0</v>
      </c>
      <c r="G5">
        <v>57</v>
      </c>
      <c r="H5">
        <v>0</v>
      </c>
      <c r="I5">
        <v>0</v>
      </c>
      <c r="J5">
        <v>19</v>
      </c>
      <c r="K5">
        <v>0</v>
      </c>
      <c r="L5">
        <v>1.5115481911131641</v>
      </c>
      <c r="M5">
        <v>57</v>
      </c>
    </row>
    <row r="6" spans="1:13" x14ac:dyDescent="0.2">
      <c r="A6" s="20">
        <v>4</v>
      </c>
      <c r="B6">
        <v>1121853934</v>
      </c>
      <c r="C6">
        <v>96.275447863810385</v>
      </c>
      <c r="D6">
        <v>10</v>
      </c>
      <c r="E6">
        <v>254.2754478638104</v>
      </c>
      <c r="F6">
        <v>169.7245521361896</v>
      </c>
      <c r="G6">
        <v>1590</v>
      </c>
      <c r="H6">
        <v>3</v>
      </c>
      <c r="I6">
        <v>810</v>
      </c>
      <c r="J6">
        <v>424</v>
      </c>
      <c r="K6">
        <v>0</v>
      </c>
      <c r="L6">
        <v>2.359645829122123</v>
      </c>
      <c r="M6">
        <v>159</v>
      </c>
    </row>
    <row r="7" spans="1:13" x14ac:dyDescent="0.2">
      <c r="A7" s="20">
        <v>5</v>
      </c>
      <c r="B7">
        <v>52997773</v>
      </c>
      <c r="C7">
        <v>68.65909625918114</v>
      </c>
      <c r="D7">
        <v>5</v>
      </c>
      <c r="E7">
        <v>192.6590962591811</v>
      </c>
      <c r="F7">
        <v>790.34090374081893</v>
      </c>
      <c r="G7">
        <v>1025</v>
      </c>
      <c r="H7">
        <v>4</v>
      </c>
      <c r="I7">
        <v>943</v>
      </c>
      <c r="J7">
        <v>983</v>
      </c>
      <c r="K7">
        <v>503</v>
      </c>
      <c r="L7">
        <v>1.5571546105272649</v>
      </c>
      <c r="M7">
        <v>205</v>
      </c>
    </row>
    <row r="8" spans="1:13" x14ac:dyDescent="0.2">
      <c r="A8" s="20">
        <v>6</v>
      </c>
      <c r="B8">
        <v>1020808271</v>
      </c>
      <c r="C8">
        <v>147.77055161612611</v>
      </c>
      <c r="D8">
        <v>11</v>
      </c>
      <c r="E8">
        <v>357.77055161612623</v>
      </c>
      <c r="F8">
        <v>90.22944838387383</v>
      </c>
      <c r="G8">
        <v>1719</v>
      </c>
      <c r="H8">
        <v>4</v>
      </c>
      <c r="I8">
        <v>906</v>
      </c>
      <c r="J8">
        <v>448</v>
      </c>
      <c r="K8">
        <v>0</v>
      </c>
      <c r="L8">
        <v>1.8447577561055231</v>
      </c>
      <c r="M8">
        <v>156.27272727272731</v>
      </c>
    </row>
    <row r="9" spans="1:13" x14ac:dyDescent="0.2">
      <c r="A9" s="20">
        <v>7</v>
      </c>
      <c r="B9">
        <v>52200795</v>
      </c>
      <c r="C9">
        <v>126.7971658647611</v>
      </c>
      <c r="D9">
        <v>8</v>
      </c>
      <c r="E9">
        <v>365.79716586476098</v>
      </c>
      <c r="F9">
        <v>15.202834135238961</v>
      </c>
      <c r="G9">
        <v>988</v>
      </c>
      <c r="H9">
        <v>2</v>
      </c>
      <c r="I9">
        <v>376</v>
      </c>
      <c r="J9">
        <v>381</v>
      </c>
      <c r="K9">
        <v>0</v>
      </c>
      <c r="L9">
        <v>1.3122026215409801</v>
      </c>
      <c r="M9">
        <v>123.5</v>
      </c>
    </row>
    <row r="10" spans="1:13" x14ac:dyDescent="0.2">
      <c r="A10" s="20">
        <v>8</v>
      </c>
      <c r="B10">
        <v>1098635342</v>
      </c>
      <c r="C10">
        <v>116.58750309645799</v>
      </c>
      <c r="D10">
        <v>11</v>
      </c>
      <c r="E10">
        <v>403.58750309645802</v>
      </c>
      <c r="F10">
        <v>67.412496903541978</v>
      </c>
      <c r="G10">
        <v>1212</v>
      </c>
      <c r="H10">
        <v>1</v>
      </c>
      <c r="I10">
        <v>194</v>
      </c>
      <c r="J10">
        <v>471</v>
      </c>
      <c r="K10">
        <v>0</v>
      </c>
      <c r="L10">
        <v>1.6353330936569139</v>
      </c>
      <c r="M10">
        <v>110.1818181818182</v>
      </c>
    </row>
    <row r="11" spans="1:13" x14ac:dyDescent="0.2">
      <c r="A11" s="20">
        <v>9</v>
      </c>
      <c r="B11">
        <v>80185764</v>
      </c>
      <c r="C11">
        <v>122.9142359539273</v>
      </c>
      <c r="D11">
        <v>9</v>
      </c>
      <c r="E11">
        <v>364.91423595392718</v>
      </c>
      <c r="F11">
        <v>75.085764046072768</v>
      </c>
      <c r="G11">
        <v>1009</v>
      </c>
      <c r="H11">
        <v>1</v>
      </c>
      <c r="I11">
        <v>185</v>
      </c>
      <c r="J11">
        <v>440</v>
      </c>
      <c r="K11">
        <v>0</v>
      </c>
      <c r="L11">
        <v>1.4797997633289881</v>
      </c>
      <c r="M11">
        <v>112.1111111111111</v>
      </c>
    </row>
    <row r="12" spans="1:13" x14ac:dyDescent="0.2">
      <c r="A12" s="20">
        <v>10</v>
      </c>
      <c r="B12">
        <v>1015414697</v>
      </c>
      <c r="C12">
        <v>122.0044351273574</v>
      </c>
      <c r="D12">
        <v>11</v>
      </c>
      <c r="E12">
        <v>325.0044351273574</v>
      </c>
      <c r="F12">
        <v>77.995564872642603</v>
      </c>
      <c r="G12">
        <v>951</v>
      </c>
      <c r="H12">
        <v>1</v>
      </c>
      <c r="I12">
        <v>202</v>
      </c>
      <c r="J12">
        <v>403</v>
      </c>
      <c r="K12">
        <v>0</v>
      </c>
      <c r="L12">
        <v>2.0307415181622681</v>
      </c>
      <c r="M12">
        <v>86.454545454545453</v>
      </c>
    </row>
    <row r="13" spans="1:13" x14ac:dyDescent="0.2">
      <c r="A13" s="20">
        <v>11</v>
      </c>
      <c r="B13">
        <v>1016039086</v>
      </c>
      <c r="C13">
        <v>183.07770074262521</v>
      </c>
      <c r="D13">
        <v>10</v>
      </c>
      <c r="E13">
        <v>387.07770074262532</v>
      </c>
      <c r="F13">
        <v>94.922299257374732</v>
      </c>
      <c r="G13">
        <v>1717</v>
      </c>
      <c r="H13">
        <v>5</v>
      </c>
      <c r="I13">
        <v>1144</v>
      </c>
      <c r="J13">
        <v>482</v>
      </c>
      <c r="K13">
        <v>2</v>
      </c>
      <c r="L13">
        <v>1.550076377039737</v>
      </c>
      <c r="M13">
        <v>171.7</v>
      </c>
    </row>
    <row r="14" spans="1:13" x14ac:dyDescent="0.2">
      <c r="A14" s="20">
        <v>12</v>
      </c>
      <c r="B14">
        <v>1085310672</v>
      </c>
      <c r="C14">
        <v>137.44382070037759</v>
      </c>
      <c r="D14">
        <v>12</v>
      </c>
      <c r="E14">
        <v>427.44382070037761</v>
      </c>
      <c r="F14">
        <v>21.556179299622439</v>
      </c>
      <c r="G14">
        <v>1197</v>
      </c>
      <c r="H14">
        <v>1</v>
      </c>
      <c r="I14">
        <v>215</v>
      </c>
      <c r="J14">
        <v>449</v>
      </c>
      <c r="K14">
        <v>0</v>
      </c>
      <c r="L14">
        <v>1.684431883516907</v>
      </c>
      <c r="M14">
        <v>99.75</v>
      </c>
    </row>
    <row r="15" spans="1:13" x14ac:dyDescent="0.2">
      <c r="A15" s="20">
        <v>13</v>
      </c>
      <c r="B15">
        <v>1032491705</v>
      </c>
      <c r="C15">
        <v>60.319295727485738</v>
      </c>
      <c r="D15">
        <v>10</v>
      </c>
      <c r="E15">
        <v>288.31929572748572</v>
      </c>
      <c r="F15">
        <v>158.6807042725143</v>
      </c>
      <c r="G15">
        <v>2968</v>
      </c>
      <c r="H15">
        <v>9</v>
      </c>
      <c r="I15">
        <v>2795</v>
      </c>
      <c r="J15">
        <v>447</v>
      </c>
      <c r="K15">
        <v>0</v>
      </c>
      <c r="L15">
        <v>2.081026170954265</v>
      </c>
      <c r="M15">
        <v>296.8</v>
      </c>
    </row>
    <row r="16" spans="1:13" x14ac:dyDescent="0.2">
      <c r="A16" s="20">
        <v>14</v>
      </c>
      <c r="B16">
        <v>80727764</v>
      </c>
      <c r="C16">
        <v>81.607893605918633</v>
      </c>
      <c r="D16">
        <v>9</v>
      </c>
      <c r="E16">
        <v>286.6078936059186</v>
      </c>
      <c r="F16">
        <v>136.3921063940814</v>
      </c>
      <c r="G16">
        <v>1278</v>
      </c>
      <c r="H16">
        <v>2</v>
      </c>
      <c r="I16">
        <v>540</v>
      </c>
      <c r="J16">
        <v>423</v>
      </c>
      <c r="K16">
        <v>0</v>
      </c>
      <c r="L16">
        <v>1.884107214236366</v>
      </c>
      <c r="M16">
        <v>142</v>
      </c>
    </row>
    <row r="17" spans="1:13" x14ac:dyDescent="0.2">
      <c r="A17" s="20">
        <v>15</v>
      </c>
      <c r="B17">
        <v>1098697055</v>
      </c>
      <c r="C17">
        <v>84.16589322457574</v>
      </c>
      <c r="D17">
        <v>10</v>
      </c>
      <c r="E17">
        <v>286.16589322457571</v>
      </c>
      <c r="F17">
        <v>172.83410677542429</v>
      </c>
      <c r="G17">
        <v>2341</v>
      </c>
      <c r="H17">
        <v>8</v>
      </c>
      <c r="I17">
        <v>2115</v>
      </c>
      <c r="J17">
        <v>459</v>
      </c>
      <c r="K17">
        <v>0</v>
      </c>
      <c r="L17">
        <v>2.096685923116405</v>
      </c>
      <c r="M17">
        <v>234.1</v>
      </c>
    </row>
    <row r="18" spans="1:13" x14ac:dyDescent="0.2">
      <c r="A18" s="20">
        <v>16</v>
      </c>
      <c r="B18">
        <v>1014266018</v>
      </c>
      <c r="C18">
        <v>193.83237653883521</v>
      </c>
      <c r="D18">
        <v>9</v>
      </c>
      <c r="E18">
        <v>364.83237653883521</v>
      </c>
      <c r="F18">
        <v>70.167623461164794</v>
      </c>
      <c r="G18">
        <v>1143</v>
      </c>
      <c r="H18">
        <v>2</v>
      </c>
      <c r="I18">
        <v>451</v>
      </c>
      <c r="J18">
        <v>435</v>
      </c>
      <c r="K18">
        <v>0</v>
      </c>
      <c r="L18">
        <v>1.48013179401176</v>
      </c>
      <c r="M18">
        <v>127</v>
      </c>
    </row>
    <row r="19" spans="1:13" x14ac:dyDescent="0.2">
      <c r="A19" s="20">
        <v>17</v>
      </c>
      <c r="B19">
        <v>1053327980</v>
      </c>
      <c r="C19">
        <v>87.229161772296123</v>
      </c>
      <c r="D19">
        <v>11</v>
      </c>
      <c r="E19">
        <v>254.2291617722961</v>
      </c>
      <c r="F19">
        <v>146.7708382277039</v>
      </c>
      <c r="G19">
        <v>1581</v>
      </c>
      <c r="H19">
        <v>3</v>
      </c>
      <c r="I19">
        <v>593</v>
      </c>
      <c r="J19">
        <v>401</v>
      </c>
      <c r="K19">
        <v>0</v>
      </c>
      <c r="L19">
        <v>2.59608298040623</v>
      </c>
      <c r="M19">
        <v>143.72727272727269</v>
      </c>
    </row>
    <row r="20" spans="1:13" x14ac:dyDescent="0.2">
      <c r="A20" s="20">
        <v>18</v>
      </c>
      <c r="B20">
        <v>80075437</v>
      </c>
      <c r="C20">
        <v>129.2623648557819</v>
      </c>
      <c r="D20">
        <v>10</v>
      </c>
      <c r="E20">
        <v>298.26236485578193</v>
      </c>
      <c r="F20">
        <v>108.7376351442181</v>
      </c>
      <c r="G20">
        <v>1032</v>
      </c>
      <c r="H20">
        <v>0</v>
      </c>
      <c r="I20">
        <v>0</v>
      </c>
      <c r="J20">
        <v>407</v>
      </c>
      <c r="K20">
        <v>0</v>
      </c>
      <c r="L20">
        <v>2.011651722436107</v>
      </c>
      <c r="M20">
        <v>103.2</v>
      </c>
    </row>
    <row r="21" spans="1:13" x14ac:dyDescent="0.2">
      <c r="A21" s="20">
        <v>19</v>
      </c>
      <c r="B21">
        <v>1015437933</v>
      </c>
      <c r="C21">
        <v>68.119674526400487</v>
      </c>
      <c r="D21">
        <v>3</v>
      </c>
      <c r="E21">
        <v>141.1196745264005</v>
      </c>
      <c r="F21">
        <v>32.880325473599498</v>
      </c>
      <c r="G21">
        <v>1319</v>
      </c>
      <c r="H21">
        <v>3</v>
      </c>
      <c r="I21">
        <v>1319</v>
      </c>
      <c r="J21">
        <v>174</v>
      </c>
      <c r="K21">
        <v>0</v>
      </c>
      <c r="L21">
        <v>1.275513145874821</v>
      </c>
      <c r="M21">
        <v>439.66666666666669</v>
      </c>
    </row>
    <row r="22" spans="1:13" x14ac:dyDescent="0.2">
      <c r="A22" s="20">
        <v>20</v>
      </c>
      <c r="B22">
        <v>85488148</v>
      </c>
      <c r="C22">
        <v>122.1425267022146</v>
      </c>
      <c r="D22">
        <v>7</v>
      </c>
      <c r="E22">
        <v>391.14252670221458</v>
      </c>
      <c r="F22">
        <v>28.857473297785361</v>
      </c>
      <c r="G22">
        <v>1862</v>
      </c>
      <c r="H22">
        <v>5</v>
      </c>
      <c r="I22">
        <v>1569</v>
      </c>
      <c r="J22">
        <v>420</v>
      </c>
      <c r="K22">
        <v>0</v>
      </c>
      <c r="L22">
        <v>1.073777386317686</v>
      </c>
      <c r="M22">
        <v>266</v>
      </c>
    </row>
    <row r="23" spans="1:13" x14ac:dyDescent="0.2">
      <c r="A23" s="20">
        <v>21</v>
      </c>
      <c r="B23">
        <v>1018440480</v>
      </c>
      <c r="C23">
        <v>160.2751658321956</v>
      </c>
      <c r="D23">
        <v>10</v>
      </c>
      <c r="E23">
        <v>370.27516583219551</v>
      </c>
      <c r="F23">
        <v>60.724834167804488</v>
      </c>
      <c r="G23">
        <v>1445</v>
      </c>
      <c r="H23">
        <v>3</v>
      </c>
      <c r="I23">
        <v>632</v>
      </c>
      <c r="J23">
        <v>431</v>
      </c>
      <c r="K23">
        <v>0</v>
      </c>
      <c r="L23">
        <v>1.620416531720394</v>
      </c>
      <c r="M23">
        <v>144.5</v>
      </c>
    </row>
    <row r="24" spans="1:13" x14ac:dyDescent="0.2">
      <c r="A24" s="20">
        <v>22</v>
      </c>
      <c r="B24">
        <v>1019074166</v>
      </c>
      <c r="C24">
        <v>84.240693359559046</v>
      </c>
      <c r="D24">
        <v>9</v>
      </c>
      <c r="E24">
        <v>252.24069335955909</v>
      </c>
      <c r="F24">
        <v>147.75930664044091</v>
      </c>
      <c r="G24">
        <v>1043</v>
      </c>
      <c r="H24">
        <v>2</v>
      </c>
      <c r="I24">
        <v>391</v>
      </c>
      <c r="J24">
        <v>400</v>
      </c>
      <c r="K24">
        <v>0</v>
      </c>
      <c r="L24">
        <v>2.1408123836317379</v>
      </c>
      <c r="M24">
        <v>115.8888888888889</v>
      </c>
    </row>
    <row r="25" spans="1:13" x14ac:dyDescent="0.2">
      <c r="A25" s="20">
        <v>23</v>
      </c>
      <c r="B25">
        <v>1020837402</v>
      </c>
      <c r="C25">
        <v>184.19070964621369</v>
      </c>
      <c r="D25">
        <v>10</v>
      </c>
      <c r="E25">
        <v>398.19070964621358</v>
      </c>
      <c r="F25">
        <v>2.8092903537863658</v>
      </c>
      <c r="G25">
        <v>1206</v>
      </c>
      <c r="H25">
        <v>1</v>
      </c>
      <c r="I25">
        <v>255</v>
      </c>
      <c r="J25">
        <v>401</v>
      </c>
      <c r="K25">
        <v>0</v>
      </c>
      <c r="L25">
        <v>1.506815667630947</v>
      </c>
      <c r="M25">
        <v>120.6</v>
      </c>
    </row>
    <row r="26" spans="1:13" x14ac:dyDescent="0.2">
      <c r="A26" s="20">
        <v>24</v>
      </c>
      <c r="B26">
        <v>1018472151</v>
      </c>
      <c r="C26">
        <v>52.156532662712152</v>
      </c>
      <c r="D26">
        <v>4</v>
      </c>
      <c r="E26">
        <v>112.15653266271219</v>
      </c>
      <c r="F26">
        <v>34.843467337287848</v>
      </c>
      <c r="G26">
        <v>770</v>
      </c>
      <c r="H26">
        <v>2</v>
      </c>
      <c r="I26">
        <v>478</v>
      </c>
      <c r="J26">
        <v>147</v>
      </c>
      <c r="K26">
        <v>0</v>
      </c>
      <c r="L26">
        <v>2.1398664375774792</v>
      </c>
      <c r="M26">
        <v>192.5</v>
      </c>
    </row>
    <row r="27" spans="1:13" x14ac:dyDescent="0.2">
      <c r="A27" s="1"/>
    </row>
    <row r="28" spans="1:13" x14ac:dyDescent="0.2">
      <c r="A28" s="1"/>
    </row>
    <row r="29" spans="1:13" x14ac:dyDescent="0.2">
      <c r="A29" s="1"/>
    </row>
    <row r="30" spans="1:13" x14ac:dyDescent="0.2">
      <c r="A30" s="1"/>
    </row>
    <row r="31" spans="1:13" x14ac:dyDescent="0.2">
      <c r="A31" s="1"/>
    </row>
    <row r="33" spans="1:15" x14ac:dyDescent="0.2">
      <c r="A33" s="3" t="s">
        <v>25</v>
      </c>
      <c r="B33">
        <f>COUNT(B2:B31)</f>
        <v>25</v>
      </c>
      <c r="C33">
        <f>AVERAGE(C2:C31)</f>
        <v>109.96764281037308</v>
      </c>
      <c r="D33">
        <f>AVERAGE(D2:D31)</f>
        <v>8.6</v>
      </c>
      <c r="E33">
        <f>AVERAGE(E2:E31)</f>
        <v>296.80764281037312</v>
      </c>
      <c r="F33">
        <f>AVERAGE(F2:F26)</f>
        <v>111.1001332288629</v>
      </c>
      <c r="G33">
        <f>AVERAGE(G2:G31)</f>
        <v>1321.96</v>
      </c>
      <c r="H33">
        <f>SUM(H2:H26)</f>
        <v>67</v>
      </c>
      <c r="I33">
        <f>AVERAGE(I2:I26)</f>
        <v>710.6</v>
      </c>
      <c r="J33">
        <f>AVERAGE(J2:J26)</f>
        <v>407.08</v>
      </c>
      <c r="K33">
        <f>AVERAGE(K2:K26)</f>
        <v>20.2</v>
      </c>
      <c r="L33">
        <f>AVERAGE(L2:L28)</f>
        <v>1.7839013362616793</v>
      </c>
      <c r="M33">
        <f>AVERAGE(M2:M26)</f>
        <v>158.92345454545452</v>
      </c>
      <c r="N33">
        <f>SUM(D2:D26)</f>
        <v>215</v>
      </c>
      <c r="O33">
        <f>STDEV(D2:D26)</f>
        <v>3.0276503540974917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0"/>
  <sheetViews>
    <sheetView showGridLines="0" zoomScale="62" workbookViewId="0">
      <selection activeCell="M51" sqref="M51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37.33203125" bestFit="1" customWidth="1"/>
  </cols>
  <sheetData>
    <row r="1" spans="1:13" x14ac:dyDescent="0.2">
      <c r="B1" s="20" t="s">
        <v>22</v>
      </c>
      <c r="C1" s="20" t="s">
        <v>23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24</v>
      </c>
      <c r="K1" s="20" t="s">
        <v>8</v>
      </c>
      <c r="L1" s="20" t="s">
        <v>9</v>
      </c>
      <c r="M1" s="20" t="s">
        <v>10</v>
      </c>
    </row>
    <row r="2" spans="1:13" x14ac:dyDescent="0.2">
      <c r="A2" s="20">
        <v>0</v>
      </c>
      <c r="B2">
        <v>1018472151</v>
      </c>
      <c r="C2">
        <v>46.485391371344633</v>
      </c>
      <c r="D2">
        <v>3</v>
      </c>
      <c r="E2">
        <v>104.4853913713446</v>
      </c>
      <c r="F2">
        <v>18.51460862865537</v>
      </c>
      <c r="G2">
        <v>298</v>
      </c>
      <c r="H2">
        <v>0</v>
      </c>
      <c r="I2">
        <v>0</v>
      </c>
      <c r="J2">
        <v>123</v>
      </c>
      <c r="K2">
        <v>0</v>
      </c>
      <c r="L2">
        <v>1.7227288680029329</v>
      </c>
      <c r="M2">
        <v>99.333333333333329</v>
      </c>
    </row>
    <row r="3" spans="1:13" x14ac:dyDescent="0.2">
      <c r="A3" s="20">
        <v>1</v>
      </c>
      <c r="B3">
        <v>1015437933</v>
      </c>
      <c r="C3">
        <v>81.965791287069436</v>
      </c>
      <c r="D3">
        <v>2</v>
      </c>
      <c r="E3">
        <v>144.96579128706941</v>
      </c>
      <c r="F3">
        <v>0</v>
      </c>
      <c r="G3">
        <v>79</v>
      </c>
      <c r="H3">
        <v>0</v>
      </c>
      <c r="I3">
        <v>0</v>
      </c>
      <c r="J3">
        <v>92</v>
      </c>
      <c r="K3">
        <v>0</v>
      </c>
      <c r="L3">
        <v>0.8277814988942408</v>
      </c>
      <c r="M3">
        <v>39.5</v>
      </c>
    </row>
    <row r="4" spans="1:13" x14ac:dyDescent="0.2">
      <c r="A4" s="20">
        <v>2</v>
      </c>
      <c r="B4">
        <v>52997773</v>
      </c>
      <c r="C4">
        <v>16.139220112687379</v>
      </c>
      <c r="D4">
        <v>1</v>
      </c>
      <c r="E4">
        <v>36.139220112687383</v>
      </c>
      <c r="F4">
        <v>0</v>
      </c>
      <c r="G4">
        <v>275</v>
      </c>
      <c r="H4">
        <v>1</v>
      </c>
      <c r="I4">
        <v>275</v>
      </c>
      <c r="J4">
        <v>20</v>
      </c>
      <c r="K4">
        <v>0</v>
      </c>
      <c r="L4">
        <v>1.660246120777128</v>
      </c>
      <c r="M4">
        <v>275</v>
      </c>
    </row>
    <row r="5" spans="1:13" x14ac:dyDescent="0.2">
      <c r="A5" s="20">
        <v>3</v>
      </c>
      <c r="B5">
        <v>39779707</v>
      </c>
      <c r="C5">
        <v>121.4910386666928</v>
      </c>
      <c r="D5">
        <v>9</v>
      </c>
      <c r="E5">
        <v>334.49103866669282</v>
      </c>
      <c r="F5">
        <v>85.508961333307241</v>
      </c>
      <c r="G5">
        <v>1710</v>
      </c>
      <c r="H5">
        <v>4</v>
      </c>
      <c r="I5">
        <v>1039</v>
      </c>
      <c r="J5">
        <v>420</v>
      </c>
      <c r="K5">
        <v>0</v>
      </c>
      <c r="L5">
        <v>1.614393025751846</v>
      </c>
      <c r="M5">
        <v>190</v>
      </c>
    </row>
    <row r="6" spans="1:13" x14ac:dyDescent="0.2">
      <c r="A6" s="20">
        <v>4</v>
      </c>
      <c r="B6">
        <v>1024468225</v>
      </c>
      <c r="C6">
        <v>201.08092870502321</v>
      </c>
      <c r="D6">
        <v>12</v>
      </c>
      <c r="E6">
        <v>401.0809287050231</v>
      </c>
      <c r="F6">
        <v>31.919071294976899</v>
      </c>
      <c r="G6">
        <v>1647</v>
      </c>
      <c r="H6">
        <v>4</v>
      </c>
      <c r="I6">
        <v>878</v>
      </c>
      <c r="J6">
        <v>433</v>
      </c>
      <c r="K6">
        <v>0</v>
      </c>
      <c r="L6">
        <v>1.7951489299794841</v>
      </c>
      <c r="M6">
        <v>137.25</v>
      </c>
    </row>
    <row r="7" spans="1:13" x14ac:dyDescent="0.2">
      <c r="A7" s="20">
        <v>5</v>
      </c>
      <c r="B7">
        <v>1121853934</v>
      </c>
      <c r="C7">
        <v>64.919764551468518</v>
      </c>
      <c r="D7">
        <v>10</v>
      </c>
      <c r="E7">
        <v>250.91976455146849</v>
      </c>
      <c r="F7">
        <v>220.08023544853151</v>
      </c>
      <c r="G7">
        <v>1910</v>
      </c>
      <c r="H7">
        <v>6</v>
      </c>
      <c r="I7">
        <v>1351</v>
      </c>
      <c r="J7">
        <v>471</v>
      </c>
      <c r="K7">
        <v>0</v>
      </c>
      <c r="L7">
        <v>2.3912026263555992</v>
      </c>
      <c r="M7">
        <v>191</v>
      </c>
    </row>
    <row r="8" spans="1:13" x14ac:dyDescent="0.2">
      <c r="A8" s="20">
        <v>6</v>
      </c>
      <c r="B8">
        <v>1015414697</v>
      </c>
      <c r="C8">
        <v>73.191285323134267</v>
      </c>
      <c r="D8">
        <v>9</v>
      </c>
      <c r="E8">
        <v>215.19128532313431</v>
      </c>
      <c r="F8">
        <v>175.80871467686569</v>
      </c>
      <c r="G8">
        <v>949</v>
      </c>
      <c r="H8">
        <v>1</v>
      </c>
      <c r="I8">
        <v>285</v>
      </c>
      <c r="J8">
        <v>391</v>
      </c>
      <c r="K8">
        <v>0</v>
      </c>
      <c r="L8">
        <v>2.5093953000426041</v>
      </c>
      <c r="M8">
        <v>105.4444444444444</v>
      </c>
    </row>
    <row r="9" spans="1:13" x14ac:dyDescent="0.2">
      <c r="A9" s="20">
        <v>7</v>
      </c>
      <c r="B9">
        <v>1020777651</v>
      </c>
      <c r="C9">
        <v>52.953344193024392</v>
      </c>
      <c r="D9">
        <v>8</v>
      </c>
      <c r="E9">
        <v>193.95334419302441</v>
      </c>
      <c r="F9">
        <v>214.04665580697559</v>
      </c>
      <c r="G9">
        <v>1015</v>
      </c>
      <c r="H9">
        <v>2</v>
      </c>
      <c r="I9">
        <v>459</v>
      </c>
      <c r="J9">
        <v>408</v>
      </c>
      <c r="K9">
        <v>0</v>
      </c>
      <c r="L9">
        <v>2.4748219835915739</v>
      </c>
      <c r="M9">
        <v>126.875</v>
      </c>
    </row>
    <row r="10" spans="1:13" x14ac:dyDescent="0.2">
      <c r="A10" s="20">
        <v>8</v>
      </c>
      <c r="B10">
        <v>79955886</v>
      </c>
      <c r="C10">
        <v>125.6438807082008</v>
      </c>
      <c r="D10">
        <v>6</v>
      </c>
      <c r="E10">
        <v>237.64388070820081</v>
      </c>
      <c r="F10">
        <v>143.35611929179919</v>
      </c>
      <c r="G10">
        <v>1172</v>
      </c>
      <c r="H10">
        <v>3</v>
      </c>
      <c r="I10">
        <v>884</v>
      </c>
      <c r="J10">
        <v>381</v>
      </c>
      <c r="K10">
        <v>0</v>
      </c>
      <c r="L10">
        <v>1.5148717439185331</v>
      </c>
      <c r="M10">
        <v>195.33333333333329</v>
      </c>
    </row>
    <row r="11" spans="1:13" x14ac:dyDescent="0.2">
      <c r="A11" s="20">
        <v>9</v>
      </c>
      <c r="B11">
        <v>80185764</v>
      </c>
      <c r="C11">
        <v>194.97583819335719</v>
      </c>
      <c r="D11">
        <v>7</v>
      </c>
      <c r="E11">
        <v>359.97583819335722</v>
      </c>
      <c r="F11">
        <v>0</v>
      </c>
      <c r="G11">
        <v>1209</v>
      </c>
      <c r="H11">
        <v>2</v>
      </c>
      <c r="I11">
        <v>406</v>
      </c>
      <c r="J11">
        <v>358</v>
      </c>
      <c r="K11">
        <v>0</v>
      </c>
      <c r="L11">
        <v>1.1667449740735141</v>
      </c>
      <c r="M11">
        <v>172.71428571428569</v>
      </c>
    </row>
    <row r="12" spans="1:13" x14ac:dyDescent="0.2">
      <c r="A12" s="20">
        <v>10</v>
      </c>
      <c r="B12">
        <v>1127250183</v>
      </c>
      <c r="C12">
        <v>144.65583950685661</v>
      </c>
      <c r="D12">
        <v>7</v>
      </c>
      <c r="E12">
        <v>288.65583950685658</v>
      </c>
      <c r="F12">
        <v>26.34416049314336</v>
      </c>
      <c r="G12">
        <v>558</v>
      </c>
      <c r="H12">
        <v>0</v>
      </c>
      <c r="I12">
        <v>0</v>
      </c>
      <c r="J12">
        <v>315</v>
      </c>
      <c r="K12">
        <v>0</v>
      </c>
      <c r="L12">
        <v>1.4550199321016111</v>
      </c>
      <c r="M12">
        <v>79.714285714285708</v>
      </c>
    </row>
    <row r="13" spans="1:13" x14ac:dyDescent="0.2">
      <c r="A13" s="20">
        <v>11</v>
      </c>
      <c r="B13">
        <v>52200795</v>
      </c>
      <c r="C13">
        <v>76.4679041217031</v>
      </c>
      <c r="D13">
        <v>11</v>
      </c>
      <c r="E13">
        <v>378.46790412170299</v>
      </c>
      <c r="F13">
        <v>91.532095878296957</v>
      </c>
      <c r="G13">
        <v>1454</v>
      </c>
      <c r="H13">
        <v>2</v>
      </c>
      <c r="I13">
        <v>377</v>
      </c>
      <c r="J13">
        <v>470</v>
      </c>
      <c r="K13">
        <v>0</v>
      </c>
      <c r="L13">
        <v>1.743873107368612</v>
      </c>
      <c r="M13">
        <v>132.18181818181819</v>
      </c>
    </row>
    <row r="14" spans="1:13" x14ac:dyDescent="0.2">
      <c r="A14" s="20">
        <v>12</v>
      </c>
      <c r="B14">
        <v>1019088914</v>
      </c>
      <c r="C14">
        <v>65.923182984589374</v>
      </c>
      <c r="D14">
        <v>10</v>
      </c>
      <c r="E14">
        <v>219.92318298458929</v>
      </c>
      <c r="F14">
        <v>185.07681701541071</v>
      </c>
      <c r="G14">
        <v>1221</v>
      </c>
      <c r="H14">
        <v>1</v>
      </c>
      <c r="I14">
        <v>181</v>
      </c>
      <c r="J14">
        <v>405</v>
      </c>
      <c r="K14">
        <v>0</v>
      </c>
      <c r="L14">
        <v>2.7282253369443259</v>
      </c>
      <c r="M14">
        <v>122.1</v>
      </c>
    </row>
    <row r="15" spans="1:13" x14ac:dyDescent="0.2">
      <c r="A15" s="20">
        <v>13</v>
      </c>
      <c r="B15">
        <v>1098635342</v>
      </c>
      <c r="C15">
        <v>162.88542919568059</v>
      </c>
      <c r="D15">
        <v>13</v>
      </c>
      <c r="E15">
        <v>465.8854291956805</v>
      </c>
      <c r="F15">
        <v>3.1145708043194991</v>
      </c>
      <c r="G15">
        <v>1385</v>
      </c>
      <c r="H15">
        <v>1</v>
      </c>
      <c r="I15">
        <v>246</v>
      </c>
      <c r="J15">
        <v>469</v>
      </c>
      <c r="K15">
        <v>0</v>
      </c>
      <c r="L15">
        <v>1.6742313691729249</v>
      </c>
      <c r="M15">
        <v>106.5384615384615</v>
      </c>
    </row>
    <row r="16" spans="1:13" x14ac:dyDescent="0.2">
      <c r="A16" s="20">
        <v>14</v>
      </c>
      <c r="B16">
        <v>80383487</v>
      </c>
      <c r="C16">
        <v>75.947718306851229</v>
      </c>
      <c r="D16">
        <v>4</v>
      </c>
      <c r="E16">
        <v>194.94771830685119</v>
      </c>
      <c r="F16">
        <v>168.05228169314881</v>
      </c>
      <c r="G16">
        <v>915</v>
      </c>
      <c r="H16">
        <v>2</v>
      </c>
      <c r="I16">
        <v>654</v>
      </c>
      <c r="J16">
        <v>363</v>
      </c>
      <c r="K16">
        <v>0</v>
      </c>
      <c r="L16">
        <v>1.231099302338259</v>
      </c>
      <c r="M16">
        <v>228.75</v>
      </c>
    </row>
    <row r="17" spans="1:13" x14ac:dyDescent="0.2">
      <c r="A17" s="20">
        <v>15</v>
      </c>
      <c r="B17">
        <v>1020808271</v>
      </c>
      <c r="C17">
        <v>163.50114050333571</v>
      </c>
      <c r="D17">
        <v>15</v>
      </c>
      <c r="E17">
        <v>429.50114050333559</v>
      </c>
      <c r="F17">
        <v>63.498859496664352</v>
      </c>
      <c r="G17">
        <v>1488</v>
      </c>
      <c r="H17">
        <v>0</v>
      </c>
      <c r="I17">
        <v>0</v>
      </c>
      <c r="J17">
        <v>493</v>
      </c>
      <c r="K17">
        <v>13</v>
      </c>
      <c r="L17">
        <v>2.0954542727064309</v>
      </c>
      <c r="M17">
        <v>99.2</v>
      </c>
    </row>
    <row r="18" spans="1:13" x14ac:dyDescent="0.2">
      <c r="A18" s="20">
        <v>16</v>
      </c>
      <c r="B18">
        <v>80727764</v>
      </c>
      <c r="C18">
        <v>52.659052389349498</v>
      </c>
      <c r="D18">
        <v>7</v>
      </c>
      <c r="E18">
        <v>210.65905238934951</v>
      </c>
      <c r="F18">
        <v>135.34094761065049</v>
      </c>
      <c r="G18">
        <v>1214</v>
      </c>
      <c r="H18">
        <v>3</v>
      </c>
      <c r="I18">
        <v>737</v>
      </c>
      <c r="J18">
        <v>346</v>
      </c>
      <c r="K18">
        <v>0</v>
      </c>
      <c r="L18">
        <v>1.9937429473656669</v>
      </c>
      <c r="M18">
        <v>173.42857142857139</v>
      </c>
    </row>
    <row r="19" spans="1:13" x14ac:dyDescent="0.2">
      <c r="A19" s="20">
        <v>17</v>
      </c>
      <c r="B19">
        <v>1018446151</v>
      </c>
      <c r="C19">
        <v>219.36200752548649</v>
      </c>
      <c r="D19">
        <v>9</v>
      </c>
      <c r="E19">
        <v>348.36200752548649</v>
      </c>
      <c r="F19">
        <v>140.63799247451351</v>
      </c>
      <c r="G19">
        <v>1092</v>
      </c>
      <c r="H19">
        <v>3</v>
      </c>
      <c r="I19">
        <v>634</v>
      </c>
      <c r="J19">
        <v>489</v>
      </c>
      <c r="K19">
        <v>9</v>
      </c>
      <c r="L19">
        <v>1.5501116319651851</v>
      </c>
      <c r="M19">
        <v>121.3333333333333</v>
      </c>
    </row>
    <row r="20" spans="1:13" x14ac:dyDescent="0.2">
      <c r="A20" s="20">
        <v>18</v>
      </c>
      <c r="B20">
        <v>1020803066</v>
      </c>
      <c r="C20">
        <v>82.190927166852802</v>
      </c>
      <c r="D20">
        <v>13</v>
      </c>
      <c r="E20">
        <v>337.19092716685282</v>
      </c>
      <c r="F20">
        <v>319.80907283314718</v>
      </c>
      <c r="G20">
        <v>2923</v>
      </c>
      <c r="H20">
        <v>7</v>
      </c>
      <c r="I20">
        <v>2056</v>
      </c>
      <c r="J20">
        <v>657</v>
      </c>
      <c r="K20">
        <v>177</v>
      </c>
      <c r="L20">
        <v>2.3132295004308681</v>
      </c>
      <c r="M20">
        <v>224.84615384615381</v>
      </c>
    </row>
    <row r="21" spans="1:13" x14ac:dyDescent="0.2">
      <c r="A21" s="20">
        <v>19</v>
      </c>
      <c r="B21">
        <v>1016039086</v>
      </c>
      <c r="C21">
        <v>215.13609945985371</v>
      </c>
      <c r="D21">
        <v>14</v>
      </c>
      <c r="E21">
        <v>568.13609945985365</v>
      </c>
      <c r="F21">
        <v>155.86390054014629</v>
      </c>
      <c r="G21">
        <v>3262</v>
      </c>
      <c r="H21">
        <v>10</v>
      </c>
      <c r="I21">
        <v>2663</v>
      </c>
      <c r="J21">
        <v>724</v>
      </c>
      <c r="K21">
        <v>244</v>
      </c>
      <c r="L21">
        <v>1.4785189689558831</v>
      </c>
      <c r="M21">
        <v>233</v>
      </c>
    </row>
    <row r="22" spans="1:13" x14ac:dyDescent="0.2">
      <c r="A22" s="20">
        <v>20</v>
      </c>
      <c r="B22">
        <v>1085310672</v>
      </c>
      <c r="C22">
        <v>114.5925236005359</v>
      </c>
      <c r="D22">
        <v>6</v>
      </c>
      <c r="E22">
        <v>275.59252360053591</v>
      </c>
      <c r="F22">
        <v>74.407476399464088</v>
      </c>
      <c r="G22">
        <v>975</v>
      </c>
      <c r="H22">
        <v>1</v>
      </c>
      <c r="I22">
        <v>200</v>
      </c>
      <c r="J22">
        <v>350</v>
      </c>
      <c r="K22">
        <v>0</v>
      </c>
      <c r="L22">
        <v>1.30627636518112</v>
      </c>
      <c r="M22">
        <v>162.5</v>
      </c>
    </row>
    <row r="23" spans="1:13" x14ac:dyDescent="0.2">
      <c r="A23" s="20">
        <v>21</v>
      </c>
      <c r="B23">
        <v>1014217039</v>
      </c>
      <c r="C23">
        <v>62.281513373992382</v>
      </c>
      <c r="D23">
        <v>9</v>
      </c>
      <c r="E23">
        <v>198.2815133739924</v>
      </c>
      <c r="F23">
        <v>234.7184866260076</v>
      </c>
      <c r="G23">
        <v>1557</v>
      </c>
      <c r="H23">
        <v>4</v>
      </c>
      <c r="I23">
        <v>906</v>
      </c>
      <c r="J23">
        <v>433</v>
      </c>
      <c r="K23">
        <v>0</v>
      </c>
      <c r="L23">
        <v>2.7234006378671771</v>
      </c>
      <c r="M23">
        <v>173</v>
      </c>
    </row>
    <row r="24" spans="1:13" x14ac:dyDescent="0.2">
      <c r="A24" s="20">
        <v>22</v>
      </c>
      <c r="B24">
        <v>1014266018</v>
      </c>
      <c r="C24">
        <v>141.75494541345321</v>
      </c>
      <c r="D24">
        <v>11</v>
      </c>
      <c r="E24">
        <v>348.75494541345307</v>
      </c>
      <c r="F24">
        <v>117.2450545865469</v>
      </c>
      <c r="G24">
        <v>1503</v>
      </c>
      <c r="H24">
        <v>5</v>
      </c>
      <c r="I24">
        <v>1024</v>
      </c>
      <c r="J24">
        <v>466</v>
      </c>
      <c r="K24">
        <v>0</v>
      </c>
      <c r="L24">
        <v>1.8924462826399839</v>
      </c>
      <c r="M24">
        <v>136.6363636363636</v>
      </c>
    </row>
    <row r="25" spans="1:13" x14ac:dyDescent="0.2">
      <c r="A25" s="20">
        <v>23</v>
      </c>
      <c r="B25">
        <v>85488148</v>
      </c>
      <c r="C25">
        <v>69.743846358270986</v>
      </c>
      <c r="D25">
        <v>8</v>
      </c>
      <c r="E25">
        <v>313.74384635827101</v>
      </c>
      <c r="F25">
        <v>98.256153641728986</v>
      </c>
      <c r="G25">
        <v>2051</v>
      </c>
      <c r="H25">
        <v>5</v>
      </c>
      <c r="I25">
        <v>1638</v>
      </c>
      <c r="J25">
        <v>412</v>
      </c>
      <c r="K25">
        <v>0</v>
      </c>
      <c r="L25">
        <v>1.529910484529081</v>
      </c>
      <c r="M25">
        <v>256.375</v>
      </c>
    </row>
    <row r="26" spans="1:13" x14ac:dyDescent="0.2">
      <c r="A26" s="20">
        <v>24</v>
      </c>
      <c r="B26">
        <v>1032491705</v>
      </c>
      <c r="C26">
        <v>153.78550027067209</v>
      </c>
      <c r="D26">
        <v>9</v>
      </c>
      <c r="E26">
        <v>559.78550027067206</v>
      </c>
      <c r="F26">
        <v>0</v>
      </c>
      <c r="G26">
        <v>1997</v>
      </c>
      <c r="H26">
        <v>7</v>
      </c>
      <c r="I26">
        <v>1819</v>
      </c>
      <c r="J26">
        <v>487</v>
      </c>
      <c r="K26">
        <v>7</v>
      </c>
      <c r="L26">
        <v>0.96465521121732301</v>
      </c>
      <c r="M26">
        <v>221.88888888888891</v>
      </c>
    </row>
    <row r="27" spans="1:13" x14ac:dyDescent="0.2">
      <c r="A27" s="20">
        <v>25</v>
      </c>
      <c r="B27">
        <v>57293715</v>
      </c>
      <c r="C27">
        <v>101.6098830635719</v>
      </c>
      <c r="D27">
        <v>8</v>
      </c>
      <c r="E27">
        <v>260.60988306357189</v>
      </c>
      <c r="F27">
        <v>150.39011693642809</v>
      </c>
      <c r="G27">
        <v>1385</v>
      </c>
      <c r="H27">
        <v>3</v>
      </c>
      <c r="I27">
        <v>610</v>
      </c>
      <c r="J27">
        <v>411</v>
      </c>
      <c r="K27">
        <v>0</v>
      </c>
      <c r="L27">
        <v>1.8418334498961091</v>
      </c>
      <c r="M27">
        <v>173.125</v>
      </c>
    </row>
    <row r="28" spans="1:13" x14ac:dyDescent="0.2">
      <c r="A28" s="20">
        <v>26</v>
      </c>
      <c r="B28">
        <v>1083012532</v>
      </c>
      <c r="C28">
        <v>211.7222916740991</v>
      </c>
      <c r="D28">
        <v>18</v>
      </c>
      <c r="E28">
        <v>743.72229167409921</v>
      </c>
      <c r="F28">
        <v>0</v>
      </c>
      <c r="G28">
        <v>2933</v>
      </c>
      <c r="H28">
        <v>8</v>
      </c>
      <c r="I28">
        <v>2460</v>
      </c>
      <c r="J28">
        <v>526</v>
      </c>
      <c r="K28">
        <v>46</v>
      </c>
      <c r="L28">
        <v>1.4521549402115519</v>
      </c>
      <c r="M28">
        <v>162.94444444444451</v>
      </c>
    </row>
    <row r="29" spans="1:13" x14ac:dyDescent="0.2">
      <c r="A29" s="20">
        <v>27</v>
      </c>
      <c r="B29">
        <v>80075437</v>
      </c>
      <c r="C29">
        <v>100.8581256627385</v>
      </c>
      <c r="D29">
        <v>11</v>
      </c>
      <c r="E29">
        <v>284.85812566273842</v>
      </c>
      <c r="F29">
        <v>122.1418743372616</v>
      </c>
      <c r="G29">
        <v>2273</v>
      </c>
      <c r="H29">
        <v>8</v>
      </c>
      <c r="I29">
        <v>2100</v>
      </c>
      <c r="J29">
        <v>407</v>
      </c>
      <c r="K29">
        <v>0</v>
      </c>
      <c r="L29">
        <v>2.316942858710711</v>
      </c>
      <c r="M29">
        <v>206.6363636363636</v>
      </c>
    </row>
    <row r="30" spans="1:13" x14ac:dyDescent="0.2">
      <c r="A30" s="20">
        <v>28</v>
      </c>
      <c r="B30">
        <v>1117504115</v>
      </c>
      <c r="C30">
        <v>118.59375712412491</v>
      </c>
      <c r="D30">
        <v>7</v>
      </c>
      <c r="E30">
        <v>312.59375712412492</v>
      </c>
      <c r="F30">
        <v>25.40624287587514</v>
      </c>
      <c r="G30">
        <v>1806</v>
      </c>
      <c r="H30">
        <v>7</v>
      </c>
      <c r="I30">
        <v>1806</v>
      </c>
      <c r="J30">
        <v>338</v>
      </c>
      <c r="K30">
        <v>0</v>
      </c>
      <c r="L30">
        <v>1.3435968903026629</v>
      </c>
      <c r="M30">
        <v>258</v>
      </c>
    </row>
    <row r="31" spans="1:13" x14ac:dyDescent="0.2">
      <c r="A31" s="20">
        <v>29</v>
      </c>
      <c r="B31">
        <v>1095825225</v>
      </c>
      <c r="C31">
        <v>155.9614408408589</v>
      </c>
      <c r="D31">
        <v>9</v>
      </c>
      <c r="E31">
        <v>319.96144084085881</v>
      </c>
      <c r="F31">
        <v>86.038559159141187</v>
      </c>
      <c r="G31">
        <v>1358</v>
      </c>
      <c r="H31">
        <v>3</v>
      </c>
      <c r="I31">
        <v>679</v>
      </c>
      <c r="J31">
        <v>406</v>
      </c>
      <c r="K31">
        <v>0</v>
      </c>
      <c r="L31">
        <v>1.6877033638205901</v>
      </c>
      <c r="M31">
        <v>150.88888888888891</v>
      </c>
    </row>
    <row r="32" spans="1:13" x14ac:dyDescent="0.2">
      <c r="A32" s="20">
        <v>30</v>
      </c>
      <c r="B32">
        <v>1018440480</v>
      </c>
      <c r="C32">
        <v>91.558003625780231</v>
      </c>
      <c r="D32">
        <v>8</v>
      </c>
      <c r="E32">
        <v>267.5580036257802</v>
      </c>
      <c r="F32">
        <v>136.4419963742198</v>
      </c>
      <c r="G32">
        <v>1683</v>
      </c>
      <c r="H32">
        <v>5</v>
      </c>
      <c r="I32">
        <v>1411</v>
      </c>
      <c r="J32">
        <v>404</v>
      </c>
      <c r="K32">
        <v>0</v>
      </c>
      <c r="L32">
        <v>1.7940035188457739</v>
      </c>
      <c r="M32">
        <v>210.375</v>
      </c>
    </row>
    <row r="33" spans="1:13" x14ac:dyDescent="0.2">
      <c r="A33" s="20">
        <v>31</v>
      </c>
      <c r="B33">
        <v>1082996581</v>
      </c>
      <c r="C33">
        <v>141.87123192232511</v>
      </c>
      <c r="D33">
        <v>10</v>
      </c>
      <c r="E33">
        <v>329.87123192232508</v>
      </c>
      <c r="F33">
        <v>69.128768077674863</v>
      </c>
      <c r="G33">
        <v>1608</v>
      </c>
      <c r="H33">
        <v>5</v>
      </c>
      <c r="I33">
        <v>987</v>
      </c>
      <c r="J33">
        <v>399</v>
      </c>
      <c r="K33">
        <v>0</v>
      </c>
      <c r="L33">
        <v>1.8188915611206811</v>
      </c>
      <c r="M33">
        <v>160.80000000000001</v>
      </c>
    </row>
    <row r="34" spans="1:13" x14ac:dyDescent="0.2">
      <c r="A34" s="20">
        <v>32</v>
      </c>
      <c r="B34">
        <v>1053327980</v>
      </c>
      <c r="C34">
        <v>191.62608119534261</v>
      </c>
      <c r="D34">
        <v>10</v>
      </c>
      <c r="E34">
        <v>337.62608119534258</v>
      </c>
      <c r="F34">
        <v>79.373918804657421</v>
      </c>
      <c r="G34">
        <v>1612</v>
      </c>
      <c r="H34">
        <v>3</v>
      </c>
      <c r="I34">
        <v>811</v>
      </c>
      <c r="J34">
        <v>417</v>
      </c>
      <c r="K34">
        <v>0</v>
      </c>
      <c r="L34">
        <v>1.777113894387957</v>
      </c>
      <c r="M34">
        <v>161.19999999999999</v>
      </c>
    </row>
    <row r="35" spans="1:13" x14ac:dyDescent="0.2">
      <c r="A35" s="20">
        <v>33</v>
      </c>
      <c r="B35">
        <v>1098697055</v>
      </c>
      <c r="C35">
        <v>119.201014549107</v>
      </c>
      <c r="D35">
        <v>10</v>
      </c>
      <c r="E35">
        <v>324.20101454910701</v>
      </c>
      <c r="F35">
        <v>147.79898545089301</v>
      </c>
      <c r="G35">
        <v>2150</v>
      </c>
      <c r="H35">
        <v>6</v>
      </c>
      <c r="I35">
        <v>1566</v>
      </c>
      <c r="J35">
        <v>472</v>
      </c>
      <c r="K35">
        <v>0</v>
      </c>
      <c r="L35">
        <v>1.85070364703969</v>
      </c>
      <c r="M35">
        <v>215</v>
      </c>
    </row>
    <row r="36" spans="1:13" x14ac:dyDescent="0.2">
      <c r="A36" s="20">
        <v>34</v>
      </c>
      <c r="B36">
        <v>1083026203</v>
      </c>
      <c r="C36">
        <v>119.4659707236933</v>
      </c>
      <c r="D36">
        <v>6</v>
      </c>
      <c r="E36">
        <v>264.46597072369332</v>
      </c>
      <c r="F36">
        <v>92.534029276306683</v>
      </c>
      <c r="G36">
        <v>1053</v>
      </c>
      <c r="H36">
        <v>2</v>
      </c>
      <c r="I36">
        <v>431</v>
      </c>
      <c r="J36">
        <v>357</v>
      </c>
      <c r="K36">
        <v>0</v>
      </c>
      <c r="L36">
        <v>1.3612337308081039</v>
      </c>
      <c r="M36">
        <v>175.5</v>
      </c>
    </row>
    <row r="37" spans="1:13" x14ac:dyDescent="0.2">
      <c r="A37" s="20">
        <v>35</v>
      </c>
      <c r="B37">
        <v>1020837402</v>
      </c>
      <c r="C37">
        <v>24.14824294463034</v>
      </c>
      <c r="D37">
        <v>7</v>
      </c>
      <c r="E37">
        <v>169.1482429446304</v>
      </c>
      <c r="F37">
        <v>190.8517570553696</v>
      </c>
      <c r="G37">
        <v>2077</v>
      </c>
      <c r="H37">
        <v>7</v>
      </c>
      <c r="I37">
        <v>2077</v>
      </c>
      <c r="J37">
        <v>360</v>
      </c>
      <c r="K37">
        <v>0</v>
      </c>
      <c r="L37">
        <v>2.4830290441591192</v>
      </c>
      <c r="M37">
        <v>296.71428571428572</v>
      </c>
    </row>
    <row r="38" spans="1:13" x14ac:dyDescent="0.2">
      <c r="A38" s="20">
        <v>36</v>
      </c>
      <c r="B38">
        <v>1019074166</v>
      </c>
      <c r="C38">
        <v>98.670911171700766</v>
      </c>
      <c r="D38">
        <v>8</v>
      </c>
      <c r="E38">
        <v>266.67091117170082</v>
      </c>
      <c r="F38">
        <v>125.32908882829921</v>
      </c>
      <c r="G38">
        <v>920</v>
      </c>
      <c r="H38">
        <v>1</v>
      </c>
      <c r="I38">
        <v>272</v>
      </c>
      <c r="J38">
        <v>392</v>
      </c>
      <c r="K38">
        <v>0</v>
      </c>
      <c r="L38">
        <v>1.799971350047038</v>
      </c>
      <c r="M38">
        <v>115</v>
      </c>
    </row>
    <row r="39" spans="1:13" x14ac:dyDescent="0.2">
      <c r="A39" s="20">
        <v>37</v>
      </c>
      <c r="B39">
        <v>80773090</v>
      </c>
      <c r="C39">
        <v>66.5840376030757</v>
      </c>
      <c r="D39">
        <v>5</v>
      </c>
      <c r="E39">
        <v>154.5840376030757</v>
      </c>
      <c r="F39">
        <v>8.4159623969243</v>
      </c>
      <c r="G39">
        <v>1170</v>
      </c>
      <c r="H39">
        <v>4</v>
      </c>
      <c r="I39">
        <v>1128</v>
      </c>
      <c r="J39">
        <v>163</v>
      </c>
      <c r="K39">
        <v>0</v>
      </c>
      <c r="L39">
        <v>1.940691966982437</v>
      </c>
      <c r="M39">
        <v>234</v>
      </c>
    </row>
    <row r="40" spans="1:13" x14ac:dyDescent="0.2">
      <c r="A40" s="20">
        <v>38</v>
      </c>
      <c r="B40">
        <v>1012376546</v>
      </c>
      <c r="C40">
        <v>42.818107665467778</v>
      </c>
      <c r="D40">
        <v>3</v>
      </c>
      <c r="E40">
        <v>100.81810766546781</v>
      </c>
      <c r="F40">
        <v>11.18189233453222</v>
      </c>
      <c r="G40">
        <v>620</v>
      </c>
      <c r="H40">
        <v>3</v>
      </c>
      <c r="I40">
        <v>620</v>
      </c>
      <c r="J40">
        <v>112</v>
      </c>
      <c r="K40">
        <v>0</v>
      </c>
      <c r="L40">
        <v>1.785393558439637</v>
      </c>
      <c r="M40">
        <v>206.66666666666671</v>
      </c>
    </row>
    <row r="41" spans="1:13" x14ac:dyDescent="0.2">
      <c r="A41" s="20">
        <v>39</v>
      </c>
      <c r="B41">
        <v>1015405667</v>
      </c>
      <c r="C41">
        <v>23.931237095418819</v>
      </c>
      <c r="D41">
        <v>2</v>
      </c>
      <c r="E41">
        <v>51.931237095418808</v>
      </c>
      <c r="F41">
        <v>0</v>
      </c>
      <c r="G41">
        <v>372</v>
      </c>
      <c r="H41">
        <v>1</v>
      </c>
      <c r="I41">
        <v>272</v>
      </c>
      <c r="J41">
        <v>50</v>
      </c>
      <c r="K41">
        <v>0</v>
      </c>
      <c r="L41">
        <v>2.3107479565624671</v>
      </c>
      <c r="M41">
        <v>186</v>
      </c>
    </row>
    <row r="42" spans="1:13" x14ac:dyDescent="0.2">
      <c r="A42" s="1"/>
    </row>
    <row r="43" spans="1:13" x14ac:dyDescent="0.2">
      <c r="A43" s="1"/>
    </row>
    <row r="44" spans="1:13" x14ac:dyDescent="0.2">
      <c r="A44" s="1"/>
    </row>
    <row r="45" spans="1:13" x14ac:dyDescent="0.2">
      <c r="A45" s="1"/>
    </row>
    <row r="46" spans="1:13" x14ac:dyDescent="0.2">
      <c r="A46" s="1"/>
    </row>
    <row r="47" spans="1:13" x14ac:dyDescent="0.2">
      <c r="A47" s="1"/>
    </row>
    <row r="48" spans="1:13" x14ac:dyDescent="0.2">
      <c r="A48" s="1"/>
    </row>
    <row r="50" spans="1:15" x14ac:dyDescent="0.2">
      <c r="A50" s="3" t="s">
        <v>25</v>
      </c>
      <c r="B50">
        <f>COUNT(B2:B41)</f>
        <v>40</v>
      </c>
      <c r="C50">
        <f>AVERAGE(C2:C41)</f>
        <v>109.70886125378554</v>
      </c>
      <c r="D50">
        <f>AVERAGE(D2:D41)</f>
        <v>8.375</v>
      </c>
      <c r="E50">
        <f>AVERAGE(E2:E41)</f>
        <v>290.13386125378554</v>
      </c>
      <c r="F50">
        <f>AVERAGE(F2:F41)</f>
        <v>98.704135712047076</v>
      </c>
      <c r="G50">
        <f>AVERAGE(G2:G41)</f>
        <v>1421.9749999999999</v>
      </c>
      <c r="H50">
        <f>SUM(H2:H41)</f>
        <v>140</v>
      </c>
      <c r="I50">
        <f>AVERAGE(I2:I41)</f>
        <v>898.55</v>
      </c>
      <c r="J50">
        <f>AVERAGE(J2:J41)</f>
        <v>379.75</v>
      </c>
      <c r="K50">
        <f>AVERAGE(K2:K41)</f>
        <v>12.4</v>
      </c>
      <c r="L50">
        <f>AVERAGE(L2:L41)</f>
        <v>1.7980385538376609</v>
      </c>
      <c r="M50">
        <f>AVERAGE(M2:M41)</f>
        <v>172.91984806859807</v>
      </c>
      <c r="N50">
        <f>SUM(D2:D41)</f>
        <v>335</v>
      </c>
      <c r="O50">
        <f>STDEV(D2:D41)</f>
        <v>3.6210743553784543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"/>
  <sheetViews>
    <sheetView showGridLines="0" topLeftCell="F2" zoomScale="66" workbookViewId="0">
      <selection activeCell="M51" sqref="M51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38.33203125" bestFit="1" customWidth="1"/>
  </cols>
  <sheetData>
    <row r="1" spans="1:13" x14ac:dyDescent="0.2">
      <c r="B1" s="20" t="s">
        <v>22</v>
      </c>
      <c r="C1" s="20" t="s">
        <v>23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24</v>
      </c>
      <c r="K1" s="20" t="s">
        <v>8</v>
      </c>
      <c r="L1" s="20" t="s">
        <v>9</v>
      </c>
      <c r="M1" s="20" t="s">
        <v>10</v>
      </c>
    </row>
    <row r="2" spans="1:13" x14ac:dyDescent="0.2">
      <c r="A2" s="20">
        <v>0</v>
      </c>
      <c r="B2">
        <v>1015405667</v>
      </c>
      <c r="C2">
        <v>40.794170816080403</v>
      </c>
      <c r="D2">
        <v>4</v>
      </c>
      <c r="E2">
        <v>107.7941708160804</v>
      </c>
      <c r="F2">
        <v>125.2058291839196</v>
      </c>
      <c r="G2">
        <v>371</v>
      </c>
      <c r="H2">
        <v>0</v>
      </c>
      <c r="I2">
        <v>0</v>
      </c>
      <c r="J2">
        <v>233</v>
      </c>
      <c r="K2">
        <v>0</v>
      </c>
      <c r="L2">
        <v>2.2264654775209571</v>
      </c>
      <c r="M2">
        <v>92.75</v>
      </c>
    </row>
    <row r="3" spans="1:13" x14ac:dyDescent="0.2">
      <c r="A3" s="20">
        <v>1</v>
      </c>
      <c r="B3">
        <v>80773090</v>
      </c>
      <c r="C3">
        <v>39.017306181786523</v>
      </c>
      <c r="D3">
        <v>2</v>
      </c>
      <c r="E3">
        <v>81.017306181786523</v>
      </c>
      <c r="F3">
        <v>102.98269381821351</v>
      </c>
      <c r="G3">
        <v>71</v>
      </c>
      <c r="H3">
        <v>0</v>
      </c>
      <c r="I3">
        <v>0</v>
      </c>
      <c r="J3">
        <v>184</v>
      </c>
      <c r="K3">
        <v>0</v>
      </c>
      <c r="L3">
        <v>1.4811650208505349</v>
      </c>
      <c r="M3">
        <v>35.5</v>
      </c>
    </row>
    <row r="4" spans="1:13" x14ac:dyDescent="0.2">
      <c r="A4" s="20">
        <v>2</v>
      </c>
      <c r="B4">
        <v>52200795</v>
      </c>
      <c r="C4">
        <v>279.63806853867533</v>
      </c>
      <c r="D4">
        <v>9</v>
      </c>
      <c r="E4">
        <v>543.63806853867527</v>
      </c>
      <c r="F4">
        <v>0</v>
      </c>
      <c r="G4">
        <v>1961</v>
      </c>
      <c r="H4">
        <v>6</v>
      </c>
      <c r="I4">
        <v>1472</v>
      </c>
      <c r="J4">
        <v>351</v>
      </c>
      <c r="K4">
        <v>0</v>
      </c>
      <c r="L4">
        <v>0.99330792166844661</v>
      </c>
      <c r="M4">
        <v>217.88888888888891</v>
      </c>
    </row>
    <row r="5" spans="1:13" x14ac:dyDescent="0.2">
      <c r="A5" s="20">
        <v>3</v>
      </c>
      <c r="B5">
        <v>1127250183</v>
      </c>
      <c r="C5">
        <v>209.90126871122649</v>
      </c>
      <c r="D5">
        <v>8</v>
      </c>
      <c r="E5">
        <v>395.90126871122652</v>
      </c>
      <c r="F5">
        <v>0</v>
      </c>
      <c r="G5">
        <v>1623</v>
      </c>
      <c r="H5">
        <v>5</v>
      </c>
      <c r="I5">
        <v>1340</v>
      </c>
      <c r="J5">
        <v>374</v>
      </c>
      <c r="K5">
        <v>0</v>
      </c>
      <c r="L5">
        <v>1.2124234952884581</v>
      </c>
      <c r="M5">
        <v>202.875</v>
      </c>
    </row>
    <row r="6" spans="1:13" x14ac:dyDescent="0.2">
      <c r="A6" s="20">
        <v>4</v>
      </c>
      <c r="B6">
        <v>1012376546</v>
      </c>
      <c r="C6">
        <v>29.48259176395127</v>
      </c>
      <c r="D6">
        <v>2</v>
      </c>
      <c r="E6">
        <v>73.482591763951277</v>
      </c>
      <c r="F6">
        <v>1.5174082360487231</v>
      </c>
      <c r="G6">
        <v>64</v>
      </c>
      <c r="H6">
        <v>0</v>
      </c>
      <c r="I6">
        <v>0</v>
      </c>
      <c r="J6">
        <v>75</v>
      </c>
      <c r="K6">
        <v>0</v>
      </c>
      <c r="L6">
        <v>1.6330398414018521</v>
      </c>
      <c r="M6">
        <v>32</v>
      </c>
    </row>
    <row r="7" spans="1:13" x14ac:dyDescent="0.2">
      <c r="A7" s="20">
        <v>5</v>
      </c>
      <c r="B7">
        <v>39779707</v>
      </c>
      <c r="C7">
        <v>89.559570312131058</v>
      </c>
      <c r="D7">
        <v>8</v>
      </c>
      <c r="E7">
        <v>286.55957031213109</v>
      </c>
      <c r="F7">
        <v>134.44042968786891</v>
      </c>
      <c r="G7">
        <v>1342</v>
      </c>
      <c r="H7">
        <v>3</v>
      </c>
      <c r="I7">
        <v>753</v>
      </c>
      <c r="J7">
        <v>421</v>
      </c>
      <c r="K7">
        <v>0</v>
      </c>
      <c r="L7">
        <v>1.6750443877242229</v>
      </c>
      <c r="M7">
        <v>167.75</v>
      </c>
    </row>
    <row r="8" spans="1:13" x14ac:dyDescent="0.2">
      <c r="A8" s="20">
        <v>6</v>
      </c>
      <c r="B8">
        <v>80185764</v>
      </c>
      <c r="C8">
        <v>161.6337045419267</v>
      </c>
      <c r="D8">
        <v>8</v>
      </c>
      <c r="E8">
        <v>336.6337045419267</v>
      </c>
      <c r="F8">
        <v>61.366295458073303</v>
      </c>
      <c r="G8">
        <v>2128</v>
      </c>
      <c r="H8">
        <v>6</v>
      </c>
      <c r="I8">
        <v>1881</v>
      </c>
      <c r="J8">
        <v>398</v>
      </c>
      <c r="K8">
        <v>0</v>
      </c>
      <c r="L8">
        <v>1.425882178533366</v>
      </c>
      <c r="M8">
        <v>266</v>
      </c>
    </row>
    <row r="9" spans="1:13" x14ac:dyDescent="0.2">
      <c r="A9" s="20">
        <v>7</v>
      </c>
      <c r="B9">
        <v>1024468225</v>
      </c>
      <c r="C9">
        <v>90.647992650194936</v>
      </c>
      <c r="D9">
        <v>10</v>
      </c>
      <c r="E9">
        <v>283.64799265019502</v>
      </c>
      <c r="F9">
        <v>139.35200734980501</v>
      </c>
      <c r="G9">
        <v>1457</v>
      </c>
      <c r="H9">
        <v>3</v>
      </c>
      <c r="I9">
        <v>772</v>
      </c>
      <c r="J9">
        <v>423</v>
      </c>
      <c r="K9">
        <v>0</v>
      </c>
      <c r="L9">
        <v>2.1152978887460061</v>
      </c>
      <c r="M9">
        <v>145.69999999999999</v>
      </c>
    </row>
    <row r="10" spans="1:13" x14ac:dyDescent="0.2">
      <c r="A10" s="20">
        <v>8</v>
      </c>
      <c r="B10">
        <v>1018446151</v>
      </c>
      <c r="C10">
        <v>82.100290784477053</v>
      </c>
      <c r="D10">
        <v>11</v>
      </c>
      <c r="E10">
        <v>252.1002907844771</v>
      </c>
      <c r="F10">
        <v>149.8997092155229</v>
      </c>
      <c r="G10">
        <v>1086</v>
      </c>
      <c r="H10">
        <v>1</v>
      </c>
      <c r="I10">
        <v>185</v>
      </c>
      <c r="J10">
        <v>402</v>
      </c>
      <c r="K10">
        <v>0</v>
      </c>
      <c r="L10">
        <v>2.6180057069598561</v>
      </c>
      <c r="M10">
        <v>98.727272727272734</v>
      </c>
    </row>
    <row r="11" spans="1:13" x14ac:dyDescent="0.2">
      <c r="A11" s="20">
        <v>9</v>
      </c>
      <c r="B11">
        <v>1121853934</v>
      </c>
      <c r="C11">
        <v>139.77634902328941</v>
      </c>
      <c r="D11">
        <v>10</v>
      </c>
      <c r="E11">
        <v>305.77634902328941</v>
      </c>
      <c r="F11">
        <v>140.22365097671059</v>
      </c>
      <c r="G11">
        <v>1791</v>
      </c>
      <c r="H11">
        <v>5</v>
      </c>
      <c r="I11">
        <v>1198</v>
      </c>
      <c r="J11">
        <v>446</v>
      </c>
      <c r="K11">
        <v>0</v>
      </c>
      <c r="L11">
        <v>1.9622184708415791</v>
      </c>
      <c r="M11">
        <v>179.1</v>
      </c>
    </row>
    <row r="12" spans="1:13" x14ac:dyDescent="0.2">
      <c r="A12" s="20">
        <v>10</v>
      </c>
      <c r="B12">
        <v>1015414697</v>
      </c>
      <c r="C12">
        <v>157.3942848961749</v>
      </c>
      <c r="D12">
        <v>12</v>
      </c>
      <c r="E12">
        <v>343.3942848961749</v>
      </c>
      <c r="F12">
        <v>64.605715103825105</v>
      </c>
      <c r="G12">
        <v>1492</v>
      </c>
      <c r="H12">
        <v>2</v>
      </c>
      <c r="I12">
        <v>393</v>
      </c>
      <c r="J12">
        <v>408</v>
      </c>
      <c r="K12">
        <v>0</v>
      </c>
      <c r="L12">
        <v>2.0967151512661069</v>
      </c>
      <c r="M12">
        <v>124.3333333333333</v>
      </c>
    </row>
    <row r="13" spans="1:13" x14ac:dyDescent="0.2">
      <c r="A13" s="20">
        <v>11</v>
      </c>
      <c r="B13">
        <v>1019088914</v>
      </c>
      <c r="C13">
        <v>89.212811607934199</v>
      </c>
      <c r="D13">
        <v>10</v>
      </c>
      <c r="E13">
        <v>267.21281160793421</v>
      </c>
      <c r="F13">
        <v>163.78718839206579</v>
      </c>
      <c r="G13">
        <v>1531</v>
      </c>
      <c r="H13">
        <v>1</v>
      </c>
      <c r="I13">
        <v>181</v>
      </c>
      <c r="J13">
        <v>431</v>
      </c>
      <c r="K13">
        <v>0</v>
      </c>
      <c r="L13">
        <v>2.2454013203541492</v>
      </c>
      <c r="M13">
        <v>153.1</v>
      </c>
    </row>
    <row r="14" spans="1:13" x14ac:dyDescent="0.2">
      <c r="A14" s="20">
        <v>12</v>
      </c>
      <c r="B14">
        <v>1098635342</v>
      </c>
      <c r="C14">
        <v>124.0599762720375</v>
      </c>
      <c r="D14">
        <v>11</v>
      </c>
      <c r="E14">
        <v>363.05997627203749</v>
      </c>
      <c r="F14">
        <v>110.9400237279625</v>
      </c>
      <c r="G14">
        <v>1387</v>
      </c>
      <c r="H14">
        <v>2</v>
      </c>
      <c r="I14">
        <v>396</v>
      </c>
      <c r="J14">
        <v>474</v>
      </c>
      <c r="K14">
        <v>0</v>
      </c>
      <c r="L14">
        <v>1.817881460735479</v>
      </c>
      <c r="M14">
        <v>126.09090909090909</v>
      </c>
    </row>
    <row r="15" spans="1:13" x14ac:dyDescent="0.2">
      <c r="A15" s="20">
        <v>13</v>
      </c>
      <c r="B15">
        <v>79955886</v>
      </c>
      <c r="C15">
        <v>124.54170110346899</v>
      </c>
      <c r="D15">
        <v>8</v>
      </c>
      <c r="E15">
        <v>284.54170110346899</v>
      </c>
      <c r="F15">
        <v>95.458298896531005</v>
      </c>
      <c r="G15">
        <v>1015</v>
      </c>
      <c r="H15">
        <v>0</v>
      </c>
      <c r="I15">
        <v>0</v>
      </c>
      <c r="J15">
        <v>380</v>
      </c>
      <c r="K15">
        <v>0</v>
      </c>
      <c r="L15">
        <v>1.686923210687687</v>
      </c>
      <c r="M15">
        <v>126.875</v>
      </c>
    </row>
    <row r="16" spans="1:13" x14ac:dyDescent="0.2">
      <c r="A16" s="20">
        <v>14</v>
      </c>
      <c r="B16">
        <v>1020777651</v>
      </c>
      <c r="C16">
        <v>81.524800493456226</v>
      </c>
      <c r="D16">
        <v>9</v>
      </c>
      <c r="E16">
        <v>255.52480049345621</v>
      </c>
      <c r="F16">
        <v>186.47519950654379</v>
      </c>
      <c r="G16">
        <v>1341</v>
      </c>
      <c r="H16">
        <v>2</v>
      </c>
      <c r="I16">
        <v>568</v>
      </c>
      <c r="J16">
        <v>442</v>
      </c>
      <c r="K16">
        <v>0</v>
      </c>
      <c r="L16">
        <v>2.1132978049769728</v>
      </c>
      <c r="M16">
        <v>149</v>
      </c>
    </row>
    <row r="17" spans="1:13" x14ac:dyDescent="0.2">
      <c r="A17" s="20">
        <v>15</v>
      </c>
      <c r="B17">
        <v>1020808271</v>
      </c>
      <c r="C17">
        <v>175.2408808569638</v>
      </c>
      <c r="D17">
        <v>14</v>
      </c>
      <c r="E17">
        <v>442.24088085696383</v>
      </c>
      <c r="F17">
        <v>129.7591191430362</v>
      </c>
      <c r="G17">
        <v>2110</v>
      </c>
      <c r="H17">
        <v>4</v>
      </c>
      <c r="I17">
        <v>937</v>
      </c>
      <c r="J17">
        <v>572</v>
      </c>
      <c r="K17">
        <v>92</v>
      </c>
      <c r="L17">
        <v>1.899417345525064</v>
      </c>
      <c r="M17">
        <v>150.71428571428569</v>
      </c>
    </row>
    <row r="18" spans="1:13" x14ac:dyDescent="0.2">
      <c r="A18" s="20">
        <v>16</v>
      </c>
      <c r="B18">
        <v>80383487</v>
      </c>
      <c r="C18">
        <v>47.568765261641843</v>
      </c>
      <c r="D18">
        <v>10</v>
      </c>
      <c r="E18">
        <v>354.56876526164177</v>
      </c>
      <c r="F18">
        <v>150.4312347383582</v>
      </c>
      <c r="G18">
        <v>2215</v>
      </c>
      <c r="H18">
        <v>5</v>
      </c>
      <c r="I18">
        <v>1585</v>
      </c>
      <c r="J18">
        <v>505</v>
      </c>
      <c r="K18">
        <v>25</v>
      </c>
      <c r="L18">
        <v>1.692196433482376</v>
      </c>
      <c r="M18">
        <v>221.5</v>
      </c>
    </row>
    <row r="19" spans="1:13" x14ac:dyDescent="0.2">
      <c r="A19" s="20">
        <v>17</v>
      </c>
      <c r="B19">
        <v>1020803066</v>
      </c>
      <c r="C19">
        <v>93.37595637047005</v>
      </c>
      <c r="D19">
        <v>5</v>
      </c>
      <c r="E19">
        <v>173.37595637046999</v>
      </c>
      <c r="F19">
        <v>96.62404362952995</v>
      </c>
      <c r="G19">
        <v>896</v>
      </c>
      <c r="H19">
        <v>3</v>
      </c>
      <c r="I19">
        <v>760</v>
      </c>
      <c r="J19">
        <v>270</v>
      </c>
      <c r="K19">
        <v>0</v>
      </c>
      <c r="L19">
        <v>1.7303437355463489</v>
      </c>
      <c r="M19">
        <v>179.2</v>
      </c>
    </row>
    <row r="20" spans="1:13" x14ac:dyDescent="0.2">
      <c r="A20" s="20">
        <v>18</v>
      </c>
      <c r="B20">
        <v>1016039086</v>
      </c>
      <c r="C20">
        <v>44.520047191283872</v>
      </c>
      <c r="D20">
        <v>8</v>
      </c>
      <c r="E20">
        <v>203.52004719128391</v>
      </c>
      <c r="F20">
        <v>183.47995280871609</v>
      </c>
      <c r="G20">
        <v>1179</v>
      </c>
      <c r="H20">
        <v>3</v>
      </c>
      <c r="I20">
        <v>667</v>
      </c>
      <c r="J20">
        <v>387</v>
      </c>
      <c r="K20">
        <v>0</v>
      </c>
      <c r="L20">
        <v>2.3584900191618901</v>
      </c>
      <c r="M20">
        <v>147.375</v>
      </c>
    </row>
    <row r="21" spans="1:13" x14ac:dyDescent="0.2">
      <c r="A21" s="20">
        <v>19</v>
      </c>
      <c r="B21">
        <v>1085310672</v>
      </c>
      <c r="C21">
        <v>135.68397614830329</v>
      </c>
      <c r="D21">
        <v>9</v>
      </c>
      <c r="E21">
        <v>320.68397614830332</v>
      </c>
      <c r="F21">
        <v>90.316023851696741</v>
      </c>
      <c r="G21">
        <v>1320</v>
      </c>
      <c r="H21">
        <v>2</v>
      </c>
      <c r="I21">
        <v>401</v>
      </c>
      <c r="J21">
        <v>411</v>
      </c>
      <c r="K21">
        <v>0</v>
      </c>
      <c r="L21">
        <v>1.68390078757871</v>
      </c>
      <c r="M21">
        <v>146.66666666666671</v>
      </c>
    </row>
    <row r="22" spans="1:13" x14ac:dyDescent="0.2">
      <c r="A22" s="20">
        <v>20</v>
      </c>
      <c r="B22">
        <v>57293715</v>
      </c>
      <c r="C22">
        <v>92.80670497887624</v>
      </c>
      <c r="D22">
        <v>9</v>
      </c>
      <c r="E22">
        <v>248.80670497887621</v>
      </c>
      <c r="F22">
        <v>151.19329502112379</v>
      </c>
      <c r="G22">
        <v>3321</v>
      </c>
      <c r="H22">
        <v>7</v>
      </c>
      <c r="I22">
        <v>2980</v>
      </c>
      <c r="J22">
        <v>400</v>
      </c>
      <c r="K22">
        <v>0</v>
      </c>
      <c r="L22">
        <v>2.1703595168218879</v>
      </c>
      <c r="M22">
        <v>369</v>
      </c>
    </row>
    <row r="23" spans="1:13" x14ac:dyDescent="0.2">
      <c r="A23" s="20">
        <v>21</v>
      </c>
      <c r="B23">
        <v>1053327980</v>
      </c>
      <c r="C23">
        <v>80.000632129355367</v>
      </c>
      <c r="D23">
        <v>9</v>
      </c>
      <c r="E23">
        <v>221.00063212935541</v>
      </c>
      <c r="F23">
        <v>188.99936787064459</v>
      </c>
      <c r="G23">
        <v>1739</v>
      </c>
      <c r="H23">
        <v>3</v>
      </c>
      <c r="I23">
        <v>1026</v>
      </c>
      <c r="J23">
        <v>410</v>
      </c>
      <c r="K23">
        <v>0</v>
      </c>
      <c r="L23">
        <v>2.4434319250450329</v>
      </c>
      <c r="M23">
        <v>193.2222222222222</v>
      </c>
    </row>
    <row r="24" spans="1:13" x14ac:dyDescent="0.2">
      <c r="A24" s="20">
        <v>22</v>
      </c>
      <c r="B24">
        <v>1015437933</v>
      </c>
      <c r="C24">
        <v>38.960853042392067</v>
      </c>
      <c r="D24">
        <v>3</v>
      </c>
      <c r="E24">
        <v>108.9608530423921</v>
      </c>
      <c r="F24">
        <v>9.039146957607926</v>
      </c>
      <c r="G24">
        <v>782</v>
      </c>
      <c r="H24">
        <v>1</v>
      </c>
      <c r="I24">
        <v>660</v>
      </c>
      <c r="J24">
        <v>118</v>
      </c>
      <c r="K24">
        <v>0</v>
      </c>
      <c r="L24">
        <v>1.6519694456684331</v>
      </c>
      <c r="M24">
        <v>260.66666666666669</v>
      </c>
    </row>
    <row r="25" spans="1:13" x14ac:dyDescent="0.2">
      <c r="A25" s="20">
        <v>23</v>
      </c>
      <c r="B25">
        <v>80727764</v>
      </c>
      <c r="C25">
        <v>109.0782090214359</v>
      </c>
      <c r="D25">
        <v>6</v>
      </c>
      <c r="E25">
        <v>306.07820902143578</v>
      </c>
      <c r="F25">
        <v>65.921790978564161</v>
      </c>
      <c r="G25">
        <v>876</v>
      </c>
      <c r="H25">
        <v>2</v>
      </c>
      <c r="I25">
        <v>510</v>
      </c>
      <c r="J25">
        <v>372</v>
      </c>
      <c r="K25">
        <v>0</v>
      </c>
      <c r="L25">
        <v>1.1761699767878211</v>
      </c>
      <c r="M25">
        <v>146</v>
      </c>
    </row>
    <row r="26" spans="1:13" x14ac:dyDescent="0.2">
      <c r="A26" s="20">
        <v>24</v>
      </c>
      <c r="B26">
        <v>1014217039</v>
      </c>
      <c r="C26">
        <v>96.23684087543964</v>
      </c>
      <c r="D26">
        <v>8</v>
      </c>
      <c r="E26">
        <v>217.2368408754397</v>
      </c>
      <c r="F26">
        <v>152.7631591245603</v>
      </c>
      <c r="G26">
        <v>869</v>
      </c>
      <c r="H26">
        <v>1</v>
      </c>
      <c r="I26">
        <v>190</v>
      </c>
      <c r="J26">
        <v>370</v>
      </c>
      <c r="K26">
        <v>0</v>
      </c>
      <c r="L26">
        <v>2.209569970110294</v>
      </c>
      <c r="M26">
        <v>108.625</v>
      </c>
    </row>
    <row r="27" spans="1:13" x14ac:dyDescent="0.2">
      <c r="A27" s="20">
        <v>25</v>
      </c>
      <c r="B27">
        <v>1019074166</v>
      </c>
      <c r="C27">
        <v>174.1821384704574</v>
      </c>
      <c r="D27">
        <v>10</v>
      </c>
      <c r="E27">
        <v>334.1821384704574</v>
      </c>
      <c r="F27">
        <v>70.817861529542597</v>
      </c>
      <c r="G27">
        <v>1775</v>
      </c>
      <c r="H27">
        <v>2</v>
      </c>
      <c r="I27">
        <v>800</v>
      </c>
      <c r="J27">
        <v>405</v>
      </c>
      <c r="K27">
        <v>0</v>
      </c>
      <c r="L27">
        <v>1.79542809423084</v>
      </c>
      <c r="M27">
        <v>177.5</v>
      </c>
    </row>
    <row r="28" spans="1:13" x14ac:dyDescent="0.2">
      <c r="A28" s="20">
        <v>26</v>
      </c>
      <c r="B28">
        <v>1083012532</v>
      </c>
      <c r="C28">
        <v>168.10998396685179</v>
      </c>
      <c r="D28">
        <v>15</v>
      </c>
      <c r="E28">
        <v>549.1099839668517</v>
      </c>
      <c r="F28">
        <v>0</v>
      </c>
      <c r="G28">
        <v>2303</v>
      </c>
      <c r="H28">
        <v>6</v>
      </c>
      <c r="I28">
        <v>1607</v>
      </c>
      <c r="J28">
        <v>435</v>
      </c>
      <c r="K28">
        <v>0</v>
      </c>
      <c r="L28">
        <v>1.639015909887974</v>
      </c>
      <c r="M28">
        <v>153.5333333333333</v>
      </c>
    </row>
    <row r="29" spans="1:13" x14ac:dyDescent="0.2">
      <c r="A29" s="20">
        <v>27</v>
      </c>
      <c r="B29">
        <v>1014266018</v>
      </c>
      <c r="C29">
        <v>152.05878139890081</v>
      </c>
      <c r="D29">
        <v>8</v>
      </c>
      <c r="E29">
        <v>312.05878139890069</v>
      </c>
      <c r="F29">
        <v>111.94121860109929</v>
      </c>
      <c r="G29">
        <v>878</v>
      </c>
      <c r="H29">
        <v>0</v>
      </c>
      <c r="I29">
        <v>0</v>
      </c>
      <c r="J29">
        <v>424</v>
      </c>
      <c r="K29">
        <v>0</v>
      </c>
      <c r="L29">
        <v>1.538171743952375</v>
      </c>
      <c r="M29">
        <v>109.75</v>
      </c>
    </row>
    <row r="30" spans="1:13" x14ac:dyDescent="0.2">
      <c r="A30" s="20">
        <v>28</v>
      </c>
      <c r="B30">
        <v>1082996581</v>
      </c>
      <c r="C30">
        <v>67.339034397341152</v>
      </c>
      <c r="D30">
        <v>10</v>
      </c>
      <c r="E30">
        <v>301.33903439734109</v>
      </c>
      <c r="F30">
        <v>148.66096560265891</v>
      </c>
      <c r="G30">
        <v>1216</v>
      </c>
      <c r="H30">
        <v>2</v>
      </c>
      <c r="I30">
        <v>417</v>
      </c>
      <c r="J30">
        <v>450</v>
      </c>
      <c r="K30">
        <v>0</v>
      </c>
      <c r="L30">
        <v>1.9911127716990329</v>
      </c>
      <c r="M30">
        <v>121.6</v>
      </c>
    </row>
    <row r="31" spans="1:13" x14ac:dyDescent="0.2">
      <c r="A31" s="20">
        <v>29</v>
      </c>
      <c r="B31">
        <v>85488148</v>
      </c>
      <c r="C31">
        <v>47.530231768931522</v>
      </c>
      <c r="D31">
        <v>6</v>
      </c>
      <c r="E31">
        <v>288.53023176893151</v>
      </c>
      <c r="F31">
        <v>85.469768231068485</v>
      </c>
      <c r="G31">
        <v>1224</v>
      </c>
      <c r="H31">
        <v>5</v>
      </c>
      <c r="I31">
        <v>1106</v>
      </c>
      <c r="J31">
        <v>374</v>
      </c>
      <c r="K31">
        <v>0</v>
      </c>
      <c r="L31">
        <v>1.247702876031046</v>
      </c>
      <c r="M31">
        <v>204</v>
      </c>
    </row>
    <row r="32" spans="1:13" x14ac:dyDescent="0.2">
      <c r="A32" s="20">
        <v>30</v>
      </c>
      <c r="B32">
        <v>1117504115</v>
      </c>
      <c r="C32">
        <v>69.736140077266839</v>
      </c>
      <c r="D32">
        <v>9</v>
      </c>
      <c r="E32">
        <v>275.73614007726678</v>
      </c>
      <c r="F32">
        <v>152.26385992273319</v>
      </c>
      <c r="G32">
        <v>1020</v>
      </c>
      <c r="H32">
        <v>1</v>
      </c>
      <c r="I32">
        <v>300</v>
      </c>
      <c r="J32">
        <v>428</v>
      </c>
      <c r="K32">
        <v>0</v>
      </c>
      <c r="L32">
        <v>1.9583939916206889</v>
      </c>
      <c r="M32">
        <v>113.3333333333333</v>
      </c>
    </row>
    <row r="33" spans="1:13" x14ac:dyDescent="0.2">
      <c r="A33" s="20">
        <v>31</v>
      </c>
      <c r="B33">
        <v>1018440480</v>
      </c>
      <c r="C33">
        <v>185.5489001502973</v>
      </c>
      <c r="D33">
        <v>11</v>
      </c>
      <c r="E33">
        <v>414.5489001502973</v>
      </c>
      <c r="F33">
        <v>73.4510998497027</v>
      </c>
      <c r="G33">
        <v>1522</v>
      </c>
      <c r="H33">
        <v>2</v>
      </c>
      <c r="I33">
        <v>442</v>
      </c>
      <c r="J33">
        <v>488</v>
      </c>
      <c r="K33">
        <v>8</v>
      </c>
      <c r="L33">
        <v>1.5920920300613819</v>
      </c>
      <c r="M33">
        <v>138.3636363636364</v>
      </c>
    </row>
    <row r="34" spans="1:13" x14ac:dyDescent="0.2">
      <c r="A34" s="20">
        <v>32</v>
      </c>
      <c r="B34">
        <v>80075437</v>
      </c>
      <c r="C34">
        <v>194.86836628612659</v>
      </c>
      <c r="D34">
        <v>9</v>
      </c>
      <c r="E34">
        <v>348.86836628612662</v>
      </c>
      <c r="F34">
        <v>72.131633713873384</v>
      </c>
      <c r="G34">
        <v>853</v>
      </c>
      <c r="H34">
        <v>0</v>
      </c>
      <c r="I34">
        <v>0</v>
      </c>
      <c r="J34">
        <v>421</v>
      </c>
      <c r="K34">
        <v>0</v>
      </c>
      <c r="L34">
        <v>1.547861750116706</v>
      </c>
      <c r="M34">
        <v>94.777777777777771</v>
      </c>
    </row>
    <row r="35" spans="1:13" x14ac:dyDescent="0.2">
      <c r="A35" s="20">
        <v>33</v>
      </c>
      <c r="B35">
        <v>1098697055</v>
      </c>
      <c r="C35">
        <v>38.283100454696168</v>
      </c>
      <c r="D35">
        <v>8</v>
      </c>
      <c r="E35">
        <v>205.28310045469621</v>
      </c>
      <c r="F35">
        <v>176.71689954530379</v>
      </c>
      <c r="G35">
        <v>989</v>
      </c>
      <c r="H35">
        <v>2</v>
      </c>
      <c r="I35">
        <v>404</v>
      </c>
      <c r="J35">
        <v>382</v>
      </c>
      <c r="K35">
        <v>0</v>
      </c>
      <c r="L35">
        <v>2.338234364820162</v>
      </c>
      <c r="M35">
        <v>123.625</v>
      </c>
    </row>
    <row r="36" spans="1:13" x14ac:dyDescent="0.2">
      <c r="A36" s="20">
        <v>34</v>
      </c>
      <c r="B36">
        <v>1140888504</v>
      </c>
      <c r="C36">
        <v>36.936298220113343</v>
      </c>
      <c r="D36">
        <v>6</v>
      </c>
      <c r="E36">
        <v>131.93629822011329</v>
      </c>
      <c r="F36">
        <v>108.0637017798867</v>
      </c>
      <c r="G36">
        <v>878</v>
      </c>
      <c r="H36">
        <v>1</v>
      </c>
      <c r="I36">
        <v>388</v>
      </c>
      <c r="J36">
        <v>240</v>
      </c>
      <c r="K36">
        <v>0</v>
      </c>
      <c r="L36">
        <v>2.7285895152174202</v>
      </c>
      <c r="M36">
        <v>146.33333333333329</v>
      </c>
    </row>
    <row r="37" spans="1:13" x14ac:dyDescent="0.2">
      <c r="A37" s="20">
        <v>35</v>
      </c>
      <c r="B37">
        <v>1032491705</v>
      </c>
      <c r="C37">
        <v>84.282428280517465</v>
      </c>
      <c r="D37">
        <v>6</v>
      </c>
      <c r="E37">
        <v>263.28242828051748</v>
      </c>
      <c r="F37">
        <v>80.717571719482521</v>
      </c>
      <c r="G37">
        <v>957</v>
      </c>
      <c r="H37">
        <v>4</v>
      </c>
      <c r="I37">
        <v>808</v>
      </c>
      <c r="J37">
        <v>344</v>
      </c>
      <c r="K37">
        <v>0</v>
      </c>
      <c r="L37">
        <v>1.367352931037364</v>
      </c>
      <c r="M37">
        <v>159.5</v>
      </c>
    </row>
    <row r="38" spans="1:13" x14ac:dyDescent="0.2">
      <c r="A38" s="20">
        <v>36</v>
      </c>
      <c r="B38">
        <v>1083026203</v>
      </c>
      <c r="C38">
        <v>62.071440936801302</v>
      </c>
      <c r="D38">
        <v>7</v>
      </c>
      <c r="E38">
        <v>191.07144093680131</v>
      </c>
      <c r="F38">
        <v>234.92855906319869</v>
      </c>
      <c r="G38">
        <v>531</v>
      </c>
      <c r="H38">
        <v>0</v>
      </c>
      <c r="I38">
        <v>0</v>
      </c>
      <c r="J38">
        <v>426</v>
      </c>
      <c r="K38">
        <v>0</v>
      </c>
      <c r="L38">
        <v>2.1981306988673359</v>
      </c>
      <c r="M38">
        <v>75.857142857142861</v>
      </c>
    </row>
    <row r="39" spans="1:13" x14ac:dyDescent="0.2">
      <c r="A39" s="20">
        <v>37</v>
      </c>
      <c r="B39">
        <v>1095825225</v>
      </c>
      <c r="C39">
        <v>124.7416606233088</v>
      </c>
      <c r="D39">
        <v>8</v>
      </c>
      <c r="E39">
        <v>262.7416606233088</v>
      </c>
      <c r="F39">
        <v>69.258339376691197</v>
      </c>
      <c r="G39">
        <v>454</v>
      </c>
      <c r="H39">
        <v>0</v>
      </c>
      <c r="I39">
        <v>0</v>
      </c>
      <c r="J39">
        <v>332</v>
      </c>
      <c r="K39">
        <v>0</v>
      </c>
      <c r="L39">
        <v>1.8268895722942591</v>
      </c>
      <c r="M39">
        <v>56.75</v>
      </c>
    </row>
    <row r="40" spans="1:13" x14ac:dyDescent="0.2">
      <c r="A40" s="20">
        <v>38</v>
      </c>
      <c r="B40">
        <v>1018472151</v>
      </c>
      <c r="C40">
        <v>33.307122733716618</v>
      </c>
      <c r="D40">
        <v>4</v>
      </c>
      <c r="E40">
        <v>100.3071227337166</v>
      </c>
      <c r="F40">
        <v>61.692877266283382</v>
      </c>
      <c r="G40">
        <v>606</v>
      </c>
      <c r="H40">
        <v>1</v>
      </c>
      <c r="I40">
        <v>350</v>
      </c>
      <c r="J40">
        <v>162</v>
      </c>
      <c r="K40">
        <v>0</v>
      </c>
      <c r="L40">
        <v>2.39265162292735</v>
      </c>
      <c r="M40">
        <v>151.5</v>
      </c>
    </row>
    <row r="41" spans="1:13" x14ac:dyDescent="0.2">
      <c r="A41" s="20">
        <v>39</v>
      </c>
      <c r="B41">
        <v>52997773</v>
      </c>
      <c r="C41">
        <v>72.547410378236705</v>
      </c>
      <c r="D41">
        <v>2</v>
      </c>
      <c r="E41">
        <v>137.54741037823669</v>
      </c>
      <c r="F41">
        <v>0</v>
      </c>
      <c r="G41">
        <v>617</v>
      </c>
      <c r="H41">
        <v>2</v>
      </c>
      <c r="I41">
        <v>617</v>
      </c>
      <c r="J41">
        <v>101</v>
      </c>
      <c r="K41">
        <v>0</v>
      </c>
      <c r="L41">
        <v>0.87242645768478166</v>
      </c>
      <c r="M41">
        <v>308.5</v>
      </c>
    </row>
    <row r="42" spans="1:13" x14ac:dyDescent="0.2">
      <c r="A42" s="20">
        <v>40</v>
      </c>
      <c r="B42">
        <v>80073352</v>
      </c>
      <c r="C42">
        <v>20.56170744964205</v>
      </c>
      <c r="D42">
        <v>2</v>
      </c>
      <c r="E42">
        <v>92.561707449642057</v>
      </c>
      <c r="F42">
        <v>23.438292550357939</v>
      </c>
      <c r="G42">
        <v>191</v>
      </c>
      <c r="H42">
        <v>0</v>
      </c>
      <c r="I42">
        <v>0</v>
      </c>
      <c r="J42">
        <v>116</v>
      </c>
      <c r="K42">
        <v>0</v>
      </c>
      <c r="L42">
        <v>1.296432437412476</v>
      </c>
      <c r="M42">
        <v>95.5</v>
      </c>
    </row>
    <row r="43" spans="1:13" x14ac:dyDescent="0.2">
      <c r="A43" s="1"/>
    </row>
    <row r="44" spans="1:13" x14ac:dyDescent="0.2">
      <c r="A44" s="1"/>
    </row>
    <row r="45" spans="1:13" x14ac:dyDescent="0.2">
      <c r="A45" s="1"/>
    </row>
    <row r="46" spans="1:13" x14ac:dyDescent="0.2">
      <c r="A46" s="1"/>
    </row>
    <row r="47" spans="1:13" x14ac:dyDescent="0.2">
      <c r="A47" s="1"/>
    </row>
    <row r="48" spans="1:13" x14ac:dyDescent="0.2">
      <c r="A48" s="1"/>
    </row>
    <row r="50" spans="1:15" x14ac:dyDescent="0.2">
      <c r="A50" s="3" t="s">
        <v>25</v>
      </c>
      <c r="B50">
        <f>COUNT(B2:B42)</f>
        <v>41</v>
      </c>
      <c r="C50">
        <f>AVERAGE(C2:C42)</f>
        <v>102.06981705283364</v>
      </c>
      <c r="D50">
        <f>AVERAGE(D2:D42)</f>
        <v>7.9024390243902438</v>
      </c>
      <c r="E50">
        <f>AVERAGE(E2:E42)</f>
        <v>267.94786583332143</v>
      </c>
      <c r="F50">
        <f>AVERAGE(F2:F42)</f>
        <v>101.56912762021491</v>
      </c>
      <c r="G50">
        <f>AVERAGE(G2:G42)</f>
        <v>1219.0487804878048</v>
      </c>
      <c r="H50">
        <f>SUM(H2:H42)</f>
        <v>95</v>
      </c>
      <c r="I50">
        <f>AVERAGE(I2:I42)</f>
        <v>636.43902439024396</v>
      </c>
      <c r="J50">
        <f>AVERAGE(J2:J42)</f>
        <v>360.60975609756099</v>
      </c>
      <c r="K50">
        <f>AVERAGE(K2:K42)</f>
        <v>3.0487804878048781</v>
      </c>
      <c r="L50">
        <f>AVERAGE(L2:L42)</f>
        <v>1.8207172014913346</v>
      </c>
      <c r="M50">
        <f>AVERAGE(M2:M42)</f>
        <v>152.95326347094635</v>
      </c>
      <c r="N50">
        <f>SUM(D2:D42)</f>
        <v>324</v>
      </c>
      <c r="O50">
        <f>STDEV(D2:D42)</f>
        <v>3.1048742168466377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2"/>
  <sheetViews>
    <sheetView showGridLines="0" topLeftCell="B1" zoomScale="67" workbookViewId="0">
      <selection activeCell="M49" sqref="M49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0" t="s">
        <v>22</v>
      </c>
      <c r="C1" s="20" t="s">
        <v>23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24</v>
      </c>
      <c r="K1" s="20" t="s">
        <v>8</v>
      </c>
      <c r="L1" s="20" t="s">
        <v>9</v>
      </c>
      <c r="M1" s="20" t="s">
        <v>10</v>
      </c>
    </row>
    <row r="2" spans="1:13" x14ac:dyDescent="0.2">
      <c r="A2" s="20">
        <v>0</v>
      </c>
      <c r="B2">
        <v>1018472151</v>
      </c>
      <c r="C2">
        <v>73.179529026549247</v>
      </c>
      <c r="D2">
        <v>3</v>
      </c>
      <c r="E2">
        <v>130.1795290265492</v>
      </c>
      <c r="F2">
        <v>15.820470973450769</v>
      </c>
      <c r="G2">
        <v>414</v>
      </c>
      <c r="H2">
        <v>1</v>
      </c>
      <c r="I2">
        <v>218</v>
      </c>
      <c r="J2">
        <v>146</v>
      </c>
      <c r="K2">
        <v>0</v>
      </c>
      <c r="L2">
        <v>1.3827058781514741</v>
      </c>
      <c r="M2">
        <v>138</v>
      </c>
    </row>
    <row r="3" spans="1:13" x14ac:dyDescent="0.2">
      <c r="A3" s="20">
        <v>1</v>
      </c>
      <c r="B3">
        <v>1015437933</v>
      </c>
      <c r="C3">
        <v>45.439535771598798</v>
      </c>
      <c r="D3">
        <v>2</v>
      </c>
      <c r="E3">
        <v>113.4395357715988</v>
      </c>
      <c r="F3">
        <v>0</v>
      </c>
      <c r="G3">
        <v>318</v>
      </c>
      <c r="H3">
        <v>1</v>
      </c>
      <c r="I3">
        <v>198</v>
      </c>
      <c r="J3">
        <v>104</v>
      </c>
      <c r="K3">
        <v>0</v>
      </c>
      <c r="L3">
        <v>1.0578322556045201</v>
      </c>
      <c r="M3">
        <v>159</v>
      </c>
    </row>
    <row r="4" spans="1:13" x14ac:dyDescent="0.2">
      <c r="A4" s="20">
        <v>2</v>
      </c>
      <c r="B4">
        <v>80073352</v>
      </c>
      <c r="C4">
        <v>37.08302808119506</v>
      </c>
      <c r="D4">
        <v>3</v>
      </c>
      <c r="E4">
        <v>141.0830280811951</v>
      </c>
      <c r="F4">
        <v>41.916971918804933</v>
      </c>
      <c r="G4">
        <v>165</v>
      </c>
      <c r="H4">
        <v>0</v>
      </c>
      <c r="I4">
        <v>0</v>
      </c>
      <c r="J4">
        <v>183</v>
      </c>
      <c r="K4">
        <v>0</v>
      </c>
      <c r="L4">
        <v>1.275844461577673</v>
      </c>
      <c r="M4">
        <v>55</v>
      </c>
    </row>
    <row r="5" spans="1:13" x14ac:dyDescent="0.2">
      <c r="A5" s="20">
        <v>3</v>
      </c>
      <c r="B5">
        <v>52997773</v>
      </c>
      <c r="C5">
        <v>69.154182666465985</v>
      </c>
      <c r="D5">
        <v>2</v>
      </c>
      <c r="E5">
        <v>143.154182666466</v>
      </c>
      <c r="F5">
        <v>0</v>
      </c>
      <c r="G5">
        <v>56</v>
      </c>
      <c r="H5">
        <v>0</v>
      </c>
      <c r="I5">
        <v>0</v>
      </c>
      <c r="J5">
        <v>132</v>
      </c>
      <c r="K5">
        <v>0</v>
      </c>
      <c r="L5">
        <v>0.83825703004142893</v>
      </c>
      <c r="M5">
        <v>28</v>
      </c>
    </row>
    <row r="6" spans="1:13" x14ac:dyDescent="0.2">
      <c r="A6" s="20">
        <v>4</v>
      </c>
      <c r="B6">
        <v>79955886</v>
      </c>
      <c r="C6">
        <v>138.3639647648684</v>
      </c>
      <c r="D6">
        <v>8</v>
      </c>
      <c r="E6">
        <v>289.3639647648684</v>
      </c>
      <c r="F6">
        <v>146.6360352351316</v>
      </c>
      <c r="G6">
        <v>951</v>
      </c>
      <c r="H6">
        <v>3</v>
      </c>
      <c r="I6">
        <v>686</v>
      </c>
      <c r="J6">
        <v>436</v>
      </c>
      <c r="K6">
        <v>0</v>
      </c>
      <c r="L6">
        <v>1.6588105584952111</v>
      </c>
      <c r="M6">
        <v>118.875</v>
      </c>
    </row>
    <row r="7" spans="1:13" x14ac:dyDescent="0.2">
      <c r="A7" s="20">
        <v>5</v>
      </c>
      <c r="B7">
        <v>1015414697</v>
      </c>
      <c r="C7">
        <v>467.92127522699218</v>
      </c>
      <c r="D7">
        <v>6</v>
      </c>
      <c r="E7">
        <v>628.92127522699218</v>
      </c>
      <c r="F7">
        <v>0</v>
      </c>
      <c r="G7">
        <v>729</v>
      </c>
      <c r="H7">
        <v>1</v>
      </c>
      <c r="I7">
        <v>199</v>
      </c>
      <c r="J7">
        <v>333</v>
      </c>
      <c r="K7">
        <v>0</v>
      </c>
      <c r="L7">
        <v>0.57240868480728002</v>
      </c>
      <c r="M7">
        <v>121.5</v>
      </c>
    </row>
    <row r="8" spans="1:13" x14ac:dyDescent="0.2">
      <c r="A8" s="20">
        <v>6</v>
      </c>
      <c r="B8">
        <v>1019088914</v>
      </c>
      <c r="C8">
        <v>64.79045826063043</v>
      </c>
      <c r="D8">
        <v>6</v>
      </c>
      <c r="E8">
        <v>172.7904582606304</v>
      </c>
      <c r="F8">
        <v>156.2095417393696</v>
      </c>
      <c r="G8">
        <v>1644</v>
      </c>
      <c r="H8">
        <v>6</v>
      </c>
      <c r="I8">
        <v>1644</v>
      </c>
      <c r="J8">
        <v>329</v>
      </c>
      <c r="K8">
        <v>0</v>
      </c>
      <c r="L8">
        <v>2.0834483780174362</v>
      </c>
      <c r="M8">
        <v>274</v>
      </c>
    </row>
    <row r="9" spans="1:13" x14ac:dyDescent="0.2">
      <c r="A9" s="20">
        <v>7</v>
      </c>
      <c r="B9">
        <v>1020777651</v>
      </c>
      <c r="C9">
        <v>132.8667901554613</v>
      </c>
      <c r="D9">
        <v>10</v>
      </c>
      <c r="E9">
        <v>322.86679015546127</v>
      </c>
      <c r="F9">
        <v>109.1332098445387</v>
      </c>
      <c r="G9">
        <v>1257</v>
      </c>
      <c r="H9">
        <v>2</v>
      </c>
      <c r="I9">
        <v>421</v>
      </c>
      <c r="J9">
        <v>432</v>
      </c>
      <c r="K9">
        <v>0</v>
      </c>
      <c r="L9">
        <v>1.858351550220134</v>
      </c>
      <c r="M9">
        <v>125.7</v>
      </c>
    </row>
    <row r="10" spans="1:13" x14ac:dyDescent="0.2">
      <c r="A10" s="20">
        <v>8</v>
      </c>
      <c r="B10">
        <v>1018446151</v>
      </c>
      <c r="C10">
        <v>67.967027408976662</v>
      </c>
      <c r="D10">
        <v>11</v>
      </c>
      <c r="E10">
        <v>244.96702740897669</v>
      </c>
      <c r="F10">
        <v>143.03297259102331</v>
      </c>
      <c r="G10">
        <v>1010</v>
      </c>
      <c r="H10">
        <v>0</v>
      </c>
      <c r="I10">
        <v>0</v>
      </c>
      <c r="J10">
        <v>388</v>
      </c>
      <c r="K10">
        <v>0</v>
      </c>
      <c r="L10">
        <v>2.6942401472591602</v>
      </c>
      <c r="M10">
        <v>91.818181818181813</v>
      </c>
    </row>
    <row r="11" spans="1:13" x14ac:dyDescent="0.2">
      <c r="A11" s="20">
        <v>9</v>
      </c>
      <c r="B11">
        <v>80185764</v>
      </c>
      <c r="C11">
        <v>264.64872654878559</v>
      </c>
      <c r="D11">
        <v>8</v>
      </c>
      <c r="E11">
        <v>465.64872654878559</v>
      </c>
      <c r="F11">
        <v>0</v>
      </c>
      <c r="G11">
        <v>1450</v>
      </c>
      <c r="H11">
        <v>4</v>
      </c>
      <c r="I11">
        <v>938</v>
      </c>
      <c r="J11">
        <v>450</v>
      </c>
      <c r="K11">
        <v>0</v>
      </c>
      <c r="L11">
        <v>1.030819956402717</v>
      </c>
      <c r="M11">
        <v>181.25</v>
      </c>
    </row>
    <row r="12" spans="1:13" x14ac:dyDescent="0.2">
      <c r="A12" s="20">
        <v>10</v>
      </c>
      <c r="B12">
        <v>39779707</v>
      </c>
      <c r="C12">
        <v>62.168609807609741</v>
      </c>
      <c r="D12">
        <v>6</v>
      </c>
      <c r="E12">
        <v>225.16860980760981</v>
      </c>
      <c r="F12">
        <v>138.83139019239019</v>
      </c>
      <c r="G12">
        <v>863</v>
      </c>
      <c r="H12">
        <v>2</v>
      </c>
      <c r="I12">
        <v>496</v>
      </c>
      <c r="J12">
        <v>364</v>
      </c>
      <c r="K12">
        <v>0</v>
      </c>
      <c r="L12">
        <v>1.5988018947560849</v>
      </c>
      <c r="M12">
        <v>143.83333333333329</v>
      </c>
    </row>
    <row r="13" spans="1:13" x14ac:dyDescent="0.2">
      <c r="A13" s="20">
        <v>11</v>
      </c>
      <c r="B13">
        <v>1127250183</v>
      </c>
      <c r="C13">
        <v>46.3877658082273</v>
      </c>
      <c r="D13">
        <v>8</v>
      </c>
      <c r="E13">
        <v>205.3877658082273</v>
      </c>
      <c r="F13">
        <v>197.6122341917727</v>
      </c>
      <c r="G13">
        <v>596</v>
      </c>
      <c r="H13">
        <v>0</v>
      </c>
      <c r="I13">
        <v>0</v>
      </c>
      <c r="J13">
        <v>403</v>
      </c>
      <c r="K13">
        <v>0</v>
      </c>
      <c r="L13">
        <v>2.337042803455883</v>
      </c>
      <c r="M13">
        <v>74.5</v>
      </c>
    </row>
    <row r="14" spans="1:13" x14ac:dyDescent="0.2">
      <c r="A14" s="20">
        <v>12</v>
      </c>
      <c r="B14">
        <v>52200795</v>
      </c>
      <c r="C14">
        <v>96.24254180302583</v>
      </c>
      <c r="D14">
        <v>10</v>
      </c>
      <c r="E14">
        <v>433.24254180302592</v>
      </c>
      <c r="F14">
        <v>33.757458196974142</v>
      </c>
      <c r="G14">
        <v>1264</v>
      </c>
      <c r="H14">
        <v>2</v>
      </c>
      <c r="I14">
        <v>402</v>
      </c>
      <c r="J14">
        <v>467</v>
      </c>
      <c r="K14">
        <v>0</v>
      </c>
      <c r="L14">
        <v>1.3849055485248041</v>
      </c>
      <c r="M14">
        <v>126.4</v>
      </c>
    </row>
    <row r="15" spans="1:13" x14ac:dyDescent="0.2">
      <c r="A15" s="20">
        <v>13</v>
      </c>
      <c r="B15">
        <v>1024468225</v>
      </c>
      <c r="C15">
        <v>60.996499067602862</v>
      </c>
      <c r="D15">
        <v>6</v>
      </c>
      <c r="E15">
        <v>158.99649906760291</v>
      </c>
      <c r="F15">
        <v>76.003500932397145</v>
      </c>
      <c r="G15">
        <v>771</v>
      </c>
      <c r="H15">
        <v>2</v>
      </c>
      <c r="I15">
        <v>422</v>
      </c>
      <c r="J15">
        <v>235</v>
      </c>
      <c r="K15">
        <v>0</v>
      </c>
      <c r="L15">
        <v>2.2642007975718612</v>
      </c>
      <c r="M15">
        <v>128.5</v>
      </c>
    </row>
    <row r="16" spans="1:13" x14ac:dyDescent="0.2">
      <c r="A16" s="20">
        <v>14</v>
      </c>
      <c r="B16">
        <v>1121853934</v>
      </c>
      <c r="C16">
        <v>81.769307398010795</v>
      </c>
      <c r="D16">
        <v>9</v>
      </c>
      <c r="E16">
        <v>259.76930739801082</v>
      </c>
      <c r="F16">
        <v>125.2306926019892</v>
      </c>
      <c r="G16">
        <v>896</v>
      </c>
      <c r="H16">
        <v>1</v>
      </c>
      <c r="I16">
        <v>198</v>
      </c>
      <c r="J16">
        <v>385</v>
      </c>
      <c r="K16">
        <v>0</v>
      </c>
      <c r="L16">
        <v>2.078767524188792</v>
      </c>
      <c r="M16">
        <v>99.555555555555557</v>
      </c>
    </row>
    <row r="17" spans="1:13" x14ac:dyDescent="0.2">
      <c r="A17" s="20">
        <v>15</v>
      </c>
      <c r="B17">
        <v>1016039086</v>
      </c>
      <c r="C17">
        <v>110.1157623491646</v>
      </c>
      <c r="D17">
        <v>7</v>
      </c>
      <c r="E17">
        <v>247.1157623491645</v>
      </c>
      <c r="F17">
        <v>148.8842376508355</v>
      </c>
      <c r="G17">
        <v>1141</v>
      </c>
      <c r="H17">
        <v>4</v>
      </c>
      <c r="I17">
        <v>856</v>
      </c>
      <c r="J17">
        <v>396</v>
      </c>
      <c r="K17">
        <v>0</v>
      </c>
      <c r="L17">
        <v>1.69960829696714</v>
      </c>
      <c r="M17">
        <v>163</v>
      </c>
    </row>
    <row r="18" spans="1:13" x14ac:dyDescent="0.2">
      <c r="A18" s="20">
        <v>16</v>
      </c>
      <c r="B18">
        <v>80383487</v>
      </c>
      <c r="C18">
        <v>83.362985690960258</v>
      </c>
      <c r="D18">
        <v>8</v>
      </c>
      <c r="E18">
        <v>367.36298569096027</v>
      </c>
      <c r="F18">
        <v>156.6370143090397</v>
      </c>
      <c r="G18">
        <v>2046</v>
      </c>
      <c r="H18">
        <v>3</v>
      </c>
      <c r="I18">
        <v>1490</v>
      </c>
      <c r="J18">
        <v>524</v>
      </c>
      <c r="K18">
        <v>44</v>
      </c>
      <c r="L18">
        <v>1.3066095896873899</v>
      </c>
      <c r="M18">
        <v>255.75</v>
      </c>
    </row>
    <row r="19" spans="1:13" x14ac:dyDescent="0.2">
      <c r="A19" s="20">
        <v>17</v>
      </c>
      <c r="B19">
        <v>1020803066</v>
      </c>
      <c r="C19">
        <v>115.5655586519015</v>
      </c>
      <c r="D19">
        <v>9</v>
      </c>
      <c r="E19">
        <v>260.56555865190148</v>
      </c>
      <c r="F19">
        <v>163.43444134809849</v>
      </c>
      <c r="G19">
        <v>1059</v>
      </c>
      <c r="H19">
        <v>0</v>
      </c>
      <c r="I19">
        <v>0</v>
      </c>
      <c r="J19">
        <v>424</v>
      </c>
      <c r="K19">
        <v>0</v>
      </c>
      <c r="L19">
        <v>2.0724151065621239</v>
      </c>
      <c r="M19">
        <v>117.6666666666667</v>
      </c>
    </row>
    <row r="20" spans="1:13" x14ac:dyDescent="0.2">
      <c r="A20" s="20">
        <v>18</v>
      </c>
      <c r="B20">
        <v>57293715</v>
      </c>
      <c r="C20">
        <v>43.285234904370142</v>
      </c>
      <c r="D20">
        <v>6</v>
      </c>
      <c r="E20">
        <v>158.2852349043701</v>
      </c>
      <c r="F20">
        <v>144.7147650956299</v>
      </c>
      <c r="G20">
        <v>1954</v>
      </c>
      <c r="H20">
        <v>4</v>
      </c>
      <c r="I20">
        <v>1784</v>
      </c>
      <c r="J20">
        <v>303</v>
      </c>
      <c r="K20">
        <v>0</v>
      </c>
      <c r="L20">
        <v>2.2743751191796142</v>
      </c>
      <c r="M20">
        <v>325.66666666666669</v>
      </c>
    </row>
    <row r="21" spans="1:13" x14ac:dyDescent="0.2">
      <c r="A21" s="20">
        <v>19</v>
      </c>
      <c r="B21">
        <v>1020808271</v>
      </c>
      <c r="C21">
        <v>64.129836245530313</v>
      </c>
      <c r="D21">
        <v>9</v>
      </c>
      <c r="E21">
        <v>245.1298362455303</v>
      </c>
      <c r="F21">
        <v>174.8701637544697</v>
      </c>
      <c r="G21">
        <v>547</v>
      </c>
      <c r="H21">
        <v>0</v>
      </c>
      <c r="I21">
        <v>0</v>
      </c>
      <c r="J21">
        <v>420</v>
      </c>
      <c r="K21">
        <v>0</v>
      </c>
      <c r="L21">
        <v>2.20291421179394</v>
      </c>
      <c r="M21">
        <v>60.777777777777779</v>
      </c>
    </row>
    <row r="22" spans="1:13" x14ac:dyDescent="0.2">
      <c r="A22" s="20">
        <v>20</v>
      </c>
      <c r="B22">
        <v>80727764</v>
      </c>
      <c r="C22">
        <v>90.894061835962546</v>
      </c>
      <c r="D22">
        <v>7</v>
      </c>
      <c r="E22">
        <v>234.89406183596259</v>
      </c>
      <c r="F22">
        <v>142.10593816403741</v>
      </c>
      <c r="G22">
        <v>1166</v>
      </c>
      <c r="H22">
        <v>4</v>
      </c>
      <c r="I22">
        <v>1036</v>
      </c>
      <c r="J22">
        <v>377</v>
      </c>
      <c r="K22">
        <v>0</v>
      </c>
      <c r="L22">
        <v>1.788040092274898</v>
      </c>
      <c r="M22">
        <v>166.57142857142861</v>
      </c>
    </row>
    <row r="23" spans="1:13" x14ac:dyDescent="0.2">
      <c r="A23" s="20">
        <v>21</v>
      </c>
      <c r="B23">
        <v>1098635342</v>
      </c>
      <c r="C23">
        <v>60.882815901200388</v>
      </c>
      <c r="D23">
        <v>5</v>
      </c>
      <c r="E23">
        <v>165.88281590120039</v>
      </c>
      <c r="F23">
        <v>0</v>
      </c>
      <c r="G23">
        <v>449</v>
      </c>
      <c r="H23">
        <v>1</v>
      </c>
      <c r="I23">
        <v>195</v>
      </c>
      <c r="J23">
        <v>152</v>
      </c>
      <c r="K23">
        <v>0</v>
      </c>
      <c r="L23">
        <v>1.808505590950902</v>
      </c>
      <c r="M23">
        <v>89.8</v>
      </c>
    </row>
    <row r="24" spans="1:13" x14ac:dyDescent="0.2">
      <c r="A24" s="20">
        <v>22</v>
      </c>
      <c r="B24">
        <v>1082996581</v>
      </c>
      <c r="C24">
        <v>195.52429652299469</v>
      </c>
      <c r="D24">
        <v>13</v>
      </c>
      <c r="E24">
        <v>473.52429652299458</v>
      </c>
      <c r="F24">
        <v>56.475703477005368</v>
      </c>
      <c r="G24">
        <v>1289</v>
      </c>
      <c r="H24">
        <v>3</v>
      </c>
      <c r="I24">
        <v>593</v>
      </c>
      <c r="J24">
        <v>530</v>
      </c>
      <c r="K24">
        <v>50</v>
      </c>
      <c r="L24">
        <v>1.6472227628601159</v>
      </c>
      <c r="M24">
        <v>99.15384615384616</v>
      </c>
    </row>
    <row r="25" spans="1:13" x14ac:dyDescent="0.2">
      <c r="A25" s="20">
        <v>23</v>
      </c>
      <c r="B25">
        <v>1117504115</v>
      </c>
      <c r="C25">
        <v>195.32489320569371</v>
      </c>
      <c r="D25">
        <v>8</v>
      </c>
      <c r="E25">
        <v>394.32489320569368</v>
      </c>
      <c r="F25">
        <v>15.67510679430632</v>
      </c>
      <c r="G25">
        <v>1096</v>
      </c>
      <c r="H25">
        <v>2</v>
      </c>
      <c r="I25">
        <v>675</v>
      </c>
      <c r="J25">
        <v>410</v>
      </c>
      <c r="K25">
        <v>0</v>
      </c>
      <c r="L25">
        <v>1.2172703480569129</v>
      </c>
      <c r="M25">
        <v>137</v>
      </c>
    </row>
    <row r="26" spans="1:13" x14ac:dyDescent="0.2">
      <c r="A26" s="20">
        <v>24</v>
      </c>
      <c r="B26">
        <v>1085310672</v>
      </c>
      <c r="C26">
        <v>48.051208113030619</v>
      </c>
      <c r="D26">
        <v>9</v>
      </c>
      <c r="E26">
        <v>282.05120811303061</v>
      </c>
      <c r="F26">
        <v>141.94879188696939</v>
      </c>
      <c r="G26">
        <v>796</v>
      </c>
      <c r="H26">
        <v>1</v>
      </c>
      <c r="I26">
        <v>181</v>
      </c>
      <c r="J26">
        <v>424</v>
      </c>
      <c r="K26">
        <v>0</v>
      </c>
      <c r="L26">
        <v>1.914545956433549</v>
      </c>
      <c r="M26">
        <v>88.444444444444443</v>
      </c>
    </row>
    <row r="27" spans="1:13" x14ac:dyDescent="0.2">
      <c r="A27" s="20">
        <v>25</v>
      </c>
      <c r="B27">
        <v>1095825225</v>
      </c>
      <c r="C27">
        <v>102.7181738088581</v>
      </c>
      <c r="D27">
        <v>14</v>
      </c>
      <c r="E27">
        <v>333.71817380885801</v>
      </c>
      <c r="F27">
        <v>255.28182619114199</v>
      </c>
      <c r="G27">
        <v>1551</v>
      </c>
      <c r="H27">
        <v>1</v>
      </c>
      <c r="I27">
        <v>203</v>
      </c>
      <c r="J27">
        <v>589</v>
      </c>
      <c r="K27">
        <v>109</v>
      </c>
      <c r="L27">
        <v>2.517093961089222</v>
      </c>
      <c r="M27">
        <v>110.78571428571431</v>
      </c>
    </row>
    <row r="28" spans="1:13" x14ac:dyDescent="0.2">
      <c r="A28" s="20">
        <v>26</v>
      </c>
      <c r="B28">
        <v>1014217039</v>
      </c>
      <c r="C28">
        <v>64.941361716656957</v>
      </c>
      <c r="D28">
        <v>8</v>
      </c>
      <c r="E28">
        <v>176.94136171665701</v>
      </c>
      <c r="F28">
        <v>238.05863828334299</v>
      </c>
      <c r="G28">
        <v>695</v>
      </c>
      <c r="H28">
        <v>1</v>
      </c>
      <c r="I28">
        <v>197</v>
      </c>
      <c r="J28">
        <v>415</v>
      </c>
      <c r="K28">
        <v>0</v>
      </c>
      <c r="L28">
        <v>2.71276311735773</v>
      </c>
      <c r="M28">
        <v>86.875</v>
      </c>
    </row>
    <row r="29" spans="1:13" x14ac:dyDescent="0.2">
      <c r="A29" s="20">
        <v>27</v>
      </c>
      <c r="B29">
        <v>1014266018</v>
      </c>
      <c r="C29">
        <v>119.3521795853863</v>
      </c>
      <c r="D29">
        <v>9</v>
      </c>
      <c r="E29">
        <v>299.35217958538641</v>
      </c>
      <c r="F29">
        <v>92.647820414613648</v>
      </c>
      <c r="G29">
        <v>1054</v>
      </c>
      <c r="H29">
        <v>3</v>
      </c>
      <c r="I29">
        <v>574</v>
      </c>
      <c r="J29">
        <v>392</v>
      </c>
      <c r="K29">
        <v>0</v>
      </c>
      <c r="L29">
        <v>1.8038953340774719</v>
      </c>
      <c r="M29">
        <v>117.1111111111111</v>
      </c>
    </row>
    <row r="30" spans="1:13" x14ac:dyDescent="0.2">
      <c r="A30" s="20">
        <v>28</v>
      </c>
      <c r="B30">
        <v>1098697055</v>
      </c>
      <c r="C30">
        <v>92.376395192312046</v>
      </c>
      <c r="D30">
        <v>12</v>
      </c>
      <c r="E30">
        <v>335.37639519231209</v>
      </c>
      <c r="F30">
        <v>239.62360480768791</v>
      </c>
      <c r="G30">
        <v>953</v>
      </c>
      <c r="H30">
        <v>0</v>
      </c>
      <c r="I30">
        <v>0</v>
      </c>
      <c r="J30">
        <v>575</v>
      </c>
      <c r="K30">
        <v>95</v>
      </c>
      <c r="L30">
        <v>2.146841609371871</v>
      </c>
      <c r="M30">
        <v>79.416666666666671</v>
      </c>
    </row>
    <row r="31" spans="1:13" x14ac:dyDescent="0.2">
      <c r="A31" s="20">
        <v>29</v>
      </c>
      <c r="B31">
        <v>85488148</v>
      </c>
      <c r="C31">
        <v>116.2291138365083</v>
      </c>
      <c r="D31">
        <v>6</v>
      </c>
      <c r="E31">
        <v>330.2291138365083</v>
      </c>
      <c r="F31">
        <v>34.770886163491703</v>
      </c>
      <c r="G31">
        <v>790</v>
      </c>
      <c r="H31">
        <v>1</v>
      </c>
      <c r="I31">
        <v>265</v>
      </c>
      <c r="J31">
        <v>365</v>
      </c>
      <c r="K31">
        <v>0</v>
      </c>
      <c r="L31">
        <v>1.090152215283571</v>
      </c>
      <c r="M31">
        <v>131.66666666666671</v>
      </c>
    </row>
    <row r="32" spans="1:13" x14ac:dyDescent="0.2">
      <c r="A32" s="20">
        <v>30</v>
      </c>
      <c r="B32">
        <v>80075437</v>
      </c>
      <c r="C32">
        <v>107.66329430345461</v>
      </c>
      <c r="D32">
        <v>11</v>
      </c>
      <c r="E32">
        <v>274.66329430345462</v>
      </c>
      <c r="F32">
        <v>109.33670569654539</v>
      </c>
      <c r="G32">
        <v>497</v>
      </c>
      <c r="H32">
        <v>0</v>
      </c>
      <c r="I32">
        <v>0</v>
      </c>
      <c r="J32">
        <v>384</v>
      </c>
      <c r="K32">
        <v>0</v>
      </c>
      <c r="L32">
        <v>2.4029421247340612</v>
      </c>
      <c r="M32">
        <v>45.18181818181818</v>
      </c>
    </row>
    <row r="33" spans="1:15" x14ac:dyDescent="0.2">
      <c r="A33" s="20">
        <v>31</v>
      </c>
      <c r="B33">
        <v>1053327980</v>
      </c>
      <c r="C33">
        <v>68.150623509989941</v>
      </c>
      <c r="D33">
        <v>10</v>
      </c>
      <c r="E33">
        <v>225.15062350998991</v>
      </c>
      <c r="F33">
        <v>199.84937649001009</v>
      </c>
      <c r="G33">
        <v>1024</v>
      </c>
      <c r="H33">
        <v>1</v>
      </c>
      <c r="I33">
        <v>196</v>
      </c>
      <c r="J33">
        <v>425</v>
      </c>
      <c r="K33">
        <v>0</v>
      </c>
      <c r="L33">
        <v>2.6648826934000391</v>
      </c>
      <c r="M33">
        <v>102.4</v>
      </c>
    </row>
    <row r="34" spans="1:15" x14ac:dyDescent="0.2">
      <c r="A34" s="20">
        <v>32</v>
      </c>
      <c r="B34">
        <v>1083026203</v>
      </c>
      <c r="C34">
        <v>78.701928964790923</v>
      </c>
      <c r="D34">
        <v>8</v>
      </c>
      <c r="E34">
        <v>223.70192896479091</v>
      </c>
      <c r="F34">
        <v>173.29807103520909</v>
      </c>
      <c r="G34">
        <v>753</v>
      </c>
      <c r="H34">
        <v>0</v>
      </c>
      <c r="I34">
        <v>0</v>
      </c>
      <c r="J34">
        <v>397</v>
      </c>
      <c r="K34">
        <v>0</v>
      </c>
      <c r="L34">
        <v>2.1457123871093149</v>
      </c>
      <c r="M34">
        <v>94.125</v>
      </c>
    </row>
    <row r="35" spans="1:15" x14ac:dyDescent="0.2">
      <c r="A35" s="20">
        <v>33</v>
      </c>
      <c r="B35">
        <v>1083012532</v>
      </c>
      <c r="C35">
        <v>180.69516698788999</v>
      </c>
      <c r="D35">
        <v>15</v>
      </c>
      <c r="E35">
        <v>569.69516698789005</v>
      </c>
      <c r="F35">
        <v>0</v>
      </c>
      <c r="G35">
        <v>850</v>
      </c>
      <c r="H35">
        <v>1</v>
      </c>
      <c r="I35">
        <v>204</v>
      </c>
      <c r="J35">
        <v>452</v>
      </c>
      <c r="K35">
        <v>0</v>
      </c>
      <c r="L35">
        <v>1.579792233026142</v>
      </c>
      <c r="M35">
        <v>56.666666666666657</v>
      </c>
    </row>
    <row r="36" spans="1:15" x14ac:dyDescent="0.2">
      <c r="A36" s="20">
        <v>34</v>
      </c>
      <c r="B36">
        <v>1018440480</v>
      </c>
      <c r="C36">
        <v>75.384186696937689</v>
      </c>
      <c r="D36">
        <v>6</v>
      </c>
      <c r="E36">
        <v>281.38418669693772</v>
      </c>
      <c r="F36">
        <v>96.615813303062282</v>
      </c>
      <c r="G36">
        <v>652</v>
      </c>
      <c r="H36">
        <v>1</v>
      </c>
      <c r="I36">
        <v>272</v>
      </c>
      <c r="J36">
        <v>378</v>
      </c>
      <c r="K36">
        <v>0</v>
      </c>
      <c r="L36">
        <v>1.279389592662983</v>
      </c>
      <c r="M36">
        <v>108.6666666666667</v>
      </c>
    </row>
    <row r="37" spans="1:15" x14ac:dyDescent="0.2">
      <c r="A37" s="20">
        <v>35</v>
      </c>
      <c r="B37">
        <v>1019074166</v>
      </c>
      <c r="C37">
        <v>118.573119524676</v>
      </c>
      <c r="D37">
        <v>8</v>
      </c>
      <c r="E37">
        <v>268.57311952467597</v>
      </c>
      <c r="F37">
        <v>50.426880475323969</v>
      </c>
      <c r="G37">
        <v>1167</v>
      </c>
      <c r="H37">
        <v>2</v>
      </c>
      <c r="I37">
        <v>429</v>
      </c>
      <c r="J37">
        <v>319</v>
      </c>
      <c r="K37">
        <v>0</v>
      </c>
      <c r="L37">
        <v>1.7872227900152851</v>
      </c>
      <c r="M37">
        <v>145.875</v>
      </c>
    </row>
    <row r="38" spans="1:15" x14ac:dyDescent="0.2">
      <c r="A38" s="20">
        <v>36</v>
      </c>
      <c r="B38">
        <v>1140888504</v>
      </c>
      <c r="C38">
        <v>69.824332218813709</v>
      </c>
      <c r="D38">
        <v>9</v>
      </c>
      <c r="E38">
        <v>227.82433221881371</v>
      </c>
      <c r="F38">
        <v>118.17566778118631</v>
      </c>
      <c r="G38">
        <v>876</v>
      </c>
      <c r="H38">
        <v>1</v>
      </c>
      <c r="I38">
        <v>215</v>
      </c>
      <c r="J38">
        <v>346</v>
      </c>
      <c r="K38">
        <v>0</v>
      </c>
      <c r="L38">
        <v>2.370247263498428</v>
      </c>
      <c r="M38">
        <v>97.333333333333329</v>
      </c>
    </row>
    <row r="39" spans="1:15" x14ac:dyDescent="0.2">
      <c r="A39" s="20">
        <v>37</v>
      </c>
      <c r="B39">
        <v>1032491705</v>
      </c>
      <c r="C39">
        <v>188.75901269644089</v>
      </c>
      <c r="D39">
        <v>7</v>
      </c>
      <c r="E39">
        <v>330.75901269644089</v>
      </c>
      <c r="F39">
        <v>25.240987303559109</v>
      </c>
      <c r="G39">
        <v>1236</v>
      </c>
      <c r="H39">
        <v>3</v>
      </c>
      <c r="I39">
        <v>750</v>
      </c>
      <c r="J39">
        <v>356</v>
      </c>
      <c r="K39">
        <v>0</v>
      </c>
      <c r="L39">
        <v>1.26980666853502</v>
      </c>
      <c r="M39">
        <v>176.57142857142861</v>
      </c>
    </row>
    <row r="40" spans="1:15" x14ac:dyDescent="0.2">
      <c r="A40" s="20">
        <v>38</v>
      </c>
      <c r="B40">
        <v>1015405667</v>
      </c>
      <c r="C40">
        <v>52.1159986933135</v>
      </c>
      <c r="D40">
        <v>4</v>
      </c>
      <c r="E40">
        <v>143.11599869331349</v>
      </c>
      <c r="F40">
        <v>0</v>
      </c>
      <c r="G40">
        <v>591</v>
      </c>
      <c r="H40">
        <v>2</v>
      </c>
      <c r="I40">
        <v>403</v>
      </c>
      <c r="J40">
        <v>142</v>
      </c>
      <c r="K40">
        <v>0</v>
      </c>
      <c r="L40">
        <v>1.67696136135207</v>
      </c>
      <c r="M40">
        <v>147.75</v>
      </c>
    </row>
    <row r="41" spans="1:15" x14ac:dyDescent="0.2">
      <c r="A41" s="18"/>
    </row>
    <row r="42" spans="1:15" x14ac:dyDescent="0.2">
      <c r="A42" s="18"/>
    </row>
    <row r="43" spans="1:15" x14ac:dyDescent="0.2">
      <c r="A43" s="18"/>
    </row>
    <row r="44" spans="1:15" x14ac:dyDescent="0.2">
      <c r="A44" s="18"/>
    </row>
    <row r="45" spans="1:15" x14ac:dyDescent="0.2">
      <c r="A45" s="18"/>
    </row>
    <row r="46" spans="1:15" x14ac:dyDescent="0.2">
      <c r="A46" s="18"/>
    </row>
    <row r="47" spans="1:15" x14ac:dyDescent="0.2">
      <c r="A47" s="18"/>
    </row>
    <row r="48" spans="1:15" x14ac:dyDescent="0.2">
      <c r="A48" s="3" t="s">
        <v>25</v>
      </c>
      <c r="B48">
        <f>COUNT(B2:B40)</f>
        <v>39</v>
      </c>
      <c r="C48">
        <f>AVERAGE(C2:C40)</f>
        <v>106.45130212699584</v>
      </c>
      <c r="D48">
        <f>AVERAGE(D2:D40)</f>
        <v>7.8461538461538458</v>
      </c>
      <c r="E48">
        <f>AVERAGE(E2:E40)</f>
        <v>276.52822520391896</v>
      </c>
      <c r="F48">
        <f>AVERAGE(F2:F40)</f>
        <v>101.59633125239509</v>
      </c>
      <c r="G48">
        <f>AVERAGE(G2:G40)</f>
        <v>938.87179487179492</v>
      </c>
      <c r="H48">
        <f>SUM(H2:H40)</f>
        <v>64</v>
      </c>
      <c r="I48">
        <f>AVERAGE(I2:I40)</f>
        <v>418.97435897435895</v>
      </c>
      <c r="J48">
        <f>AVERAGE(J2:J40)</f>
        <v>366.20512820512823</v>
      </c>
      <c r="K48">
        <f>AVERAGE(K2:K40)</f>
        <v>7.6410256410256414</v>
      </c>
      <c r="L48">
        <f>AVERAGE(L2:L40)</f>
        <v>1.7819396896244679</v>
      </c>
      <c r="M48">
        <f>AVERAGE(M2:M40)</f>
        <v>124.87661469584546</v>
      </c>
      <c r="N48">
        <f>SUM(D2:D40)</f>
        <v>306</v>
      </c>
      <c r="O48">
        <f>STDEV(D2:D40)</f>
        <v>2.9871519752227065</v>
      </c>
    </row>
    <row r="49" spans="1:1" x14ac:dyDescent="0.2">
      <c r="A49" s="18"/>
    </row>
    <row r="50" spans="1:1" x14ac:dyDescent="0.2">
      <c r="A50" s="18"/>
    </row>
    <row r="51" spans="1:1" x14ac:dyDescent="0.2">
      <c r="A51" s="18"/>
    </row>
    <row r="52" spans="1:1" x14ac:dyDescent="0.2">
      <c r="A52" s="18"/>
    </row>
    <row r="53" spans="1:1" x14ac:dyDescent="0.2">
      <c r="A53" s="18"/>
    </row>
    <row r="54" spans="1:1" x14ac:dyDescent="0.2">
      <c r="A54" s="18"/>
    </row>
    <row r="55" spans="1:1" x14ac:dyDescent="0.2">
      <c r="A55" s="18"/>
    </row>
    <row r="56" spans="1:1" x14ac:dyDescent="0.2">
      <c r="A56" s="18"/>
    </row>
    <row r="57" spans="1:1" x14ac:dyDescent="0.2">
      <c r="A57" s="18"/>
    </row>
    <row r="58" spans="1:1" x14ac:dyDescent="0.2">
      <c r="A58" s="18"/>
    </row>
    <row r="59" spans="1:1" x14ac:dyDescent="0.2">
      <c r="A59" s="3"/>
    </row>
    <row r="60" spans="1:1" x14ac:dyDescent="0.2">
      <c r="A60" s="18"/>
    </row>
    <row r="61" spans="1:1" x14ac:dyDescent="0.2">
      <c r="A61" s="18"/>
    </row>
    <row r="62" spans="1:1" x14ac:dyDescent="0.2">
      <c r="A62" s="18"/>
    </row>
    <row r="63" spans="1:1" x14ac:dyDescent="0.2">
      <c r="A63" s="18"/>
    </row>
    <row r="64" spans="1:1" x14ac:dyDescent="0.2">
      <c r="A64" s="18"/>
    </row>
    <row r="65" spans="1:1" x14ac:dyDescent="0.2">
      <c r="A65" s="18"/>
    </row>
    <row r="66" spans="1:1" x14ac:dyDescent="0.2">
      <c r="A66" s="18"/>
    </row>
    <row r="67" spans="1:1" x14ac:dyDescent="0.2">
      <c r="A67" s="18"/>
    </row>
    <row r="68" spans="1:1" x14ac:dyDescent="0.2">
      <c r="A68" s="18"/>
    </row>
    <row r="69" spans="1:1" x14ac:dyDescent="0.2">
      <c r="A69" s="18"/>
    </row>
    <row r="70" spans="1:1" x14ac:dyDescent="0.2">
      <c r="A70" s="18"/>
    </row>
    <row r="71" spans="1:1" x14ac:dyDescent="0.2">
      <c r="A71" s="18"/>
    </row>
    <row r="72" spans="1:1" x14ac:dyDescent="0.2">
      <c r="A72" s="18"/>
    </row>
    <row r="73" spans="1:1" x14ac:dyDescent="0.2">
      <c r="A73" s="18"/>
    </row>
    <row r="74" spans="1:1" x14ac:dyDescent="0.2">
      <c r="A74" s="18"/>
    </row>
    <row r="75" spans="1:1" x14ac:dyDescent="0.2">
      <c r="A75" s="18"/>
    </row>
    <row r="76" spans="1:1" x14ac:dyDescent="0.2">
      <c r="A76" s="18"/>
    </row>
    <row r="77" spans="1:1" x14ac:dyDescent="0.2">
      <c r="A77" s="18"/>
    </row>
    <row r="78" spans="1:1" x14ac:dyDescent="0.2">
      <c r="A78" s="18"/>
    </row>
    <row r="79" spans="1:1" x14ac:dyDescent="0.2">
      <c r="A79" s="18"/>
    </row>
    <row r="80" spans="1:1" x14ac:dyDescent="0.2">
      <c r="A80" s="18"/>
    </row>
    <row r="81" spans="1:1" x14ac:dyDescent="0.2">
      <c r="A81" s="18"/>
    </row>
    <row r="82" spans="1:1" x14ac:dyDescent="0.2">
      <c r="A82" s="18"/>
    </row>
    <row r="83" spans="1:1" x14ac:dyDescent="0.2">
      <c r="A83" s="18"/>
    </row>
    <row r="84" spans="1:1" x14ac:dyDescent="0.2">
      <c r="A84" s="18"/>
    </row>
    <row r="85" spans="1:1" x14ac:dyDescent="0.2">
      <c r="A85" s="18"/>
    </row>
    <row r="86" spans="1:1" x14ac:dyDescent="0.2">
      <c r="A86" s="18"/>
    </row>
    <row r="87" spans="1:1" x14ac:dyDescent="0.2">
      <c r="A87" s="18"/>
    </row>
    <row r="88" spans="1:1" x14ac:dyDescent="0.2">
      <c r="A88" s="18"/>
    </row>
    <row r="89" spans="1:1" x14ac:dyDescent="0.2">
      <c r="A89" s="18"/>
    </row>
    <row r="90" spans="1:1" x14ac:dyDescent="0.2">
      <c r="A90" s="18"/>
    </row>
    <row r="91" spans="1:1" x14ac:dyDescent="0.2">
      <c r="A91" s="18"/>
    </row>
    <row r="92" spans="1:1" x14ac:dyDescent="0.2">
      <c r="A92" s="18"/>
    </row>
    <row r="93" spans="1:1" x14ac:dyDescent="0.2">
      <c r="A93" s="18"/>
    </row>
    <row r="94" spans="1:1" x14ac:dyDescent="0.2">
      <c r="A94" s="18"/>
    </row>
    <row r="95" spans="1:1" x14ac:dyDescent="0.2">
      <c r="A95" s="18"/>
    </row>
    <row r="96" spans="1:1" x14ac:dyDescent="0.2">
      <c r="A96" s="18"/>
    </row>
    <row r="97" spans="1:1" x14ac:dyDescent="0.2">
      <c r="A97" s="18"/>
    </row>
    <row r="98" spans="1:1" x14ac:dyDescent="0.2">
      <c r="A98" s="18"/>
    </row>
    <row r="99" spans="1:1" x14ac:dyDescent="0.2">
      <c r="A99" s="18"/>
    </row>
    <row r="100" spans="1:1" x14ac:dyDescent="0.2">
      <c r="A100" s="18"/>
    </row>
    <row r="101" spans="1:1" x14ac:dyDescent="0.2">
      <c r="A101" s="18"/>
    </row>
    <row r="102" spans="1:1" x14ac:dyDescent="0.2">
      <c r="A102" s="18"/>
    </row>
    <row r="103" spans="1:1" x14ac:dyDescent="0.2">
      <c r="A103" s="18"/>
    </row>
    <row r="104" spans="1:1" x14ac:dyDescent="0.2">
      <c r="A104" s="18"/>
    </row>
    <row r="105" spans="1:1" x14ac:dyDescent="0.2">
      <c r="A105" s="18"/>
    </row>
    <row r="106" spans="1:1" x14ac:dyDescent="0.2">
      <c r="A106" s="18"/>
    </row>
    <row r="107" spans="1:1" x14ac:dyDescent="0.2">
      <c r="A107" s="18"/>
    </row>
    <row r="108" spans="1:1" x14ac:dyDescent="0.2">
      <c r="A108" s="18"/>
    </row>
    <row r="109" spans="1:1" x14ac:dyDescent="0.2">
      <c r="A109" s="18"/>
    </row>
    <row r="110" spans="1:1" x14ac:dyDescent="0.2">
      <c r="A110" s="18"/>
    </row>
    <row r="111" spans="1:1" x14ac:dyDescent="0.2">
      <c r="A111" s="18"/>
    </row>
    <row r="112" spans="1:1" x14ac:dyDescent="0.2">
      <c r="A112" s="18"/>
    </row>
    <row r="113" spans="1:1" x14ac:dyDescent="0.2">
      <c r="A113" s="18"/>
    </row>
    <row r="114" spans="1:1" x14ac:dyDescent="0.2">
      <c r="A114" s="18"/>
    </row>
    <row r="115" spans="1:1" x14ac:dyDescent="0.2">
      <c r="A115" s="18"/>
    </row>
    <row r="116" spans="1:1" x14ac:dyDescent="0.2">
      <c r="A116" s="18"/>
    </row>
    <row r="117" spans="1:1" x14ac:dyDescent="0.2">
      <c r="A117" s="18"/>
    </row>
    <row r="118" spans="1:1" x14ac:dyDescent="0.2">
      <c r="A118" s="18"/>
    </row>
    <row r="119" spans="1:1" x14ac:dyDescent="0.2">
      <c r="A119" s="18"/>
    </row>
    <row r="120" spans="1:1" x14ac:dyDescent="0.2">
      <c r="A120" s="18"/>
    </row>
    <row r="121" spans="1:1" x14ac:dyDescent="0.2">
      <c r="A121" s="18"/>
    </row>
    <row r="122" spans="1:1" x14ac:dyDescent="0.2">
      <c r="A122" s="18"/>
    </row>
    <row r="123" spans="1:1" x14ac:dyDescent="0.2">
      <c r="A123" s="18"/>
    </row>
    <row r="124" spans="1:1" x14ac:dyDescent="0.2">
      <c r="A124" s="18"/>
    </row>
    <row r="125" spans="1:1" x14ac:dyDescent="0.2">
      <c r="A125" s="18"/>
    </row>
    <row r="126" spans="1:1" x14ac:dyDescent="0.2">
      <c r="A126" s="18"/>
    </row>
    <row r="127" spans="1:1" x14ac:dyDescent="0.2">
      <c r="A127" s="18"/>
    </row>
    <row r="128" spans="1:1" x14ac:dyDescent="0.2">
      <c r="A128" s="18"/>
    </row>
    <row r="129" spans="1:1" x14ac:dyDescent="0.2">
      <c r="A129" s="18"/>
    </row>
    <row r="130" spans="1:1" x14ac:dyDescent="0.2">
      <c r="A130" s="18"/>
    </row>
    <row r="131" spans="1:1" x14ac:dyDescent="0.2">
      <c r="A131" s="18"/>
    </row>
    <row r="132" spans="1:1" x14ac:dyDescent="0.2">
      <c r="A132" s="18"/>
    </row>
    <row r="133" spans="1:1" x14ac:dyDescent="0.2">
      <c r="A133" s="18"/>
    </row>
    <row r="134" spans="1:1" x14ac:dyDescent="0.2">
      <c r="A134" s="18"/>
    </row>
    <row r="135" spans="1:1" x14ac:dyDescent="0.2">
      <c r="A135" s="18"/>
    </row>
    <row r="136" spans="1:1" x14ac:dyDescent="0.2">
      <c r="A136" s="18"/>
    </row>
    <row r="137" spans="1:1" x14ac:dyDescent="0.2">
      <c r="A137" s="18"/>
    </row>
    <row r="138" spans="1:1" x14ac:dyDescent="0.2">
      <c r="A138" s="18"/>
    </row>
    <row r="139" spans="1:1" x14ac:dyDescent="0.2">
      <c r="A139" s="18"/>
    </row>
    <row r="140" spans="1:1" x14ac:dyDescent="0.2">
      <c r="A140" s="18"/>
    </row>
    <row r="141" spans="1:1" x14ac:dyDescent="0.2">
      <c r="A141" s="18"/>
    </row>
    <row r="142" spans="1:1" x14ac:dyDescent="0.2">
      <c r="A142" s="18"/>
    </row>
    <row r="143" spans="1:1" x14ac:dyDescent="0.2">
      <c r="A143" s="18"/>
    </row>
    <row r="144" spans="1:1" x14ac:dyDescent="0.2">
      <c r="A144" s="18"/>
    </row>
    <row r="145" spans="1:1" x14ac:dyDescent="0.2">
      <c r="A145" s="18"/>
    </row>
    <row r="146" spans="1:1" x14ac:dyDescent="0.2">
      <c r="A146" s="18"/>
    </row>
    <row r="147" spans="1:1" x14ac:dyDescent="0.2">
      <c r="A147" s="18"/>
    </row>
    <row r="148" spans="1:1" x14ac:dyDescent="0.2">
      <c r="A148" s="18"/>
    </row>
    <row r="149" spans="1:1" x14ac:dyDescent="0.2">
      <c r="A149" s="18"/>
    </row>
    <row r="150" spans="1:1" x14ac:dyDescent="0.2">
      <c r="A150" s="18"/>
    </row>
    <row r="151" spans="1:1" x14ac:dyDescent="0.2">
      <c r="A151" s="18"/>
    </row>
    <row r="152" spans="1:1" x14ac:dyDescent="0.2">
      <c r="A152" s="18"/>
    </row>
    <row r="153" spans="1:1" x14ac:dyDescent="0.2">
      <c r="A153" s="18"/>
    </row>
    <row r="154" spans="1:1" x14ac:dyDescent="0.2">
      <c r="A154" s="18"/>
    </row>
    <row r="155" spans="1:1" x14ac:dyDescent="0.2">
      <c r="A155" s="18"/>
    </row>
    <row r="156" spans="1:1" x14ac:dyDescent="0.2">
      <c r="A156" s="18"/>
    </row>
    <row r="157" spans="1:1" x14ac:dyDescent="0.2">
      <c r="A157" s="18"/>
    </row>
    <row r="158" spans="1:1" x14ac:dyDescent="0.2">
      <c r="A158" s="18"/>
    </row>
    <row r="159" spans="1:1" x14ac:dyDescent="0.2">
      <c r="A159" s="18"/>
    </row>
    <row r="160" spans="1:1" x14ac:dyDescent="0.2">
      <c r="A160" s="18"/>
    </row>
    <row r="161" spans="1:1" x14ac:dyDescent="0.2">
      <c r="A161" s="18"/>
    </row>
    <row r="162" spans="1:1" x14ac:dyDescent="0.2">
      <c r="A162" s="18"/>
    </row>
    <row r="163" spans="1:1" x14ac:dyDescent="0.2">
      <c r="A163" s="18"/>
    </row>
    <row r="164" spans="1:1" x14ac:dyDescent="0.2">
      <c r="A164" s="18"/>
    </row>
    <row r="165" spans="1:1" x14ac:dyDescent="0.2">
      <c r="A165" s="18"/>
    </row>
    <row r="166" spans="1:1" x14ac:dyDescent="0.2">
      <c r="A166" s="18"/>
    </row>
    <row r="167" spans="1:1" x14ac:dyDescent="0.2">
      <c r="A167" s="18"/>
    </row>
    <row r="168" spans="1:1" x14ac:dyDescent="0.2">
      <c r="A168" s="18"/>
    </row>
    <row r="169" spans="1:1" x14ac:dyDescent="0.2">
      <c r="A169" s="18"/>
    </row>
    <row r="170" spans="1:1" x14ac:dyDescent="0.2">
      <c r="A170" s="18"/>
    </row>
    <row r="171" spans="1:1" x14ac:dyDescent="0.2">
      <c r="A171" s="18"/>
    </row>
    <row r="172" spans="1:1" x14ac:dyDescent="0.2">
      <c r="A172" s="18"/>
    </row>
    <row r="173" spans="1:1" x14ac:dyDescent="0.2">
      <c r="A173" s="18"/>
    </row>
    <row r="174" spans="1:1" x14ac:dyDescent="0.2">
      <c r="A174" s="18"/>
    </row>
    <row r="175" spans="1:1" x14ac:dyDescent="0.2">
      <c r="A175" s="18"/>
    </row>
    <row r="176" spans="1:1" x14ac:dyDescent="0.2">
      <c r="A176" s="18"/>
    </row>
    <row r="177" spans="1:1" x14ac:dyDescent="0.2">
      <c r="A177" s="18"/>
    </row>
    <row r="178" spans="1:1" x14ac:dyDescent="0.2">
      <c r="A178" s="18"/>
    </row>
    <row r="179" spans="1:1" x14ac:dyDescent="0.2">
      <c r="A179" s="18"/>
    </row>
    <row r="180" spans="1:1" x14ac:dyDescent="0.2">
      <c r="A180" s="18"/>
    </row>
    <row r="181" spans="1:1" x14ac:dyDescent="0.2">
      <c r="A181" s="18"/>
    </row>
    <row r="182" spans="1:1" x14ac:dyDescent="0.2">
      <c r="A182" s="18"/>
    </row>
    <row r="183" spans="1:1" x14ac:dyDescent="0.2">
      <c r="A183" s="18"/>
    </row>
    <row r="184" spans="1:1" x14ac:dyDescent="0.2">
      <c r="A184" s="18"/>
    </row>
    <row r="185" spans="1:1" x14ac:dyDescent="0.2">
      <c r="A185" s="18"/>
    </row>
    <row r="186" spans="1:1" x14ac:dyDescent="0.2">
      <c r="A186" s="18"/>
    </row>
    <row r="187" spans="1:1" x14ac:dyDescent="0.2">
      <c r="A187" s="18"/>
    </row>
    <row r="188" spans="1:1" x14ac:dyDescent="0.2">
      <c r="A188" s="18"/>
    </row>
    <row r="189" spans="1:1" x14ac:dyDescent="0.2">
      <c r="A189" s="18"/>
    </row>
    <row r="190" spans="1:1" x14ac:dyDescent="0.2">
      <c r="A190" s="18"/>
    </row>
    <row r="191" spans="1:1" x14ac:dyDescent="0.2">
      <c r="A191" s="18"/>
    </row>
    <row r="192" spans="1:1" x14ac:dyDescent="0.2">
      <c r="A192" s="18"/>
    </row>
    <row r="193" spans="1:1" x14ac:dyDescent="0.2">
      <c r="A193" s="18"/>
    </row>
    <row r="194" spans="1:1" x14ac:dyDescent="0.2">
      <c r="A194" s="18"/>
    </row>
    <row r="195" spans="1:1" x14ac:dyDescent="0.2">
      <c r="A195" s="18"/>
    </row>
    <row r="196" spans="1:1" x14ac:dyDescent="0.2">
      <c r="A196" s="18"/>
    </row>
    <row r="197" spans="1:1" x14ac:dyDescent="0.2">
      <c r="A197" s="18"/>
    </row>
    <row r="198" spans="1:1" x14ac:dyDescent="0.2">
      <c r="A198" s="18"/>
    </row>
    <row r="199" spans="1:1" x14ac:dyDescent="0.2">
      <c r="A199" s="18"/>
    </row>
    <row r="200" spans="1:1" x14ac:dyDescent="0.2">
      <c r="A200" s="18"/>
    </row>
    <row r="201" spans="1:1" x14ac:dyDescent="0.2">
      <c r="A201" s="18"/>
    </row>
    <row r="202" spans="1:1" x14ac:dyDescent="0.2">
      <c r="A202" s="18"/>
    </row>
    <row r="203" spans="1:1" x14ac:dyDescent="0.2">
      <c r="A203" s="18"/>
    </row>
    <row r="204" spans="1:1" x14ac:dyDescent="0.2">
      <c r="A204" s="18"/>
    </row>
    <row r="205" spans="1:1" x14ac:dyDescent="0.2">
      <c r="A205" s="18"/>
    </row>
    <row r="206" spans="1:1" x14ac:dyDescent="0.2">
      <c r="A206" s="18"/>
    </row>
    <row r="207" spans="1:1" x14ac:dyDescent="0.2">
      <c r="A207" s="18"/>
    </row>
    <row r="208" spans="1:1" x14ac:dyDescent="0.2">
      <c r="A208" s="18"/>
    </row>
    <row r="209" spans="1:1" x14ac:dyDescent="0.2">
      <c r="A209" s="18"/>
    </row>
    <row r="210" spans="1:1" x14ac:dyDescent="0.2">
      <c r="A210" s="18"/>
    </row>
    <row r="211" spans="1:1" x14ac:dyDescent="0.2">
      <c r="A211" s="18"/>
    </row>
    <row r="212" spans="1:1" x14ac:dyDescent="0.2">
      <c r="A212" s="18"/>
    </row>
    <row r="213" spans="1:1" x14ac:dyDescent="0.2">
      <c r="A213" s="18"/>
    </row>
    <row r="214" spans="1:1" x14ac:dyDescent="0.2">
      <c r="A214" s="18"/>
    </row>
    <row r="215" spans="1:1" x14ac:dyDescent="0.2">
      <c r="A215" s="18"/>
    </row>
    <row r="216" spans="1:1" x14ac:dyDescent="0.2">
      <c r="A216" s="18"/>
    </row>
    <row r="217" spans="1:1" x14ac:dyDescent="0.2">
      <c r="A217" s="18"/>
    </row>
    <row r="218" spans="1:1" x14ac:dyDescent="0.2">
      <c r="A218" s="18"/>
    </row>
    <row r="219" spans="1:1" x14ac:dyDescent="0.2">
      <c r="A219" s="18"/>
    </row>
    <row r="220" spans="1:1" x14ac:dyDescent="0.2">
      <c r="A220" s="18"/>
    </row>
    <row r="221" spans="1:1" x14ac:dyDescent="0.2">
      <c r="A221" s="18"/>
    </row>
    <row r="222" spans="1:1" x14ac:dyDescent="0.2">
      <c r="A222" s="18"/>
    </row>
    <row r="223" spans="1:1" x14ac:dyDescent="0.2">
      <c r="A223" s="18"/>
    </row>
    <row r="224" spans="1:1" x14ac:dyDescent="0.2">
      <c r="A224" s="18"/>
    </row>
    <row r="225" spans="1:1" x14ac:dyDescent="0.2">
      <c r="A225" s="18"/>
    </row>
    <row r="226" spans="1:1" x14ac:dyDescent="0.2">
      <c r="A226" s="18"/>
    </row>
    <row r="227" spans="1:1" x14ac:dyDescent="0.2">
      <c r="A227" s="18"/>
    </row>
    <row r="228" spans="1:1" x14ac:dyDescent="0.2">
      <c r="A228" s="18"/>
    </row>
    <row r="229" spans="1:1" x14ac:dyDescent="0.2">
      <c r="A229" s="18"/>
    </row>
    <row r="230" spans="1:1" x14ac:dyDescent="0.2">
      <c r="A230" s="18"/>
    </row>
    <row r="231" spans="1:1" x14ac:dyDescent="0.2">
      <c r="A231" s="18"/>
    </row>
    <row r="232" spans="1:1" x14ac:dyDescent="0.2">
      <c r="A232" s="18"/>
    </row>
    <row r="233" spans="1:1" x14ac:dyDescent="0.2">
      <c r="A233" s="18"/>
    </row>
    <row r="234" spans="1:1" x14ac:dyDescent="0.2">
      <c r="A234" s="18"/>
    </row>
    <row r="235" spans="1:1" x14ac:dyDescent="0.2">
      <c r="A235" s="18"/>
    </row>
    <row r="236" spans="1:1" x14ac:dyDescent="0.2">
      <c r="A236" s="18"/>
    </row>
    <row r="237" spans="1:1" x14ac:dyDescent="0.2">
      <c r="A237" s="18"/>
    </row>
    <row r="238" spans="1:1" x14ac:dyDescent="0.2">
      <c r="A238" s="18"/>
    </row>
    <row r="239" spans="1:1" x14ac:dyDescent="0.2">
      <c r="A239" s="18"/>
    </row>
    <row r="240" spans="1:1" x14ac:dyDescent="0.2">
      <c r="A240" s="18"/>
    </row>
    <row r="241" spans="1:1" x14ac:dyDescent="0.2">
      <c r="A241" s="18"/>
    </row>
    <row r="242" spans="1:1" x14ac:dyDescent="0.2">
      <c r="A242" s="18"/>
    </row>
    <row r="243" spans="1:1" x14ac:dyDescent="0.2">
      <c r="A243" s="18"/>
    </row>
    <row r="244" spans="1:1" x14ac:dyDescent="0.2">
      <c r="A244" s="18"/>
    </row>
    <row r="245" spans="1:1" x14ac:dyDescent="0.2">
      <c r="A245" s="18"/>
    </row>
    <row r="246" spans="1:1" x14ac:dyDescent="0.2">
      <c r="A246" s="18"/>
    </row>
    <row r="247" spans="1:1" x14ac:dyDescent="0.2">
      <c r="A247" s="18"/>
    </row>
    <row r="248" spans="1:1" x14ac:dyDescent="0.2">
      <c r="A248" s="18"/>
    </row>
    <row r="249" spans="1:1" x14ac:dyDescent="0.2">
      <c r="A249" s="18"/>
    </row>
    <row r="250" spans="1:1" x14ac:dyDescent="0.2">
      <c r="A250" s="18"/>
    </row>
    <row r="251" spans="1:1" x14ac:dyDescent="0.2">
      <c r="A251" s="18"/>
    </row>
    <row r="252" spans="1:1" x14ac:dyDescent="0.2">
      <c r="A252" s="18"/>
    </row>
    <row r="253" spans="1:1" x14ac:dyDescent="0.2">
      <c r="A253" s="18"/>
    </row>
    <row r="254" spans="1:1" x14ac:dyDescent="0.2">
      <c r="A254" s="18"/>
    </row>
    <row r="255" spans="1:1" x14ac:dyDescent="0.2">
      <c r="A255" s="18"/>
    </row>
    <row r="256" spans="1:1" x14ac:dyDescent="0.2">
      <c r="A256" s="18"/>
    </row>
    <row r="257" spans="1:1" x14ac:dyDescent="0.2">
      <c r="A257" s="18"/>
    </row>
    <row r="258" spans="1:1" x14ac:dyDescent="0.2">
      <c r="A258" s="18"/>
    </row>
    <row r="259" spans="1:1" x14ac:dyDescent="0.2">
      <c r="A259" s="18"/>
    </row>
    <row r="260" spans="1:1" x14ac:dyDescent="0.2">
      <c r="A260" s="18"/>
    </row>
    <row r="261" spans="1:1" x14ac:dyDescent="0.2">
      <c r="A261" s="18"/>
    </row>
    <row r="262" spans="1:1" x14ac:dyDescent="0.2">
      <c r="A262" s="18"/>
    </row>
    <row r="263" spans="1:1" x14ac:dyDescent="0.2">
      <c r="A263" s="18"/>
    </row>
    <row r="264" spans="1:1" x14ac:dyDescent="0.2">
      <c r="A264" s="18"/>
    </row>
    <row r="265" spans="1:1" x14ac:dyDescent="0.2">
      <c r="A265" s="18"/>
    </row>
    <row r="266" spans="1:1" x14ac:dyDescent="0.2">
      <c r="A266" s="18"/>
    </row>
    <row r="267" spans="1:1" x14ac:dyDescent="0.2">
      <c r="A267" s="18"/>
    </row>
    <row r="268" spans="1:1" x14ac:dyDescent="0.2">
      <c r="A268" s="18"/>
    </row>
    <row r="269" spans="1:1" x14ac:dyDescent="0.2">
      <c r="A269" s="18"/>
    </row>
    <row r="270" spans="1:1" x14ac:dyDescent="0.2">
      <c r="A270" s="18"/>
    </row>
    <row r="271" spans="1:1" x14ac:dyDescent="0.2">
      <c r="A271" s="18"/>
    </row>
    <row r="272" spans="1:1" x14ac:dyDescent="0.2">
      <c r="A272" s="18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8"/>
  <sheetViews>
    <sheetView showGridLines="0" topLeftCell="H1" zoomScale="65" workbookViewId="0">
      <selection activeCell="M49" sqref="M49"/>
    </sheetView>
  </sheetViews>
  <sheetFormatPr baseColWidth="10" defaultColWidth="8.83203125" defaultRowHeight="16" x14ac:dyDescent="0.2"/>
  <cols>
    <col min="1" max="1" width="9" bestFit="1" customWidth="1"/>
    <col min="2" max="2" width="12.6640625" bestFit="1" customWidth="1"/>
    <col min="3" max="3" width="13.6640625" bestFit="1" customWidth="1"/>
    <col min="4" max="4" width="21.33203125" bestFit="1" customWidth="1"/>
    <col min="5" max="5" width="16" bestFit="1" customWidth="1"/>
    <col min="6" max="6" width="13.6640625" bestFit="1" customWidth="1"/>
    <col min="7" max="7" width="16.6640625" bestFit="1" customWidth="1"/>
    <col min="8" max="8" width="31.5" bestFit="1" customWidth="1"/>
    <col min="9" max="10" width="17.33203125" bestFit="1" customWidth="1"/>
    <col min="11" max="11" width="13.6640625" bestFit="1" customWidth="1"/>
  </cols>
  <sheetData>
    <row r="1" spans="1:13" x14ac:dyDescent="0.2">
      <c r="B1" s="20" t="s">
        <v>22</v>
      </c>
      <c r="C1" s="20" t="s">
        <v>23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24</v>
      </c>
      <c r="K1" s="20" t="s">
        <v>8</v>
      </c>
      <c r="L1" s="20" t="s">
        <v>9</v>
      </c>
      <c r="M1" s="20" t="s">
        <v>10</v>
      </c>
    </row>
    <row r="2" spans="1:13" x14ac:dyDescent="0.2">
      <c r="A2" s="20">
        <v>0</v>
      </c>
      <c r="B2">
        <v>1085295550</v>
      </c>
      <c r="C2">
        <v>42.815984681875648</v>
      </c>
      <c r="D2">
        <v>8</v>
      </c>
      <c r="E2">
        <v>250.81598468187559</v>
      </c>
      <c r="F2">
        <v>86.184015318124352</v>
      </c>
      <c r="G2">
        <v>908</v>
      </c>
      <c r="H2">
        <v>1</v>
      </c>
      <c r="I2">
        <v>387</v>
      </c>
      <c r="J2">
        <v>337</v>
      </c>
      <c r="K2">
        <v>0</v>
      </c>
      <c r="L2">
        <v>1.9137536254270699</v>
      </c>
      <c r="M2">
        <v>113.5</v>
      </c>
    </row>
    <row r="3" spans="1:13" x14ac:dyDescent="0.2">
      <c r="A3" s="20">
        <v>1</v>
      </c>
      <c r="B3">
        <v>1015405667</v>
      </c>
      <c r="C3">
        <v>63.091153842930503</v>
      </c>
      <c r="D3">
        <v>3</v>
      </c>
      <c r="E3">
        <v>140.09115384293051</v>
      </c>
      <c r="F3">
        <v>15.90884615706949</v>
      </c>
      <c r="G3">
        <v>383</v>
      </c>
      <c r="H3">
        <v>0</v>
      </c>
      <c r="I3">
        <v>0</v>
      </c>
      <c r="J3">
        <v>156</v>
      </c>
      <c r="K3">
        <v>0</v>
      </c>
      <c r="L3">
        <v>1.2848777032832139</v>
      </c>
      <c r="M3">
        <v>127.6666666666667</v>
      </c>
    </row>
    <row r="4" spans="1:13" x14ac:dyDescent="0.2">
      <c r="A4" s="20">
        <v>2</v>
      </c>
      <c r="B4">
        <v>1024468225</v>
      </c>
      <c r="C4">
        <v>139.4845412562828</v>
      </c>
      <c r="D4">
        <v>11</v>
      </c>
      <c r="E4">
        <v>304.48454125628291</v>
      </c>
      <c r="F4">
        <v>186.51545874371709</v>
      </c>
      <c r="G4">
        <v>2468</v>
      </c>
      <c r="H4">
        <v>6</v>
      </c>
      <c r="I4">
        <v>1986</v>
      </c>
      <c r="J4">
        <v>491</v>
      </c>
      <c r="K4">
        <v>11</v>
      </c>
      <c r="L4">
        <v>2.1675977285312551</v>
      </c>
      <c r="M4">
        <v>224.3636363636364</v>
      </c>
    </row>
    <row r="5" spans="1:13" x14ac:dyDescent="0.2">
      <c r="A5" s="20">
        <v>3</v>
      </c>
      <c r="B5">
        <v>80185764</v>
      </c>
      <c r="C5">
        <v>91.573754887850711</v>
      </c>
      <c r="D5">
        <v>9</v>
      </c>
      <c r="E5">
        <v>299.57375488785073</v>
      </c>
      <c r="F5">
        <v>147.4262451121493</v>
      </c>
      <c r="G5">
        <v>1518</v>
      </c>
      <c r="H5">
        <v>2</v>
      </c>
      <c r="I5">
        <v>630</v>
      </c>
      <c r="J5">
        <v>447</v>
      </c>
      <c r="K5">
        <v>0</v>
      </c>
      <c r="L5">
        <v>1.8025611095409739</v>
      </c>
      <c r="M5">
        <v>168.66666666666671</v>
      </c>
    </row>
    <row r="6" spans="1:13" x14ac:dyDescent="0.2">
      <c r="A6" s="20">
        <v>4</v>
      </c>
      <c r="B6">
        <v>1127250183</v>
      </c>
      <c r="C6">
        <v>45.025688591460522</v>
      </c>
      <c r="D6">
        <v>8</v>
      </c>
      <c r="E6">
        <v>248.02568859146049</v>
      </c>
      <c r="F6">
        <v>141.97431140853951</v>
      </c>
      <c r="G6">
        <v>1041</v>
      </c>
      <c r="H6">
        <v>2</v>
      </c>
      <c r="I6">
        <v>627</v>
      </c>
      <c r="J6">
        <v>390</v>
      </c>
      <c r="K6">
        <v>0</v>
      </c>
      <c r="L6">
        <v>1.935283408448226</v>
      </c>
      <c r="M6">
        <v>130.125</v>
      </c>
    </row>
    <row r="7" spans="1:13" x14ac:dyDescent="0.2">
      <c r="A7" s="20">
        <v>5</v>
      </c>
      <c r="B7">
        <v>1121853934</v>
      </c>
      <c r="C7">
        <v>52.824679548211307</v>
      </c>
      <c r="D7">
        <v>7</v>
      </c>
      <c r="E7">
        <v>198.82467954821129</v>
      </c>
      <c r="F7">
        <v>197.17532045178871</v>
      </c>
      <c r="G7">
        <v>1133</v>
      </c>
      <c r="H7">
        <v>1</v>
      </c>
      <c r="I7">
        <v>372</v>
      </c>
      <c r="J7">
        <v>396</v>
      </c>
      <c r="K7">
        <v>0</v>
      </c>
      <c r="L7">
        <v>2.112413815801764</v>
      </c>
      <c r="M7">
        <v>161.85714285714289</v>
      </c>
    </row>
    <row r="8" spans="1:13" x14ac:dyDescent="0.2">
      <c r="A8" s="20">
        <v>6</v>
      </c>
      <c r="B8">
        <v>1098635342</v>
      </c>
      <c r="C8">
        <v>215.68951280340951</v>
      </c>
      <c r="D8">
        <v>9</v>
      </c>
      <c r="E8">
        <v>441.68951280340963</v>
      </c>
      <c r="F8">
        <v>0</v>
      </c>
      <c r="G8">
        <v>1662</v>
      </c>
      <c r="H8">
        <v>4</v>
      </c>
      <c r="I8">
        <v>967</v>
      </c>
      <c r="J8">
        <v>382</v>
      </c>
      <c r="K8">
        <v>0</v>
      </c>
      <c r="L8">
        <v>1.222578269003066</v>
      </c>
      <c r="M8">
        <v>184.66666666666671</v>
      </c>
    </row>
    <row r="9" spans="1:13" x14ac:dyDescent="0.2">
      <c r="A9" s="20">
        <v>7</v>
      </c>
      <c r="B9">
        <v>1018446151</v>
      </c>
      <c r="C9">
        <v>127.99502730235309</v>
      </c>
      <c r="D9">
        <v>10</v>
      </c>
      <c r="E9">
        <v>313.99502730235298</v>
      </c>
      <c r="F9">
        <v>99.004972697646963</v>
      </c>
      <c r="G9">
        <v>1271</v>
      </c>
      <c r="H9">
        <v>1</v>
      </c>
      <c r="I9">
        <v>277</v>
      </c>
      <c r="J9">
        <v>413</v>
      </c>
      <c r="K9">
        <v>0</v>
      </c>
      <c r="L9">
        <v>1.910858287007986</v>
      </c>
      <c r="M9">
        <v>127.1</v>
      </c>
    </row>
    <row r="10" spans="1:13" x14ac:dyDescent="0.2">
      <c r="A10" s="20">
        <v>8</v>
      </c>
      <c r="B10">
        <v>39779707</v>
      </c>
      <c r="C10">
        <v>40.157288090042947</v>
      </c>
      <c r="D10">
        <v>10</v>
      </c>
      <c r="E10">
        <v>309.15728809004298</v>
      </c>
      <c r="F10">
        <v>130.84271190995699</v>
      </c>
      <c r="G10">
        <v>986</v>
      </c>
      <c r="H10">
        <v>1</v>
      </c>
      <c r="I10">
        <v>188</v>
      </c>
      <c r="J10">
        <v>440</v>
      </c>
      <c r="K10">
        <v>0</v>
      </c>
      <c r="L10">
        <v>1.940759681606627</v>
      </c>
      <c r="M10">
        <v>98.6</v>
      </c>
    </row>
    <row r="11" spans="1:13" x14ac:dyDescent="0.2">
      <c r="A11" s="20">
        <v>9</v>
      </c>
      <c r="B11">
        <v>1020808271</v>
      </c>
      <c r="C11">
        <v>58.294613443069878</v>
      </c>
      <c r="D11">
        <v>9</v>
      </c>
      <c r="E11">
        <v>251.29461344306989</v>
      </c>
      <c r="F11">
        <v>213.70538655693011</v>
      </c>
      <c r="G11">
        <v>876</v>
      </c>
      <c r="H11">
        <v>1</v>
      </c>
      <c r="I11">
        <v>196</v>
      </c>
      <c r="J11">
        <v>465</v>
      </c>
      <c r="K11">
        <v>0</v>
      </c>
      <c r="L11">
        <v>2.14887216483188</v>
      </c>
      <c r="M11">
        <v>97.333333333333329</v>
      </c>
    </row>
    <row r="12" spans="1:13" x14ac:dyDescent="0.2">
      <c r="A12" s="20">
        <v>10</v>
      </c>
      <c r="B12">
        <v>1032437108</v>
      </c>
      <c r="C12">
        <v>84.822602278389411</v>
      </c>
      <c r="D12">
        <v>10</v>
      </c>
      <c r="E12">
        <v>396.82260227838941</v>
      </c>
      <c r="F12">
        <v>41.177397721610589</v>
      </c>
      <c r="G12">
        <v>1040</v>
      </c>
      <c r="H12">
        <v>1</v>
      </c>
      <c r="I12">
        <v>237</v>
      </c>
      <c r="J12">
        <v>438</v>
      </c>
      <c r="K12">
        <v>0</v>
      </c>
      <c r="L12">
        <v>1.512010647969775</v>
      </c>
      <c r="M12">
        <v>104</v>
      </c>
    </row>
    <row r="13" spans="1:13" x14ac:dyDescent="0.2">
      <c r="A13" s="20">
        <v>11</v>
      </c>
      <c r="B13">
        <v>1020777651</v>
      </c>
      <c r="C13">
        <v>72.27287714769416</v>
      </c>
      <c r="D13">
        <v>3</v>
      </c>
      <c r="E13">
        <v>143.27287714769409</v>
      </c>
      <c r="F13">
        <v>51.727122852305847</v>
      </c>
      <c r="G13">
        <v>402</v>
      </c>
      <c r="H13">
        <v>1</v>
      </c>
      <c r="I13">
        <v>233</v>
      </c>
      <c r="J13">
        <v>195</v>
      </c>
      <c r="K13">
        <v>0</v>
      </c>
      <c r="L13">
        <v>1.256343863426749</v>
      </c>
      <c r="M13">
        <v>134</v>
      </c>
    </row>
    <row r="14" spans="1:13" x14ac:dyDescent="0.2">
      <c r="A14" s="20">
        <v>12</v>
      </c>
      <c r="B14">
        <v>52200795</v>
      </c>
      <c r="C14">
        <v>90.901339426097508</v>
      </c>
      <c r="D14">
        <v>10</v>
      </c>
      <c r="E14">
        <v>397.90133942609748</v>
      </c>
      <c r="F14">
        <v>41.098660573902457</v>
      </c>
      <c r="G14">
        <v>998</v>
      </c>
      <c r="H14">
        <v>0</v>
      </c>
      <c r="I14">
        <v>0</v>
      </c>
      <c r="J14">
        <v>439</v>
      </c>
      <c r="K14">
        <v>0</v>
      </c>
      <c r="L14">
        <v>1.5079114859613041</v>
      </c>
      <c r="M14">
        <v>99.8</v>
      </c>
    </row>
    <row r="15" spans="1:13" x14ac:dyDescent="0.2">
      <c r="A15" s="20">
        <v>13</v>
      </c>
      <c r="B15">
        <v>1015414697</v>
      </c>
      <c r="C15">
        <v>151.85856061023901</v>
      </c>
      <c r="D15">
        <v>11</v>
      </c>
      <c r="E15">
        <v>352.85856061023912</v>
      </c>
      <c r="F15">
        <v>19.141439389760929</v>
      </c>
      <c r="G15">
        <v>455</v>
      </c>
      <c r="H15">
        <v>0</v>
      </c>
      <c r="I15">
        <v>0</v>
      </c>
      <c r="J15">
        <v>372</v>
      </c>
      <c r="K15">
        <v>0</v>
      </c>
      <c r="L15">
        <v>1.8704378288529711</v>
      </c>
      <c r="M15">
        <v>41.363636363636367</v>
      </c>
    </row>
    <row r="16" spans="1:13" x14ac:dyDescent="0.2">
      <c r="A16" s="20">
        <v>14</v>
      </c>
      <c r="B16">
        <v>1016039086</v>
      </c>
      <c r="C16">
        <v>79.556194881768448</v>
      </c>
      <c r="D16">
        <v>7</v>
      </c>
      <c r="E16">
        <v>226.55619488176839</v>
      </c>
      <c r="F16">
        <v>147.44380511823161</v>
      </c>
      <c r="G16">
        <v>1451</v>
      </c>
      <c r="H16">
        <v>3</v>
      </c>
      <c r="I16">
        <v>926</v>
      </c>
      <c r="J16">
        <v>374</v>
      </c>
      <c r="K16">
        <v>0</v>
      </c>
      <c r="L16">
        <v>1.853844694995795</v>
      </c>
      <c r="M16">
        <v>207.28571428571431</v>
      </c>
    </row>
    <row r="17" spans="1:13" x14ac:dyDescent="0.2">
      <c r="A17" s="20">
        <v>15</v>
      </c>
      <c r="B17">
        <v>1019088914</v>
      </c>
      <c r="C17">
        <v>25.267022476634921</v>
      </c>
      <c r="D17">
        <v>6</v>
      </c>
      <c r="E17">
        <v>136.26702247663491</v>
      </c>
      <c r="F17">
        <v>206.73297752336509</v>
      </c>
      <c r="G17">
        <v>623</v>
      </c>
      <c r="H17">
        <v>0</v>
      </c>
      <c r="I17">
        <v>0</v>
      </c>
      <c r="J17">
        <v>343</v>
      </c>
      <c r="K17">
        <v>0</v>
      </c>
      <c r="L17">
        <v>2.6418717710055462</v>
      </c>
      <c r="M17">
        <v>103.8333333333333</v>
      </c>
    </row>
    <row r="18" spans="1:13" x14ac:dyDescent="0.2">
      <c r="A18" s="20">
        <v>16</v>
      </c>
      <c r="B18">
        <v>85488148</v>
      </c>
      <c r="C18">
        <v>141.759605608822</v>
      </c>
      <c r="D18">
        <v>5</v>
      </c>
      <c r="E18">
        <v>300.75960560882203</v>
      </c>
      <c r="F18">
        <v>73.240394391178029</v>
      </c>
      <c r="G18">
        <v>868</v>
      </c>
      <c r="H18">
        <v>1</v>
      </c>
      <c r="I18">
        <v>497</v>
      </c>
      <c r="J18">
        <v>374</v>
      </c>
      <c r="K18">
        <v>0</v>
      </c>
      <c r="L18">
        <v>0.99747437623053037</v>
      </c>
      <c r="M18">
        <v>173.6</v>
      </c>
    </row>
    <row r="19" spans="1:13" x14ac:dyDescent="0.2">
      <c r="A19" s="20">
        <v>17</v>
      </c>
      <c r="B19">
        <v>1020803066</v>
      </c>
      <c r="C19">
        <v>80.556388596775037</v>
      </c>
      <c r="D19">
        <v>8</v>
      </c>
      <c r="E19">
        <v>258.55638859677498</v>
      </c>
      <c r="F19">
        <v>161.44361140322499</v>
      </c>
      <c r="G19">
        <v>567</v>
      </c>
      <c r="H19">
        <v>1</v>
      </c>
      <c r="I19">
        <v>196</v>
      </c>
      <c r="J19">
        <v>420</v>
      </c>
      <c r="K19">
        <v>0</v>
      </c>
      <c r="L19">
        <v>1.8564615734503149</v>
      </c>
      <c r="M19">
        <v>70.875</v>
      </c>
    </row>
    <row r="20" spans="1:13" x14ac:dyDescent="0.2">
      <c r="A20" s="20">
        <v>18</v>
      </c>
      <c r="B20">
        <v>79955886</v>
      </c>
      <c r="C20">
        <v>63.855226067176261</v>
      </c>
      <c r="D20">
        <v>4</v>
      </c>
      <c r="E20">
        <v>143.85522606717629</v>
      </c>
      <c r="F20">
        <v>189.14477393282371</v>
      </c>
      <c r="G20">
        <v>586</v>
      </c>
      <c r="H20">
        <v>2</v>
      </c>
      <c r="I20">
        <v>464</v>
      </c>
      <c r="J20">
        <v>333</v>
      </c>
      <c r="K20">
        <v>0</v>
      </c>
      <c r="L20">
        <v>1.668343977214473</v>
      </c>
      <c r="M20">
        <v>146.5</v>
      </c>
    </row>
    <row r="21" spans="1:13" x14ac:dyDescent="0.2">
      <c r="A21" s="20">
        <v>19</v>
      </c>
      <c r="B21">
        <v>80075437</v>
      </c>
      <c r="C21">
        <v>117.03896746376761</v>
      </c>
      <c r="D21">
        <v>10</v>
      </c>
      <c r="E21">
        <v>293.03896746376762</v>
      </c>
      <c r="F21">
        <v>88.961032536232381</v>
      </c>
      <c r="G21">
        <v>1053</v>
      </c>
      <c r="H21">
        <v>1</v>
      </c>
      <c r="I21">
        <v>536</v>
      </c>
      <c r="J21">
        <v>382</v>
      </c>
      <c r="K21">
        <v>0</v>
      </c>
      <c r="L21">
        <v>2.0475092619693531</v>
      </c>
      <c r="M21">
        <v>105.3</v>
      </c>
    </row>
    <row r="22" spans="1:13" x14ac:dyDescent="0.2">
      <c r="A22" s="20">
        <v>20</v>
      </c>
      <c r="B22">
        <v>80383487</v>
      </c>
      <c r="C22">
        <v>47.227552505529871</v>
      </c>
      <c r="D22">
        <v>3</v>
      </c>
      <c r="E22">
        <v>356.22755250552979</v>
      </c>
      <c r="F22">
        <v>132.77244749447021</v>
      </c>
      <c r="G22">
        <v>267</v>
      </c>
      <c r="H22">
        <v>0</v>
      </c>
      <c r="I22">
        <v>0</v>
      </c>
      <c r="J22">
        <v>489</v>
      </c>
      <c r="K22">
        <v>9</v>
      </c>
      <c r="L22">
        <v>0.50529499679058598</v>
      </c>
      <c r="M22">
        <v>89</v>
      </c>
    </row>
    <row r="23" spans="1:13" x14ac:dyDescent="0.2">
      <c r="A23" s="20">
        <v>21</v>
      </c>
      <c r="B23">
        <v>1014217039</v>
      </c>
      <c r="C23">
        <v>10.432493548799201</v>
      </c>
      <c r="D23">
        <v>1</v>
      </c>
      <c r="E23">
        <v>30.432493548799201</v>
      </c>
      <c r="F23">
        <v>0</v>
      </c>
      <c r="G23">
        <v>190</v>
      </c>
      <c r="H23">
        <v>1</v>
      </c>
      <c r="I23">
        <v>190</v>
      </c>
      <c r="J23">
        <v>20</v>
      </c>
      <c r="K23">
        <v>0</v>
      </c>
      <c r="L23">
        <v>1.971576857604147</v>
      </c>
      <c r="M23">
        <v>190</v>
      </c>
    </row>
    <row r="24" spans="1:13" x14ac:dyDescent="0.2">
      <c r="A24" s="20">
        <v>22</v>
      </c>
      <c r="B24">
        <v>1117504115</v>
      </c>
      <c r="C24">
        <v>105.0858033457387</v>
      </c>
      <c r="D24">
        <v>10</v>
      </c>
      <c r="E24">
        <v>367.08580334573873</v>
      </c>
      <c r="F24">
        <v>159.9141966542613</v>
      </c>
      <c r="G24">
        <v>1351</v>
      </c>
      <c r="H24">
        <v>1</v>
      </c>
      <c r="I24">
        <v>436</v>
      </c>
      <c r="J24">
        <v>527</v>
      </c>
      <c r="K24">
        <v>47</v>
      </c>
      <c r="L24">
        <v>1.6344952447940131</v>
      </c>
      <c r="M24">
        <v>135.1</v>
      </c>
    </row>
    <row r="25" spans="1:13" x14ac:dyDescent="0.2">
      <c r="A25" s="20">
        <v>23</v>
      </c>
      <c r="B25">
        <v>80727764</v>
      </c>
      <c r="C25">
        <v>84.602720428161646</v>
      </c>
      <c r="D25">
        <v>8</v>
      </c>
      <c r="E25">
        <v>245.60272042816169</v>
      </c>
      <c r="F25">
        <v>113.3972795718383</v>
      </c>
      <c r="G25">
        <v>1112</v>
      </c>
      <c r="H25">
        <v>2</v>
      </c>
      <c r="I25">
        <v>421</v>
      </c>
      <c r="J25">
        <v>359</v>
      </c>
      <c r="K25">
        <v>0</v>
      </c>
      <c r="L25">
        <v>1.95437574617745</v>
      </c>
      <c r="M25">
        <v>139</v>
      </c>
    </row>
    <row r="26" spans="1:13" x14ac:dyDescent="0.2">
      <c r="A26" s="20">
        <v>24</v>
      </c>
      <c r="B26">
        <v>1098697055</v>
      </c>
      <c r="C26">
        <v>311.2960432603976</v>
      </c>
      <c r="D26">
        <v>8</v>
      </c>
      <c r="E26">
        <v>484.29604326039771</v>
      </c>
      <c r="F26">
        <v>0</v>
      </c>
      <c r="G26">
        <v>1539</v>
      </c>
      <c r="H26">
        <v>4</v>
      </c>
      <c r="I26">
        <v>1048</v>
      </c>
      <c r="J26">
        <v>471</v>
      </c>
      <c r="K26">
        <v>0</v>
      </c>
      <c r="L26">
        <v>0.99112930340814753</v>
      </c>
      <c r="M26">
        <v>192.375</v>
      </c>
    </row>
    <row r="27" spans="1:13" x14ac:dyDescent="0.2">
      <c r="A27" s="20">
        <v>25</v>
      </c>
      <c r="B27">
        <v>1053327980</v>
      </c>
      <c r="C27">
        <v>83.955600730655675</v>
      </c>
      <c r="D27">
        <v>7</v>
      </c>
      <c r="E27">
        <v>207.95560073065559</v>
      </c>
      <c r="F27">
        <v>194.04439926934441</v>
      </c>
      <c r="G27">
        <v>938</v>
      </c>
      <c r="H27">
        <v>2</v>
      </c>
      <c r="I27">
        <v>430</v>
      </c>
      <c r="J27">
        <v>402</v>
      </c>
      <c r="K27">
        <v>0</v>
      </c>
      <c r="L27">
        <v>2.019661882268728</v>
      </c>
      <c r="M27">
        <v>134</v>
      </c>
    </row>
    <row r="28" spans="1:13" x14ac:dyDescent="0.2">
      <c r="A28" s="20">
        <v>26</v>
      </c>
      <c r="B28">
        <v>1085310672</v>
      </c>
      <c r="C28">
        <v>73.40415677710763</v>
      </c>
      <c r="D28">
        <v>8</v>
      </c>
      <c r="E28">
        <v>252.40415677710769</v>
      </c>
      <c r="F28">
        <v>73.595843222892341</v>
      </c>
      <c r="G28">
        <v>539</v>
      </c>
      <c r="H28">
        <v>0</v>
      </c>
      <c r="I28">
        <v>0</v>
      </c>
      <c r="J28">
        <v>326</v>
      </c>
      <c r="K28">
        <v>0</v>
      </c>
      <c r="L28">
        <v>1.901711945353884</v>
      </c>
      <c r="M28">
        <v>67.375</v>
      </c>
    </row>
    <row r="29" spans="1:13" x14ac:dyDescent="0.2">
      <c r="A29" s="20">
        <v>27</v>
      </c>
      <c r="B29">
        <v>1095825225</v>
      </c>
      <c r="C29">
        <v>80.113572046247882</v>
      </c>
      <c r="D29">
        <v>10</v>
      </c>
      <c r="E29">
        <v>267.1135720462479</v>
      </c>
      <c r="F29">
        <v>296.8864279537521</v>
      </c>
      <c r="G29">
        <v>562</v>
      </c>
      <c r="H29">
        <v>0</v>
      </c>
      <c r="I29">
        <v>0</v>
      </c>
      <c r="J29">
        <v>564</v>
      </c>
      <c r="K29">
        <v>84</v>
      </c>
      <c r="L29">
        <v>2.2462355446922642</v>
      </c>
      <c r="M29">
        <v>56.2</v>
      </c>
    </row>
    <row r="30" spans="1:13" x14ac:dyDescent="0.2">
      <c r="A30" s="20">
        <v>28</v>
      </c>
      <c r="B30">
        <v>57293715</v>
      </c>
      <c r="C30">
        <v>177.4334972941756</v>
      </c>
      <c r="D30">
        <v>8</v>
      </c>
      <c r="E30">
        <v>328.43349729417571</v>
      </c>
      <c r="F30">
        <v>55.566502705824348</v>
      </c>
      <c r="G30">
        <v>709</v>
      </c>
      <c r="H30">
        <v>0</v>
      </c>
      <c r="I30">
        <v>0</v>
      </c>
      <c r="J30">
        <v>384</v>
      </c>
      <c r="K30">
        <v>0</v>
      </c>
      <c r="L30">
        <v>1.461483082433785</v>
      </c>
      <c r="M30">
        <v>88.625</v>
      </c>
    </row>
    <row r="31" spans="1:13" x14ac:dyDescent="0.2">
      <c r="A31" s="20">
        <v>29</v>
      </c>
      <c r="B31">
        <v>1014266018</v>
      </c>
      <c r="C31">
        <v>141.17041474994321</v>
      </c>
      <c r="D31">
        <v>9</v>
      </c>
      <c r="E31">
        <v>314.17041474994318</v>
      </c>
      <c r="F31">
        <v>73.829585250056766</v>
      </c>
      <c r="G31">
        <v>1139</v>
      </c>
      <c r="H31">
        <v>3</v>
      </c>
      <c r="I31">
        <v>680</v>
      </c>
      <c r="J31">
        <v>388</v>
      </c>
      <c r="K31">
        <v>0</v>
      </c>
      <c r="L31">
        <v>1.71881238540491</v>
      </c>
      <c r="M31">
        <v>126.5555555555556</v>
      </c>
    </row>
    <row r="32" spans="1:13" x14ac:dyDescent="0.2">
      <c r="A32" s="20">
        <v>30</v>
      </c>
      <c r="B32">
        <v>1083012532</v>
      </c>
      <c r="C32">
        <v>156.71902570066459</v>
      </c>
      <c r="D32">
        <v>7</v>
      </c>
      <c r="E32">
        <v>486.71902570066459</v>
      </c>
      <c r="F32">
        <v>0</v>
      </c>
      <c r="G32">
        <v>821</v>
      </c>
      <c r="H32">
        <v>1</v>
      </c>
      <c r="I32">
        <v>206</v>
      </c>
      <c r="J32">
        <v>379</v>
      </c>
      <c r="K32">
        <v>0</v>
      </c>
      <c r="L32">
        <v>0.86292085951516251</v>
      </c>
      <c r="M32">
        <v>117.28571428571431</v>
      </c>
    </row>
    <row r="33" spans="1:15" x14ac:dyDescent="0.2">
      <c r="A33" s="20">
        <v>31</v>
      </c>
      <c r="B33">
        <v>1082996581</v>
      </c>
      <c r="C33">
        <v>127.1314802622458</v>
      </c>
      <c r="D33">
        <v>10</v>
      </c>
      <c r="E33">
        <v>328.13148026224582</v>
      </c>
      <c r="F33">
        <v>59.868519737754241</v>
      </c>
      <c r="G33">
        <v>872</v>
      </c>
      <c r="H33">
        <v>0</v>
      </c>
      <c r="I33">
        <v>0</v>
      </c>
      <c r="J33">
        <v>388</v>
      </c>
      <c r="K33">
        <v>0</v>
      </c>
      <c r="L33">
        <v>1.8285353161497171</v>
      </c>
      <c r="M33">
        <v>87.2</v>
      </c>
    </row>
    <row r="34" spans="1:15" x14ac:dyDescent="0.2">
      <c r="A34" s="20">
        <v>32</v>
      </c>
      <c r="B34">
        <v>1140888504</v>
      </c>
      <c r="C34">
        <v>34.040304489134023</v>
      </c>
      <c r="D34">
        <v>6</v>
      </c>
      <c r="E34">
        <v>147.040304489134</v>
      </c>
      <c r="F34">
        <v>182.959695510866</v>
      </c>
      <c r="G34">
        <v>421</v>
      </c>
      <c r="H34">
        <v>0</v>
      </c>
      <c r="I34">
        <v>0</v>
      </c>
      <c r="J34">
        <v>330</v>
      </c>
      <c r="K34">
        <v>0</v>
      </c>
      <c r="L34">
        <v>2.4483083141779218</v>
      </c>
      <c r="M34">
        <v>70.166666666666671</v>
      </c>
    </row>
    <row r="35" spans="1:15" x14ac:dyDescent="0.2">
      <c r="A35" s="20">
        <v>33</v>
      </c>
      <c r="B35">
        <v>1032491705</v>
      </c>
      <c r="C35">
        <v>141.23975406960611</v>
      </c>
      <c r="D35">
        <v>8</v>
      </c>
      <c r="E35">
        <v>371.23975406960608</v>
      </c>
      <c r="F35">
        <v>15.760245930393859</v>
      </c>
      <c r="G35">
        <v>1033</v>
      </c>
      <c r="H35">
        <v>2</v>
      </c>
      <c r="I35">
        <v>375</v>
      </c>
      <c r="J35">
        <v>387</v>
      </c>
      <c r="K35">
        <v>0</v>
      </c>
      <c r="L35">
        <v>1.2929649767788649</v>
      </c>
      <c r="M35">
        <v>129.125</v>
      </c>
    </row>
    <row r="36" spans="1:15" x14ac:dyDescent="0.2">
      <c r="A36" s="20">
        <v>34</v>
      </c>
      <c r="B36">
        <v>1019074166</v>
      </c>
      <c r="C36">
        <v>112.1507629760174</v>
      </c>
      <c r="D36">
        <v>5</v>
      </c>
      <c r="E36">
        <v>186.1507629760174</v>
      </c>
      <c r="F36">
        <v>113.8492370239826</v>
      </c>
      <c r="G36">
        <v>692</v>
      </c>
      <c r="H36">
        <v>0</v>
      </c>
      <c r="I36">
        <v>0</v>
      </c>
      <c r="J36">
        <v>300</v>
      </c>
      <c r="K36">
        <v>0</v>
      </c>
      <c r="L36">
        <v>1.611596940049342</v>
      </c>
      <c r="M36">
        <v>138.4</v>
      </c>
    </row>
    <row r="37" spans="1:15" x14ac:dyDescent="0.2">
      <c r="A37" s="20">
        <v>35</v>
      </c>
      <c r="B37">
        <v>52997773</v>
      </c>
      <c r="C37">
        <v>42.286263121366559</v>
      </c>
      <c r="D37">
        <v>3</v>
      </c>
      <c r="E37">
        <v>121.2862631213666</v>
      </c>
      <c r="F37">
        <v>11.71373687863343</v>
      </c>
      <c r="G37">
        <v>564</v>
      </c>
      <c r="H37">
        <v>1</v>
      </c>
      <c r="I37">
        <v>249</v>
      </c>
      <c r="J37">
        <v>133</v>
      </c>
      <c r="K37">
        <v>0</v>
      </c>
      <c r="L37">
        <v>1.4840922241942669</v>
      </c>
      <c r="M37">
        <v>188</v>
      </c>
    </row>
    <row r="38" spans="1:15" x14ac:dyDescent="0.2">
      <c r="A38" s="20">
        <v>36</v>
      </c>
      <c r="B38">
        <v>1018472151</v>
      </c>
      <c r="C38">
        <v>36.926204824336573</v>
      </c>
      <c r="D38">
        <v>5</v>
      </c>
      <c r="E38">
        <v>136.92620482433659</v>
      </c>
      <c r="F38">
        <v>29.07379517566341</v>
      </c>
      <c r="G38">
        <v>443</v>
      </c>
      <c r="H38">
        <v>0</v>
      </c>
      <c r="I38">
        <v>0</v>
      </c>
      <c r="J38">
        <v>166</v>
      </c>
      <c r="K38">
        <v>0</v>
      </c>
      <c r="L38">
        <v>2.1909611851498529</v>
      </c>
      <c r="M38">
        <v>88.6</v>
      </c>
    </row>
    <row r="39" spans="1:15" x14ac:dyDescent="0.2">
      <c r="A39" s="20">
        <v>37</v>
      </c>
      <c r="B39">
        <v>1015437933</v>
      </c>
      <c r="C39">
        <v>41.347894218912607</v>
      </c>
      <c r="D39">
        <v>5</v>
      </c>
      <c r="E39">
        <v>137.34789421891259</v>
      </c>
      <c r="F39">
        <v>34.652105781087393</v>
      </c>
      <c r="G39">
        <v>633</v>
      </c>
      <c r="H39">
        <v>1</v>
      </c>
      <c r="I39">
        <v>251</v>
      </c>
      <c r="J39">
        <v>172</v>
      </c>
      <c r="K39">
        <v>0</v>
      </c>
      <c r="L39">
        <v>2.1842344340703428</v>
      </c>
      <c r="M39">
        <v>126.6</v>
      </c>
    </row>
    <row r="40" spans="1:15" x14ac:dyDescent="0.2">
      <c r="A40" s="20">
        <v>38</v>
      </c>
      <c r="B40">
        <v>80073352</v>
      </c>
      <c r="C40">
        <v>44.055877019934051</v>
      </c>
      <c r="D40">
        <v>2</v>
      </c>
      <c r="E40">
        <v>115.0558770199341</v>
      </c>
      <c r="F40">
        <v>0</v>
      </c>
      <c r="G40">
        <v>311</v>
      </c>
      <c r="H40">
        <v>0</v>
      </c>
      <c r="I40">
        <v>0</v>
      </c>
      <c r="J40">
        <v>101</v>
      </c>
      <c r="K40">
        <v>0</v>
      </c>
      <c r="L40">
        <v>1.042971494443603</v>
      </c>
      <c r="M40">
        <v>155.5</v>
      </c>
    </row>
    <row r="41" spans="1:15" x14ac:dyDescent="0.2">
      <c r="A41" s="1"/>
    </row>
    <row r="42" spans="1:15" x14ac:dyDescent="0.2">
      <c r="A42" s="1"/>
    </row>
    <row r="43" spans="1:15" x14ac:dyDescent="0.2">
      <c r="A43" s="1"/>
    </row>
    <row r="44" spans="1:15" x14ac:dyDescent="0.2">
      <c r="A44" s="1"/>
    </row>
    <row r="45" spans="1:15" x14ac:dyDescent="0.2">
      <c r="A45" s="1"/>
    </row>
    <row r="46" spans="1:15" x14ac:dyDescent="0.2">
      <c r="A46" s="1"/>
    </row>
    <row r="48" spans="1:15" x14ac:dyDescent="0.2">
      <c r="A48" s="3" t="s">
        <v>25</v>
      </c>
      <c r="B48">
        <f>COUNT(B2:B40)</f>
        <v>39</v>
      </c>
      <c r="C48">
        <f>AVERAGE(C2:C40)</f>
        <v>93.216934624969909</v>
      </c>
      <c r="D48">
        <f>AVERAGE(D2:D40)</f>
        <v>7.2051282051282053</v>
      </c>
      <c r="E48">
        <f>AVERAGE(E2:E40)</f>
        <v>263.88360129163658</v>
      </c>
      <c r="F48">
        <f>AVERAGE(F2:F40)</f>
        <v>97.095705178445613</v>
      </c>
      <c r="G48">
        <f>AVERAGE(G2:G40)</f>
        <v>882.69230769230774</v>
      </c>
      <c r="H48">
        <f>SUM(H2:H40)</f>
        <v>47</v>
      </c>
      <c r="I48">
        <f>AVERAGE(I2:I40)</f>
        <v>333.46153846153845</v>
      </c>
      <c r="J48">
        <f>AVERAGE(J2:J40)</f>
        <v>355.71794871794873</v>
      </c>
      <c r="K48">
        <f>AVERAGE(K2:K40)</f>
        <v>3.8717948717948718</v>
      </c>
      <c r="L48">
        <f>AVERAGE(L2:L40)</f>
        <v>1.7180289232824582</v>
      </c>
      <c r="M48">
        <f>AVERAGE(M2:M40)</f>
        <v>126.65499315499316</v>
      </c>
      <c r="N48">
        <f>SUM(D2:D40)</f>
        <v>281</v>
      </c>
      <c r="O48">
        <f>STDEV(D2:D40)</f>
        <v>2.706517350275337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1"/>
  <sheetViews>
    <sheetView showGridLines="0" topLeftCell="D1" zoomScale="66" workbookViewId="0">
      <selection activeCell="M29" sqref="M29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0" t="s">
        <v>22</v>
      </c>
      <c r="C1" s="20" t="s">
        <v>23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24</v>
      </c>
      <c r="K1" s="20" t="s">
        <v>8</v>
      </c>
      <c r="L1" s="20" t="s">
        <v>9</v>
      </c>
      <c r="M1" s="20" t="s">
        <v>10</v>
      </c>
    </row>
    <row r="2" spans="1:13" x14ac:dyDescent="0.2">
      <c r="A2" s="20">
        <v>0</v>
      </c>
      <c r="B2">
        <v>1015437933</v>
      </c>
      <c r="C2">
        <v>147.90252403797581</v>
      </c>
      <c r="D2">
        <v>6</v>
      </c>
      <c r="E2">
        <v>320.90252403797581</v>
      </c>
      <c r="F2">
        <v>1002.097475962024</v>
      </c>
      <c r="G2">
        <v>365</v>
      </c>
      <c r="H2">
        <v>0</v>
      </c>
      <c r="I2">
        <v>0</v>
      </c>
      <c r="J2">
        <v>1323</v>
      </c>
      <c r="K2">
        <v>843</v>
      </c>
      <c r="L2">
        <v>1.121835987670192</v>
      </c>
      <c r="M2">
        <v>60.833333333333343</v>
      </c>
    </row>
    <row r="3" spans="1:13" x14ac:dyDescent="0.2">
      <c r="A3" s="20">
        <v>1</v>
      </c>
      <c r="B3">
        <v>1018472151</v>
      </c>
      <c r="C3">
        <v>74.923712897840446</v>
      </c>
      <c r="D3">
        <v>6</v>
      </c>
      <c r="E3">
        <v>187.9237128978404</v>
      </c>
      <c r="F3">
        <v>1131.07628710216</v>
      </c>
      <c r="G3">
        <v>793</v>
      </c>
      <c r="H3">
        <v>2</v>
      </c>
      <c r="I3">
        <v>442</v>
      </c>
      <c r="J3">
        <v>1319</v>
      </c>
      <c r="K3">
        <v>839</v>
      </c>
      <c r="L3">
        <v>1.915670962693804</v>
      </c>
      <c r="M3">
        <v>132.16666666666671</v>
      </c>
    </row>
    <row r="4" spans="1:13" x14ac:dyDescent="0.2">
      <c r="A4" s="20">
        <v>2</v>
      </c>
      <c r="B4">
        <v>80073352</v>
      </c>
      <c r="C4">
        <v>60.985765329419792</v>
      </c>
      <c r="D4">
        <v>4</v>
      </c>
      <c r="E4">
        <v>191.98576532941979</v>
      </c>
      <c r="F4">
        <v>1129.01423467058</v>
      </c>
      <c r="G4">
        <v>727</v>
      </c>
      <c r="H4">
        <v>2</v>
      </c>
      <c r="I4">
        <v>538</v>
      </c>
      <c r="J4">
        <v>1321</v>
      </c>
      <c r="K4">
        <v>841</v>
      </c>
      <c r="L4">
        <v>1.250092680507821</v>
      </c>
      <c r="M4">
        <v>181.75</v>
      </c>
    </row>
    <row r="5" spans="1:13" x14ac:dyDescent="0.2">
      <c r="A5" s="20">
        <v>3</v>
      </c>
      <c r="B5">
        <v>52997773</v>
      </c>
      <c r="C5">
        <v>17.688913746318711</v>
      </c>
      <c r="D5">
        <v>1</v>
      </c>
      <c r="E5">
        <v>64.688913746318718</v>
      </c>
      <c r="F5">
        <v>0</v>
      </c>
      <c r="G5">
        <v>99</v>
      </c>
      <c r="H5">
        <v>0</v>
      </c>
      <c r="I5">
        <v>0</v>
      </c>
      <c r="J5">
        <v>47</v>
      </c>
      <c r="K5">
        <v>0</v>
      </c>
      <c r="L5">
        <v>0.92751596100830258</v>
      </c>
      <c r="M5">
        <v>99</v>
      </c>
    </row>
    <row r="6" spans="1:13" x14ac:dyDescent="0.2">
      <c r="A6" s="20">
        <v>4</v>
      </c>
      <c r="B6">
        <v>1024468225</v>
      </c>
      <c r="C6">
        <v>231.37713072651769</v>
      </c>
      <c r="D6">
        <v>8</v>
      </c>
      <c r="E6">
        <v>406.37713072651769</v>
      </c>
      <c r="F6">
        <v>106.62286927348229</v>
      </c>
      <c r="G6">
        <v>1326</v>
      </c>
      <c r="H6">
        <v>2</v>
      </c>
      <c r="I6">
        <v>457</v>
      </c>
      <c r="J6">
        <v>513</v>
      </c>
      <c r="K6">
        <v>33</v>
      </c>
      <c r="L6">
        <v>1.181168829904035</v>
      </c>
      <c r="M6">
        <v>165.75</v>
      </c>
    </row>
    <row r="7" spans="1:13" x14ac:dyDescent="0.2">
      <c r="A7" s="20">
        <v>5</v>
      </c>
      <c r="B7">
        <v>1020777651</v>
      </c>
      <c r="C7">
        <v>69.799669424394949</v>
      </c>
      <c r="D7">
        <v>9</v>
      </c>
      <c r="E7">
        <v>246.79966942439489</v>
      </c>
      <c r="F7">
        <v>150.20033057560511</v>
      </c>
      <c r="G7">
        <v>523</v>
      </c>
      <c r="H7">
        <v>0</v>
      </c>
      <c r="I7">
        <v>0</v>
      </c>
      <c r="J7">
        <v>397</v>
      </c>
      <c r="K7">
        <v>0</v>
      </c>
      <c r="L7">
        <v>2.1880094137055739</v>
      </c>
      <c r="M7">
        <v>58.111111111111107</v>
      </c>
    </row>
    <row r="8" spans="1:13" x14ac:dyDescent="0.2">
      <c r="A8" s="20">
        <v>6</v>
      </c>
      <c r="B8">
        <v>79955886</v>
      </c>
      <c r="C8">
        <v>41.53460602086006</v>
      </c>
      <c r="D8">
        <v>7</v>
      </c>
      <c r="E8">
        <v>183.53460602086011</v>
      </c>
      <c r="F8">
        <v>210.46539397913989</v>
      </c>
      <c r="G8">
        <v>1049</v>
      </c>
      <c r="H8">
        <v>3</v>
      </c>
      <c r="I8">
        <v>627</v>
      </c>
      <c r="J8">
        <v>394</v>
      </c>
      <c r="K8">
        <v>0</v>
      </c>
      <c r="L8">
        <v>2.288396772172022</v>
      </c>
      <c r="M8">
        <v>149.85714285714289</v>
      </c>
    </row>
    <row r="9" spans="1:13" x14ac:dyDescent="0.2">
      <c r="A9" s="20">
        <v>7</v>
      </c>
      <c r="B9">
        <v>1018446151</v>
      </c>
      <c r="C9">
        <v>65.738169737755484</v>
      </c>
      <c r="D9">
        <v>8</v>
      </c>
      <c r="E9">
        <v>246.7381697377555</v>
      </c>
      <c r="F9">
        <v>113.2618302622445</v>
      </c>
      <c r="G9">
        <v>566</v>
      </c>
      <c r="H9">
        <v>0</v>
      </c>
      <c r="I9">
        <v>0</v>
      </c>
      <c r="J9">
        <v>360</v>
      </c>
      <c r="K9">
        <v>0</v>
      </c>
      <c r="L9">
        <v>1.9453820238277919</v>
      </c>
      <c r="M9">
        <v>70.75</v>
      </c>
    </row>
    <row r="10" spans="1:13" x14ac:dyDescent="0.2">
      <c r="A10" s="20">
        <v>8</v>
      </c>
      <c r="B10">
        <v>1121853934</v>
      </c>
      <c r="C10">
        <v>56.805131687330061</v>
      </c>
      <c r="D10">
        <v>9</v>
      </c>
      <c r="E10">
        <v>235.80513168733009</v>
      </c>
      <c r="F10">
        <v>158.19486831266991</v>
      </c>
      <c r="G10">
        <v>896</v>
      </c>
      <c r="H10">
        <v>0</v>
      </c>
      <c r="I10">
        <v>0</v>
      </c>
      <c r="J10">
        <v>394</v>
      </c>
      <c r="K10">
        <v>0</v>
      </c>
      <c r="L10">
        <v>2.2900264983037868</v>
      </c>
      <c r="M10">
        <v>99.555555555555557</v>
      </c>
    </row>
    <row r="11" spans="1:13" x14ac:dyDescent="0.2">
      <c r="A11" s="20">
        <v>9</v>
      </c>
      <c r="B11">
        <v>1085295550</v>
      </c>
      <c r="C11">
        <v>157.67887836232811</v>
      </c>
      <c r="D11">
        <v>10</v>
      </c>
      <c r="E11">
        <v>493.67887836232808</v>
      </c>
      <c r="F11">
        <v>107.32112163767189</v>
      </c>
      <c r="G11">
        <v>1941</v>
      </c>
      <c r="H11">
        <v>5</v>
      </c>
      <c r="I11">
        <v>1414</v>
      </c>
      <c r="J11">
        <v>601</v>
      </c>
      <c r="K11">
        <v>121</v>
      </c>
      <c r="L11">
        <v>1.2153649392300701</v>
      </c>
      <c r="M11">
        <v>194.1</v>
      </c>
    </row>
    <row r="12" spans="1:13" x14ac:dyDescent="0.2">
      <c r="A12" s="20">
        <v>10</v>
      </c>
      <c r="B12">
        <v>1019088914</v>
      </c>
      <c r="C12">
        <v>35.888063443397101</v>
      </c>
      <c r="D12">
        <v>5</v>
      </c>
      <c r="E12">
        <v>140.8880634433971</v>
      </c>
      <c r="F12">
        <v>117.1119365566029</v>
      </c>
      <c r="G12">
        <v>490</v>
      </c>
      <c r="H12">
        <v>1</v>
      </c>
      <c r="I12">
        <v>183</v>
      </c>
      <c r="J12">
        <v>258</v>
      </c>
      <c r="K12">
        <v>0</v>
      </c>
      <c r="L12">
        <v>2.1293500149537321</v>
      </c>
      <c r="M12">
        <v>98</v>
      </c>
    </row>
    <row r="13" spans="1:13" x14ac:dyDescent="0.2">
      <c r="A13" s="20">
        <v>11</v>
      </c>
      <c r="B13">
        <v>1020803066</v>
      </c>
      <c r="C13">
        <v>70.620185408585456</v>
      </c>
      <c r="D13">
        <v>9</v>
      </c>
      <c r="E13">
        <v>221.62018540858551</v>
      </c>
      <c r="F13">
        <v>84.379814591414515</v>
      </c>
      <c r="G13">
        <v>932</v>
      </c>
      <c r="H13">
        <v>1</v>
      </c>
      <c r="I13">
        <v>189</v>
      </c>
      <c r="J13">
        <v>306</v>
      </c>
      <c r="K13">
        <v>0</v>
      </c>
      <c r="L13">
        <v>2.436601156182773</v>
      </c>
      <c r="M13">
        <v>103.5555555555556</v>
      </c>
    </row>
    <row r="14" spans="1:13" x14ac:dyDescent="0.2">
      <c r="A14" s="20">
        <v>12</v>
      </c>
      <c r="B14">
        <v>1032437108</v>
      </c>
      <c r="C14">
        <v>170.7819422636434</v>
      </c>
      <c r="D14">
        <v>10</v>
      </c>
      <c r="E14">
        <v>538.78194226364337</v>
      </c>
      <c r="F14">
        <v>0</v>
      </c>
      <c r="G14">
        <v>1147</v>
      </c>
      <c r="H14">
        <v>2</v>
      </c>
      <c r="I14">
        <v>657</v>
      </c>
      <c r="J14">
        <v>458</v>
      </c>
      <c r="K14">
        <v>0</v>
      </c>
      <c r="L14">
        <v>1.1136230688785791</v>
      </c>
      <c r="M14">
        <v>114.7</v>
      </c>
    </row>
    <row r="15" spans="1:13" x14ac:dyDescent="0.2">
      <c r="A15" s="20">
        <v>13</v>
      </c>
      <c r="B15">
        <v>1018443338</v>
      </c>
      <c r="C15">
        <v>63.347420187006918</v>
      </c>
      <c r="D15">
        <v>9</v>
      </c>
      <c r="E15">
        <v>253.34742018700689</v>
      </c>
      <c r="F15">
        <v>116.6525798129931</v>
      </c>
      <c r="G15">
        <v>1873</v>
      </c>
      <c r="H15">
        <v>4</v>
      </c>
      <c r="I15">
        <v>1148</v>
      </c>
      <c r="J15">
        <v>370</v>
      </c>
      <c r="K15">
        <v>0</v>
      </c>
      <c r="L15">
        <v>2.1314604253771452</v>
      </c>
      <c r="M15">
        <v>208.11111111111109</v>
      </c>
    </row>
    <row r="16" spans="1:13" x14ac:dyDescent="0.2">
      <c r="A16" s="20">
        <v>14</v>
      </c>
      <c r="B16">
        <v>80383487</v>
      </c>
      <c r="C16">
        <v>77.935785893178121</v>
      </c>
      <c r="D16">
        <v>8</v>
      </c>
      <c r="E16">
        <v>283.93578589317809</v>
      </c>
      <c r="F16">
        <v>76.064214106821851</v>
      </c>
      <c r="G16">
        <v>601</v>
      </c>
      <c r="H16">
        <v>0</v>
      </c>
      <c r="I16">
        <v>0</v>
      </c>
      <c r="J16">
        <v>360</v>
      </c>
      <c r="K16">
        <v>0</v>
      </c>
      <c r="L16">
        <v>1.6905230824993109</v>
      </c>
      <c r="M16">
        <v>75.125</v>
      </c>
    </row>
    <row r="17" spans="1:15" x14ac:dyDescent="0.2">
      <c r="A17" s="20">
        <v>15</v>
      </c>
      <c r="B17">
        <v>1095825225</v>
      </c>
      <c r="C17">
        <v>202.00816358826319</v>
      </c>
      <c r="D17">
        <v>10</v>
      </c>
      <c r="E17">
        <v>390.00816358826307</v>
      </c>
      <c r="F17">
        <v>205.9918364117369</v>
      </c>
      <c r="G17">
        <v>1441</v>
      </c>
      <c r="H17">
        <v>1</v>
      </c>
      <c r="I17">
        <v>453</v>
      </c>
      <c r="J17">
        <v>596</v>
      </c>
      <c r="K17">
        <v>116</v>
      </c>
      <c r="L17">
        <v>1.5384293356316201</v>
      </c>
      <c r="M17">
        <v>144.1</v>
      </c>
    </row>
    <row r="18" spans="1:15" x14ac:dyDescent="0.2">
      <c r="A18" s="20">
        <v>16</v>
      </c>
      <c r="B18">
        <v>1082996581</v>
      </c>
      <c r="C18">
        <v>106.5649343235004</v>
      </c>
      <c r="D18">
        <v>11</v>
      </c>
      <c r="E18">
        <v>318.56493432350038</v>
      </c>
      <c r="F18">
        <v>175.43506567649959</v>
      </c>
      <c r="G18">
        <v>1339</v>
      </c>
      <c r="H18">
        <v>1</v>
      </c>
      <c r="I18">
        <v>196</v>
      </c>
      <c r="J18">
        <v>494</v>
      </c>
      <c r="K18">
        <v>14</v>
      </c>
      <c r="L18">
        <v>2.0717911134870071</v>
      </c>
      <c r="M18">
        <v>121.72727272727271</v>
      </c>
    </row>
    <row r="19" spans="1:15" x14ac:dyDescent="0.2">
      <c r="A19" s="20">
        <v>17</v>
      </c>
      <c r="B19">
        <v>57293715</v>
      </c>
      <c r="C19">
        <v>214.07274611665551</v>
      </c>
      <c r="D19">
        <v>12</v>
      </c>
      <c r="E19">
        <v>422.07274611665571</v>
      </c>
      <c r="F19">
        <v>16.927253883344349</v>
      </c>
      <c r="G19">
        <v>2365</v>
      </c>
      <c r="H19">
        <v>7</v>
      </c>
      <c r="I19">
        <v>1859</v>
      </c>
      <c r="J19">
        <v>439</v>
      </c>
      <c r="K19">
        <v>0</v>
      </c>
      <c r="L19">
        <v>1.7058670729737211</v>
      </c>
      <c r="M19">
        <v>197.08333333333329</v>
      </c>
    </row>
    <row r="20" spans="1:15" x14ac:dyDescent="0.2">
      <c r="A20" s="20">
        <v>18</v>
      </c>
      <c r="B20">
        <v>1117504115</v>
      </c>
      <c r="C20">
        <v>129.80289576037231</v>
      </c>
      <c r="D20">
        <v>8</v>
      </c>
      <c r="E20">
        <v>296.80289576037228</v>
      </c>
      <c r="F20">
        <v>71.197104239627663</v>
      </c>
      <c r="G20">
        <v>1954</v>
      </c>
      <c r="H20">
        <v>8</v>
      </c>
      <c r="I20">
        <v>1954</v>
      </c>
      <c r="J20">
        <v>368</v>
      </c>
      <c r="K20">
        <v>0</v>
      </c>
      <c r="L20">
        <v>1.6172348951323381</v>
      </c>
      <c r="M20">
        <v>244.25</v>
      </c>
    </row>
    <row r="21" spans="1:15" x14ac:dyDescent="0.2">
      <c r="A21" s="20">
        <v>19</v>
      </c>
      <c r="B21">
        <v>1140888504</v>
      </c>
      <c r="C21">
        <v>81.588130778140425</v>
      </c>
      <c r="D21">
        <v>8</v>
      </c>
      <c r="E21">
        <v>216.5881307781404</v>
      </c>
      <c r="F21">
        <v>176.4118692218596</v>
      </c>
      <c r="G21">
        <v>967</v>
      </c>
      <c r="H21">
        <v>1</v>
      </c>
      <c r="I21">
        <v>257</v>
      </c>
      <c r="J21">
        <v>393</v>
      </c>
      <c r="K21">
        <v>0</v>
      </c>
      <c r="L21">
        <v>2.2161879244051592</v>
      </c>
      <c r="M21">
        <v>120.875</v>
      </c>
    </row>
    <row r="22" spans="1:15" x14ac:dyDescent="0.2">
      <c r="A22" s="20">
        <v>20</v>
      </c>
      <c r="B22">
        <v>1083012532</v>
      </c>
      <c r="C22">
        <v>148.5829678676258</v>
      </c>
      <c r="D22">
        <v>16</v>
      </c>
      <c r="E22">
        <v>641.58296786762571</v>
      </c>
      <c r="F22">
        <v>0</v>
      </c>
      <c r="G22">
        <v>1504</v>
      </c>
      <c r="H22">
        <v>1</v>
      </c>
      <c r="I22">
        <v>231</v>
      </c>
      <c r="J22">
        <v>481</v>
      </c>
      <c r="K22">
        <v>1</v>
      </c>
      <c r="L22">
        <v>1.4962990728863479</v>
      </c>
      <c r="M22">
        <v>94</v>
      </c>
    </row>
    <row r="23" spans="1:15" x14ac:dyDescent="0.2">
      <c r="A23" s="20">
        <v>21</v>
      </c>
      <c r="B23">
        <v>1015405667</v>
      </c>
      <c r="C23">
        <v>21.59977202690494</v>
      </c>
      <c r="D23">
        <v>3</v>
      </c>
      <c r="E23">
        <v>105.5997720269049</v>
      </c>
      <c r="F23">
        <v>52.400227973095063</v>
      </c>
      <c r="G23">
        <v>352</v>
      </c>
      <c r="H23">
        <v>0</v>
      </c>
      <c r="I23">
        <v>0</v>
      </c>
      <c r="J23">
        <v>158</v>
      </c>
      <c r="K23">
        <v>0</v>
      </c>
      <c r="L23">
        <v>1.7045491343877071</v>
      </c>
      <c r="M23">
        <v>117.3333333333333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8" spans="1:15" x14ac:dyDescent="0.2">
      <c r="A28" s="3" t="s">
        <v>25</v>
      </c>
      <c r="B28">
        <f>COUNT(B2:B23)</f>
        <v>22</v>
      </c>
      <c r="C28">
        <f>AVERAGE(C2:C23)</f>
        <v>102.1467049830916</v>
      </c>
      <c r="D28">
        <f>AVERAGE(D2:D23)</f>
        <v>8.045454545454545</v>
      </c>
      <c r="E28">
        <f>AVERAGE(E2:E23)</f>
        <v>291.28306861945515</v>
      </c>
      <c r="F28">
        <f>AVERAGE(F2:F23)</f>
        <v>236.40119610225335</v>
      </c>
      <c r="G28">
        <f>AVERAGE(G2:G23)</f>
        <v>1056.8181818181818</v>
      </c>
      <c r="H28">
        <f>SUM(H2:H23)</f>
        <v>41</v>
      </c>
      <c r="I28">
        <f>AVERAGE(I2:I23)</f>
        <v>482.04545454545456</v>
      </c>
      <c r="J28">
        <f>AVERAGE(J2:J23)</f>
        <v>515.90909090909088</v>
      </c>
      <c r="K28">
        <f>AVERAGE(K2:K23)</f>
        <v>127.63636363636364</v>
      </c>
      <c r="L28">
        <f>AVERAGE(L2:L23)</f>
        <v>1.7352445620826744</v>
      </c>
      <c r="M28">
        <f>AVERAGE(M2:M23)</f>
        <v>129.5788370720189</v>
      </c>
      <c r="N28">
        <f>SUM(D2:D23)</f>
        <v>177</v>
      </c>
      <c r="O28">
        <f>STDEV(D2:D23)</f>
        <v>3.1844454212142881</v>
      </c>
    </row>
    <row r="31" spans="1:15" x14ac:dyDescent="0.2">
      <c r="A31" s="4"/>
      <c r="B31" s="5"/>
      <c r="C31" s="5"/>
      <c r="D31" s="5"/>
      <c r="E31" s="5"/>
      <c r="F31" s="5"/>
      <c r="G31" s="5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8"/>
  <sheetViews>
    <sheetView showGridLines="0" topLeftCell="G1" zoomScale="75" workbookViewId="0">
      <selection activeCell="M29" sqref="M29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30.1640625" bestFit="1" customWidth="1"/>
    <col min="9" max="10" width="16.83203125" bestFit="1" customWidth="1"/>
    <col min="11" max="11" width="12.1640625" bestFit="1" customWidth="1"/>
  </cols>
  <sheetData>
    <row r="1" spans="1:13" x14ac:dyDescent="0.2">
      <c r="B1" s="20" t="s">
        <v>22</v>
      </c>
      <c r="C1" s="20" t="s">
        <v>23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24</v>
      </c>
      <c r="K1" s="20" t="s">
        <v>8</v>
      </c>
      <c r="L1" s="20" t="s">
        <v>9</v>
      </c>
      <c r="M1" s="20" t="s">
        <v>10</v>
      </c>
    </row>
    <row r="2" spans="1:13" x14ac:dyDescent="0.2">
      <c r="A2" s="20">
        <v>0</v>
      </c>
      <c r="B2">
        <v>1018472151</v>
      </c>
      <c r="C2">
        <v>63.095187735963208</v>
      </c>
      <c r="D2">
        <v>9</v>
      </c>
      <c r="E2">
        <v>245.09518773596321</v>
      </c>
      <c r="F2">
        <v>1145.904812264037</v>
      </c>
      <c r="G2">
        <v>1589</v>
      </c>
      <c r="H2">
        <v>5</v>
      </c>
      <c r="I2">
        <v>1273</v>
      </c>
      <c r="J2">
        <v>1391</v>
      </c>
      <c r="K2">
        <v>911</v>
      </c>
      <c r="L2">
        <v>2.2032256324091222</v>
      </c>
      <c r="M2">
        <v>176.55555555555549</v>
      </c>
    </row>
    <row r="3" spans="1:13" x14ac:dyDescent="0.2">
      <c r="A3" s="20">
        <v>1</v>
      </c>
      <c r="B3">
        <v>1015437933</v>
      </c>
      <c r="C3">
        <v>91.670702933952469</v>
      </c>
      <c r="D3">
        <v>6</v>
      </c>
      <c r="E3">
        <v>266.67070293395238</v>
      </c>
      <c r="F3">
        <v>1009.329297066048</v>
      </c>
      <c r="G3">
        <v>1007</v>
      </c>
      <c r="H3">
        <v>3</v>
      </c>
      <c r="I3">
        <v>692</v>
      </c>
      <c r="J3">
        <v>1276</v>
      </c>
      <c r="K3">
        <v>796</v>
      </c>
      <c r="L3">
        <v>1.3499795667061441</v>
      </c>
      <c r="M3">
        <v>167.83333333333329</v>
      </c>
    </row>
    <row r="4" spans="1:13" x14ac:dyDescent="0.2">
      <c r="A4" s="20">
        <v>2</v>
      </c>
      <c r="B4">
        <v>1015405667</v>
      </c>
      <c r="C4">
        <v>89.604187042805393</v>
      </c>
      <c r="D4">
        <v>8</v>
      </c>
      <c r="E4">
        <v>276.60418704280539</v>
      </c>
      <c r="F4">
        <v>1104.3958129571949</v>
      </c>
      <c r="G4">
        <v>1029</v>
      </c>
      <c r="H4">
        <v>3</v>
      </c>
      <c r="I4">
        <v>793</v>
      </c>
      <c r="J4">
        <v>1381</v>
      </c>
      <c r="K4">
        <v>901</v>
      </c>
      <c r="L4">
        <v>1.73533164892301</v>
      </c>
      <c r="M4">
        <v>128.625</v>
      </c>
    </row>
    <row r="5" spans="1:13" x14ac:dyDescent="0.2">
      <c r="A5" s="20">
        <v>3</v>
      </c>
      <c r="B5">
        <v>1020803066</v>
      </c>
      <c r="C5">
        <v>162.06973513859819</v>
      </c>
      <c r="D5">
        <v>8</v>
      </c>
      <c r="E5">
        <v>303.06973513859822</v>
      </c>
      <c r="F5">
        <v>100.9302648614018</v>
      </c>
      <c r="G5">
        <v>2311</v>
      </c>
      <c r="H5">
        <v>6</v>
      </c>
      <c r="I5">
        <v>2027</v>
      </c>
      <c r="J5">
        <v>404</v>
      </c>
      <c r="K5">
        <v>0</v>
      </c>
      <c r="L5">
        <v>1.583793907301529</v>
      </c>
      <c r="M5">
        <v>288.875</v>
      </c>
    </row>
    <row r="6" spans="1:13" x14ac:dyDescent="0.2">
      <c r="A6" s="20">
        <v>4</v>
      </c>
      <c r="B6">
        <v>79955886</v>
      </c>
      <c r="C6">
        <v>171.49547904265441</v>
      </c>
      <c r="D6">
        <v>7</v>
      </c>
      <c r="E6">
        <v>290.49547904265438</v>
      </c>
      <c r="F6">
        <v>101.5045209573456</v>
      </c>
      <c r="G6">
        <v>1724</v>
      </c>
      <c r="H6">
        <v>6</v>
      </c>
      <c r="I6">
        <v>1608</v>
      </c>
      <c r="J6">
        <v>392</v>
      </c>
      <c r="K6">
        <v>0</v>
      </c>
      <c r="L6">
        <v>1.4458056331345861</v>
      </c>
      <c r="M6">
        <v>246.28571428571431</v>
      </c>
    </row>
    <row r="7" spans="1:13" x14ac:dyDescent="0.2">
      <c r="A7" s="20">
        <v>5</v>
      </c>
      <c r="B7">
        <v>1018446151</v>
      </c>
      <c r="C7">
        <v>92.569751577171459</v>
      </c>
      <c r="D7">
        <v>11</v>
      </c>
      <c r="E7">
        <v>331.56975157717142</v>
      </c>
      <c r="F7">
        <v>97.430248422828583</v>
      </c>
      <c r="G7">
        <v>1731</v>
      </c>
      <c r="H7">
        <v>5</v>
      </c>
      <c r="I7">
        <v>1150</v>
      </c>
      <c r="J7">
        <v>429</v>
      </c>
      <c r="K7">
        <v>0</v>
      </c>
      <c r="L7">
        <v>1.990531394557528</v>
      </c>
      <c r="M7">
        <v>157.3636363636364</v>
      </c>
    </row>
    <row r="8" spans="1:13" x14ac:dyDescent="0.2">
      <c r="A8" s="20">
        <v>6</v>
      </c>
      <c r="B8">
        <v>80073352</v>
      </c>
      <c r="C8">
        <v>85.591136045338914</v>
      </c>
      <c r="D8">
        <v>4</v>
      </c>
      <c r="E8">
        <v>211.59113604533891</v>
      </c>
      <c r="F8">
        <v>924.40886395466111</v>
      </c>
      <c r="G8">
        <v>591</v>
      </c>
      <c r="H8">
        <v>2</v>
      </c>
      <c r="I8">
        <v>426</v>
      </c>
      <c r="J8">
        <v>1136</v>
      </c>
      <c r="K8">
        <v>656</v>
      </c>
      <c r="L8">
        <v>1.1342630153872499</v>
      </c>
      <c r="M8">
        <v>147.75</v>
      </c>
    </row>
    <row r="9" spans="1:13" x14ac:dyDescent="0.2">
      <c r="A9" s="20">
        <v>7</v>
      </c>
      <c r="B9">
        <v>1020777651</v>
      </c>
      <c r="C9">
        <v>121.5891035279068</v>
      </c>
      <c r="D9">
        <v>9</v>
      </c>
      <c r="E9">
        <v>320.58910352790667</v>
      </c>
      <c r="F9">
        <v>84.41089647209327</v>
      </c>
      <c r="G9">
        <v>1182</v>
      </c>
      <c r="H9">
        <v>1</v>
      </c>
      <c r="I9">
        <v>193</v>
      </c>
      <c r="J9">
        <v>405</v>
      </c>
      <c r="K9">
        <v>0</v>
      </c>
      <c r="L9">
        <v>1.684399107947204</v>
      </c>
      <c r="M9">
        <v>131.33333333333329</v>
      </c>
    </row>
    <row r="10" spans="1:13" x14ac:dyDescent="0.2">
      <c r="A10" s="20">
        <v>8</v>
      </c>
      <c r="B10">
        <v>1121853934</v>
      </c>
      <c r="C10">
        <v>75.488874467817354</v>
      </c>
      <c r="D10">
        <v>9</v>
      </c>
      <c r="E10">
        <v>225.4888744678174</v>
      </c>
      <c r="F10">
        <v>232.5111255321826</v>
      </c>
      <c r="G10">
        <v>1111</v>
      </c>
      <c r="H10">
        <v>1</v>
      </c>
      <c r="I10">
        <v>240</v>
      </c>
      <c r="J10">
        <v>458</v>
      </c>
      <c r="K10">
        <v>0</v>
      </c>
      <c r="L10">
        <v>2.3947966447323359</v>
      </c>
      <c r="M10">
        <v>123.4444444444444</v>
      </c>
    </row>
    <row r="11" spans="1:13" x14ac:dyDescent="0.2">
      <c r="A11" s="20">
        <v>9</v>
      </c>
      <c r="B11">
        <v>1024468225</v>
      </c>
      <c r="C11">
        <v>171.49249020220941</v>
      </c>
      <c r="D11">
        <v>12</v>
      </c>
      <c r="E11">
        <v>370.49249020220941</v>
      </c>
      <c r="F11">
        <v>89.50750979779059</v>
      </c>
      <c r="G11">
        <v>2056</v>
      </c>
      <c r="H11">
        <v>4</v>
      </c>
      <c r="I11">
        <v>1243</v>
      </c>
      <c r="J11">
        <v>460</v>
      </c>
      <c r="K11">
        <v>0</v>
      </c>
      <c r="L11">
        <v>1.9433592287040271</v>
      </c>
      <c r="M11">
        <v>171.33333333333329</v>
      </c>
    </row>
    <row r="12" spans="1:13" x14ac:dyDescent="0.2">
      <c r="A12" s="20">
        <v>10</v>
      </c>
      <c r="B12">
        <v>1085295550</v>
      </c>
      <c r="C12">
        <v>131.86028862480069</v>
      </c>
      <c r="D12">
        <v>11</v>
      </c>
      <c r="E12">
        <v>422.86028862480072</v>
      </c>
      <c r="F12">
        <v>76.13971137519934</v>
      </c>
      <c r="G12">
        <v>2598</v>
      </c>
      <c r="H12">
        <v>8</v>
      </c>
      <c r="I12">
        <v>2210</v>
      </c>
      <c r="J12">
        <v>499</v>
      </c>
      <c r="K12">
        <v>19</v>
      </c>
      <c r="L12">
        <v>1.5607991995332779</v>
      </c>
      <c r="M12">
        <v>236.18181818181819</v>
      </c>
    </row>
    <row r="13" spans="1:13" x14ac:dyDescent="0.2">
      <c r="A13" s="20">
        <v>11</v>
      </c>
      <c r="B13">
        <v>1032437108</v>
      </c>
      <c r="C13">
        <v>193.21787417957191</v>
      </c>
      <c r="D13">
        <v>13</v>
      </c>
      <c r="E13">
        <v>564.21787417957182</v>
      </c>
      <c r="F13">
        <v>100.78212582042821</v>
      </c>
      <c r="G13">
        <v>3631</v>
      </c>
      <c r="H13">
        <v>13</v>
      </c>
      <c r="I13">
        <v>3631</v>
      </c>
      <c r="J13">
        <v>665</v>
      </c>
      <c r="K13">
        <v>185</v>
      </c>
      <c r="L13">
        <v>1.382444682622288</v>
      </c>
      <c r="M13">
        <v>279.30769230769232</v>
      </c>
    </row>
    <row r="14" spans="1:13" x14ac:dyDescent="0.2">
      <c r="A14" s="20">
        <v>12</v>
      </c>
      <c r="B14">
        <v>1019088914</v>
      </c>
      <c r="C14">
        <v>71.450869234046422</v>
      </c>
      <c r="D14">
        <v>7</v>
      </c>
      <c r="E14">
        <v>222.45086923404639</v>
      </c>
      <c r="F14">
        <v>183.54913076595361</v>
      </c>
      <c r="G14">
        <v>859</v>
      </c>
      <c r="H14">
        <v>1</v>
      </c>
      <c r="I14">
        <v>250</v>
      </c>
      <c r="J14">
        <v>406</v>
      </c>
      <c r="K14">
        <v>0</v>
      </c>
      <c r="L14">
        <v>1.888057355973318</v>
      </c>
      <c r="M14">
        <v>122.71428571428569</v>
      </c>
    </row>
    <row r="15" spans="1:13" x14ac:dyDescent="0.2">
      <c r="A15" s="20">
        <v>13</v>
      </c>
      <c r="B15">
        <v>80383487</v>
      </c>
      <c r="C15">
        <v>100.2337894682052</v>
      </c>
      <c r="D15">
        <v>9</v>
      </c>
      <c r="E15">
        <v>361.2337894682052</v>
      </c>
      <c r="F15">
        <v>141.7662105317948</v>
      </c>
      <c r="G15">
        <v>1766</v>
      </c>
      <c r="H15">
        <v>5</v>
      </c>
      <c r="I15">
        <v>1147</v>
      </c>
      <c r="J15">
        <v>503</v>
      </c>
      <c r="K15">
        <v>23</v>
      </c>
      <c r="L15">
        <v>1.494876768850909</v>
      </c>
      <c r="M15">
        <v>196.2222222222222</v>
      </c>
    </row>
    <row r="16" spans="1:13" x14ac:dyDescent="0.2">
      <c r="A16" s="20">
        <v>14</v>
      </c>
      <c r="B16">
        <v>1082996581</v>
      </c>
      <c r="C16">
        <v>209.75185036955619</v>
      </c>
      <c r="D16">
        <v>12</v>
      </c>
      <c r="E16">
        <v>455.75185036955622</v>
      </c>
      <c r="F16">
        <v>82.248149630443777</v>
      </c>
      <c r="G16">
        <v>1813</v>
      </c>
      <c r="H16">
        <v>4</v>
      </c>
      <c r="I16">
        <v>908</v>
      </c>
      <c r="J16">
        <v>538</v>
      </c>
      <c r="K16">
        <v>58</v>
      </c>
      <c r="L16">
        <v>1.579807080138397</v>
      </c>
      <c r="M16">
        <v>151.08333333333329</v>
      </c>
    </row>
    <row r="17" spans="1:15" x14ac:dyDescent="0.2">
      <c r="A17" s="20">
        <v>15</v>
      </c>
      <c r="B17">
        <v>1014217039</v>
      </c>
      <c r="C17">
        <v>166.8065074374808</v>
      </c>
      <c r="D17">
        <v>9</v>
      </c>
      <c r="E17">
        <v>307.80650743748078</v>
      </c>
      <c r="F17">
        <v>150.1934925625192</v>
      </c>
      <c r="G17">
        <v>1644</v>
      </c>
      <c r="H17">
        <v>4</v>
      </c>
      <c r="I17">
        <v>1028</v>
      </c>
      <c r="J17">
        <v>458</v>
      </c>
      <c r="K17">
        <v>0</v>
      </c>
      <c r="L17">
        <v>1.754348874868022</v>
      </c>
      <c r="M17">
        <v>182.66666666666671</v>
      </c>
    </row>
    <row r="18" spans="1:15" x14ac:dyDescent="0.2">
      <c r="A18" s="20">
        <v>16</v>
      </c>
      <c r="B18">
        <v>1095825225</v>
      </c>
      <c r="C18">
        <v>90.147370927468131</v>
      </c>
      <c r="D18">
        <v>15</v>
      </c>
      <c r="E18">
        <v>343.1473709274681</v>
      </c>
      <c r="F18">
        <v>275.8526290725319</v>
      </c>
      <c r="G18">
        <v>2602</v>
      </c>
      <c r="H18">
        <v>6</v>
      </c>
      <c r="I18">
        <v>1469</v>
      </c>
      <c r="J18">
        <v>619</v>
      </c>
      <c r="K18">
        <v>139</v>
      </c>
      <c r="L18">
        <v>2.6227798207150919</v>
      </c>
      <c r="M18">
        <v>173.4666666666667</v>
      </c>
    </row>
    <row r="19" spans="1:15" x14ac:dyDescent="0.2">
      <c r="A19" s="20">
        <v>17</v>
      </c>
      <c r="B19">
        <v>1083012532</v>
      </c>
      <c r="C19">
        <v>140.75037666214331</v>
      </c>
      <c r="D19">
        <v>14</v>
      </c>
      <c r="E19">
        <v>596.75037666214314</v>
      </c>
      <c r="F19">
        <v>0</v>
      </c>
      <c r="G19">
        <v>2014</v>
      </c>
      <c r="H19">
        <v>6</v>
      </c>
      <c r="I19">
        <v>1780</v>
      </c>
      <c r="J19">
        <v>473</v>
      </c>
      <c r="K19">
        <v>0</v>
      </c>
      <c r="L19">
        <v>1.4076237449542079</v>
      </c>
      <c r="M19">
        <v>143.85714285714289</v>
      </c>
    </row>
    <row r="20" spans="1:15" x14ac:dyDescent="0.2">
      <c r="A20" s="20">
        <v>18</v>
      </c>
      <c r="B20">
        <v>1018443338</v>
      </c>
      <c r="C20">
        <v>69.350393403889001</v>
      </c>
      <c r="D20">
        <v>10</v>
      </c>
      <c r="E20">
        <v>276.35039340388897</v>
      </c>
      <c r="F20">
        <v>150.649606596111</v>
      </c>
      <c r="G20">
        <v>2446</v>
      </c>
      <c r="H20">
        <v>10</v>
      </c>
      <c r="I20">
        <v>2446</v>
      </c>
      <c r="J20">
        <v>427</v>
      </c>
      <c r="K20">
        <v>0</v>
      </c>
      <c r="L20">
        <v>2.1711566703764151</v>
      </c>
      <c r="M20">
        <v>244.6</v>
      </c>
    </row>
    <row r="21" spans="1:15" x14ac:dyDescent="0.2">
      <c r="A21" s="20">
        <v>19</v>
      </c>
      <c r="B21">
        <v>1140888504</v>
      </c>
      <c r="C21">
        <v>112.26198158253921</v>
      </c>
      <c r="D21">
        <v>10</v>
      </c>
      <c r="E21">
        <v>288.26198158253931</v>
      </c>
      <c r="F21">
        <v>92.738018417460694</v>
      </c>
      <c r="G21">
        <v>1424</v>
      </c>
      <c r="H21">
        <v>3</v>
      </c>
      <c r="I21">
        <v>808</v>
      </c>
      <c r="J21">
        <v>381</v>
      </c>
      <c r="K21">
        <v>0</v>
      </c>
      <c r="L21">
        <v>2.0814399342779768</v>
      </c>
      <c r="M21">
        <v>142.4</v>
      </c>
    </row>
    <row r="22" spans="1:15" x14ac:dyDescent="0.2">
      <c r="A22" s="20">
        <v>20</v>
      </c>
      <c r="B22">
        <v>1117504115</v>
      </c>
      <c r="C22">
        <v>118.1846741302429</v>
      </c>
      <c r="D22">
        <v>13</v>
      </c>
      <c r="E22">
        <v>409.18467413024291</v>
      </c>
      <c r="F22">
        <v>20.815325869757089</v>
      </c>
      <c r="G22">
        <v>1568</v>
      </c>
      <c r="H22">
        <v>2</v>
      </c>
      <c r="I22">
        <v>415</v>
      </c>
      <c r="J22">
        <v>430</v>
      </c>
      <c r="K22">
        <v>0</v>
      </c>
      <c r="L22">
        <v>1.906229752270064</v>
      </c>
      <c r="M22">
        <v>120.6153846153846</v>
      </c>
    </row>
    <row r="23" spans="1:15" x14ac:dyDescent="0.2">
      <c r="A23" s="20">
        <v>21</v>
      </c>
      <c r="B23">
        <v>57293715</v>
      </c>
      <c r="C23">
        <v>204.88696956608109</v>
      </c>
      <c r="D23">
        <v>11</v>
      </c>
      <c r="E23">
        <v>407.88696956608101</v>
      </c>
      <c r="F23">
        <v>0</v>
      </c>
      <c r="G23">
        <v>1601</v>
      </c>
      <c r="H23">
        <v>3</v>
      </c>
      <c r="I23">
        <v>654</v>
      </c>
      <c r="J23">
        <v>393</v>
      </c>
      <c r="K23">
        <v>0</v>
      </c>
      <c r="L23">
        <v>1.6180953284732831</v>
      </c>
      <c r="M23">
        <v>145.5454545454545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8" spans="1:15" x14ac:dyDescent="0.2">
      <c r="A28" s="3" t="s">
        <v>25</v>
      </c>
      <c r="B28">
        <f>COUNT(B2:B23)</f>
        <v>22</v>
      </c>
      <c r="C28">
        <f>AVERAGE(C2:C23)</f>
        <v>124.25316333183831</v>
      </c>
      <c r="D28">
        <f>AVERAGE(D2:D23)</f>
        <v>9.8636363636363633</v>
      </c>
      <c r="E28">
        <f>AVERAGE(E2:E23)</f>
        <v>340.79861787729283</v>
      </c>
      <c r="F28">
        <f>AVERAGE(F2:F23)</f>
        <v>280.23035240580833</v>
      </c>
      <c r="G28">
        <f>AVERAGE(G2:G23)</f>
        <v>1740.7727272727273</v>
      </c>
      <c r="H28">
        <f>SUM(H2:H23)</f>
        <v>101</v>
      </c>
      <c r="I28">
        <f>AVERAGE(I2:I23)</f>
        <v>1199.590909090909</v>
      </c>
      <c r="J28">
        <f>AVERAGE(J2:J23)</f>
        <v>614.72727272727275</v>
      </c>
      <c r="K28">
        <f>AVERAGE(K2:K23)</f>
        <v>167.63636363636363</v>
      </c>
      <c r="L28">
        <f>AVERAGE(L2:L23)</f>
        <v>1.7696884087661808</v>
      </c>
      <c r="M28">
        <f>AVERAGE(M2:M23)</f>
        <v>176.27545535272807</v>
      </c>
      <c r="N28">
        <f>SUM(D2:D23)</f>
        <v>217</v>
      </c>
      <c r="O28">
        <f>STDEV(D2:D23)</f>
        <v>2.6955952526731015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Resultados</vt:lpstr>
      <vt:lpstr>Graficas</vt:lpstr>
      <vt:lpstr>Lunes AC</vt:lpstr>
      <vt:lpstr>Martes AC</vt:lpstr>
      <vt:lpstr>Miercoles AC</vt:lpstr>
      <vt:lpstr>Jueves AC</vt:lpstr>
      <vt:lpstr>Viernes AC</vt:lpstr>
      <vt:lpstr>Sabado AC</vt:lpstr>
      <vt:lpstr>Domingo AC</vt:lpstr>
      <vt:lpstr>Lunes MF</vt:lpstr>
      <vt:lpstr>Martes MF</vt:lpstr>
      <vt:lpstr>Miercoles MF</vt:lpstr>
      <vt:lpstr>Jueves MF</vt:lpstr>
      <vt:lpstr>Viernes MF</vt:lpstr>
      <vt:lpstr>Sabado MF</vt:lpstr>
      <vt:lpstr>Domingo MF</vt:lpstr>
      <vt:lpstr>Lunes OP</vt:lpstr>
      <vt:lpstr>Martes OP</vt:lpstr>
      <vt:lpstr>Miercoles OP</vt:lpstr>
      <vt:lpstr>Jueves OP</vt:lpstr>
      <vt:lpstr>Viernes OP</vt:lpstr>
      <vt:lpstr>Sabado OP</vt:lpstr>
      <vt:lpstr>Domingo 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Bello Merlano</dc:creator>
  <cp:lastModifiedBy>Juan Camilo Bello Merlano</cp:lastModifiedBy>
  <dcterms:created xsi:type="dcterms:W3CDTF">2023-05-14T00:39:57Z</dcterms:created>
  <dcterms:modified xsi:type="dcterms:W3CDTF">2023-05-29T04:35:46Z</dcterms:modified>
</cp:coreProperties>
</file>