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bello/Desktop/Soluciones/"/>
    </mc:Choice>
  </mc:AlternateContent>
  <xr:revisionPtr revIDLastSave="0" documentId="13_ncr:1_{CB5BD22B-C4E4-C842-8765-5DD40B1D93D2}" xr6:coauthVersionLast="47" xr6:coauthVersionMax="47" xr10:uidLastSave="{00000000-0000-0000-0000-000000000000}"/>
  <bookViews>
    <workbookView xWindow="10040" yWindow="500" windowWidth="10000" windowHeight="15780" activeTab="1" xr2:uid="{00000000-000D-0000-FFFF-FFFF00000000}"/>
  </bookViews>
  <sheets>
    <sheet name="Resultados" sheetId="1" r:id="rId1"/>
    <sheet name="Graficas" sheetId="2" r:id="rId2"/>
    <sheet name="Lunes AC" sheetId="3" r:id="rId3"/>
    <sheet name="Martes AC" sheetId="4" r:id="rId4"/>
    <sheet name="Miercoles AC" sheetId="5" r:id="rId5"/>
    <sheet name="Jueves AC" sheetId="6" r:id="rId6"/>
    <sheet name="Viernes AC" sheetId="7" r:id="rId7"/>
    <sheet name="Sabado AC" sheetId="8" r:id="rId8"/>
    <sheet name="Domingo AC" sheetId="9" r:id="rId9"/>
    <sheet name="Lunes MF" sheetId="10" r:id="rId10"/>
    <sheet name="Martes MF" sheetId="11" r:id="rId11"/>
    <sheet name="Miercoles MF" sheetId="12" r:id="rId12"/>
    <sheet name="Jueves MF" sheetId="13" r:id="rId13"/>
    <sheet name="Viernes MF" sheetId="14" r:id="rId14"/>
    <sheet name="Sabado MF" sheetId="15" r:id="rId15"/>
    <sheet name="Domingo MF" sheetId="16" r:id="rId16"/>
    <sheet name="Lunes OP" sheetId="17" r:id="rId17"/>
    <sheet name="Martes OP" sheetId="18" r:id="rId18"/>
    <sheet name="Miercoles OP" sheetId="19" r:id="rId19"/>
    <sheet name="Jueves OP" sheetId="20" r:id="rId20"/>
    <sheet name="Viernes OP" sheetId="21" r:id="rId21"/>
    <sheet name="Sabado OP" sheetId="22" r:id="rId22"/>
    <sheet name="Domingo OP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5" i="2" l="1"/>
  <c r="O28" i="23"/>
  <c r="N28" i="23"/>
  <c r="M28" i="23"/>
  <c r="N40" i="1" s="1"/>
  <c r="L28" i="23"/>
  <c r="M40" i="1" s="1"/>
  <c r="BS5" i="2" s="1"/>
  <c r="K28" i="23"/>
  <c r="J28" i="23"/>
  <c r="I28" i="23"/>
  <c r="J40" i="1" s="1"/>
  <c r="H28" i="23"/>
  <c r="I40" i="1" s="1"/>
  <c r="G28" i="23"/>
  <c r="F28" i="23"/>
  <c r="E28" i="23"/>
  <c r="F40" i="1" s="1"/>
  <c r="F42" i="1" s="1"/>
  <c r="D28" i="23"/>
  <c r="E40" i="1" s="1"/>
  <c r="E42" i="1" s="1"/>
  <c r="C28" i="23"/>
  <c r="B28" i="23"/>
  <c r="O28" i="22"/>
  <c r="N28" i="22"/>
  <c r="O34" i="1" s="1"/>
  <c r="M28" i="22"/>
  <c r="L28" i="22"/>
  <c r="K28" i="22"/>
  <c r="J28" i="22"/>
  <c r="K34" i="1" s="1"/>
  <c r="I28" i="22"/>
  <c r="H28" i="22"/>
  <c r="G28" i="22"/>
  <c r="F28" i="22"/>
  <c r="G34" i="1" s="1"/>
  <c r="E28" i="22"/>
  <c r="D28" i="22"/>
  <c r="C28" i="22"/>
  <c r="B28" i="22"/>
  <c r="C34" i="1" s="1"/>
  <c r="O48" i="21"/>
  <c r="N48" i="21"/>
  <c r="M48" i="21"/>
  <c r="N28" i="1" s="1"/>
  <c r="BX5" i="2" s="1"/>
  <c r="L48" i="21"/>
  <c r="M28" i="1" s="1"/>
  <c r="BQ5" i="2" s="1"/>
  <c r="K48" i="21"/>
  <c r="J48" i="21"/>
  <c r="I48" i="21"/>
  <c r="J28" i="1" s="1"/>
  <c r="AV5" i="2" s="1"/>
  <c r="H48" i="21"/>
  <c r="I28" i="1" s="1"/>
  <c r="AO5" i="2" s="1"/>
  <c r="G48" i="21"/>
  <c r="F48" i="21"/>
  <c r="E48" i="21"/>
  <c r="F28" i="1" s="1"/>
  <c r="T5" i="2" s="1"/>
  <c r="D48" i="21"/>
  <c r="E28" i="1" s="1"/>
  <c r="M5" i="2" s="1"/>
  <c r="C48" i="21"/>
  <c r="B48" i="21"/>
  <c r="O48" i="20"/>
  <c r="N48" i="20"/>
  <c r="O22" i="1" s="1"/>
  <c r="M48" i="20"/>
  <c r="L48" i="20"/>
  <c r="K48" i="20"/>
  <c r="J48" i="20"/>
  <c r="K22" i="1" s="1"/>
  <c r="I48" i="20"/>
  <c r="H48" i="20"/>
  <c r="G48" i="20"/>
  <c r="F48" i="20"/>
  <c r="G22" i="1" s="1"/>
  <c r="E48" i="20"/>
  <c r="D48" i="20"/>
  <c r="C48" i="20"/>
  <c r="B48" i="20"/>
  <c r="C22" i="1" s="1"/>
  <c r="O50" i="19"/>
  <c r="N50" i="19"/>
  <c r="M50" i="19"/>
  <c r="N16" i="1" s="1"/>
  <c r="BV5" i="2" s="1"/>
  <c r="L50" i="19"/>
  <c r="M16" i="1" s="1"/>
  <c r="BO5" i="2" s="1"/>
  <c r="K50" i="19"/>
  <c r="J50" i="19"/>
  <c r="I50" i="19"/>
  <c r="J16" i="1" s="1"/>
  <c r="H50" i="19"/>
  <c r="I16" i="1" s="1"/>
  <c r="AM5" i="2" s="1"/>
  <c r="G50" i="19"/>
  <c r="F50" i="19"/>
  <c r="E50" i="19"/>
  <c r="F16" i="1" s="1"/>
  <c r="R5" i="2" s="1"/>
  <c r="D50" i="19"/>
  <c r="E16" i="1" s="1"/>
  <c r="K5" i="2" s="1"/>
  <c r="C50" i="19"/>
  <c r="B50" i="19"/>
  <c r="O50" i="18"/>
  <c r="P10" i="1" s="1"/>
  <c r="N50" i="18"/>
  <c r="O10" i="1" s="1"/>
  <c r="M50" i="18"/>
  <c r="L50" i="18"/>
  <c r="K50" i="18"/>
  <c r="L10" i="1" s="1"/>
  <c r="J50" i="18"/>
  <c r="K10" i="1" s="1"/>
  <c r="I50" i="18"/>
  <c r="H50" i="18"/>
  <c r="G50" i="18"/>
  <c r="H10" i="1" s="1"/>
  <c r="F50" i="18"/>
  <c r="G10" i="1" s="1"/>
  <c r="E50" i="18"/>
  <c r="D50" i="18"/>
  <c r="C50" i="18"/>
  <c r="D10" i="1" s="1"/>
  <c r="B50" i="18"/>
  <c r="C10" i="1" s="1"/>
  <c r="O33" i="17"/>
  <c r="N33" i="17"/>
  <c r="M33" i="17"/>
  <c r="L33" i="17"/>
  <c r="M4" i="1" s="1"/>
  <c r="K33" i="17"/>
  <c r="J33" i="17"/>
  <c r="I33" i="17"/>
  <c r="H33" i="17"/>
  <c r="I4" i="1" s="1"/>
  <c r="G33" i="17"/>
  <c r="F33" i="17"/>
  <c r="E33" i="17"/>
  <c r="D33" i="17"/>
  <c r="E4" i="1" s="1"/>
  <c r="C33" i="17"/>
  <c r="B33" i="17"/>
  <c r="O28" i="16"/>
  <c r="P39" i="1" s="1"/>
  <c r="N28" i="16"/>
  <c r="O39" i="1" s="1"/>
  <c r="M28" i="16"/>
  <c r="L28" i="16"/>
  <c r="K28" i="16"/>
  <c r="L39" i="1" s="1"/>
  <c r="J28" i="16"/>
  <c r="K39" i="1" s="1"/>
  <c r="K41" i="1" s="1"/>
  <c r="I28" i="16"/>
  <c r="H28" i="16"/>
  <c r="G28" i="16"/>
  <c r="H39" i="1" s="1"/>
  <c r="F28" i="16"/>
  <c r="G39" i="1" s="1"/>
  <c r="E28" i="16"/>
  <c r="D28" i="16"/>
  <c r="C28" i="16"/>
  <c r="D39" i="1" s="1"/>
  <c r="B28" i="16"/>
  <c r="C39" i="1" s="1"/>
  <c r="O28" i="15"/>
  <c r="N28" i="15"/>
  <c r="M28" i="15"/>
  <c r="L28" i="15"/>
  <c r="M33" i="1" s="1"/>
  <c r="K28" i="15"/>
  <c r="J28" i="15"/>
  <c r="I28" i="15"/>
  <c r="H28" i="15"/>
  <c r="I33" i="1" s="1"/>
  <c r="G28" i="15"/>
  <c r="F28" i="15"/>
  <c r="E28" i="15"/>
  <c r="D28" i="15"/>
  <c r="E33" i="1" s="1"/>
  <c r="C28" i="15"/>
  <c r="B28" i="15"/>
  <c r="O48" i="14"/>
  <c r="P27" i="1" s="1"/>
  <c r="N48" i="14"/>
  <c r="O27" i="1" s="1"/>
  <c r="CE4" i="2" s="1"/>
  <c r="M48" i="14"/>
  <c r="L48" i="14"/>
  <c r="K48" i="14"/>
  <c r="L27" i="1" s="1"/>
  <c r="J48" i="14"/>
  <c r="K27" i="1" s="1"/>
  <c r="BC4" i="2" s="1"/>
  <c r="I48" i="14"/>
  <c r="H48" i="14"/>
  <c r="G48" i="14"/>
  <c r="H27" i="1" s="1"/>
  <c r="F48" i="14"/>
  <c r="G27" i="1" s="1"/>
  <c r="AA4" i="2" s="1"/>
  <c r="E48" i="14"/>
  <c r="D48" i="14"/>
  <c r="C48" i="14"/>
  <c r="D27" i="1" s="1"/>
  <c r="B48" i="14"/>
  <c r="C27" i="1" s="1"/>
  <c r="O48" i="13"/>
  <c r="N48" i="13"/>
  <c r="M48" i="13"/>
  <c r="L48" i="13"/>
  <c r="M21" i="1" s="1"/>
  <c r="K48" i="13"/>
  <c r="J48" i="13"/>
  <c r="I48" i="13"/>
  <c r="H48" i="13"/>
  <c r="I21" i="1" s="1"/>
  <c r="G48" i="13"/>
  <c r="F48" i="13"/>
  <c r="E48" i="13"/>
  <c r="D48" i="13"/>
  <c r="E21" i="1" s="1"/>
  <c r="C48" i="13"/>
  <c r="B48" i="13"/>
  <c r="O50" i="12"/>
  <c r="P15" i="1" s="1"/>
  <c r="N50" i="12"/>
  <c r="O15" i="1" s="1"/>
  <c r="CC4" i="2" s="1"/>
  <c r="M50" i="12"/>
  <c r="L50" i="12"/>
  <c r="K50" i="12"/>
  <c r="L15" i="1" s="1"/>
  <c r="J50" i="12"/>
  <c r="K15" i="1" s="1"/>
  <c r="BA4" i="2" s="1"/>
  <c r="I50" i="12"/>
  <c r="H50" i="12"/>
  <c r="G50" i="12"/>
  <c r="H15" i="1" s="1"/>
  <c r="F50" i="12"/>
  <c r="G15" i="1" s="1"/>
  <c r="E50" i="12"/>
  <c r="D50" i="12"/>
  <c r="C50" i="12"/>
  <c r="D15" i="1" s="1"/>
  <c r="B50" i="12"/>
  <c r="C15" i="1" s="1"/>
  <c r="O50" i="11"/>
  <c r="N50" i="11"/>
  <c r="M50" i="11"/>
  <c r="N9" i="1" s="1"/>
  <c r="L50" i="11"/>
  <c r="M9" i="1" s="1"/>
  <c r="K50" i="11"/>
  <c r="J50" i="11"/>
  <c r="I50" i="11"/>
  <c r="J9" i="1" s="1"/>
  <c r="H50" i="11"/>
  <c r="I9" i="1" s="1"/>
  <c r="G50" i="11"/>
  <c r="F50" i="11"/>
  <c r="E50" i="11"/>
  <c r="F9" i="1" s="1"/>
  <c r="D50" i="11"/>
  <c r="E9" i="1" s="1"/>
  <c r="C50" i="11"/>
  <c r="B50" i="11"/>
  <c r="O33" i="10"/>
  <c r="N33" i="10"/>
  <c r="O3" i="1" s="1"/>
  <c r="M33" i="10"/>
  <c r="L33" i="10"/>
  <c r="K33" i="10"/>
  <c r="J33" i="10"/>
  <c r="K3" i="1" s="1"/>
  <c r="I33" i="10"/>
  <c r="H33" i="10"/>
  <c r="G33" i="10"/>
  <c r="F33" i="10"/>
  <c r="G3" i="1" s="1"/>
  <c r="E33" i="10"/>
  <c r="D33" i="10"/>
  <c r="C33" i="10"/>
  <c r="B33" i="10"/>
  <c r="C3" i="1" s="1"/>
  <c r="O28" i="9"/>
  <c r="N28" i="9"/>
  <c r="M28" i="9"/>
  <c r="N38" i="1" s="1"/>
  <c r="BZ3" i="2" s="1"/>
  <c r="L28" i="9"/>
  <c r="M38" i="1" s="1"/>
  <c r="K28" i="9"/>
  <c r="J28" i="9"/>
  <c r="I28" i="9"/>
  <c r="J38" i="1" s="1"/>
  <c r="AX3" i="2" s="1"/>
  <c r="H28" i="9"/>
  <c r="I38" i="1" s="1"/>
  <c r="AQ3" i="2" s="1"/>
  <c r="G28" i="9"/>
  <c r="F28" i="9"/>
  <c r="E28" i="9"/>
  <c r="F38" i="1" s="1"/>
  <c r="V3" i="2" s="1"/>
  <c r="D28" i="9"/>
  <c r="E38" i="1" s="1"/>
  <c r="O3" i="2" s="1"/>
  <c r="C28" i="9"/>
  <c r="B28" i="9"/>
  <c r="O28" i="8"/>
  <c r="N28" i="8"/>
  <c r="O32" i="1" s="1"/>
  <c r="M28" i="8"/>
  <c r="L28" i="8"/>
  <c r="K28" i="8"/>
  <c r="J28" i="8"/>
  <c r="K32" i="1" s="1"/>
  <c r="I28" i="8"/>
  <c r="H28" i="8"/>
  <c r="G28" i="8"/>
  <c r="F28" i="8"/>
  <c r="G32" i="1" s="1"/>
  <c r="E28" i="8"/>
  <c r="D28" i="8"/>
  <c r="C28" i="8"/>
  <c r="B28" i="8"/>
  <c r="C32" i="1" s="1"/>
  <c r="O48" i="7"/>
  <c r="N48" i="7"/>
  <c r="M48" i="7"/>
  <c r="N26" i="1" s="1"/>
  <c r="BX3" i="2" s="1"/>
  <c r="L48" i="7"/>
  <c r="M26" i="1" s="1"/>
  <c r="BQ3" i="2" s="1"/>
  <c r="K48" i="7"/>
  <c r="J48" i="7"/>
  <c r="I48" i="7"/>
  <c r="J26" i="1" s="1"/>
  <c r="AV3" i="2" s="1"/>
  <c r="H48" i="7"/>
  <c r="I26" i="1" s="1"/>
  <c r="AO3" i="2" s="1"/>
  <c r="G48" i="7"/>
  <c r="F48" i="7"/>
  <c r="E48" i="7"/>
  <c r="F26" i="1" s="1"/>
  <c r="D48" i="7"/>
  <c r="E26" i="1" s="1"/>
  <c r="M3" i="2" s="1"/>
  <c r="C48" i="7"/>
  <c r="B48" i="7"/>
  <c r="O48" i="6"/>
  <c r="N48" i="6"/>
  <c r="O20" i="1" s="1"/>
  <c r="M48" i="6"/>
  <c r="L48" i="6"/>
  <c r="K48" i="6"/>
  <c r="J48" i="6"/>
  <c r="K20" i="1" s="1"/>
  <c r="I48" i="6"/>
  <c r="H48" i="6"/>
  <c r="G48" i="6"/>
  <c r="F48" i="6"/>
  <c r="G20" i="1" s="1"/>
  <c r="E48" i="6"/>
  <c r="D48" i="6"/>
  <c r="C48" i="6"/>
  <c r="B48" i="6"/>
  <c r="C20" i="1" s="1"/>
  <c r="O50" i="5"/>
  <c r="N50" i="5"/>
  <c r="M50" i="5"/>
  <c r="N14" i="1" s="1"/>
  <c r="BV3" i="2" s="1"/>
  <c r="L50" i="5"/>
  <c r="M14" i="1" s="1"/>
  <c r="BO3" i="2" s="1"/>
  <c r="K50" i="5"/>
  <c r="J50" i="5"/>
  <c r="I50" i="5"/>
  <c r="J14" i="1" s="1"/>
  <c r="AT3" i="2" s="1"/>
  <c r="H50" i="5"/>
  <c r="I14" i="1" s="1"/>
  <c r="AM3" i="2" s="1"/>
  <c r="G50" i="5"/>
  <c r="F50" i="5"/>
  <c r="E50" i="5"/>
  <c r="F14" i="1" s="1"/>
  <c r="R3" i="2" s="1"/>
  <c r="D50" i="5"/>
  <c r="C50" i="5"/>
  <c r="B50" i="5"/>
  <c r="O50" i="4"/>
  <c r="P8" i="1" s="1"/>
  <c r="N50" i="4"/>
  <c r="O8" i="1" s="1"/>
  <c r="CB3" i="2" s="1"/>
  <c r="M50" i="4"/>
  <c r="L50" i="4"/>
  <c r="K50" i="4"/>
  <c r="L8" i="1" s="1"/>
  <c r="J50" i="4"/>
  <c r="K8" i="1" s="1"/>
  <c r="I50" i="4"/>
  <c r="H50" i="4"/>
  <c r="G50" i="4"/>
  <c r="H8" i="1" s="1"/>
  <c r="F50" i="4"/>
  <c r="G8" i="1" s="1"/>
  <c r="E50" i="4"/>
  <c r="D50" i="4"/>
  <c r="C50" i="4"/>
  <c r="D8" i="1" s="1"/>
  <c r="B50" i="4"/>
  <c r="C8" i="1" s="1"/>
  <c r="O33" i="3"/>
  <c r="N33" i="3"/>
  <c r="M33" i="3"/>
  <c r="L33" i="3"/>
  <c r="M2" i="1" s="1"/>
  <c r="K33" i="3"/>
  <c r="J33" i="3"/>
  <c r="I33" i="3"/>
  <c r="H33" i="3"/>
  <c r="I2" i="1" s="1"/>
  <c r="G33" i="3"/>
  <c r="F33" i="3"/>
  <c r="E33" i="3"/>
  <c r="D33" i="3"/>
  <c r="E2" i="1" s="1"/>
  <c r="C33" i="3"/>
  <c r="B33" i="3"/>
  <c r="BZ5" i="2"/>
  <c r="BR5" i="2"/>
  <c r="AU5" i="2"/>
  <c r="AT5" i="2"/>
  <c r="AL5" i="2"/>
  <c r="AD5" i="2"/>
  <c r="N5" i="2"/>
  <c r="CL4" i="2"/>
  <c r="CK4" i="2"/>
  <c r="CD4" i="2"/>
  <c r="BV4" i="2"/>
  <c r="BE4" i="2"/>
  <c r="AX4" i="2"/>
  <c r="AO4" i="2"/>
  <c r="AG4" i="2"/>
  <c r="Z4" i="2"/>
  <c r="Y4" i="2"/>
  <c r="I4" i="2"/>
  <c r="CN3" i="2"/>
  <c r="CG3" i="2"/>
  <c r="BY3" i="2"/>
  <c r="BP3" i="2"/>
  <c r="AS3" i="2"/>
  <c r="U3" i="2"/>
  <c r="T3" i="2"/>
  <c r="L3" i="2"/>
  <c r="D3" i="2"/>
  <c r="AR1" i="2"/>
  <c r="I1" i="2"/>
  <c r="N42" i="1"/>
  <c r="J41" i="1"/>
  <c r="P40" i="1"/>
  <c r="O40" i="1"/>
  <c r="L40" i="1"/>
  <c r="K40" i="1"/>
  <c r="H40" i="1"/>
  <c r="G40" i="1"/>
  <c r="D40" i="1"/>
  <c r="C40" i="1"/>
  <c r="N39" i="1"/>
  <c r="M39" i="1"/>
  <c r="J39" i="1"/>
  <c r="I39" i="1"/>
  <c r="F39" i="1"/>
  <c r="E39" i="1"/>
  <c r="P38" i="1"/>
  <c r="O38" i="1"/>
  <c r="L38" i="1"/>
  <c r="BL3" i="2" s="1"/>
  <c r="K38" i="1"/>
  <c r="BE3" i="2" s="1"/>
  <c r="H38" i="1"/>
  <c r="AJ3" i="2" s="1"/>
  <c r="G38" i="1"/>
  <c r="AC3" i="2" s="1"/>
  <c r="D38" i="1"/>
  <c r="H3" i="2" s="1"/>
  <c r="C38" i="1"/>
  <c r="N36" i="1"/>
  <c r="M36" i="1"/>
  <c r="J36" i="1"/>
  <c r="I36" i="1"/>
  <c r="F36" i="1"/>
  <c r="E36" i="1"/>
  <c r="P34" i="1"/>
  <c r="N34" i="1"/>
  <c r="BY5" i="2" s="1"/>
  <c r="M34" i="1"/>
  <c r="L34" i="1"/>
  <c r="BK5" i="2" s="1"/>
  <c r="J34" i="1"/>
  <c r="AW5" i="2" s="1"/>
  <c r="I34" i="1"/>
  <c r="AP5" i="2" s="1"/>
  <c r="H34" i="1"/>
  <c r="F34" i="1"/>
  <c r="U5" i="2" s="1"/>
  <c r="E34" i="1"/>
  <c r="D34" i="1"/>
  <c r="P33" i="1"/>
  <c r="CM4" i="2" s="1"/>
  <c r="O33" i="1"/>
  <c r="CF4" i="2" s="1"/>
  <c r="N33" i="1"/>
  <c r="BY4" i="2" s="1"/>
  <c r="L33" i="1"/>
  <c r="BK4" i="2" s="1"/>
  <c r="K33" i="1"/>
  <c r="BD4" i="2" s="1"/>
  <c r="J33" i="1"/>
  <c r="J35" i="1" s="1"/>
  <c r="H33" i="1"/>
  <c r="AI4" i="2" s="1"/>
  <c r="G33" i="1"/>
  <c r="AB4" i="2" s="1"/>
  <c r="F33" i="1"/>
  <c r="U4" i="2" s="1"/>
  <c r="D33" i="1"/>
  <c r="G4" i="2" s="1"/>
  <c r="C33" i="1"/>
  <c r="P32" i="1"/>
  <c r="N32" i="1"/>
  <c r="M32" i="1"/>
  <c r="BR3" i="2" s="1"/>
  <c r="L32" i="1"/>
  <c r="J32" i="1"/>
  <c r="AW3" i="2" s="1"/>
  <c r="I32" i="1"/>
  <c r="AP3" i="2" s="1"/>
  <c r="H32" i="1"/>
  <c r="F32" i="1"/>
  <c r="E32" i="1"/>
  <c r="N3" i="2" s="1"/>
  <c r="D32" i="1"/>
  <c r="J30" i="1"/>
  <c r="O29" i="1"/>
  <c r="G29" i="1"/>
  <c r="P28" i="1"/>
  <c r="O28" i="1"/>
  <c r="L28" i="1"/>
  <c r="L30" i="1" s="1"/>
  <c r="K28" i="1"/>
  <c r="H28" i="1"/>
  <c r="G28" i="1"/>
  <c r="D28" i="1"/>
  <c r="D30" i="1" s="1"/>
  <c r="C28" i="1"/>
  <c r="N27" i="1"/>
  <c r="BX4" i="2" s="1"/>
  <c r="M27" i="1"/>
  <c r="J27" i="1"/>
  <c r="AV4" i="2" s="1"/>
  <c r="I27" i="1"/>
  <c r="F27" i="1"/>
  <c r="T4" i="2" s="1"/>
  <c r="E27" i="1"/>
  <c r="P26" i="1"/>
  <c r="CL3" i="2" s="1"/>
  <c r="O26" i="1"/>
  <c r="CE3" i="2" s="1"/>
  <c r="L26" i="1"/>
  <c r="BJ3" i="2" s="1"/>
  <c r="K26" i="1"/>
  <c r="BC3" i="2" s="1"/>
  <c r="H26" i="1"/>
  <c r="AH3" i="2" s="1"/>
  <c r="G26" i="1"/>
  <c r="AA3" i="2" s="1"/>
  <c r="D26" i="1"/>
  <c r="F3" i="2" s="1"/>
  <c r="C26" i="1"/>
  <c r="N24" i="1"/>
  <c r="M24" i="1"/>
  <c r="J24" i="1"/>
  <c r="I24" i="1"/>
  <c r="F24" i="1"/>
  <c r="E24" i="1"/>
  <c r="P22" i="1"/>
  <c r="N22" i="1"/>
  <c r="BW5" i="2" s="1"/>
  <c r="M22" i="1"/>
  <c r="BP5" i="2" s="1"/>
  <c r="L22" i="1"/>
  <c r="J22" i="1"/>
  <c r="I22" i="1"/>
  <c r="AN5" i="2" s="1"/>
  <c r="H22" i="1"/>
  <c r="F22" i="1"/>
  <c r="S5" i="2" s="1"/>
  <c r="E22" i="1"/>
  <c r="L5" i="2" s="1"/>
  <c r="D22" i="1"/>
  <c r="P21" i="1"/>
  <c r="O21" i="1"/>
  <c r="N21" i="1"/>
  <c r="BW4" i="2" s="1"/>
  <c r="L21" i="1"/>
  <c r="BI4" i="2" s="1"/>
  <c r="K21" i="1"/>
  <c r="BB4" i="2" s="1"/>
  <c r="J21" i="1"/>
  <c r="AU4" i="2" s="1"/>
  <c r="H21" i="1"/>
  <c r="G21" i="1"/>
  <c r="F21" i="1"/>
  <c r="S4" i="2" s="1"/>
  <c r="D21" i="1"/>
  <c r="E4" i="2" s="1"/>
  <c r="C21" i="1"/>
  <c r="P20" i="1"/>
  <c r="N20" i="1"/>
  <c r="BW3" i="2" s="1"/>
  <c r="M20" i="1"/>
  <c r="L20" i="1"/>
  <c r="L23" i="1" s="1"/>
  <c r="J20" i="1"/>
  <c r="AU3" i="2" s="1"/>
  <c r="I20" i="1"/>
  <c r="AN3" i="2" s="1"/>
  <c r="H20" i="1"/>
  <c r="F20" i="1"/>
  <c r="S3" i="2" s="1"/>
  <c r="E20" i="1"/>
  <c r="D20" i="1"/>
  <c r="D23" i="1" s="1"/>
  <c r="J18" i="1"/>
  <c r="O17" i="1"/>
  <c r="G17" i="1"/>
  <c r="P16" i="1"/>
  <c r="O16" i="1"/>
  <c r="L16" i="1"/>
  <c r="K16" i="1"/>
  <c r="H16" i="1"/>
  <c r="G16" i="1"/>
  <c r="D16" i="1"/>
  <c r="C16" i="1"/>
  <c r="N15" i="1"/>
  <c r="N17" i="1" s="1"/>
  <c r="M15" i="1"/>
  <c r="J15" i="1"/>
  <c r="AT4" i="2" s="1"/>
  <c r="I15" i="1"/>
  <c r="F15" i="1"/>
  <c r="R4" i="2" s="1"/>
  <c r="E15" i="1"/>
  <c r="P14" i="1"/>
  <c r="CJ3" i="2" s="1"/>
  <c r="O14" i="1"/>
  <c r="CC3" i="2" s="1"/>
  <c r="L14" i="1"/>
  <c r="BH3" i="2" s="1"/>
  <c r="K14" i="1"/>
  <c r="BA3" i="2" s="1"/>
  <c r="H14" i="1"/>
  <c r="AF3" i="2" s="1"/>
  <c r="G14" i="1"/>
  <c r="Y3" i="2" s="1"/>
  <c r="E14" i="1"/>
  <c r="K3" i="2" s="1"/>
  <c r="D14" i="1"/>
  <c r="C14" i="1"/>
  <c r="N12" i="1"/>
  <c r="J12" i="1"/>
  <c r="I12" i="1"/>
  <c r="F12" i="1"/>
  <c r="E12" i="1"/>
  <c r="N10" i="1"/>
  <c r="BU5" i="2" s="1"/>
  <c r="M10" i="1"/>
  <c r="BN5" i="2" s="1"/>
  <c r="J10" i="1"/>
  <c r="AS5" i="2" s="1"/>
  <c r="I10" i="1"/>
  <c r="F10" i="1"/>
  <c r="Q5" i="2" s="1"/>
  <c r="E10" i="1"/>
  <c r="J5" i="2" s="1"/>
  <c r="P9" i="1"/>
  <c r="CI4" i="2" s="1"/>
  <c r="O9" i="1"/>
  <c r="CB4" i="2" s="1"/>
  <c r="L9" i="1"/>
  <c r="BG4" i="2" s="1"/>
  <c r="K9" i="1"/>
  <c r="AZ4" i="2" s="1"/>
  <c r="H9" i="1"/>
  <c r="AE4" i="2" s="1"/>
  <c r="G9" i="1"/>
  <c r="X4" i="2" s="1"/>
  <c r="D9" i="1"/>
  <c r="C4" i="2" s="1"/>
  <c r="C9" i="1"/>
  <c r="N8" i="1"/>
  <c r="BU3" i="2" s="1"/>
  <c r="M8" i="1"/>
  <c r="BN3" i="2" s="1"/>
  <c r="J8" i="1"/>
  <c r="I8" i="1"/>
  <c r="AL3" i="2" s="1"/>
  <c r="F8" i="1"/>
  <c r="Q3" i="2" s="1"/>
  <c r="E8" i="1"/>
  <c r="J3" i="2" s="1"/>
  <c r="O6" i="1"/>
  <c r="P4" i="1"/>
  <c r="CH5" i="2" s="1"/>
  <c r="O4" i="1"/>
  <c r="CA5" i="2" s="1"/>
  <c r="N4" i="1"/>
  <c r="BT5" i="2" s="1"/>
  <c r="L4" i="1"/>
  <c r="K4" i="1"/>
  <c r="AY5" i="2" s="1"/>
  <c r="J4" i="1"/>
  <c r="AR5" i="2" s="1"/>
  <c r="H4" i="1"/>
  <c r="G4" i="1"/>
  <c r="W5" i="2" s="1"/>
  <c r="F4" i="1"/>
  <c r="P5" i="2" s="1"/>
  <c r="D4" i="1"/>
  <c r="C4" i="1"/>
  <c r="P3" i="1"/>
  <c r="CH4" i="2" s="1"/>
  <c r="N3" i="1"/>
  <c r="BT4" i="2" s="1"/>
  <c r="M3" i="1"/>
  <c r="BM4" i="2" s="1"/>
  <c r="L3" i="1"/>
  <c r="L5" i="1" s="1"/>
  <c r="J3" i="1"/>
  <c r="AR4" i="2" s="1"/>
  <c r="I3" i="1"/>
  <c r="AK4" i="2" s="1"/>
  <c r="H3" i="1"/>
  <c r="AD4" i="2" s="1"/>
  <c r="F3" i="1"/>
  <c r="P4" i="2" s="1"/>
  <c r="E3" i="1"/>
  <c r="D3" i="1"/>
  <c r="B4" i="2" s="1"/>
  <c r="P2" i="1"/>
  <c r="CH3" i="2" s="1"/>
  <c r="O2" i="1"/>
  <c r="CA3" i="2" s="1"/>
  <c r="N2" i="1"/>
  <c r="BT3" i="2" s="1"/>
  <c r="L2" i="1"/>
  <c r="BF3" i="2" s="1"/>
  <c r="K2" i="1"/>
  <c r="AY3" i="2" s="1"/>
  <c r="J2" i="1"/>
  <c r="J5" i="1" s="1"/>
  <c r="H2" i="1"/>
  <c r="AD3" i="2" s="1"/>
  <c r="G2" i="1"/>
  <c r="W3" i="2" s="1"/>
  <c r="F2" i="1"/>
  <c r="P3" i="2" s="1"/>
  <c r="D2" i="1"/>
  <c r="B3" i="2" s="1"/>
  <c r="C2" i="1"/>
  <c r="G35" i="1" l="1"/>
  <c r="AB3" i="2"/>
  <c r="BM3" i="2"/>
  <c r="M5" i="1"/>
  <c r="N4" i="2"/>
  <c r="E35" i="1"/>
  <c r="I3" i="2"/>
  <c r="E5" i="1"/>
  <c r="X3" i="2"/>
  <c r="G11" i="1"/>
  <c r="AZ3" i="2"/>
  <c r="K11" i="1"/>
  <c r="BB3" i="2"/>
  <c r="K23" i="1"/>
  <c r="O35" i="1"/>
  <c r="CF3" i="2"/>
  <c r="AY4" i="2"/>
  <c r="K5" i="1"/>
  <c r="E11" i="1"/>
  <c r="J4" i="2"/>
  <c r="M11" i="1"/>
  <c r="BN4" i="2"/>
  <c r="L4" i="2"/>
  <c r="E23" i="1"/>
  <c r="BP4" i="2"/>
  <c r="M23" i="1"/>
  <c r="BR4" i="2"/>
  <c r="M35" i="1"/>
  <c r="I5" i="2"/>
  <c r="E6" i="1"/>
  <c r="BM5" i="2"/>
  <c r="M6" i="1"/>
  <c r="X5" i="2"/>
  <c r="G12" i="1"/>
  <c r="K24" i="1"/>
  <c r="BB5" i="2"/>
  <c r="BD5" i="2"/>
  <c r="K36" i="1"/>
  <c r="C3" i="2"/>
  <c r="D11" i="1"/>
  <c r="BG3" i="2"/>
  <c r="L11" i="1"/>
  <c r="F11" i="1"/>
  <c r="Q4" i="2"/>
  <c r="AS4" i="2"/>
  <c r="J11" i="1"/>
  <c r="H12" i="1"/>
  <c r="AE5" i="2"/>
  <c r="P12" i="1"/>
  <c r="CI5" i="2"/>
  <c r="CH36" i="2" s="1"/>
  <c r="CH35" i="2"/>
  <c r="I5" i="1"/>
  <c r="AK3" i="2"/>
  <c r="Z3" i="2"/>
  <c r="G23" i="1"/>
  <c r="CD3" i="2"/>
  <c r="O23" i="1"/>
  <c r="BD3" i="2"/>
  <c r="K35" i="1"/>
  <c r="BS3" i="2"/>
  <c r="M42" i="1"/>
  <c r="W4" i="2"/>
  <c r="G5" i="1"/>
  <c r="CA4" i="2"/>
  <c r="O5" i="1"/>
  <c r="AL4" i="2"/>
  <c r="I11" i="1"/>
  <c r="AN4" i="2"/>
  <c r="I23" i="1"/>
  <c r="I35" i="1"/>
  <c r="AP4" i="2"/>
  <c r="AK5" i="2"/>
  <c r="I6" i="1"/>
  <c r="AZ5" i="2"/>
  <c r="K12" i="1"/>
  <c r="CB5" i="2"/>
  <c r="O12" i="1"/>
  <c r="Z5" i="2"/>
  <c r="G24" i="1"/>
  <c r="CD5" i="2"/>
  <c r="O24" i="1"/>
  <c r="AB5" i="2"/>
  <c r="G36" i="1"/>
  <c r="CF5" i="2"/>
  <c r="O36" i="1"/>
  <c r="AE3" i="2"/>
  <c r="H11" i="1"/>
  <c r="CI3" i="2"/>
  <c r="P11" i="1"/>
  <c r="N11" i="1"/>
  <c r="BU4" i="2"/>
  <c r="C5" i="2"/>
  <c r="D12" i="1"/>
  <c r="BG5" i="2"/>
  <c r="L12" i="1"/>
  <c r="BI5" i="2"/>
  <c r="L24" i="1"/>
  <c r="D36" i="1"/>
  <c r="BJ5" i="2"/>
  <c r="O41" i="1"/>
  <c r="CG4" i="2"/>
  <c r="AA5" i="2"/>
  <c r="G30" i="1"/>
  <c r="E30" i="1"/>
  <c r="N35" i="1"/>
  <c r="E3" i="2"/>
  <c r="AF4" i="2"/>
  <c r="H17" i="1"/>
  <c r="P29" i="1"/>
  <c r="H4" i="2"/>
  <c r="D41" i="1"/>
  <c r="CN4" i="2"/>
  <c r="P41" i="1"/>
  <c r="J42" i="1"/>
  <c r="AX5" i="2"/>
  <c r="D5" i="2"/>
  <c r="D18" i="1"/>
  <c r="E5" i="2"/>
  <c r="D24" i="1"/>
  <c r="CK5" i="2"/>
  <c r="P24" i="1"/>
  <c r="BK3" i="2"/>
  <c r="L35" i="1"/>
  <c r="L36" i="1"/>
  <c r="G41" i="1"/>
  <c r="AC4" i="2"/>
  <c r="AQ5" i="2"/>
  <c r="I42" i="1"/>
  <c r="F5" i="1"/>
  <c r="F6" i="1"/>
  <c r="Y5" i="2"/>
  <c r="G18" i="1"/>
  <c r="F23" i="1"/>
  <c r="M29" i="1"/>
  <c r="BQ4" i="2"/>
  <c r="CE5" i="2"/>
  <c r="O30" i="1"/>
  <c r="M30" i="1"/>
  <c r="F35" i="1"/>
  <c r="BF4" i="2"/>
  <c r="O5" i="2"/>
  <c r="BH4" i="2"/>
  <c r="L17" i="1"/>
  <c r="H29" i="1"/>
  <c r="D6" i="1"/>
  <c r="B5" i="2"/>
  <c r="L6" i="1"/>
  <c r="BF5" i="2"/>
  <c r="K17" i="1"/>
  <c r="K29" i="1"/>
  <c r="N30" i="1"/>
  <c r="E41" i="1"/>
  <c r="O4" i="2"/>
  <c r="M41" i="1"/>
  <c r="BS4" i="2"/>
  <c r="AC5" i="2"/>
  <c r="G42" i="1"/>
  <c r="CG5" i="2"/>
  <c r="O42" i="1"/>
  <c r="AR3" i="2"/>
  <c r="AW4" i="2"/>
  <c r="F5" i="2"/>
  <c r="V5" i="2"/>
  <c r="J6" i="1"/>
  <c r="BH5" i="2"/>
  <c r="L18" i="1"/>
  <c r="AG3" i="2"/>
  <c r="H23" i="1"/>
  <c r="CK3" i="2"/>
  <c r="CH34" i="2" s="1"/>
  <c r="P23" i="1"/>
  <c r="AG5" i="2"/>
  <c r="H24" i="1"/>
  <c r="G3" i="2"/>
  <c r="D35" i="1"/>
  <c r="AI3" i="2"/>
  <c r="H35" i="1"/>
  <c r="CM3" i="2"/>
  <c r="P35" i="1"/>
  <c r="AI5" i="2"/>
  <c r="H36" i="1"/>
  <c r="CM5" i="2"/>
  <c r="P36" i="1"/>
  <c r="N5" i="1"/>
  <c r="K6" i="1"/>
  <c r="K4" i="2"/>
  <c r="E17" i="1"/>
  <c r="BO4" i="2"/>
  <c r="M17" i="1"/>
  <c r="CC5" i="2"/>
  <c r="O18" i="1"/>
  <c r="J17" i="1"/>
  <c r="E18" i="1"/>
  <c r="M18" i="1"/>
  <c r="N23" i="1"/>
  <c r="E29" i="1"/>
  <c r="M4" i="2"/>
  <c r="J29" i="1"/>
  <c r="D4" i="2"/>
  <c r="D17" i="1"/>
  <c r="CJ4" i="2"/>
  <c r="P17" i="1"/>
  <c r="F4" i="2"/>
  <c r="D29" i="1"/>
  <c r="BJ4" i="2"/>
  <c r="L29" i="1"/>
  <c r="AJ4" i="2"/>
  <c r="H41" i="1"/>
  <c r="BL4" i="2"/>
  <c r="L41" i="1"/>
  <c r="H6" i="1"/>
  <c r="P6" i="1"/>
  <c r="G6" i="1"/>
  <c r="AF5" i="2"/>
  <c r="H18" i="1"/>
  <c r="CJ5" i="2"/>
  <c r="P18" i="1"/>
  <c r="F18" i="1"/>
  <c r="N18" i="1"/>
  <c r="H30" i="1"/>
  <c r="AH5" i="2"/>
  <c r="P30" i="1"/>
  <c r="CL5" i="2"/>
  <c r="F30" i="1"/>
  <c r="D5" i="1"/>
  <c r="H5" i="1"/>
  <c r="P5" i="1"/>
  <c r="N6" i="1"/>
  <c r="O11" i="1"/>
  <c r="M12" i="1"/>
  <c r="AM4" i="2"/>
  <c r="I17" i="1"/>
  <c r="BA5" i="2"/>
  <c r="K18" i="1"/>
  <c r="F17" i="1"/>
  <c r="I18" i="1"/>
  <c r="J23" i="1"/>
  <c r="I29" i="1"/>
  <c r="K30" i="1"/>
  <c r="F29" i="1"/>
  <c r="N29" i="1"/>
  <c r="I30" i="1"/>
  <c r="V4" i="2"/>
  <c r="F41" i="1"/>
  <c r="BZ4" i="2"/>
  <c r="N41" i="1"/>
  <c r="H42" i="1"/>
  <c r="AJ5" i="2"/>
  <c r="P42" i="1"/>
  <c r="CN5" i="2"/>
  <c r="BI3" i="2"/>
  <c r="AH4" i="2"/>
  <c r="G5" i="2"/>
  <c r="BC5" i="2"/>
  <c r="I41" i="1"/>
  <c r="AQ4" i="2"/>
  <c r="BE5" i="2"/>
  <c r="K42" i="1"/>
  <c r="D42" i="1"/>
  <c r="H5" i="2"/>
  <c r="L42" i="1"/>
  <c r="BL5" i="2"/>
</calcChain>
</file>

<file path=xl/sharedStrings.xml><?xml version="1.0" encoding="utf-8"?>
<sst xmlns="http://schemas.openxmlformats.org/spreadsheetml/2006/main" count="434" uniqueCount="33">
  <si>
    <t>Num. Médicos</t>
  </si>
  <si>
    <t>Tiempo de desplazamiento</t>
  </si>
  <si>
    <t>Cantidad de solicitudes</t>
  </si>
  <si>
    <t>Tiempo trabajado</t>
  </si>
  <si>
    <t>Tiempo ocioso</t>
  </si>
  <si>
    <t>Tiempo de espera</t>
  </si>
  <si>
    <t>Cantidad de solicitudes demoradas</t>
  </si>
  <si>
    <t>Tiempo de demora</t>
  </si>
  <si>
    <t>Tiempo de servicio</t>
  </si>
  <si>
    <t>Tiempo extra</t>
  </si>
  <si>
    <t>Cantidad de solicitudes por hora</t>
  </si>
  <si>
    <t>Tiempo de espera promedio</t>
  </si>
  <si>
    <t>Total de solicitudes</t>
  </si>
  <si>
    <t>Desviación estandar de las solicitudes</t>
  </si>
  <si>
    <t>Lunes</t>
  </si>
  <si>
    <t>AC</t>
  </si>
  <si>
    <t>MF</t>
  </si>
  <si>
    <t>OP</t>
  </si>
  <si>
    <t>Martes</t>
  </si>
  <si>
    <t>Miercoles</t>
  </si>
  <si>
    <t>Jueves</t>
  </si>
  <si>
    <t>Viernes</t>
  </si>
  <si>
    <t>Sabado</t>
  </si>
  <si>
    <t>Domingo</t>
  </si>
  <si>
    <t>Miércoles</t>
  </si>
  <si>
    <t>Sábado</t>
  </si>
  <si>
    <t>Actual</t>
  </si>
  <si>
    <t>Heurística</t>
  </si>
  <si>
    <t>Optimzador</t>
  </si>
  <si>
    <t>Medico</t>
  </si>
  <si>
    <t>Distancia total</t>
  </si>
  <si>
    <t>Tiempo en servicio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</si>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</sst>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color theme="0"/>
      <name val="Calibri"/>
      <family val="2"/>
      <scheme val="minor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8" xfId="0" applyBorder="1"/>
    <xf numFmtId="2" fontId="0" fillId="0" borderId="0" xfId="0" applyNumberFormat="1"/>
    <xf numFmtId="2" fontId="0" fillId="0" borderId="8" xfId="0" applyNumberFormat="1" applyBorder="1"/>
    <xf numFmtId="0" fontId="0" fillId="0" borderId="9" xfId="0" applyBorder="1"/>
    <xf numFmtId="1" fontId="0" fillId="0" borderId="9" xfId="0" applyNumberFormat="1" applyBorder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164" fontId="0" fillId="0" borderId="0" xfId="0" applyNumberFormat="1"/>
    <xf numFmtId="0" fontId="12" fillId="0" borderId="11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8" xfId="0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6-2F45-AF8C-CF626AD59186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Graficas!$B$4:$H$4</c:f>
              <c:numCache>
                <c:formatCode>0.00</c:formatCode>
                <c:ptCount val="7"/>
                <c:pt idx="0" formatCode="General">
                  <c:v>206.66984959941902</c:v>
                </c:pt>
                <c:pt idx="1">
                  <c:v>185.44159741751653</c:v>
                </c:pt>
                <c:pt idx="2">
                  <c:v>179.82001599476621</c:v>
                </c:pt>
                <c:pt idx="3">
                  <c:v>206.88067171449751</c:v>
                </c:pt>
                <c:pt idx="4">
                  <c:v>181.02244512646936</c:v>
                </c:pt>
                <c:pt idx="5">
                  <c:v>220.51468011061357</c:v>
                </c:pt>
                <c:pt idx="6">
                  <c:v>263.05328792741528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6-2F45-AF8C-CF626AD59186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Graficas!$B$5:$H$5</c:f>
              <c:numCache>
                <c:formatCode>0.00</c:formatCode>
                <c:ptCount val="7"/>
                <c:pt idx="0" formatCode="General">
                  <c:v>197.27710333182767</c:v>
                </c:pt>
                <c:pt idx="1">
                  <c:v>150.45739295480971</c:v>
                </c:pt>
                <c:pt idx="2">
                  <c:v>146.25734943233618</c:v>
                </c:pt>
                <c:pt idx="3">
                  <c:v>162.8692948391521</c:v>
                </c:pt>
                <c:pt idx="4">
                  <c:v>154.37434387679477</c:v>
                </c:pt>
                <c:pt idx="5">
                  <c:v>194.95175009459476</c:v>
                </c:pt>
                <c:pt idx="6">
                  <c:v>201.88964347345447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6-2F45-AF8C-CF626AD5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A-1C4F-AC1B-C7B8B3D544EF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877.35416666666674</c:v>
                </c:pt>
                <c:pt idx="1">
                  <c:v>286.23735632183906</c:v>
                </c:pt>
                <c:pt idx="2">
                  <c:v>400.81551724137933</c:v>
                </c:pt>
                <c:pt idx="3">
                  <c:v>569.78148148148171</c:v>
                </c:pt>
                <c:pt idx="4">
                  <c:v>364.9197530864198</c:v>
                </c:pt>
                <c:pt idx="5">
                  <c:v>921.78974358974358</c:v>
                </c:pt>
                <c:pt idx="6">
                  <c:v>2507.9230769230771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A-1C4F-AC1B-C7B8B3D544EF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1200.5479166666669</c:v>
                </c:pt>
                <c:pt idx="1">
                  <c:v>508.98218390804601</c:v>
                </c:pt>
                <c:pt idx="2">
                  <c:v>556.51666666666665</c:v>
                </c:pt>
                <c:pt idx="3">
                  <c:v>743.27654320987642</c:v>
                </c:pt>
                <c:pt idx="4">
                  <c:v>609.96913580246917</c:v>
                </c:pt>
                <c:pt idx="5">
                  <c:v>1122.5115384615383</c:v>
                </c:pt>
                <c:pt idx="6">
                  <c:v>2143.542307692308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A-1C4F-AC1B-C7B8B3D5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Cantidad de solicitudes demoradas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C-8144-8240-169049EA6267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3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C-8144-8240-169049EA6267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C-8144-8240-169049EA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A-E248-9BC7-F8F006789697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3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A-E248-9BC7-F8F006789697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A-E248-9BC7-F8F006789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demora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1-2545-A8BA-ABC9CC212C2C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2.6260416666666657</c:v>
                </c:pt>
                <c:pt idx="1">
                  <c:v>8.4482758620689283E-2</c:v>
                </c:pt>
                <c:pt idx="2">
                  <c:v>66.005747126436788</c:v>
                </c:pt>
                <c:pt idx="3">
                  <c:v>25.690123456790129</c:v>
                </c:pt>
                <c:pt idx="4">
                  <c:v>0.19012345679012319</c:v>
                </c:pt>
                <c:pt idx="5">
                  <c:v>32.794871794871788</c:v>
                </c:pt>
                <c:pt idx="6">
                  <c:v>431.11538461538453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1-2545-A8BA-ABC9CC212C2C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1-2545-A8BA-ABC9CC21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A-9048-A8F7-1C76B813593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2.6260416666666657</c:v>
                </c:pt>
                <c:pt idx="1">
                  <c:v>8.4482758620689283E-2</c:v>
                </c:pt>
                <c:pt idx="2">
                  <c:v>66.005747126436788</c:v>
                </c:pt>
                <c:pt idx="3">
                  <c:v>25.690123456790129</c:v>
                </c:pt>
                <c:pt idx="4">
                  <c:v>0.19012345679012319</c:v>
                </c:pt>
                <c:pt idx="5">
                  <c:v>32.794871794871788</c:v>
                </c:pt>
                <c:pt idx="6">
                  <c:v>431.11538461538453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A-9048-A8F7-1C76B813593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A-9048-A8F7-1C76B813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servicio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894E-8476-ABCECCF59CD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466.98367586887019</c:v>
                </c:pt>
                <c:pt idx="1">
                  <c:v>485.16784927351529</c:v>
                </c:pt>
                <c:pt idx="2">
                  <c:v>485.19751896500725</c:v>
                </c:pt>
                <c:pt idx="3">
                  <c:v>471.98503501458157</c:v>
                </c:pt>
                <c:pt idx="4">
                  <c:v>457.98961734835132</c:v>
                </c:pt>
                <c:pt idx="5">
                  <c:v>519.00848447235126</c:v>
                </c:pt>
                <c:pt idx="6">
                  <c:v>579.51426650684232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4-894E-8476-ABCECCF59CD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487.19330222130924</c:v>
                </c:pt>
                <c:pt idx="1">
                  <c:v>503.40726423601694</c:v>
                </c:pt>
                <c:pt idx="2">
                  <c:v>493.38356169974577</c:v>
                </c:pt>
                <c:pt idx="3">
                  <c:v>468.15642607995892</c:v>
                </c:pt>
                <c:pt idx="4">
                  <c:v>466.83963559677477</c:v>
                </c:pt>
                <c:pt idx="5">
                  <c:v>484.2628563966187</c:v>
                </c:pt>
                <c:pt idx="6">
                  <c:v>514.38577252714742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4-894E-8476-ABCECCF5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9-584D-9FE8-1817E308EEE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466.98367586887019</c:v>
                </c:pt>
                <c:pt idx="1">
                  <c:v>485.16784927351529</c:v>
                </c:pt>
                <c:pt idx="2">
                  <c:v>485.19751896500725</c:v>
                </c:pt>
                <c:pt idx="3">
                  <c:v>471.98503501458157</c:v>
                </c:pt>
                <c:pt idx="4">
                  <c:v>457.98961734835132</c:v>
                </c:pt>
                <c:pt idx="5">
                  <c:v>519.00848447235126</c:v>
                </c:pt>
                <c:pt idx="6">
                  <c:v>579.51426650684232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9-584D-9FE8-1817E308EEE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487.19330222130924</c:v>
                </c:pt>
                <c:pt idx="1">
                  <c:v>503.40726423601694</c:v>
                </c:pt>
                <c:pt idx="2">
                  <c:v>493.38356169974577</c:v>
                </c:pt>
                <c:pt idx="3">
                  <c:v>468.15642607995892</c:v>
                </c:pt>
                <c:pt idx="4">
                  <c:v>466.83963559677477</c:v>
                </c:pt>
                <c:pt idx="5">
                  <c:v>484.2628563966187</c:v>
                </c:pt>
                <c:pt idx="6">
                  <c:v>514.38577252714742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9-584D-9FE8-1817E308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extra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E-5145-8C78-74F07775BA8C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36.827011640921278</c:v>
                </c:pt>
                <c:pt idx="1">
                  <c:v>14.041297769901407</c:v>
                </c:pt>
                <c:pt idx="2">
                  <c:v>21.357957748968552</c:v>
                </c:pt>
                <c:pt idx="3">
                  <c:v>24.693208600677835</c:v>
                </c:pt>
                <c:pt idx="4">
                  <c:v>13.987346879197638</c:v>
                </c:pt>
                <c:pt idx="5">
                  <c:v>46.898424528234045</c:v>
                </c:pt>
                <c:pt idx="6">
                  <c:v>107.42045461015286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E-5145-8C78-74F07775BA8C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41.299231881301452</c:v>
                </c:pt>
                <c:pt idx="1">
                  <c:v>35.16792970439861</c:v>
                </c:pt>
                <c:pt idx="2">
                  <c:v>24.246924942955818</c:v>
                </c:pt>
                <c:pt idx="3">
                  <c:v>27.183102313819226</c:v>
                </c:pt>
                <c:pt idx="4">
                  <c:v>18.116409682887983</c:v>
                </c:pt>
                <c:pt idx="5">
                  <c:v>19.165974966374758</c:v>
                </c:pt>
                <c:pt idx="6">
                  <c:v>34.540047058019347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E-5145-8C78-74F07775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D-1B42-B0B7-BED3A34156ED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36.827011640921278</c:v>
                </c:pt>
                <c:pt idx="1">
                  <c:v>14.041297769901407</c:v>
                </c:pt>
                <c:pt idx="2">
                  <c:v>21.357957748968552</c:v>
                </c:pt>
                <c:pt idx="3">
                  <c:v>24.693208600677835</c:v>
                </c:pt>
                <c:pt idx="4">
                  <c:v>13.987346879197638</c:v>
                </c:pt>
                <c:pt idx="5">
                  <c:v>46.898424528234045</c:v>
                </c:pt>
                <c:pt idx="6">
                  <c:v>107.42045461015286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D-1B42-B0B7-BED3A34156ED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41.299231881301452</c:v>
                </c:pt>
                <c:pt idx="1">
                  <c:v>35.16792970439861</c:v>
                </c:pt>
                <c:pt idx="2">
                  <c:v>24.246924942955818</c:v>
                </c:pt>
                <c:pt idx="3">
                  <c:v>27.183102313819226</c:v>
                </c:pt>
                <c:pt idx="4">
                  <c:v>18.116409682887983</c:v>
                </c:pt>
                <c:pt idx="5">
                  <c:v>19.165974966374758</c:v>
                </c:pt>
                <c:pt idx="6">
                  <c:v>34.540047058019347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D-1B42-B0B7-BED3A341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Cantidad de solicitudes por hora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E-5145-9C84-FF66DC1CB7E7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1.744208757266694</c:v>
                </c:pt>
                <c:pt idx="1">
                  <c:v>1.4304069829433905</c:v>
                </c:pt>
                <c:pt idx="2">
                  <c:v>1.3879219036149684</c:v>
                </c:pt>
                <c:pt idx="3">
                  <c:v>1.4692638918504879</c:v>
                </c:pt>
                <c:pt idx="4">
                  <c:v>1.3677596872111748</c:v>
                </c:pt>
                <c:pt idx="5">
                  <c:v>1.5826311723882456</c:v>
                </c:pt>
                <c:pt idx="6">
                  <c:v>1.7494677368393934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E-5145-9C84-FF66DC1CB7E7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1.6878918826324747</c:v>
                </c:pt>
                <c:pt idx="1">
                  <c:v>1.3825567059732797</c:v>
                </c:pt>
                <c:pt idx="2">
                  <c:v>1.3706883648611479</c:v>
                </c:pt>
                <c:pt idx="3">
                  <c:v>1.4777814723889813</c:v>
                </c:pt>
                <c:pt idx="4">
                  <c:v>1.3700620884201993</c:v>
                </c:pt>
                <c:pt idx="5">
                  <c:v>1.6482183354193678</c:v>
                </c:pt>
                <c:pt idx="6">
                  <c:v>1.825841506393677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E-5145-9C84-FF66DC1C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7-A047-9771-F2C3F160026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Graficas!$B$4:$H$4</c:f>
              <c:numCache>
                <c:formatCode>0.00</c:formatCode>
                <c:ptCount val="7"/>
                <c:pt idx="0" formatCode="General">
                  <c:v>206.66984959941902</c:v>
                </c:pt>
                <c:pt idx="1">
                  <c:v>185.44159741751653</c:v>
                </c:pt>
                <c:pt idx="2">
                  <c:v>179.82001599476621</c:v>
                </c:pt>
                <c:pt idx="3">
                  <c:v>206.88067171449751</c:v>
                </c:pt>
                <c:pt idx="4">
                  <c:v>181.02244512646936</c:v>
                </c:pt>
                <c:pt idx="5">
                  <c:v>220.51468011061357</c:v>
                </c:pt>
                <c:pt idx="6">
                  <c:v>263.05328792741528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7-A047-9771-F2C3F160026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Graficas!$B$5:$H$5</c:f>
              <c:numCache>
                <c:formatCode>0.00</c:formatCode>
                <c:ptCount val="7"/>
                <c:pt idx="0" formatCode="General">
                  <c:v>197.27710333182767</c:v>
                </c:pt>
                <c:pt idx="1">
                  <c:v>150.45739295480971</c:v>
                </c:pt>
                <c:pt idx="2">
                  <c:v>146.25734943233618</c:v>
                </c:pt>
                <c:pt idx="3">
                  <c:v>162.8692948391521</c:v>
                </c:pt>
                <c:pt idx="4">
                  <c:v>154.37434387679477</c:v>
                </c:pt>
                <c:pt idx="5">
                  <c:v>194.95175009459476</c:v>
                </c:pt>
                <c:pt idx="6">
                  <c:v>201.88964347345447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7-A047-9771-F2C3F1600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12080"/>
        <c:axId val="1792439088"/>
      </c:scatterChart>
      <c:val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crossBetween val="midCat"/>
      </c:val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(min)</a:t>
                </a:r>
                <a:endParaRPr lang="es-MX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C643-8D15-2E885892CC2F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1.744208757266694</c:v>
                </c:pt>
                <c:pt idx="1">
                  <c:v>1.4304069829433905</c:v>
                </c:pt>
                <c:pt idx="2">
                  <c:v>1.3879219036149684</c:v>
                </c:pt>
                <c:pt idx="3">
                  <c:v>1.4692638918504879</c:v>
                </c:pt>
                <c:pt idx="4">
                  <c:v>1.3677596872111748</c:v>
                </c:pt>
                <c:pt idx="5">
                  <c:v>1.5826311723882456</c:v>
                </c:pt>
                <c:pt idx="6">
                  <c:v>1.7494677368393934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E-C643-8D15-2E885892CC2F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1.6878918826324747</c:v>
                </c:pt>
                <c:pt idx="1">
                  <c:v>1.3825567059732797</c:v>
                </c:pt>
                <c:pt idx="2">
                  <c:v>1.3706883648611479</c:v>
                </c:pt>
                <c:pt idx="3">
                  <c:v>1.4777814723889813</c:v>
                </c:pt>
                <c:pt idx="4">
                  <c:v>1.3700620884201993</c:v>
                </c:pt>
                <c:pt idx="5">
                  <c:v>1.6482183354193678</c:v>
                </c:pt>
                <c:pt idx="6">
                  <c:v>1.825841506393677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E-C643-8D15-2E885892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espera promedio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D-D54B-AB01-1B4AFAC58D5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63.322651816009511</c:v>
                </c:pt>
                <c:pt idx="1">
                  <c:v>25.942270220201252</c:v>
                </c:pt>
                <c:pt idx="2">
                  <c:v>32.210065586787188</c:v>
                </c:pt>
                <c:pt idx="3">
                  <c:v>53.097317809077083</c:v>
                </c:pt>
                <c:pt idx="4">
                  <c:v>35.633353344186681</c:v>
                </c:pt>
                <c:pt idx="5">
                  <c:v>71.990934422436126</c:v>
                </c:pt>
                <c:pt idx="6">
                  <c:v>144.6085312177139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D-D54B-AB01-1B4AFAC58D5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89.033704781848769</c:v>
                </c:pt>
                <c:pt idx="1">
                  <c:v>44.761291287219279</c:v>
                </c:pt>
                <c:pt idx="2">
                  <c:v>48.892259834673631</c:v>
                </c:pt>
                <c:pt idx="3">
                  <c:v>67.436282976282982</c:v>
                </c:pt>
                <c:pt idx="4">
                  <c:v>57.005365868699201</c:v>
                </c:pt>
                <c:pt idx="5">
                  <c:v>83.144167342210324</c:v>
                </c:pt>
                <c:pt idx="6">
                  <c:v>137.51530794465958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D-D54B-AB01-1B4AFAC5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Tiempo de espera promedio</a:t>
            </a:r>
            <a:endParaRPr lang="es-MX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3-EF4E-95D7-4929CCA90A30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63.322651816009511</c:v>
                </c:pt>
                <c:pt idx="1">
                  <c:v>25.942270220201252</c:v>
                </c:pt>
                <c:pt idx="2">
                  <c:v>32.210065586787188</c:v>
                </c:pt>
                <c:pt idx="3">
                  <c:v>53.097317809077083</c:v>
                </c:pt>
                <c:pt idx="4">
                  <c:v>35.633353344186681</c:v>
                </c:pt>
                <c:pt idx="5">
                  <c:v>71.990934422436126</c:v>
                </c:pt>
                <c:pt idx="6">
                  <c:v>144.6085312177139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3-EF4E-95D7-4929CCA90A30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89.033704781848769</c:v>
                </c:pt>
                <c:pt idx="1">
                  <c:v>44.761291287219279</c:v>
                </c:pt>
                <c:pt idx="2">
                  <c:v>48.892259834673631</c:v>
                </c:pt>
                <c:pt idx="3">
                  <c:v>67.436282976282982</c:v>
                </c:pt>
                <c:pt idx="4">
                  <c:v>57.005365868699201</c:v>
                </c:pt>
                <c:pt idx="5">
                  <c:v>83.144167342210324</c:v>
                </c:pt>
                <c:pt idx="6">
                  <c:v>137.51530794465958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3-EF4E-95D7-4929CCA9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Total de solicitudes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2-6242-AED4-82EAE9B72A7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2-6242-AED4-82EAE9B72A7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305</c:v>
                </c:pt>
                <c:pt idx="4">
                  <c:v>281</c:v>
                </c:pt>
                <c:pt idx="5">
                  <c:v>175</c:v>
                </c:pt>
                <c:pt idx="6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2-6242-AED4-82EAE9B7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Total de solicitudes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D-8F43-8CE1-0B89EFEBC72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D-8F43-8CE1-0B89EFEBC72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305</c:v>
                </c:pt>
                <c:pt idx="4">
                  <c:v>281</c:v>
                </c:pt>
                <c:pt idx="5">
                  <c:v>175</c:v>
                </c:pt>
                <c:pt idx="6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D-8F43-8CE1-0B89EFEB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Desviación estandar de las solicitudes </a:t>
            </a:r>
            <a:endParaRPr lang="es-MX" b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E-1048-B861-108EA77D89F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3.1826351764955194</c:v>
                </c:pt>
                <c:pt idx="1">
                  <c:v>1.6601679539938041</c:v>
                </c:pt>
                <c:pt idx="2">
                  <c:v>1.8529699233786321</c:v>
                </c:pt>
                <c:pt idx="3">
                  <c:v>3.0508510792387602</c:v>
                </c:pt>
                <c:pt idx="4">
                  <c:v>2.0802969325640355</c:v>
                </c:pt>
                <c:pt idx="5">
                  <c:v>2.5993095730232363</c:v>
                </c:pt>
                <c:pt idx="6">
                  <c:v>2.1750331562459562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E-1048-B861-108EA77D89F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3.2857013457302129</c:v>
                </c:pt>
                <c:pt idx="1">
                  <c:v>2.9590805388613495</c:v>
                </c:pt>
                <c:pt idx="2">
                  <c:v>2.018998434819343</c:v>
                </c:pt>
                <c:pt idx="3">
                  <c:v>2.1981603289816758</c:v>
                </c:pt>
                <c:pt idx="4">
                  <c:v>1.96623926979828</c:v>
                </c:pt>
                <c:pt idx="5">
                  <c:v>3.2561578743304338</c:v>
                </c:pt>
                <c:pt idx="6">
                  <c:v>2.3939025107069929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E-1048-B861-108EA77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Desviación estandar de las solicitudes </a:t>
            </a:r>
            <a:endParaRPr lang="es-MX" b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2647-8C55-4E2D6CEC51A2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3.1826351764955194</c:v>
                </c:pt>
                <c:pt idx="1">
                  <c:v>1.6601679539938041</c:v>
                </c:pt>
                <c:pt idx="2">
                  <c:v>1.8529699233786321</c:v>
                </c:pt>
                <c:pt idx="3">
                  <c:v>3.0508510792387602</c:v>
                </c:pt>
                <c:pt idx="4">
                  <c:v>2.0802969325640355</c:v>
                </c:pt>
                <c:pt idx="5">
                  <c:v>2.5993095730232363</c:v>
                </c:pt>
                <c:pt idx="6">
                  <c:v>2.1750331562459562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2647-8C55-4E2D6CEC51A2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3.2857013457302129</c:v>
                </c:pt>
                <c:pt idx="1">
                  <c:v>2.9590805388613495</c:v>
                </c:pt>
                <c:pt idx="2">
                  <c:v>2.018998434819343</c:v>
                </c:pt>
                <c:pt idx="3">
                  <c:v>2.1981603289816758</c:v>
                </c:pt>
                <c:pt idx="4">
                  <c:v>1.96623926979828</c:v>
                </c:pt>
                <c:pt idx="5">
                  <c:v>3.2561578743304338</c:v>
                </c:pt>
                <c:pt idx="6">
                  <c:v>2.3939025107069929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E-2647-8C55-4E2D6CEC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A-4742-81EF-5D598221FCB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13.4375</c:v>
                </c:pt>
                <c:pt idx="1">
                  <c:v>11.551724137931034</c:v>
                </c:pt>
                <c:pt idx="2">
                  <c:v>11.172413793103448</c:v>
                </c:pt>
                <c:pt idx="3">
                  <c:v>11.333333333333334</c:v>
                </c:pt>
                <c:pt idx="4">
                  <c:v>10.407407407407407</c:v>
                </c:pt>
                <c:pt idx="5">
                  <c:v>13.615384615384615</c:v>
                </c:pt>
                <c:pt idx="6">
                  <c:v>16.692307692307693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A-4742-81EF-5D598221FCB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13.4375</c:v>
                </c:pt>
                <c:pt idx="1">
                  <c:v>11.551724137931034</c:v>
                </c:pt>
                <c:pt idx="2">
                  <c:v>11.172413793103448</c:v>
                </c:pt>
                <c:pt idx="3">
                  <c:v>11.296296296296296</c:v>
                </c:pt>
                <c:pt idx="4">
                  <c:v>10.407407407407407</c:v>
                </c:pt>
                <c:pt idx="5">
                  <c:v>13.461538461538462</c:v>
                </c:pt>
                <c:pt idx="6">
                  <c:v>15.307692307692308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A-4742-81EF-5D598221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7-704F-8392-9EA186C6015B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13.4375</c:v>
                </c:pt>
                <c:pt idx="1">
                  <c:v>11.551724137931034</c:v>
                </c:pt>
                <c:pt idx="2">
                  <c:v>11.172413793103448</c:v>
                </c:pt>
                <c:pt idx="3">
                  <c:v>11.333333333333334</c:v>
                </c:pt>
                <c:pt idx="4">
                  <c:v>10.407407407407407</c:v>
                </c:pt>
                <c:pt idx="5">
                  <c:v>13.615384615384615</c:v>
                </c:pt>
                <c:pt idx="6">
                  <c:v>16.692307692307693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7-704F-8392-9EA186C6015B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13.4375</c:v>
                </c:pt>
                <c:pt idx="1">
                  <c:v>11.551724137931034</c:v>
                </c:pt>
                <c:pt idx="2">
                  <c:v>11.172413793103448</c:v>
                </c:pt>
                <c:pt idx="3">
                  <c:v>11.296296296296296</c:v>
                </c:pt>
                <c:pt idx="4">
                  <c:v>10.407407407407407</c:v>
                </c:pt>
                <c:pt idx="5">
                  <c:v>13.461538461538462</c:v>
                </c:pt>
                <c:pt idx="6">
                  <c:v>15.307692307692308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7-704F-8392-9EA186C6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trabajado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F-614B-B5C3-2A013D505320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442.02049076431717</c:v>
                </c:pt>
                <c:pt idx="1">
                  <c:v>382.55940423325217</c:v>
                </c:pt>
                <c:pt idx="2">
                  <c:v>373.25638420939629</c:v>
                </c:pt>
                <c:pt idx="3">
                  <c:v>401.08282900032231</c:v>
                </c:pt>
                <c:pt idx="4">
                  <c:v>391.7203016609817</c:v>
                </c:pt>
                <c:pt idx="5">
                  <c:v>481.68993843979172</c:v>
                </c:pt>
                <c:pt idx="6">
                  <c:v>555.68802043994265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F-614B-B5C3-2A013D505320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570.40543649689027</c:v>
                </c:pt>
                <c:pt idx="1">
                  <c:v>596.84363202978261</c:v>
                </c:pt>
                <c:pt idx="2">
                  <c:v>487.70685457994341</c:v>
                </c:pt>
                <c:pt idx="3">
                  <c:v>462.49430010827132</c:v>
                </c:pt>
                <c:pt idx="4">
                  <c:v>461.85583881816251</c:v>
                </c:pt>
                <c:pt idx="5">
                  <c:v>477.48824082110758</c:v>
                </c:pt>
                <c:pt idx="6">
                  <c:v>617.72037882831989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F-614B-B5C3-2A013D50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E-2C48-B6AA-5A3680C44C1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442.02049076431717</c:v>
                </c:pt>
                <c:pt idx="1">
                  <c:v>382.55940423325217</c:v>
                </c:pt>
                <c:pt idx="2">
                  <c:v>373.25638420939629</c:v>
                </c:pt>
                <c:pt idx="3">
                  <c:v>401.08282900032231</c:v>
                </c:pt>
                <c:pt idx="4">
                  <c:v>391.7203016609817</c:v>
                </c:pt>
                <c:pt idx="5">
                  <c:v>481.68993843979172</c:v>
                </c:pt>
                <c:pt idx="6">
                  <c:v>555.68802043994265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E-2C48-B6AA-5A3680C44C1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570.40543649689027</c:v>
                </c:pt>
                <c:pt idx="1">
                  <c:v>596.84363202978261</c:v>
                </c:pt>
                <c:pt idx="2">
                  <c:v>487.70685457994341</c:v>
                </c:pt>
                <c:pt idx="3">
                  <c:v>462.49430010827132</c:v>
                </c:pt>
                <c:pt idx="4">
                  <c:v>461.85583881816251</c:v>
                </c:pt>
                <c:pt idx="5">
                  <c:v>477.48824082110758</c:v>
                </c:pt>
                <c:pt idx="6">
                  <c:v>617.72037882831989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E-2C48-B6AA-5A3680C4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ocioso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9-3042-AB07-1B1F68E5C28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24.963185104553016</c:v>
                </c:pt>
                <c:pt idx="1">
                  <c:v>102.60844504026309</c:v>
                </c:pt>
                <c:pt idx="2">
                  <c:v>111.94113475561092</c:v>
                </c:pt>
                <c:pt idx="3">
                  <c:v>70.902206014259278</c:v>
                </c:pt>
                <c:pt idx="4">
                  <c:v>66.269315687369684</c:v>
                </c:pt>
                <c:pt idx="5">
                  <c:v>37.318546032559489</c:v>
                </c:pt>
                <c:pt idx="6">
                  <c:v>23.826246066899838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9-3042-AB07-1B1F68E5C28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-83.212134275581064</c:v>
                </c:pt>
                <c:pt idx="1">
                  <c:v>-93.436367793765484</c:v>
                </c:pt>
                <c:pt idx="2">
                  <c:v>5.6767071198023036</c:v>
                </c:pt>
                <c:pt idx="3">
                  <c:v>5.6621259716873213</c:v>
                </c:pt>
                <c:pt idx="4">
                  <c:v>4.9837967786123345</c:v>
                </c:pt>
                <c:pt idx="5">
                  <c:v>6.7746155755109765</c:v>
                </c:pt>
                <c:pt idx="6">
                  <c:v>-103.33460630117256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9-3042-AB07-1B1F68E5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5-4043-A8DE-B5B3CEEE8B5F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24.963185104553016</c:v>
                </c:pt>
                <c:pt idx="1">
                  <c:v>102.60844504026309</c:v>
                </c:pt>
                <c:pt idx="2">
                  <c:v>111.94113475561092</c:v>
                </c:pt>
                <c:pt idx="3">
                  <c:v>70.902206014259278</c:v>
                </c:pt>
                <c:pt idx="4">
                  <c:v>66.269315687369684</c:v>
                </c:pt>
                <c:pt idx="5">
                  <c:v>37.318546032559489</c:v>
                </c:pt>
                <c:pt idx="6">
                  <c:v>23.826246066899838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5-4043-A8DE-B5B3CEEE8B5F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-83.212134275581064</c:v>
                </c:pt>
                <c:pt idx="1">
                  <c:v>-93.436367793765484</c:v>
                </c:pt>
                <c:pt idx="2">
                  <c:v>5.6767071198023036</c:v>
                </c:pt>
                <c:pt idx="3">
                  <c:v>5.6621259716873213</c:v>
                </c:pt>
                <c:pt idx="4">
                  <c:v>4.9837967786123345</c:v>
                </c:pt>
                <c:pt idx="5">
                  <c:v>6.7746155755109765</c:v>
                </c:pt>
                <c:pt idx="6">
                  <c:v>-103.33460630117256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5-4043-A8DE-B5B3CEEE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espera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2042-B8BE-51C6F819D142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877.35416666666674</c:v>
                </c:pt>
                <c:pt idx="1">
                  <c:v>286.23735632183906</c:v>
                </c:pt>
                <c:pt idx="2">
                  <c:v>400.81551724137933</c:v>
                </c:pt>
                <c:pt idx="3">
                  <c:v>569.78148148148171</c:v>
                </c:pt>
                <c:pt idx="4">
                  <c:v>364.9197530864198</c:v>
                </c:pt>
                <c:pt idx="5">
                  <c:v>921.78974358974358</c:v>
                </c:pt>
                <c:pt idx="6">
                  <c:v>2507.9230769230771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2042-B8BE-51C6F819D142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1200.5479166666669</c:v>
                </c:pt>
                <c:pt idx="1">
                  <c:v>508.98218390804601</c:v>
                </c:pt>
                <c:pt idx="2">
                  <c:v>556.51666666666665</c:v>
                </c:pt>
                <c:pt idx="3">
                  <c:v>743.27654320987642</c:v>
                </c:pt>
                <c:pt idx="4">
                  <c:v>609.96913580246917</c:v>
                </c:pt>
                <c:pt idx="5">
                  <c:v>1122.5115384615383</c:v>
                </c:pt>
                <c:pt idx="6">
                  <c:v>2143.542307692308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2042-B8BE-51C6F819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139700</xdr:rowOff>
    </xdr:from>
    <xdr:to>
      <xdr:col>8</xdr:col>
      <xdr:colOff>25400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18</xdr:row>
      <xdr:rowOff>76200</xdr:rowOff>
    </xdr:from>
    <xdr:to>
      <xdr:col>8</xdr:col>
      <xdr:colOff>12700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169334</xdr:rowOff>
    </xdr:from>
    <xdr:to>
      <xdr:col>15</xdr:col>
      <xdr:colOff>95250</xdr:colOff>
      <xdr:row>18</xdr:row>
      <xdr:rowOff>4234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18</xdr:row>
      <xdr:rowOff>122767</xdr:rowOff>
    </xdr:from>
    <xdr:to>
      <xdr:col>15</xdr:col>
      <xdr:colOff>101600</xdr:colOff>
      <xdr:row>32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165100</xdr:colOff>
      <xdr:row>5</xdr:row>
      <xdr:rowOff>169334</xdr:rowOff>
    </xdr:from>
    <xdr:to>
      <xdr:col>22</xdr:col>
      <xdr:colOff>95250</xdr:colOff>
      <xdr:row>18</xdr:row>
      <xdr:rowOff>4234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18</xdr:row>
      <xdr:rowOff>122767</xdr:rowOff>
    </xdr:from>
    <xdr:to>
      <xdr:col>22</xdr:col>
      <xdr:colOff>101600</xdr:colOff>
      <xdr:row>32</xdr:row>
      <xdr:rowOff>21167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165100</xdr:colOff>
      <xdr:row>5</xdr:row>
      <xdr:rowOff>169334</xdr:rowOff>
    </xdr:from>
    <xdr:to>
      <xdr:col>29</xdr:col>
      <xdr:colOff>95250</xdr:colOff>
      <xdr:row>18</xdr:row>
      <xdr:rowOff>4234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190500</xdr:colOff>
      <xdr:row>18</xdr:row>
      <xdr:rowOff>122767</xdr:rowOff>
    </xdr:from>
    <xdr:to>
      <xdr:col>29</xdr:col>
      <xdr:colOff>101600</xdr:colOff>
      <xdr:row>32</xdr:row>
      <xdr:rowOff>21167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165100</xdr:colOff>
      <xdr:row>5</xdr:row>
      <xdr:rowOff>169334</xdr:rowOff>
    </xdr:from>
    <xdr:to>
      <xdr:col>36</xdr:col>
      <xdr:colOff>95250</xdr:colOff>
      <xdr:row>18</xdr:row>
      <xdr:rowOff>4234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190500</xdr:colOff>
      <xdr:row>18</xdr:row>
      <xdr:rowOff>122767</xdr:rowOff>
    </xdr:from>
    <xdr:to>
      <xdr:col>36</xdr:col>
      <xdr:colOff>101600</xdr:colOff>
      <xdr:row>32</xdr:row>
      <xdr:rowOff>21167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165100</xdr:colOff>
      <xdr:row>5</xdr:row>
      <xdr:rowOff>169334</xdr:rowOff>
    </xdr:from>
    <xdr:to>
      <xdr:col>43</xdr:col>
      <xdr:colOff>95250</xdr:colOff>
      <xdr:row>18</xdr:row>
      <xdr:rowOff>4234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190500</xdr:colOff>
      <xdr:row>18</xdr:row>
      <xdr:rowOff>122767</xdr:rowOff>
    </xdr:from>
    <xdr:to>
      <xdr:col>43</xdr:col>
      <xdr:colOff>101600</xdr:colOff>
      <xdr:row>32</xdr:row>
      <xdr:rowOff>21167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165100</xdr:colOff>
      <xdr:row>5</xdr:row>
      <xdr:rowOff>169334</xdr:rowOff>
    </xdr:from>
    <xdr:to>
      <xdr:col>50</xdr:col>
      <xdr:colOff>95250</xdr:colOff>
      <xdr:row>18</xdr:row>
      <xdr:rowOff>4234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190500</xdr:colOff>
      <xdr:row>18</xdr:row>
      <xdr:rowOff>122767</xdr:rowOff>
    </xdr:from>
    <xdr:to>
      <xdr:col>50</xdr:col>
      <xdr:colOff>101600</xdr:colOff>
      <xdr:row>32</xdr:row>
      <xdr:rowOff>21167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165100</xdr:colOff>
      <xdr:row>5</xdr:row>
      <xdr:rowOff>169334</xdr:rowOff>
    </xdr:from>
    <xdr:to>
      <xdr:col>57</xdr:col>
      <xdr:colOff>95250</xdr:colOff>
      <xdr:row>18</xdr:row>
      <xdr:rowOff>4234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190500</xdr:colOff>
      <xdr:row>18</xdr:row>
      <xdr:rowOff>122767</xdr:rowOff>
    </xdr:from>
    <xdr:to>
      <xdr:col>57</xdr:col>
      <xdr:colOff>101600</xdr:colOff>
      <xdr:row>32</xdr:row>
      <xdr:rowOff>21167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165100</xdr:colOff>
      <xdr:row>5</xdr:row>
      <xdr:rowOff>169334</xdr:rowOff>
    </xdr:from>
    <xdr:to>
      <xdr:col>64</xdr:col>
      <xdr:colOff>95250</xdr:colOff>
      <xdr:row>18</xdr:row>
      <xdr:rowOff>4234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190500</xdr:colOff>
      <xdr:row>18</xdr:row>
      <xdr:rowOff>122767</xdr:rowOff>
    </xdr:from>
    <xdr:to>
      <xdr:col>64</xdr:col>
      <xdr:colOff>101600</xdr:colOff>
      <xdr:row>32</xdr:row>
      <xdr:rowOff>21167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165100</xdr:colOff>
      <xdr:row>5</xdr:row>
      <xdr:rowOff>169334</xdr:rowOff>
    </xdr:from>
    <xdr:to>
      <xdr:col>71</xdr:col>
      <xdr:colOff>95250</xdr:colOff>
      <xdr:row>18</xdr:row>
      <xdr:rowOff>4234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190500</xdr:colOff>
      <xdr:row>18</xdr:row>
      <xdr:rowOff>122767</xdr:rowOff>
    </xdr:from>
    <xdr:to>
      <xdr:col>71</xdr:col>
      <xdr:colOff>101600</xdr:colOff>
      <xdr:row>32</xdr:row>
      <xdr:rowOff>21167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165100</xdr:colOff>
      <xdr:row>5</xdr:row>
      <xdr:rowOff>169334</xdr:rowOff>
    </xdr:from>
    <xdr:to>
      <xdr:col>78</xdr:col>
      <xdr:colOff>95250</xdr:colOff>
      <xdr:row>18</xdr:row>
      <xdr:rowOff>4234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190500</xdr:colOff>
      <xdr:row>18</xdr:row>
      <xdr:rowOff>122767</xdr:rowOff>
    </xdr:from>
    <xdr:to>
      <xdr:col>78</xdr:col>
      <xdr:colOff>101600</xdr:colOff>
      <xdr:row>32</xdr:row>
      <xdr:rowOff>21167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165100</xdr:colOff>
      <xdr:row>5</xdr:row>
      <xdr:rowOff>169334</xdr:rowOff>
    </xdr:from>
    <xdr:to>
      <xdr:col>85</xdr:col>
      <xdr:colOff>95250</xdr:colOff>
      <xdr:row>18</xdr:row>
      <xdr:rowOff>4234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190500</xdr:colOff>
      <xdr:row>18</xdr:row>
      <xdr:rowOff>122767</xdr:rowOff>
    </xdr:from>
    <xdr:to>
      <xdr:col>85</xdr:col>
      <xdr:colOff>101600</xdr:colOff>
      <xdr:row>32</xdr:row>
      <xdr:rowOff>21167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165100</xdr:colOff>
      <xdr:row>5</xdr:row>
      <xdr:rowOff>169334</xdr:rowOff>
    </xdr:from>
    <xdr:to>
      <xdr:col>92</xdr:col>
      <xdr:colOff>95250</xdr:colOff>
      <xdr:row>18</xdr:row>
      <xdr:rowOff>4234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85</xdr:col>
      <xdr:colOff>190500</xdr:colOff>
      <xdr:row>18</xdr:row>
      <xdr:rowOff>122767</xdr:rowOff>
    </xdr:from>
    <xdr:to>
      <xdr:col>92</xdr:col>
      <xdr:colOff>101600</xdr:colOff>
      <xdr:row>32</xdr:row>
      <xdr:rowOff>21167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showGridLines="0" zoomScale="75" workbookViewId="0">
      <selection activeCell="F21" sqref="F21"/>
    </sheetView>
  </sheetViews>
  <sheetFormatPr baseColWidth="10" defaultRowHeight="16" x14ac:dyDescent="0.2"/>
  <cols>
    <col min="2" max="2" width="3.83203125" bestFit="1" customWidth="1"/>
    <col min="3" max="3" width="13.5" bestFit="1" customWidth="1"/>
    <col min="4" max="4" width="28.1640625" bestFit="1" customWidth="1"/>
    <col min="5" max="5" width="21.33203125" bestFit="1" customWidth="1"/>
    <col min="6" max="6" width="16" bestFit="1" customWidth="1"/>
    <col min="7" max="7" width="13.6640625" bestFit="1" customWidth="1"/>
    <col min="8" max="8" width="16.6640625" bestFit="1" customWidth="1"/>
    <col min="9" max="9" width="31.5" bestFit="1" customWidth="1"/>
    <col min="10" max="11" width="17.33203125" bestFit="1" customWidth="1"/>
    <col min="12" max="12" width="13.6640625" bestFit="1" customWidth="1"/>
    <col min="13" max="13" width="29" bestFit="1" customWidth="1"/>
    <col min="14" max="14" width="25.6640625" bestFit="1" customWidth="1"/>
    <col min="15" max="15" width="17.6640625" bestFit="1" customWidth="1"/>
    <col min="16" max="16" width="33" bestFit="1" customWidth="1"/>
  </cols>
  <sheetData>
    <row r="1" spans="1:16" x14ac:dyDescent="0.2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9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11" t="s">
        <v>14</v>
      </c>
      <c r="B2" s="11" t="s">
        <v>15</v>
      </c>
      <c r="C2" s="12">
        <f>'Lunes AC'!B33</f>
        <v>25</v>
      </c>
      <c r="D2" s="23">
        <f>'Lunes AC'!C33</f>
        <v>109.96764281037308</v>
      </c>
      <c r="E2" s="23">
        <f>'Lunes AC'!D33</f>
        <v>8.6</v>
      </c>
      <c r="F2" s="23">
        <f>'Lunes AC'!E33</f>
        <v>296.80764281037312</v>
      </c>
      <c r="G2" s="23">
        <f>'Lunes AC'!F33</f>
        <v>111.1001332288629</v>
      </c>
      <c r="H2" s="23">
        <f>'Lunes AC'!G33</f>
        <v>1321.96</v>
      </c>
      <c r="I2" s="23">
        <f>'Lunes AC'!H33</f>
        <v>67</v>
      </c>
      <c r="J2" s="23">
        <f>'Lunes AC'!I33</f>
        <v>710.6</v>
      </c>
      <c r="K2" s="23">
        <f>'Lunes AC'!J33</f>
        <v>407.08</v>
      </c>
      <c r="L2" s="23">
        <f>'Lunes AC'!K33</f>
        <v>20.2</v>
      </c>
      <c r="M2" s="23">
        <f>'Lunes AC'!L33</f>
        <v>1.7839013362616793</v>
      </c>
      <c r="N2" s="23">
        <f>'Lunes AC'!M33</f>
        <v>158.92345454545452</v>
      </c>
      <c r="O2" s="23">
        <f>'Lunes AC'!N33</f>
        <v>215</v>
      </c>
      <c r="P2" s="23">
        <f>'Lunes AC'!O33</f>
        <v>3.0276503540974917</v>
      </c>
    </row>
    <row r="3" spans="1:16" x14ac:dyDescent="0.2">
      <c r="A3" s="14" t="s">
        <v>14</v>
      </c>
      <c r="B3" s="14" t="s">
        <v>16</v>
      </c>
      <c r="C3" s="15">
        <f>'Lunes MF'!B33</f>
        <v>16</v>
      </c>
      <c r="D3" s="24">
        <f>'Lunes MF'!C33</f>
        <v>206.66984959941902</v>
      </c>
      <c r="E3" s="24">
        <f>'Lunes MF'!D33</f>
        <v>13.4375</v>
      </c>
      <c r="F3" s="24">
        <f>'Lunes MF'!E33</f>
        <v>442.02049076431717</v>
      </c>
      <c r="G3" s="24">
        <f>'Lunes MF'!F33</f>
        <v>24.963185104553016</v>
      </c>
      <c r="H3" s="24">
        <f>'Lunes MF'!G33</f>
        <v>877.35416666666674</v>
      </c>
      <c r="I3" s="24">
        <f>'Lunes MF'!H33</f>
        <v>3</v>
      </c>
      <c r="J3" s="24">
        <f>'Lunes MF'!I33</f>
        <v>2.6260416666666657</v>
      </c>
      <c r="K3" s="24">
        <f>'Lunes MF'!J33</f>
        <v>466.98367586887019</v>
      </c>
      <c r="L3" s="24">
        <f>'Lunes MF'!K33</f>
        <v>36.827011640921278</v>
      </c>
      <c r="M3" s="24">
        <f>'Lunes MF'!L33</f>
        <v>1.744208757266694</v>
      </c>
      <c r="N3" s="24">
        <f>'Lunes MF'!M33</f>
        <v>63.322651816009511</v>
      </c>
      <c r="O3" s="24">
        <f>'Lunes MF'!N33</f>
        <v>215</v>
      </c>
      <c r="P3" s="24">
        <f>'Lunes MF'!O33</f>
        <v>3.1826351764955194</v>
      </c>
    </row>
    <row r="4" spans="1:16" x14ac:dyDescent="0.2">
      <c r="A4" s="8" t="s">
        <v>14</v>
      </c>
      <c r="B4" s="8" t="s">
        <v>17</v>
      </c>
      <c r="C4" s="9">
        <f>'Lunes OP'!B33</f>
        <v>16</v>
      </c>
      <c r="D4" s="25">
        <f>'Lunes OP'!C33</f>
        <v>197.27710333182767</v>
      </c>
      <c r="E4" s="25">
        <f>'Lunes OP'!D33</f>
        <v>13.4375</v>
      </c>
      <c r="F4" s="25">
        <f>'Lunes OP'!E33</f>
        <v>570.40543649689027</v>
      </c>
      <c r="G4" s="25">
        <f>'Lunes OP'!F33</f>
        <v>-83.212134275581064</v>
      </c>
      <c r="H4" s="25">
        <f>'Lunes OP'!G33</f>
        <v>1200.5479166666669</v>
      </c>
      <c r="I4" s="25">
        <f>'Lunes OP'!H33</f>
        <v>0</v>
      </c>
      <c r="J4" s="25">
        <f>'Lunes OP'!I33</f>
        <v>0</v>
      </c>
      <c r="K4" s="25">
        <f>'Lunes OP'!J33</f>
        <v>487.19330222130924</v>
      </c>
      <c r="L4" s="25">
        <f>'Lunes OP'!K33</f>
        <v>41.299231881301452</v>
      </c>
      <c r="M4" s="25">
        <f>'Lunes OP'!L33</f>
        <v>1.6878918826324747</v>
      </c>
      <c r="N4" s="25">
        <f>'Lunes OP'!M33</f>
        <v>89.033704781848769</v>
      </c>
      <c r="O4" s="25">
        <f>'Lunes OP'!N33</f>
        <v>215</v>
      </c>
      <c r="P4" s="25">
        <f>'Lunes OP'!O33</f>
        <v>3.2857013457302129</v>
      </c>
    </row>
    <row r="5" spans="1:16" x14ac:dyDescent="0.2">
      <c r="C5" s="6"/>
      <c r="D5" s="7">
        <f t="shared" ref="D5:P5" si="0">(D3-D2)/D2</f>
        <v>0.87936964290303199</v>
      </c>
      <c r="E5" s="7">
        <f t="shared" si="0"/>
        <v>0.56250000000000011</v>
      </c>
      <c r="F5" s="7">
        <f t="shared" si="0"/>
        <v>0.48924901858648839</v>
      </c>
      <c r="G5" s="7">
        <f t="shared" si="0"/>
        <v>-0.77530913439023863</v>
      </c>
      <c r="H5" s="7">
        <f t="shared" si="0"/>
        <v>-0.33632321199834586</v>
      </c>
      <c r="I5" s="7">
        <f t="shared" si="0"/>
        <v>-0.95522388059701491</v>
      </c>
      <c r="J5" s="7">
        <f t="shared" si="0"/>
        <v>-0.99630447274603628</v>
      </c>
      <c r="K5" s="7">
        <f t="shared" si="0"/>
        <v>0.14715455406522113</v>
      </c>
      <c r="L5" s="7">
        <f t="shared" si="0"/>
        <v>0.82311938816441976</v>
      </c>
      <c r="M5" s="7">
        <f t="shared" si="0"/>
        <v>-2.2250434028018951E-2</v>
      </c>
      <c r="N5" s="7">
        <f t="shared" si="0"/>
        <v>-0.60155250842537988</v>
      </c>
      <c r="O5" s="7">
        <f t="shared" si="0"/>
        <v>0</v>
      </c>
      <c r="P5" s="7">
        <f t="shared" si="0"/>
        <v>5.1189802081431861E-2</v>
      </c>
    </row>
    <row r="6" spans="1:16" x14ac:dyDescent="0.2">
      <c r="C6" s="6"/>
      <c r="D6" s="7">
        <f t="shared" ref="D6:P6" si="1">(D4-D2)/D2</f>
        <v>0.79395591548697664</v>
      </c>
      <c r="E6" s="7">
        <f t="shared" si="1"/>
        <v>0.56250000000000011</v>
      </c>
      <c r="F6" s="7">
        <f t="shared" si="1"/>
        <v>0.92180171337877415</v>
      </c>
      <c r="G6" s="7">
        <f t="shared" si="1"/>
        <v>-1.7489832087254711</v>
      </c>
      <c r="H6" s="7">
        <f t="shared" si="1"/>
        <v>-9.1842478844543829E-2</v>
      </c>
      <c r="I6" s="7">
        <f t="shared" si="1"/>
        <v>-1</v>
      </c>
      <c r="J6" s="7">
        <f t="shared" si="1"/>
        <v>-1</v>
      </c>
      <c r="K6" s="7">
        <f t="shared" si="1"/>
        <v>0.1967998973698272</v>
      </c>
      <c r="L6" s="7">
        <f t="shared" si="1"/>
        <v>1.0445164297673988</v>
      </c>
      <c r="M6" s="7">
        <f t="shared" si="1"/>
        <v>-5.3819934812314695E-2</v>
      </c>
      <c r="N6" s="7">
        <f t="shared" si="1"/>
        <v>-0.43976988773306724</v>
      </c>
      <c r="O6" s="7">
        <f t="shared" si="1"/>
        <v>0</v>
      </c>
      <c r="P6" s="7">
        <f t="shared" si="1"/>
        <v>8.5231437402765495E-2</v>
      </c>
    </row>
    <row r="7" spans="1:16" x14ac:dyDescent="0.2">
      <c r="C7" s="6"/>
      <c r="D7" s="7"/>
      <c r="E7" s="7"/>
      <c r="F7" s="7"/>
      <c r="G7" s="7"/>
      <c r="H7" s="7"/>
    </row>
    <row r="8" spans="1:16" x14ac:dyDescent="0.2">
      <c r="A8" s="11" t="s">
        <v>18</v>
      </c>
      <c r="B8" s="11" t="s">
        <v>15</v>
      </c>
      <c r="C8" s="12">
        <f>'Martes AC'!B50</f>
        <v>40</v>
      </c>
      <c r="D8" s="13">
        <f>'Martes AC'!C50</f>
        <v>109.70886125378554</v>
      </c>
      <c r="E8" s="13">
        <f>'Martes AC'!D50</f>
        <v>8.375</v>
      </c>
      <c r="F8" s="13">
        <f>'Martes AC'!E50</f>
        <v>290.13386125378554</v>
      </c>
      <c r="G8" s="13">
        <f>'Martes AC'!F50</f>
        <v>98.704135712047076</v>
      </c>
      <c r="H8" s="13">
        <f>'Martes AC'!G50</f>
        <v>1421.9749999999999</v>
      </c>
      <c r="I8" s="13">
        <f>'Martes AC'!H50</f>
        <v>140</v>
      </c>
      <c r="J8" s="13">
        <f>'Martes AC'!I50</f>
        <v>898.55</v>
      </c>
      <c r="K8" s="13">
        <f>'Martes AC'!J50</f>
        <v>379.75</v>
      </c>
      <c r="L8" s="13">
        <f>'Martes AC'!K50</f>
        <v>12.4</v>
      </c>
      <c r="M8" s="13">
        <f>'Martes AC'!L50</f>
        <v>1.7980385538376609</v>
      </c>
      <c r="N8" s="13">
        <f>'Martes AC'!M50</f>
        <v>172.91984806859807</v>
      </c>
      <c r="O8" s="13">
        <f>'Martes AC'!N50</f>
        <v>335</v>
      </c>
      <c r="P8" s="13">
        <f>'Martes AC'!O50</f>
        <v>3.6210743553784543</v>
      </c>
    </row>
    <row r="9" spans="1:16" x14ac:dyDescent="0.2">
      <c r="A9" s="14" t="s">
        <v>18</v>
      </c>
      <c r="B9" s="14" t="s">
        <v>16</v>
      </c>
      <c r="C9" s="15">
        <f>'Martes MF'!B50</f>
        <v>29</v>
      </c>
      <c r="D9" s="16">
        <f>'Martes MF'!C50</f>
        <v>185.44159741751653</v>
      </c>
      <c r="E9" s="16">
        <f>'Martes MF'!D50</f>
        <v>11.551724137931034</v>
      </c>
      <c r="F9" s="16">
        <f>'Martes MF'!E50</f>
        <v>382.55940423325217</v>
      </c>
      <c r="G9" s="16">
        <f>'Martes MF'!F50</f>
        <v>102.60844504026309</v>
      </c>
      <c r="H9" s="16">
        <f>'Martes MF'!G50</f>
        <v>286.23735632183906</v>
      </c>
      <c r="I9" s="16">
        <f>'Martes MF'!H50</f>
        <v>1</v>
      </c>
      <c r="J9" s="16">
        <f>'Martes MF'!I50</f>
        <v>8.4482758620689283E-2</v>
      </c>
      <c r="K9" s="16">
        <f>'Martes MF'!J50</f>
        <v>485.16784927351529</v>
      </c>
      <c r="L9" s="16">
        <f>'Martes MF'!K50</f>
        <v>14.041297769901407</v>
      </c>
      <c r="M9" s="16">
        <f>'Martes MF'!L50</f>
        <v>1.4304069829433905</v>
      </c>
      <c r="N9" s="16">
        <f>'Martes MF'!M50</f>
        <v>25.942270220201252</v>
      </c>
      <c r="O9" s="16">
        <f>'Martes MF'!N50</f>
        <v>335</v>
      </c>
      <c r="P9" s="16">
        <f>'Martes MF'!O50</f>
        <v>1.6601679539938041</v>
      </c>
    </row>
    <row r="10" spans="1:16" x14ac:dyDescent="0.2">
      <c r="A10" s="8" t="s">
        <v>18</v>
      </c>
      <c r="B10" s="8" t="s">
        <v>17</v>
      </c>
      <c r="C10" s="9">
        <f>'Martes OP'!B50</f>
        <v>29</v>
      </c>
      <c r="D10" s="10">
        <f>'Martes OP'!C50</f>
        <v>150.45739295480971</v>
      </c>
      <c r="E10" s="10">
        <f>'Martes OP'!D50</f>
        <v>11.551724137931034</v>
      </c>
      <c r="F10" s="10">
        <f>'Martes OP'!E50</f>
        <v>596.84363202978261</v>
      </c>
      <c r="G10" s="10">
        <f>'Martes OP'!F50</f>
        <v>-93.436367793765484</v>
      </c>
      <c r="H10" s="10">
        <f>'Martes OP'!G50</f>
        <v>508.98218390804601</v>
      </c>
      <c r="I10" s="10">
        <f>'Martes OP'!H50</f>
        <v>0</v>
      </c>
      <c r="J10" s="10">
        <f>'Martes OP'!I50</f>
        <v>0</v>
      </c>
      <c r="K10" s="10">
        <f>'Martes OP'!J50</f>
        <v>503.40726423601694</v>
      </c>
      <c r="L10" s="10">
        <f>'Martes OP'!K50</f>
        <v>35.16792970439861</v>
      </c>
      <c r="M10" s="10">
        <f>'Martes OP'!L50</f>
        <v>1.3825567059732797</v>
      </c>
      <c r="N10" s="10">
        <f>'Martes OP'!M50</f>
        <v>44.761291287219279</v>
      </c>
      <c r="O10" s="10">
        <f>'Martes OP'!N50</f>
        <v>335</v>
      </c>
      <c r="P10" s="10">
        <f>'Martes OP'!O50</f>
        <v>2.9590805388613495</v>
      </c>
    </row>
    <row r="11" spans="1:16" x14ac:dyDescent="0.2">
      <c r="C11" s="6"/>
      <c r="D11" s="7">
        <f t="shared" ref="D11:P11" si="2">(D9-D8)/D8</f>
        <v>0.69030646474892476</v>
      </c>
      <c r="E11" s="7">
        <f t="shared" si="2"/>
        <v>0.37931034482758613</v>
      </c>
      <c r="F11" s="7">
        <f t="shared" si="2"/>
        <v>0.3185617238196829</v>
      </c>
      <c r="G11" s="7">
        <f t="shared" si="2"/>
        <v>3.9555681229064096E-2</v>
      </c>
      <c r="H11" s="7">
        <f t="shared" si="2"/>
        <v>-0.79870436799392452</v>
      </c>
      <c r="I11" s="7">
        <f t="shared" si="2"/>
        <v>-0.99285714285714288</v>
      </c>
      <c r="J11" s="7">
        <f t="shared" si="2"/>
        <v>-0.99990597878958254</v>
      </c>
      <c r="K11" s="7">
        <f t="shared" si="2"/>
        <v>0.27759802310339771</v>
      </c>
      <c r="L11" s="7">
        <f t="shared" si="2"/>
        <v>0.13236272337914567</v>
      </c>
      <c r="M11" s="7">
        <f t="shared" si="2"/>
        <v>-0.20446256289088593</v>
      </c>
      <c r="N11" s="7">
        <f t="shared" si="2"/>
        <v>-0.84997517341149975</v>
      </c>
      <c r="O11" s="7">
        <f t="shared" si="2"/>
        <v>0</v>
      </c>
      <c r="P11" s="7">
        <f t="shared" si="2"/>
        <v>-0.54152613532281557</v>
      </c>
    </row>
    <row r="12" spans="1:16" x14ac:dyDescent="0.2">
      <c r="C12" s="6"/>
      <c r="D12" s="7">
        <f t="shared" ref="D12:P12" si="3">(D10-D8)/D8</f>
        <v>0.3714242517453723</v>
      </c>
      <c r="E12" s="7">
        <f t="shared" si="3"/>
        <v>0.37931034482758613</v>
      </c>
      <c r="F12" s="7">
        <f t="shared" si="3"/>
        <v>1.0571319371361216</v>
      </c>
      <c r="G12" s="7">
        <f t="shared" si="3"/>
        <v>-1.9466307274737764</v>
      </c>
      <c r="H12" s="7">
        <f t="shared" si="3"/>
        <v>-0.64205968184528839</v>
      </c>
      <c r="I12" s="7">
        <f t="shared" si="3"/>
        <v>-1</v>
      </c>
      <c r="J12" s="7">
        <f t="shared" si="3"/>
        <v>-1</v>
      </c>
      <c r="K12" s="7">
        <f t="shared" si="3"/>
        <v>0.32562808225415918</v>
      </c>
      <c r="L12" s="7">
        <f t="shared" si="3"/>
        <v>1.8361233632579526</v>
      </c>
      <c r="M12" s="7">
        <f t="shared" si="3"/>
        <v>-0.23107504951859539</v>
      </c>
      <c r="N12" s="7">
        <f t="shared" si="3"/>
        <v>-0.74114428281557199</v>
      </c>
      <c r="O12" s="7">
        <f t="shared" si="3"/>
        <v>0</v>
      </c>
      <c r="P12" s="7">
        <f t="shared" si="3"/>
        <v>-0.18281696301922998</v>
      </c>
    </row>
    <row r="13" spans="1:16" x14ac:dyDescent="0.2">
      <c r="C13" s="6"/>
      <c r="D13" s="7"/>
      <c r="E13" s="7"/>
      <c r="F13" s="7"/>
      <c r="G13" s="7"/>
      <c r="H13" s="7"/>
    </row>
    <row r="14" spans="1:16" x14ac:dyDescent="0.2">
      <c r="A14" s="11" t="s">
        <v>19</v>
      </c>
      <c r="B14" s="11" t="s">
        <v>15</v>
      </c>
      <c r="C14" s="12">
        <f>'Miercoles AC'!B50</f>
        <v>41</v>
      </c>
      <c r="D14" s="13">
        <f>'Miercoles AC'!C50</f>
        <v>102.06981705283364</v>
      </c>
      <c r="E14" s="13">
        <f>'Miercoles AC'!D50</f>
        <v>7.9024390243902438</v>
      </c>
      <c r="F14" s="13">
        <f>'Miercoles AC'!E50</f>
        <v>267.94786583332143</v>
      </c>
      <c r="G14" s="13">
        <f>'Miercoles AC'!F50</f>
        <v>101.56912762021491</v>
      </c>
      <c r="H14" s="13">
        <f>'Miercoles AC'!G50</f>
        <v>1219.0487804878048</v>
      </c>
      <c r="I14" s="13">
        <f>'Miercoles AC'!H50</f>
        <v>95</v>
      </c>
      <c r="J14" s="13">
        <f>'Miercoles AC'!I50</f>
        <v>636.43902439024396</v>
      </c>
      <c r="K14" s="13">
        <f>'Miercoles AC'!J50</f>
        <v>360.60975609756099</v>
      </c>
      <c r="L14" s="13">
        <f>'Miercoles AC'!K50</f>
        <v>3.0487804878048781</v>
      </c>
      <c r="M14" s="13">
        <f>'Miercoles AC'!L50</f>
        <v>1.8207172014913346</v>
      </c>
      <c r="N14" s="13">
        <f>'Miercoles AC'!M50</f>
        <v>152.95326347094635</v>
      </c>
      <c r="O14" s="13">
        <f>'Miercoles AC'!N50</f>
        <v>324</v>
      </c>
      <c r="P14" s="13">
        <f>'Miercoles AC'!O50</f>
        <v>3.1048742168466377</v>
      </c>
    </row>
    <row r="15" spans="1:16" x14ac:dyDescent="0.2">
      <c r="A15" s="14" t="s">
        <v>19</v>
      </c>
      <c r="B15" s="14" t="s">
        <v>16</v>
      </c>
      <c r="C15" s="15">
        <f>'Miercoles MF'!B50</f>
        <v>29</v>
      </c>
      <c r="D15" s="16">
        <f>'Miercoles MF'!C50</f>
        <v>179.82001599476621</v>
      </c>
      <c r="E15" s="16">
        <f>'Miercoles MF'!D50</f>
        <v>11.172413793103448</v>
      </c>
      <c r="F15" s="16">
        <f>'Miercoles MF'!E50</f>
        <v>373.25638420939629</v>
      </c>
      <c r="G15" s="16">
        <f>'Miercoles MF'!F50</f>
        <v>111.94113475561092</v>
      </c>
      <c r="H15" s="16">
        <f>'Miercoles MF'!G50</f>
        <v>400.81551724137933</v>
      </c>
      <c r="I15" s="16">
        <f>'Miercoles MF'!H50</f>
        <v>12</v>
      </c>
      <c r="J15" s="16">
        <f>'Miercoles MF'!I50</f>
        <v>66.005747126436788</v>
      </c>
      <c r="K15" s="16">
        <f>'Miercoles MF'!J50</f>
        <v>485.19751896500725</v>
      </c>
      <c r="L15" s="16">
        <f>'Miercoles MF'!K50</f>
        <v>21.357957748968552</v>
      </c>
      <c r="M15" s="16">
        <f>'Miercoles MF'!L50</f>
        <v>1.3879219036149684</v>
      </c>
      <c r="N15" s="16">
        <f>'Miercoles MF'!M50</f>
        <v>32.210065586787188</v>
      </c>
      <c r="O15" s="16">
        <f>'Miercoles MF'!N50</f>
        <v>324</v>
      </c>
      <c r="P15" s="16">
        <f>'Miercoles MF'!O50</f>
        <v>1.8529699233786321</v>
      </c>
    </row>
    <row r="16" spans="1:16" x14ac:dyDescent="0.2">
      <c r="A16" s="8" t="s">
        <v>19</v>
      </c>
      <c r="B16" s="8" t="s">
        <v>17</v>
      </c>
      <c r="C16" s="9">
        <f>'Miercoles OP'!B50</f>
        <v>29</v>
      </c>
      <c r="D16" s="10">
        <f>'Miercoles OP'!C50</f>
        <v>146.25734943233618</v>
      </c>
      <c r="E16" s="10">
        <f>'Miercoles OP'!D50</f>
        <v>11.172413793103448</v>
      </c>
      <c r="F16" s="10">
        <f>'Miercoles OP'!E50</f>
        <v>487.70685457994341</v>
      </c>
      <c r="G16" s="10">
        <f>'Miercoles OP'!F50</f>
        <v>5.6767071198023036</v>
      </c>
      <c r="H16" s="10">
        <f>'Miercoles OP'!G50</f>
        <v>556.51666666666665</v>
      </c>
      <c r="I16" s="10">
        <f>'Miercoles OP'!H50</f>
        <v>0</v>
      </c>
      <c r="J16" s="10">
        <f>'Miercoles OP'!I50</f>
        <v>0</v>
      </c>
      <c r="K16" s="10">
        <f>'Miercoles OP'!J50</f>
        <v>493.38356169974577</v>
      </c>
      <c r="L16" s="10">
        <f>'Miercoles OP'!K50</f>
        <v>24.246924942955818</v>
      </c>
      <c r="M16" s="10">
        <f>'Miercoles OP'!L50</f>
        <v>1.3706883648611479</v>
      </c>
      <c r="N16" s="10">
        <f>'Miercoles OP'!M50</f>
        <v>48.892259834673631</v>
      </c>
      <c r="O16" s="10">
        <f>'Miercoles OP'!N50</f>
        <v>324</v>
      </c>
      <c r="P16" s="10">
        <f>'Miercoles OP'!O50</f>
        <v>2.018998434819343</v>
      </c>
    </row>
    <row r="17" spans="1:16" x14ac:dyDescent="0.2">
      <c r="C17" s="6"/>
      <c r="D17" s="7">
        <f t="shared" ref="D17:P17" si="4">(D15-D14)/D14</f>
        <v>0.76173545899163619</v>
      </c>
      <c r="E17" s="7">
        <f t="shared" si="4"/>
        <v>0.41379310344827591</v>
      </c>
      <c r="F17" s="7">
        <f t="shared" si="4"/>
        <v>0.39301868685747493</v>
      </c>
      <c r="G17" s="7">
        <f t="shared" si="4"/>
        <v>0.10211771409693296</v>
      </c>
      <c r="H17" s="7">
        <f t="shared" si="4"/>
        <v>-0.67120633426909115</v>
      </c>
      <c r="I17" s="7">
        <f t="shared" si="4"/>
        <v>-0.87368421052631584</v>
      </c>
      <c r="J17" s="7">
        <f t="shared" si="4"/>
        <v>-0.89628896941120928</v>
      </c>
      <c r="K17" s="7">
        <f t="shared" si="4"/>
        <v>0.34549193625737545</v>
      </c>
      <c r="L17" s="7">
        <f t="shared" si="4"/>
        <v>6.0054101416616854</v>
      </c>
      <c r="M17" s="7">
        <f t="shared" si="4"/>
        <v>-0.23770594220885438</v>
      </c>
      <c r="N17" s="7">
        <f t="shared" si="4"/>
        <v>-0.78941236783152702</v>
      </c>
      <c r="O17" s="7">
        <f t="shared" si="4"/>
        <v>0</v>
      </c>
      <c r="P17" s="7">
        <f t="shared" si="4"/>
        <v>-0.40320612238503517</v>
      </c>
    </row>
    <row r="18" spans="1:16" x14ac:dyDescent="0.2">
      <c r="C18" s="6"/>
      <c r="D18" s="7">
        <f t="shared" ref="D18:P18" si="5">(D16-D14)/D14</f>
        <v>0.43291477985730176</v>
      </c>
      <c r="E18" s="7">
        <f t="shared" si="5"/>
        <v>0.41379310344827591</v>
      </c>
      <c r="F18" s="7">
        <f t="shared" si="5"/>
        <v>0.82015577195649092</v>
      </c>
      <c r="G18" s="7">
        <f t="shared" si="5"/>
        <v>-0.94410991555398094</v>
      </c>
      <c r="H18" s="7">
        <f t="shared" si="5"/>
        <v>-0.5434828568189245</v>
      </c>
      <c r="I18" s="7">
        <f t="shared" si="5"/>
        <v>-1</v>
      </c>
      <c r="J18" s="7">
        <f t="shared" si="5"/>
        <v>-1</v>
      </c>
      <c r="K18" s="7">
        <f t="shared" si="5"/>
        <v>0.36819249439902441</v>
      </c>
      <c r="L18" s="7">
        <f t="shared" si="5"/>
        <v>6.9529913812895074</v>
      </c>
      <c r="M18" s="7">
        <f t="shared" si="5"/>
        <v>-0.2471711896068054</v>
      </c>
      <c r="N18" s="7">
        <f t="shared" si="5"/>
        <v>-0.68034510199280074</v>
      </c>
      <c r="O18" s="7">
        <f t="shared" si="5"/>
        <v>0</v>
      </c>
      <c r="P18" s="7">
        <f t="shared" si="5"/>
        <v>-0.34973261594156568</v>
      </c>
    </row>
    <row r="19" spans="1:16" x14ac:dyDescent="0.2">
      <c r="C19" s="6"/>
      <c r="D19" s="7"/>
      <c r="E19" s="7"/>
      <c r="F19" s="7"/>
      <c r="G19" s="7"/>
      <c r="H19" s="7"/>
    </row>
    <row r="20" spans="1:16" x14ac:dyDescent="0.2">
      <c r="A20" s="11" t="s">
        <v>20</v>
      </c>
      <c r="B20" s="11" t="s">
        <v>15</v>
      </c>
      <c r="C20" s="12">
        <f>'Jueves AC'!B48</f>
        <v>39</v>
      </c>
      <c r="D20" s="13">
        <f>'Jueves AC'!C48</f>
        <v>106.45130212699584</v>
      </c>
      <c r="E20" s="13">
        <f>'Jueves AC'!D48</f>
        <v>7.8461538461538458</v>
      </c>
      <c r="F20" s="13">
        <f>'Jueves AC'!E48</f>
        <v>276.52822520391896</v>
      </c>
      <c r="G20" s="13">
        <f>'Jueves AC'!F48</f>
        <v>101.59633125239509</v>
      </c>
      <c r="H20" s="13">
        <f>'Jueves AC'!G48</f>
        <v>938.87179487179492</v>
      </c>
      <c r="I20" s="13">
        <f>'Jueves AC'!H48</f>
        <v>64</v>
      </c>
      <c r="J20" s="13">
        <f>'Jueves AC'!I48</f>
        <v>418.97435897435895</v>
      </c>
      <c r="K20" s="13">
        <f>'Jueves AC'!J48</f>
        <v>366.20512820512823</v>
      </c>
      <c r="L20" s="13">
        <f>'Jueves AC'!K48</f>
        <v>7.6410256410256414</v>
      </c>
      <c r="M20" s="13">
        <f>'Jueves AC'!L48</f>
        <v>1.7819396896244679</v>
      </c>
      <c r="N20" s="13">
        <f>'Jueves AC'!M48</f>
        <v>124.87661469584546</v>
      </c>
      <c r="O20" s="13">
        <f>'Jueves AC'!N48</f>
        <v>306</v>
      </c>
      <c r="P20" s="13">
        <f>'Jueves AC'!O48</f>
        <v>2.9871519752227065</v>
      </c>
    </row>
    <row r="21" spans="1:16" x14ac:dyDescent="0.2">
      <c r="A21" s="14" t="s">
        <v>20</v>
      </c>
      <c r="B21" s="14" t="s">
        <v>16</v>
      </c>
      <c r="C21" s="15">
        <f>'Jueves MF'!B48</f>
        <v>27</v>
      </c>
      <c r="D21" s="16">
        <f>'Jueves MF'!C48</f>
        <v>206.88067171449751</v>
      </c>
      <c r="E21" s="16">
        <f>'Jueves MF'!D48</f>
        <v>11.333333333333334</v>
      </c>
      <c r="F21" s="16">
        <f>'Jueves MF'!E48</f>
        <v>401.08282900032231</v>
      </c>
      <c r="G21" s="16">
        <f>'Jueves MF'!F48</f>
        <v>70.902206014259278</v>
      </c>
      <c r="H21" s="16">
        <f>'Jueves MF'!G48</f>
        <v>569.78148148148171</v>
      </c>
      <c r="I21" s="16">
        <f>'Jueves MF'!H48</f>
        <v>8</v>
      </c>
      <c r="J21" s="16">
        <f>'Jueves MF'!I48</f>
        <v>25.690123456790129</v>
      </c>
      <c r="K21" s="16">
        <f>'Jueves MF'!J48</f>
        <v>471.98503501458157</v>
      </c>
      <c r="L21" s="16">
        <f>'Jueves MF'!K48</f>
        <v>24.693208600677835</v>
      </c>
      <c r="M21" s="16">
        <f>'Jueves MF'!L48</f>
        <v>1.4692638918504879</v>
      </c>
      <c r="N21" s="16">
        <f>'Jueves MF'!M48</f>
        <v>53.097317809077083</v>
      </c>
      <c r="O21" s="16">
        <f>'Jueves MF'!N48</f>
        <v>306</v>
      </c>
      <c r="P21" s="16">
        <f>'Jueves MF'!O48</f>
        <v>3.0508510792387602</v>
      </c>
    </row>
    <row r="22" spans="1:16" x14ac:dyDescent="0.2">
      <c r="A22" s="8" t="s">
        <v>20</v>
      </c>
      <c r="B22" s="8" t="s">
        <v>17</v>
      </c>
      <c r="C22" s="9">
        <f>'Jueves OP'!B48</f>
        <v>27</v>
      </c>
      <c r="D22" s="10">
        <f>'Jueves OP'!C48</f>
        <v>162.8692948391521</v>
      </c>
      <c r="E22" s="10">
        <f>'Jueves OP'!D48</f>
        <v>11.296296296296296</v>
      </c>
      <c r="F22" s="10">
        <f>'Jueves OP'!E48</f>
        <v>462.49430010827132</v>
      </c>
      <c r="G22" s="10">
        <f>'Jueves OP'!F48</f>
        <v>5.6621259716873213</v>
      </c>
      <c r="H22" s="10">
        <f>'Jueves OP'!G48</f>
        <v>743.27654320987642</v>
      </c>
      <c r="I22" s="10">
        <f>'Jueves OP'!H48</f>
        <v>0</v>
      </c>
      <c r="J22" s="10">
        <f>'Jueves OP'!I48</f>
        <v>0</v>
      </c>
      <c r="K22" s="10">
        <f>'Jueves OP'!J48</f>
        <v>468.15642607995892</v>
      </c>
      <c r="L22" s="10">
        <f>'Jueves OP'!K48</f>
        <v>27.183102313819226</v>
      </c>
      <c r="M22" s="10">
        <f>'Jueves OP'!L48</f>
        <v>1.4777814723889813</v>
      </c>
      <c r="N22" s="10">
        <f>'Jueves OP'!M48</f>
        <v>67.436282976282982</v>
      </c>
      <c r="O22" s="10">
        <f>'Jueves OP'!N48</f>
        <v>305</v>
      </c>
      <c r="P22" s="10">
        <f>'Jueves OP'!O48</f>
        <v>2.1981603289816758</v>
      </c>
    </row>
    <row r="23" spans="1:16" x14ac:dyDescent="0.2">
      <c r="C23" s="6"/>
      <c r="D23" s="7">
        <f t="shared" ref="D23:P23" si="6">(D21-D20)/D20</f>
        <v>0.94343016553888615</v>
      </c>
      <c r="E23" s="7">
        <f t="shared" si="6"/>
        <v>0.44444444444444459</v>
      </c>
      <c r="F23" s="7">
        <f t="shared" si="6"/>
        <v>0.45042275053316383</v>
      </c>
      <c r="G23" s="7">
        <f t="shared" si="6"/>
        <v>-0.30211844128389442</v>
      </c>
      <c r="H23" s="7">
        <f t="shared" si="6"/>
        <v>-0.39312110067244416</v>
      </c>
      <c r="I23" s="7">
        <f t="shared" si="6"/>
        <v>-0.875</v>
      </c>
      <c r="J23" s="7">
        <f t="shared" si="6"/>
        <v>-0.93868330386690246</v>
      </c>
      <c r="K23" s="7">
        <f t="shared" si="6"/>
        <v>0.28885424769420809</v>
      </c>
      <c r="L23" s="7">
        <f t="shared" si="6"/>
        <v>2.231661528276629</v>
      </c>
      <c r="M23" s="7">
        <f t="shared" si="6"/>
        <v>-0.17546934926842242</v>
      </c>
      <c r="N23" s="7">
        <f t="shared" si="6"/>
        <v>-0.57480175180594817</v>
      </c>
      <c r="O23" s="7">
        <f t="shared" si="6"/>
        <v>0</v>
      </c>
      <c r="P23" s="7">
        <f t="shared" si="6"/>
        <v>2.1324359973785616E-2</v>
      </c>
    </row>
    <row r="24" spans="1:16" x14ac:dyDescent="0.2">
      <c r="C24" s="6"/>
      <c r="D24" s="7">
        <f t="shared" ref="D24:P24" si="7">(D22-D20)/D20</f>
        <v>0.52998875152179814</v>
      </c>
      <c r="E24" s="7">
        <f t="shared" si="7"/>
        <v>0.43972403776325347</v>
      </c>
      <c r="F24" s="7">
        <f t="shared" si="7"/>
        <v>0.67250305015777767</v>
      </c>
      <c r="G24" s="7">
        <f t="shared" si="7"/>
        <v>-0.94426840121203848</v>
      </c>
      <c r="H24" s="7">
        <f t="shared" si="7"/>
        <v>-0.20833009653743775</v>
      </c>
      <c r="I24" s="7">
        <f t="shared" si="7"/>
        <v>-1</v>
      </c>
      <c r="J24" s="7">
        <f t="shared" si="7"/>
        <v>-1</v>
      </c>
      <c r="K24" s="7">
        <f t="shared" si="7"/>
        <v>0.27839942704932058</v>
      </c>
      <c r="L24" s="7">
        <f t="shared" si="7"/>
        <v>2.5575201014729858</v>
      </c>
      <c r="M24" s="7">
        <f t="shared" si="7"/>
        <v>-0.17068940043621003</v>
      </c>
      <c r="N24" s="7">
        <f t="shared" si="7"/>
        <v>-0.45997668866557984</v>
      </c>
      <c r="O24" s="7">
        <f t="shared" si="7"/>
        <v>-3.2679738562091504E-3</v>
      </c>
      <c r="P24" s="7">
        <f t="shared" si="7"/>
        <v>-0.26412839145293487</v>
      </c>
    </row>
    <row r="25" spans="1:16" x14ac:dyDescent="0.2">
      <c r="C25" s="6"/>
      <c r="D25" s="7"/>
      <c r="E25" s="7"/>
      <c r="F25" s="7"/>
      <c r="G25" s="7"/>
      <c r="H25" s="7"/>
    </row>
    <row r="26" spans="1:16" x14ac:dyDescent="0.2">
      <c r="A26" s="11" t="s">
        <v>21</v>
      </c>
      <c r="B26" s="11" t="s">
        <v>15</v>
      </c>
      <c r="C26" s="12">
        <f>'Viernes AC'!B48</f>
        <v>39</v>
      </c>
      <c r="D26" s="13">
        <f>'Viernes AC'!C48</f>
        <v>93.216934624969909</v>
      </c>
      <c r="E26" s="13">
        <f>'Viernes AC'!D48</f>
        <v>7.2051282051282053</v>
      </c>
      <c r="F26" s="13">
        <f>'Viernes AC'!E48</f>
        <v>263.88360129163658</v>
      </c>
      <c r="G26" s="13">
        <f>'Viernes AC'!F48</f>
        <v>97.095705178445613</v>
      </c>
      <c r="H26" s="13">
        <f>'Viernes AC'!G48</f>
        <v>882.69230769230774</v>
      </c>
      <c r="I26" s="13">
        <f>'Viernes AC'!H48</f>
        <v>47</v>
      </c>
      <c r="J26" s="13">
        <f>'Viernes AC'!I48</f>
        <v>333.46153846153845</v>
      </c>
      <c r="K26" s="13">
        <f>'Viernes AC'!J48</f>
        <v>355.71794871794873</v>
      </c>
      <c r="L26" s="13">
        <f>'Viernes AC'!K48</f>
        <v>3.8717948717948718</v>
      </c>
      <c r="M26" s="13">
        <f>'Viernes AC'!L48</f>
        <v>1.7180289232824582</v>
      </c>
      <c r="N26" s="13">
        <f>'Viernes AC'!M48</f>
        <v>126.65499315499316</v>
      </c>
      <c r="O26" s="13">
        <f>'Viernes AC'!N48</f>
        <v>281</v>
      </c>
      <c r="P26" s="13">
        <f>'Viernes AC'!O48</f>
        <v>2.706517350275337</v>
      </c>
    </row>
    <row r="27" spans="1:16" x14ac:dyDescent="0.2">
      <c r="A27" s="14" t="s">
        <v>21</v>
      </c>
      <c r="B27" s="14" t="s">
        <v>16</v>
      </c>
      <c r="C27" s="15">
        <f>'Viernes MF'!B48</f>
        <v>27</v>
      </c>
      <c r="D27" s="16">
        <f>'Viernes MF'!C48</f>
        <v>181.02244512646936</v>
      </c>
      <c r="E27" s="16">
        <f>'Viernes MF'!D48</f>
        <v>10.407407407407407</v>
      </c>
      <c r="F27" s="16">
        <f>'Viernes MF'!E48</f>
        <v>391.7203016609817</v>
      </c>
      <c r="G27" s="16">
        <f>'Viernes MF'!F48</f>
        <v>66.269315687369684</v>
      </c>
      <c r="H27" s="16">
        <f>'Viernes MF'!G48</f>
        <v>364.9197530864198</v>
      </c>
      <c r="I27" s="16">
        <f>'Viernes MF'!H48</f>
        <v>1</v>
      </c>
      <c r="J27" s="16">
        <f>'Viernes MF'!I48</f>
        <v>0.19012345679012319</v>
      </c>
      <c r="K27" s="16">
        <f>'Viernes MF'!J48</f>
        <v>457.98961734835132</v>
      </c>
      <c r="L27" s="16">
        <f>'Viernes MF'!K48</f>
        <v>13.987346879197638</v>
      </c>
      <c r="M27" s="16">
        <f>'Viernes MF'!L48</f>
        <v>1.3677596872111748</v>
      </c>
      <c r="N27" s="16">
        <f>'Viernes MF'!M48</f>
        <v>35.633353344186681</v>
      </c>
      <c r="O27" s="16">
        <f>'Viernes MF'!N48</f>
        <v>281</v>
      </c>
      <c r="P27" s="16">
        <f>'Viernes MF'!O48</f>
        <v>2.0802969325640355</v>
      </c>
    </row>
    <row r="28" spans="1:16" x14ac:dyDescent="0.2">
      <c r="A28" s="8" t="s">
        <v>21</v>
      </c>
      <c r="B28" s="8" t="s">
        <v>17</v>
      </c>
      <c r="C28" s="9">
        <f>'Viernes OP'!B48</f>
        <v>27</v>
      </c>
      <c r="D28" s="10">
        <f>'Viernes OP'!C48</f>
        <v>154.37434387679477</v>
      </c>
      <c r="E28" s="10">
        <f>'Viernes OP'!D48</f>
        <v>10.407407407407407</v>
      </c>
      <c r="F28" s="10">
        <f>'Viernes OP'!E48</f>
        <v>461.85583881816251</v>
      </c>
      <c r="G28" s="10">
        <f>IF('Viernes OP'!F48&lt;0,0,'Viernes OP'!F48)</f>
        <v>4.9837967786123345</v>
      </c>
      <c r="H28" s="10">
        <f>'Viernes OP'!G48</f>
        <v>609.96913580246917</v>
      </c>
      <c r="I28" s="10">
        <f>'Viernes OP'!H48</f>
        <v>0</v>
      </c>
      <c r="J28" s="10">
        <f>'Viernes OP'!I48</f>
        <v>0</v>
      </c>
      <c r="K28" s="10">
        <f>'Viernes OP'!J48</f>
        <v>466.83963559677477</v>
      </c>
      <c r="L28" s="10">
        <f>'Viernes OP'!K48</f>
        <v>18.116409682887983</v>
      </c>
      <c r="M28" s="10">
        <f>'Viernes OP'!L48</f>
        <v>1.3700620884201993</v>
      </c>
      <c r="N28" s="10">
        <f>'Viernes OP'!M48</f>
        <v>57.005365868699201</v>
      </c>
      <c r="O28" s="10">
        <f>'Viernes OP'!N48</f>
        <v>281</v>
      </c>
      <c r="P28" s="10">
        <f>'Viernes OP'!O48</f>
        <v>1.96623926979828</v>
      </c>
    </row>
    <row r="29" spans="1:16" x14ac:dyDescent="0.2">
      <c r="C29" s="6"/>
      <c r="D29" s="7">
        <f t="shared" ref="D29:P29" si="8">(D27-D26)/D26</f>
        <v>0.94194805755797828</v>
      </c>
      <c r="E29" s="7">
        <f t="shared" si="8"/>
        <v>0.44444444444444431</v>
      </c>
      <c r="F29" s="7">
        <f t="shared" si="8"/>
        <v>0.48444351882276943</v>
      </c>
      <c r="G29" s="7">
        <f t="shared" si="8"/>
        <v>-0.3174845832204648</v>
      </c>
      <c r="H29" s="7">
        <f t="shared" si="8"/>
        <v>-0.58658328626375111</v>
      </c>
      <c r="I29" s="7">
        <f t="shared" si="8"/>
        <v>-0.97872340425531912</v>
      </c>
      <c r="J29" s="7">
        <f t="shared" si="8"/>
        <v>-0.99942984891850717</v>
      </c>
      <c r="K29" s="7">
        <f t="shared" si="8"/>
        <v>0.28750775438518711</v>
      </c>
      <c r="L29" s="7">
        <f t="shared" si="8"/>
        <v>2.6126260151570055</v>
      </c>
      <c r="M29" s="7">
        <f t="shared" si="8"/>
        <v>-0.2038785443740147</v>
      </c>
      <c r="N29" s="7">
        <f t="shared" si="8"/>
        <v>-0.71865812427481146</v>
      </c>
      <c r="O29" s="7">
        <f t="shared" si="8"/>
        <v>0</v>
      </c>
      <c r="P29" s="7">
        <f t="shared" si="8"/>
        <v>-0.23137498736063725</v>
      </c>
    </row>
    <row r="30" spans="1:16" x14ac:dyDescent="0.2">
      <c r="C30" s="6"/>
      <c r="D30" s="7">
        <f t="shared" ref="D30:P30" si="9">(D28-D26)/D26</f>
        <v>0.656076167896672</v>
      </c>
      <c r="E30" s="7">
        <f t="shared" si="9"/>
        <v>0.44444444444444431</v>
      </c>
      <c r="F30" s="7">
        <f t="shared" si="9"/>
        <v>0.75022561673975596</v>
      </c>
      <c r="G30" s="7">
        <f t="shared" si="9"/>
        <v>-0.94867129530134264</v>
      </c>
      <c r="H30" s="7">
        <f t="shared" si="9"/>
        <v>-0.30896742784905457</v>
      </c>
      <c r="I30" s="7">
        <f t="shared" si="9"/>
        <v>-1</v>
      </c>
      <c r="J30" s="7">
        <f t="shared" si="9"/>
        <v>-1</v>
      </c>
      <c r="K30" s="7">
        <f t="shared" si="9"/>
        <v>0.31238706756103335</v>
      </c>
      <c r="L30" s="7">
        <f t="shared" si="9"/>
        <v>3.6790726995538501</v>
      </c>
      <c r="M30" s="7">
        <f t="shared" si="9"/>
        <v>-0.2025384032519284</v>
      </c>
      <c r="N30" s="7">
        <f t="shared" si="9"/>
        <v>-0.54991615846570474</v>
      </c>
      <c r="O30" s="7">
        <f t="shared" si="9"/>
        <v>0</v>
      </c>
      <c r="P30" s="7">
        <f t="shared" si="9"/>
        <v>-0.27351684274322041</v>
      </c>
    </row>
    <row r="31" spans="1:16" x14ac:dyDescent="0.2">
      <c r="C31" s="6"/>
      <c r="D31" s="7"/>
      <c r="E31" s="7"/>
      <c r="F31" s="7"/>
      <c r="G31" s="7"/>
      <c r="H31" s="7"/>
    </row>
    <row r="32" spans="1:16" x14ac:dyDescent="0.2">
      <c r="A32" s="11" t="s">
        <v>22</v>
      </c>
      <c r="B32" s="11" t="s">
        <v>15</v>
      </c>
      <c r="C32" s="12">
        <f>'Sabado AC'!B28</f>
        <v>22</v>
      </c>
      <c r="D32" s="13">
        <f>'Sabado AC'!C28</f>
        <v>102.1467049830916</v>
      </c>
      <c r="E32" s="13">
        <f>'Sabado AC'!D28</f>
        <v>8.045454545454545</v>
      </c>
      <c r="F32" s="13">
        <f>'Sabado AC'!E28</f>
        <v>291.28306861945515</v>
      </c>
      <c r="G32" s="13">
        <f>'Sabado AC'!F28</f>
        <v>236.40119610225335</v>
      </c>
      <c r="H32" s="13">
        <f>'Sabado AC'!G28</f>
        <v>1056.8181818181818</v>
      </c>
      <c r="I32" s="13">
        <f>'Sabado AC'!H28</f>
        <v>41</v>
      </c>
      <c r="J32" s="13">
        <f>'Sabado AC'!I28</f>
        <v>482.04545454545456</v>
      </c>
      <c r="K32" s="13">
        <f>'Sabado AC'!J28</f>
        <v>515.90909090909088</v>
      </c>
      <c r="L32" s="13">
        <f>'Sabado AC'!K28</f>
        <v>127.63636363636364</v>
      </c>
      <c r="M32" s="13">
        <f>'Sabado AC'!L28</f>
        <v>1.7352445620826744</v>
      </c>
      <c r="N32" s="13">
        <f>'Sabado AC'!M28</f>
        <v>129.5788370720189</v>
      </c>
      <c r="O32" s="13">
        <f>'Sabado AC'!N28</f>
        <v>177</v>
      </c>
      <c r="P32" s="13">
        <f>'Sabado AC'!O28</f>
        <v>3.1844454212142881</v>
      </c>
    </row>
    <row r="33" spans="1:16" x14ac:dyDescent="0.2">
      <c r="A33" s="14" t="s">
        <v>22</v>
      </c>
      <c r="B33" s="14" t="s">
        <v>16</v>
      </c>
      <c r="C33" s="15">
        <f>'Sabado MF'!B28</f>
        <v>13</v>
      </c>
      <c r="D33" s="16">
        <f>'Sabado MF'!C28</f>
        <v>220.51468011061357</v>
      </c>
      <c r="E33" s="16">
        <f>'Sabado MF'!D28</f>
        <v>13.615384615384615</v>
      </c>
      <c r="F33" s="16">
        <f>'Sabado MF'!E28</f>
        <v>481.68993843979172</v>
      </c>
      <c r="G33" s="16">
        <f>'Sabado MF'!F28</f>
        <v>37.318546032559489</v>
      </c>
      <c r="H33" s="16">
        <f>'Sabado MF'!G28</f>
        <v>921.78974358974358</v>
      </c>
      <c r="I33" s="16">
        <f>'Sabado MF'!H28</f>
        <v>8</v>
      </c>
      <c r="J33" s="16">
        <f>'Sabado MF'!I28</f>
        <v>32.794871794871788</v>
      </c>
      <c r="K33" s="16">
        <f>'Sabado MF'!J28</f>
        <v>519.00848447235126</v>
      </c>
      <c r="L33" s="16">
        <f>'Sabado MF'!K28</f>
        <v>46.898424528234045</v>
      </c>
      <c r="M33" s="16">
        <f>'Sabado MF'!L28</f>
        <v>1.5826311723882456</v>
      </c>
      <c r="N33" s="16">
        <f>'Sabado MF'!M28</f>
        <v>71.990934422436126</v>
      </c>
      <c r="O33" s="16">
        <f>'Sabado MF'!N28</f>
        <v>177</v>
      </c>
      <c r="P33" s="16">
        <f>'Sabado MF'!O28</f>
        <v>2.5993095730232363</v>
      </c>
    </row>
    <row r="34" spans="1:16" x14ac:dyDescent="0.2">
      <c r="A34" s="8" t="s">
        <v>22</v>
      </c>
      <c r="B34" s="8" t="s">
        <v>17</v>
      </c>
      <c r="C34" s="9">
        <f>'Sabado OP'!B28</f>
        <v>13</v>
      </c>
      <c r="D34" s="10">
        <f>'Sabado OP'!C28</f>
        <v>194.95175009459476</v>
      </c>
      <c r="E34" s="10">
        <f>'Sabado OP'!D28</f>
        <v>13.461538461538462</v>
      </c>
      <c r="F34" s="10">
        <f>'Sabado OP'!E28</f>
        <v>477.48824082110758</v>
      </c>
      <c r="G34" s="10">
        <f>'Sabado OP'!F28</f>
        <v>6.7746155755109765</v>
      </c>
      <c r="H34" s="10">
        <f>'Sabado OP'!G28</f>
        <v>1122.5115384615383</v>
      </c>
      <c r="I34" s="10">
        <f>'Sabado OP'!H28</f>
        <v>0</v>
      </c>
      <c r="J34" s="10">
        <f>'Sabado OP'!I28</f>
        <v>0</v>
      </c>
      <c r="K34" s="10">
        <f>'Sabado OP'!J28</f>
        <v>484.2628563966187</v>
      </c>
      <c r="L34" s="10">
        <f>'Sabado OP'!K28</f>
        <v>19.165974966374758</v>
      </c>
      <c r="M34" s="10">
        <f>'Sabado OP'!L28</f>
        <v>1.6482183354193678</v>
      </c>
      <c r="N34" s="10">
        <f>'Sabado OP'!M28</f>
        <v>83.144167342210324</v>
      </c>
      <c r="O34" s="10">
        <f>'Sabado OP'!N28</f>
        <v>175</v>
      </c>
      <c r="P34" s="10">
        <f>'Sabado OP'!O28</f>
        <v>3.2561578743304338</v>
      </c>
    </row>
    <row r="35" spans="1:16" x14ac:dyDescent="0.2">
      <c r="C35" s="6"/>
      <c r="D35" s="7">
        <f t="shared" ref="D35:P35" si="10">(D33-D32)/D32</f>
        <v>1.1588036554592289</v>
      </c>
      <c r="E35" s="7">
        <f t="shared" si="10"/>
        <v>0.6923076923076924</v>
      </c>
      <c r="F35" s="7">
        <f t="shared" si="10"/>
        <v>0.65368327353448874</v>
      </c>
      <c r="G35" s="7">
        <f t="shared" si="10"/>
        <v>-0.84213892887234942</v>
      </c>
      <c r="H35" s="7">
        <f t="shared" si="10"/>
        <v>-0.12776884477529635</v>
      </c>
      <c r="I35" s="7">
        <f t="shared" si="10"/>
        <v>-0.80487804878048785</v>
      </c>
      <c r="J35" s="7">
        <f t="shared" si="10"/>
        <v>-0.93196726266033203</v>
      </c>
      <c r="K35" s="7">
        <f t="shared" si="10"/>
        <v>6.0076351005928031E-3</v>
      </c>
      <c r="L35" s="7">
        <f t="shared" si="10"/>
        <v>-0.63256220098961935</v>
      </c>
      <c r="M35" s="7">
        <f t="shared" si="10"/>
        <v>-8.794921075059256E-2</v>
      </c>
      <c r="N35" s="7">
        <f t="shared" si="10"/>
        <v>-0.44442367249812459</v>
      </c>
      <c r="O35" s="7">
        <f t="shared" si="10"/>
        <v>0</v>
      </c>
      <c r="P35" s="7">
        <f t="shared" si="10"/>
        <v>-0.18374811648300401</v>
      </c>
    </row>
    <row r="36" spans="1:16" x14ac:dyDescent="0.2">
      <c r="C36" s="6"/>
      <c r="D36" s="7">
        <f t="shared" ref="D36:P36" si="11">(D34-D32)/D32</f>
        <v>0.90854663522298873</v>
      </c>
      <c r="E36" s="7">
        <f t="shared" si="11"/>
        <v>0.67318557149065639</v>
      </c>
      <c r="F36" s="7">
        <f t="shared" si="11"/>
        <v>0.63925848173797895</v>
      </c>
      <c r="G36" s="7">
        <f t="shared" si="11"/>
        <v>-0.97134271870358613</v>
      </c>
      <c r="H36" s="7">
        <f t="shared" si="11"/>
        <v>6.2161455748552426E-2</v>
      </c>
      <c r="I36" s="7">
        <f t="shared" si="11"/>
        <v>-1</v>
      </c>
      <c r="J36" s="7">
        <f t="shared" si="11"/>
        <v>-1</v>
      </c>
      <c r="K36" s="7">
        <f t="shared" si="11"/>
        <v>-6.1340718878800701E-2</v>
      </c>
      <c r="L36" s="7">
        <f t="shared" si="11"/>
        <v>-0.84983922747142282</v>
      </c>
      <c r="M36" s="7">
        <f t="shared" si="11"/>
        <v>-5.0152139107617219E-2</v>
      </c>
      <c r="N36" s="7">
        <f t="shared" si="11"/>
        <v>-0.35835072129872991</v>
      </c>
      <c r="O36" s="7">
        <f t="shared" si="11"/>
        <v>-1.1299435028248588E-2</v>
      </c>
      <c r="P36" s="7">
        <f t="shared" si="11"/>
        <v>2.2519605027113459E-2</v>
      </c>
    </row>
    <row r="37" spans="1:16" x14ac:dyDescent="0.2">
      <c r="C37" s="6"/>
      <c r="D37" s="7"/>
      <c r="E37" s="7"/>
      <c r="F37" s="7"/>
      <c r="G37" s="7"/>
      <c r="H37" s="7"/>
    </row>
    <row r="38" spans="1:16" x14ac:dyDescent="0.2">
      <c r="A38" s="11" t="s">
        <v>23</v>
      </c>
      <c r="B38" s="11" t="s">
        <v>15</v>
      </c>
      <c r="C38" s="12">
        <f>'Domingo AC'!B28</f>
        <v>22</v>
      </c>
      <c r="D38" s="13">
        <f>'Domingo AC'!C28</f>
        <v>124.25316333183831</v>
      </c>
      <c r="E38" s="13">
        <f>'Domingo AC'!D28</f>
        <v>9.8636363636363633</v>
      </c>
      <c r="F38" s="13">
        <f>'Domingo AC'!E28</f>
        <v>340.79861787729283</v>
      </c>
      <c r="G38" s="13">
        <f>'Domingo AC'!F28</f>
        <v>280.23035240580833</v>
      </c>
      <c r="H38" s="13">
        <f>'Domingo AC'!G28</f>
        <v>1740.7727272727273</v>
      </c>
      <c r="I38" s="13">
        <f>'Domingo AC'!H28</f>
        <v>101</v>
      </c>
      <c r="J38" s="13">
        <f>'Domingo AC'!I28</f>
        <v>1199.590909090909</v>
      </c>
      <c r="K38" s="13">
        <f>'Domingo AC'!J28</f>
        <v>614.72727272727275</v>
      </c>
      <c r="L38" s="13">
        <f>'Domingo AC'!K28</f>
        <v>167.63636363636363</v>
      </c>
      <c r="M38" s="13">
        <f>'Domingo AC'!L28</f>
        <v>1.7696884087661808</v>
      </c>
      <c r="N38" s="13">
        <f>'Domingo AC'!M28</f>
        <v>176.27545535272807</v>
      </c>
      <c r="O38" s="13">
        <f>'Domingo AC'!N28</f>
        <v>217</v>
      </c>
      <c r="P38" s="13">
        <f>'Domingo AC'!O28</f>
        <v>2.6955952526731015</v>
      </c>
    </row>
    <row r="39" spans="1:16" x14ac:dyDescent="0.2">
      <c r="A39" s="14" t="s">
        <v>23</v>
      </c>
      <c r="B39" s="14" t="s">
        <v>16</v>
      </c>
      <c r="C39" s="15">
        <f>'Domingo MF'!B28</f>
        <v>13</v>
      </c>
      <c r="D39" s="16">
        <f>'Domingo MF'!C28</f>
        <v>263.05328792741528</v>
      </c>
      <c r="E39" s="16">
        <f>'Domingo MF'!D28</f>
        <v>16.692307692307693</v>
      </c>
      <c r="F39" s="16">
        <f>'Domingo MF'!E28</f>
        <v>555.68802043994265</v>
      </c>
      <c r="G39" s="16">
        <f>'Domingo MF'!F28</f>
        <v>23.826246066899838</v>
      </c>
      <c r="H39" s="16">
        <f>'Domingo MF'!G28</f>
        <v>2507.9230769230771</v>
      </c>
      <c r="I39" s="16">
        <f>'Domingo MF'!H28</f>
        <v>96</v>
      </c>
      <c r="J39" s="16">
        <f>'Domingo MF'!I28</f>
        <v>431.11538461538453</v>
      </c>
      <c r="K39" s="16">
        <f>'Domingo MF'!J28</f>
        <v>579.51426650684232</v>
      </c>
      <c r="L39" s="16">
        <f>'Domingo MF'!K28</f>
        <v>107.42045461015286</v>
      </c>
      <c r="M39" s="16">
        <f>'Domingo MF'!L28</f>
        <v>1.7494677368393934</v>
      </c>
      <c r="N39" s="16">
        <f>'Domingo MF'!M28</f>
        <v>144.6085312177139</v>
      </c>
      <c r="O39" s="16">
        <f>'Domingo MF'!N28</f>
        <v>217</v>
      </c>
      <c r="P39" s="16">
        <f>'Domingo MF'!O28</f>
        <v>2.1750331562459562</v>
      </c>
    </row>
    <row r="40" spans="1:16" x14ac:dyDescent="0.2">
      <c r="A40" s="8" t="s">
        <v>23</v>
      </c>
      <c r="B40" s="8" t="s">
        <v>17</v>
      </c>
      <c r="C40" s="9">
        <f>'Domingo OP'!B28</f>
        <v>13</v>
      </c>
      <c r="D40" s="10">
        <f>'Domingo OP'!C28</f>
        <v>201.88964347345447</v>
      </c>
      <c r="E40" s="10">
        <f>'Domingo OP'!D28</f>
        <v>15.307692307692308</v>
      </c>
      <c r="F40" s="10">
        <f>'Domingo OP'!E28</f>
        <v>617.72037882831989</v>
      </c>
      <c r="G40" s="10">
        <f>'Domingo OP'!F28</f>
        <v>-103.33460630117256</v>
      </c>
      <c r="H40" s="10">
        <f>'Domingo OP'!G28</f>
        <v>2143.542307692308</v>
      </c>
      <c r="I40" s="10">
        <f>'Domingo OP'!H28</f>
        <v>0</v>
      </c>
      <c r="J40" s="10">
        <f>'Domingo OP'!I28</f>
        <v>0</v>
      </c>
      <c r="K40" s="10">
        <f>'Domingo OP'!J28</f>
        <v>514.38577252714742</v>
      </c>
      <c r="L40" s="10">
        <f>'Domingo OP'!K28</f>
        <v>34.540047058019347</v>
      </c>
      <c r="M40" s="10">
        <f>'Domingo OP'!L28</f>
        <v>1.825841506393677</v>
      </c>
      <c r="N40" s="10">
        <f>'Domingo OP'!M28</f>
        <v>137.51530794465958</v>
      </c>
      <c r="O40" s="10">
        <f>'Domingo OP'!N28</f>
        <v>199</v>
      </c>
      <c r="P40" s="10">
        <f>'Domingo OP'!O28</f>
        <v>2.3939025107069929</v>
      </c>
    </row>
    <row r="41" spans="1:16" x14ac:dyDescent="0.2">
      <c r="C41" s="6"/>
      <c r="D41" s="7">
        <f t="shared" ref="D41:P41" si="12">(D39-D38)/D38</f>
        <v>1.1170751783991899</v>
      </c>
      <c r="E41" s="7">
        <f t="shared" si="12"/>
        <v>0.69230769230769251</v>
      </c>
      <c r="F41" s="7">
        <f t="shared" si="12"/>
        <v>0.63054657880103959</v>
      </c>
      <c r="G41" s="7">
        <f t="shared" si="12"/>
        <v>-0.91497621202575341</v>
      </c>
      <c r="H41" s="7">
        <f t="shared" si="12"/>
        <v>0.44069529446974171</v>
      </c>
      <c r="I41" s="7">
        <f t="shared" si="12"/>
        <v>-4.9504950495049507E-2</v>
      </c>
      <c r="J41" s="7">
        <f t="shared" si="12"/>
        <v>-0.64061466175823345</v>
      </c>
      <c r="K41" s="7">
        <f t="shared" si="12"/>
        <v>-5.7282323044178456E-2</v>
      </c>
      <c r="L41" s="7">
        <f t="shared" si="12"/>
        <v>-0.35920553106741782</v>
      </c>
      <c r="M41" s="7">
        <f t="shared" si="12"/>
        <v>-1.1426119890159202E-2</v>
      </c>
      <c r="N41" s="7">
        <f t="shared" si="12"/>
        <v>-0.17964454592755694</v>
      </c>
      <c r="O41" s="7">
        <f t="shared" si="12"/>
        <v>0</v>
      </c>
      <c r="P41" s="7">
        <f t="shared" si="12"/>
        <v>-0.19311582327166038</v>
      </c>
    </row>
    <row r="42" spans="1:16" x14ac:dyDescent="0.2">
      <c r="C42" s="6"/>
      <c r="D42" s="7">
        <f t="shared" ref="D42:P42" si="13">(D40-D38)/D38</f>
        <v>0.62482497877559295</v>
      </c>
      <c r="E42" s="7">
        <f t="shared" si="13"/>
        <v>0.55193193902871329</v>
      </c>
      <c r="F42" s="7">
        <f t="shared" si="13"/>
        <v>0.81256714794170581</v>
      </c>
      <c r="G42" s="7">
        <f t="shared" si="13"/>
        <v>-1.3687488004566015</v>
      </c>
      <c r="H42" s="7">
        <f t="shared" si="13"/>
        <v>0.23137401804921473</v>
      </c>
      <c r="I42" s="7">
        <f t="shared" si="13"/>
        <v>-1</v>
      </c>
      <c r="J42" s="7">
        <f t="shared" si="13"/>
        <v>-1</v>
      </c>
      <c r="K42" s="7">
        <f t="shared" si="13"/>
        <v>-0.16322929639180397</v>
      </c>
      <c r="L42" s="7">
        <f t="shared" si="13"/>
        <v>-0.79395850453459171</v>
      </c>
      <c r="M42" s="7">
        <f t="shared" si="13"/>
        <v>3.173049975879421E-2</v>
      </c>
      <c r="N42" s="7">
        <f t="shared" si="13"/>
        <v>-0.21988397267509105</v>
      </c>
      <c r="O42" s="7">
        <f t="shared" si="13"/>
        <v>-8.294930875576037E-2</v>
      </c>
      <c r="P42" s="7">
        <f t="shared" si="13"/>
        <v>-0.11192063855541123</v>
      </c>
    </row>
    <row r="43" spans="1:16" x14ac:dyDescent="0.2">
      <c r="D43" s="6"/>
      <c r="E43" s="6"/>
      <c r="F43" s="6"/>
      <c r="G43" s="6"/>
      <c r="H43" s="6"/>
    </row>
    <row r="46" spans="1:16" x14ac:dyDescent="0.2"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2"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2"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54" spans="4:10" x14ac:dyDescent="0.2">
      <c r="D54" s="26"/>
      <c r="E54" s="26"/>
      <c r="F54" s="26"/>
      <c r="G54" s="26"/>
      <c r="H54" s="26"/>
      <c r="I54" s="26"/>
      <c r="J54" s="26"/>
    </row>
    <row r="55" spans="4:10" x14ac:dyDescent="0.2">
      <c r="D55" s="26"/>
      <c r="E55" s="26"/>
      <c r="F55" s="26"/>
      <c r="G55" s="26"/>
      <c r="H55" s="26"/>
      <c r="I55" s="26"/>
      <c r="J55" s="26"/>
    </row>
    <row r="56" spans="4:10" x14ac:dyDescent="0.2">
      <c r="D56" s="26"/>
      <c r="E56" s="26"/>
      <c r="F56" s="26"/>
      <c r="G56" s="26"/>
      <c r="H56" s="26"/>
      <c r="I56" s="26"/>
      <c r="J56" s="26"/>
    </row>
    <row r="66" spans="4:8" x14ac:dyDescent="0.2">
      <c r="D66" s="26"/>
      <c r="E66" s="26"/>
      <c r="F66" s="26"/>
      <c r="G66" s="26"/>
      <c r="H66" s="26"/>
    </row>
    <row r="67" spans="4:8" x14ac:dyDescent="0.2">
      <c r="D67" s="26"/>
      <c r="E67" s="26"/>
      <c r="F67" s="26"/>
      <c r="G67" s="26"/>
      <c r="H67" s="26"/>
    </row>
    <row r="68" spans="4:8" x14ac:dyDescent="0.2">
      <c r="D68" s="26"/>
      <c r="E68" s="26"/>
      <c r="F68" s="26"/>
      <c r="G68" s="26"/>
      <c r="H68" s="26"/>
    </row>
  </sheetData>
  <conditionalFormatting sqref="E5:E6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5:H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J5:J6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E11:E12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11:H12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J11:J12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E17:E18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17:H18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J17:J18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E23:E24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23:H24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J23:J24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E29:E30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29:H3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J29:J3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E35:E3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35:H3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35:J3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41:E4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41:H4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41:J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3"/>
  <sheetViews>
    <sheetView showGridLines="0" zoomScale="87" workbookViewId="0">
      <selection activeCell="M26" sqref="A2:M26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1018472151</v>
      </c>
      <c r="C2">
        <v>144.0348667041215</v>
      </c>
      <c r="D2">
        <v>10</v>
      </c>
      <c r="E2">
        <v>287.45582706092682</v>
      </c>
      <c r="F2">
        <v>22.889197176274759</v>
      </c>
      <c r="G2">
        <v>570.48333333333335</v>
      </c>
      <c r="H2">
        <v>0</v>
      </c>
      <c r="I2">
        <v>0</v>
      </c>
      <c r="J2">
        <v>310.34502423720159</v>
      </c>
      <c r="K2">
        <v>0</v>
      </c>
      <c r="L2">
        <v>1.933332108271246</v>
      </c>
      <c r="M2">
        <v>57.048333333333332</v>
      </c>
    </row>
    <row r="3" spans="1:13" x14ac:dyDescent="0.2">
      <c r="A3" s="36">
        <v>1</v>
      </c>
      <c r="B3">
        <v>80773090</v>
      </c>
      <c r="C3">
        <v>234.95235861538109</v>
      </c>
      <c r="D3">
        <v>16</v>
      </c>
      <c r="E3">
        <v>566.47415355507485</v>
      </c>
      <c r="F3">
        <v>7.4782050603063226</v>
      </c>
      <c r="G3">
        <v>1161.366666666667</v>
      </c>
      <c r="H3">
        <v>0</v>
      </c>
      <c r="I3">
        <v>0</v>
      </c>
      <c r="J3">
        <v>573.95235861538117</v>
      </c>
      <c r="K3">
        <v>93.952358615381172</v>
      </c>
      <c r="L3">
        <v>1.6726126926561129</v>
      </c>
      <c r="M3">
        <v>72.58541666666666</v>
      </c>
    </row>
    <row r="4" spans="1:13" x14ac:dyDescent="0.2">
      <c r="A4" s="36">
        <v>2</v>
      </c>
      <c r="B4">
        <v>1127250183</v>
      </c>
      <c r="C4">
        <v>244.9832934078037</v>
      </c>
      <c r="D4">
        <v>17</v>
      </c>
      <c r="E4">
        <v>552.70446645906213</v>
      </c>
      <c r="F4">
        <v>15.27882694874177</v>
      </c>
      <c r="G4">
        <v>1298.1833333333329</v>
      </c>
      <c r="H4">
        <v>0</v>
      </c>
      <c r="I4">
        <v>0</v>
      </c>
      <c r="J4">
        <v>567.9832934078039</v>
      </c>
      <c r="K4">
        <v>87.983293407803899</v>
      </c>
      <c r="L4">
        <v>1.7958274685865709</v>
      </c>
      <c r="M4">
        <v>76.363725490196089</v>
      </c>
    </row>
    <row r="5" spans="1:13" x14ac:dyDescent="0.2">
      <c r="A5" s="36">
        <v>3</v>
      </c>
      <c r="B5">
        <v>1012376546</v>
      </c>
      <c r="C5">
        <v>249.14138673477771</v>
      </c>
      <c r="D5">
        <v>14</v>
      </c>
      <c r="E5">
        <v>524.67070342847683</v>
      </c>
      <c r="F5">
        <v>35.470683306300877</v>
      </c>
      <c r="G5">
        <v>902.35</v>
      </c>
      <c r="H5">
        <v>0</v>
      </c>
      <c r="I5">
        <v>0</v>
      </c>
      <c r="J5">
        <v>560.14138673477771</v>
      </c>
      <c r="K5">
        <v>80.141386734777711</v>
      </c>
      <c r="L5">
        <v>1.499621381124143</v>
      </c>
      <c r="M5">
        <v>64.453571428571436</v>
      </c>
    </row>
    <row r="6" spans="1:13" x14ac:dyDescent="0.2">
      <c r="A6" s="36">
        <v>4</v>
      </c>
      <c r="B6">
        <v>1121853934</v>
      </c>
      <c r="C6">
        <v>251.84392360359249</v>
      </c>
      <c r="D6">
        <v>16</v>
      </c>
      <c r="E6">
        <v>591.66320758265795</v>
      </c>
      <c r="F6">
        <v>39.180716020934483</v>
      </c>
      <c r="G6">
        <v>1115.033333333334</v>
      </c>
      <c r="H6">
        <v>0</v>
      </c>
      <c r="I6">
        <v>0</v>
      </c>
      <c r="J6">
        <v>630.84392360359243</v>
      </c>
      <c r="K6">
        <v>150.8439236035924</v>
      </c>
      <c r="L6">
        <v>1.5217710182831869</v>
      </c>
      <c r="M6">
        <v>69.689583333333346</v>
      </c>
    </row>
    <row r="7" spans="1:13" x14ac:dyDescent="0.2">
      <c r="A7" s="36">
        <v>5</v>
      </c>
      <c r="B7">
        <v>1020808271</v>
      </c>
      <c r="C7">
        <v>221.49330617552889</v>
      </c>
      <c r="D7">
        <v>19</v>
      </c>
      <c r="E7">
        <v>530.71181699680915</v>
      </c>
      <c r="F7">
        <v>24.781489178719649</v>
      </c>
      <c r="G7">
        <v>1216.6500000000001</v>
      </c>
      <c r="H7">
        <v>0</v>
      </c>
      <c r="I7">
        <v>0</v>
      </c>
      <c r="J7">
        <v>555.4933061755288</v>
      </c>
      <c r="K7">
        <v>75.493306175528801</v>
      </c>
      <c r="L7">
        <v>2.052229950075716</v>
      </c>
      <c r="M7">
        <v>64.034210526315789</v>
      </c>
    </row>
    <row r="8" spans="1:13" x14ac:dyDescent="0.2">
      <c r="A8" s="36">
        <v>6</v>
      </c>
      <c r="B8">
        <v>1098635342</v>
      </c>
      <c r="C8">
        <v>250.55364772415641</v>
      </c>
      <c r="D8">
        <v>15</v>
      </c>
      <c r="E8">
        <v>545.51687468375042</v>
      </c>
      <c r="F8">
        <v>10.036773040405819</v>
      </c>
      <c r="G8">
        <v>1442.9333333333329</v>
      </c>
      <c r="H8">
        <v>0</v>
      </c>
      <c r="I8">
        <v>0</v>
      </c>
      <c r="J8">
        <v>555.55364772415624</v>
      </c>
      <c r="K8">
        <v>75.553647724156235</v>
      </c>
      <c r="L8">
        <v>1.6200055632554651</v>
      </c>
      <c r="M8">
        <v>96.195555555555558</v>
      </c>
    </row>
    <row r="9" spans="1:13" x14ac:dyDescent="0.2">
      <c r="A9" s="36">
        <v>7</v>
      </c>
      <c r="B9">
        <v>1015414697</v>
      </c>
      <c r="C9">
        <v>192.58739152071789</v>
      </c>
      <c r="D9">
        <v>17</v>
      </c>
      <c r="E9">
        <v>483.0348600527708</v>
      </c>
      <c r="F9">
        <v>12.295479059091241</v>
      </c>
      <c r="G9">
        <v>1378.3833333333339</v>
      </c>
      <c r="H9">
        <v>0</v>
      </c>
      <c r="I9">
        <v>0</v>
      </c>
      <c r="J9">
        <v>495.33033911186197</v>
      </c>
      <c r="K9">
        <v>15.330339111862029</v>
      </c>
      <c r="L9">
        <v>2.059231828659803</v>
      </c>
      <c r="M9">
        <v>81.081372549019633</v>
      </c>
    </row>
    <row r="10" spans="1:13" x14ac:dyDescent="0.2">
      <c r="A10" s="36">
        <v>8</v>
      </c>
      <c r="B10">
        <v>1085310672</v>
      </c>
      <c r="C10">
        <v>203.73605227828321</v>
      </c>
      <c r="D10">
        <v>14</v>
      </c>
      <c r="E10">
        <v>458.53881753022159</v>
      </c>
      <c r="F10">
        <v>21.904851207678121</v>
      </c>
      <c r="G10">
        <v>1050.0666666666671</v>
      </c>
      <c r="H10">
        <v>1</v>
      </c>
      <c r="I10">
        <v>4.3666666666666742</v>
      </c>
      <c r="J10">
        <v>480.44366873789983</v>
      </c>
      <c r="K10">
        <v>0.44366873789977029</v>
      </c>
      <c r="L10">
        <v>1.748383951456028</v>
      </c>
      <c r="M10">
        <v>75.004761904761907</v>
      </c>
    </row>
    <row r="11" spans="1:13" x14ac:dyDescent="0.2">
      <c r="A11" s="36">
        <v>9</v>
      </c>
      <c r="B11">
        <v>1032491705</v>
      </c>
      <c r="C11">
        <v>272.25385460561699</v>
      </c>
      <c r="D11">
        <v>11</v>
      </c>
      <c r="E11">
        <v>459.50770127755919</v>
      </c>
      <c r="F11">
        <v>29.982560866179139</v>
      </c>
      <c r="G11">
        <v>1033.6500000000001</v>
      </c>
      <c r="H11">
        <v>1</v>
      </c>
      <c r="I11">
        <v>30.633333333333329</v>
      </c>
      <c r="J11">
        <v>489.49026214373839</v>
      </c>
      <c r="K11">
        <v>9.4902621437383914</v>
      </c>
      <c r="L11">
        <v>1.348341429938787</v>
      </c>
      <c r="M11">
        <v>93.968181818181833</v>
      </c>
    </row>
    <row r="12" spans="1:13" x14ac:dyDescent="0.2">
      <c r="A12" s="36">
        <v>10</v>
      </c>
      <c r="B12">
        <v>1098697055</v>
      </c>
      <c r="C12">
        <v>221.34904954324321</v>
      </c>
      <c r="D12">
        <v>12</v>
      </c>
      <c r="E12">
        <v>443.08767152833832</v>
      </c>
      <c r="F12">
        <v>31.433250932186301</v>
      </c>
      <c r="G12">
        <v>776.15</v>
      </c>
      <c r="H12">
        <v>1</v>
      </c>
      <c r="I12">
        <v>7.0166666666666524</v>
      </c>
      <c r="J12">
        <v>474.52092246052462</v>
      </c>
      <c r="K12">
        <v>0</v>
      </c>
      <c r="L12">
        <v>1.517319818621689</v>
      </c>
      <c r="M12">
        <v>64.67916666666666</v>
      </c>
    </row>
    <row r="13" spans="1:13" x14ac:dyDescent="0.2">
      <c r="A13" s="36">
        <v>11</v>
      </c>
      <c r="B13">
        <v>1014266018</v>
      </c>
      <c r="C13">
        <v>216.83922821944799</v>
      </c>
      <c r="D13">
        <v>11</v>
      </c>
      <c r="E13">
        <v>400.38902963231959</v>
      </c>
      <c r="F13">
        <v>25.574808111478092</v>
      </c>
      <c r="G13">
        <v>614.38333333333333</v>
      </c>
      <c r="H13">
        <v>0</v>
      </c>
      <c r="I13">
        <v>0</v>
      </c>
      <c r="J13">
        <v>425.96383774379768</v>
      </c>
      <c r="K13">
        <v>0</v>
      </c>
      <c r="L13">
        <v>1.549427302317073</v>
      </c>
      <c r="M13">
        <v>55.853030303030302</v>
      </c>
    </row>
    <row r="14" spans="1:13" x14ac:dyDescent="0.2">
      <c r="A14" s="36">
        <v>12</v>
      </c>
      <c r="B14">
        <v>80075437</v>
      </c>
      <c r="C14">
        <v>154.66840506412319</v>
      </c>
      <c r="D14">
        <v>14</v>
      </c>
      <c r="E14">
        <v>363.32493300897443</v>
      </c>
      <c r="F14">
        <v>50.176565547481573</v>
      </c>
      <c r="G14">
        <v>461.24999999999972</v>
      </c>
      <c r="H14">
        <v>0</v>
      </c>
      <c r="I14">
        <v>0</v>
      </c>
      <c r="J14">
        <v>413.501498556456</v>
      </c>
      <c r="K14">
        <v>0</v>
      </c>
      <c r="L14">
        <v>2.0314315738454658</v>
      </c>
      <c r="M14">
        <v>32.946428571428548</v>
      </c>
    </row>
    <row r="15" spans="1:13" x14ac:dyDescent="0.2">
      <c r="A15" s="36">
        <v>13</v>
      </c>
      <c r="B15">
        <v>85488148</v>
      </c>
      <c r="C15">
        <v>159.23232289937431</v>
      </c>
      <c r="D15">
        <v>7</v>
      </c>
      <c r="E15">
        <v>276.30255197114963</v>
      </c>
      <c r="F15">
        <v>29.58180616250138</v>
      </c>
      <c r="G15">
        <v>323.86666666666667</v>
      </c>
      <c r="H15">
        <v>0</v>
      </c>
      <c r="I15">
        <v>0</v>
      </c>
      <c r="J15">
        <v>305.88435813365089</v>
      </c>
      <c r="K15">
        <v>0</v>
      </c>
      <c r="L15">
        <v>1.3730679220167521</v>
      </c>
      <c r="M15">
        <v>46.266666666666673</v>
      </c>
    </row>
    <row r="16" spans="1:13" x14ac:dyDescent="0.2">
      <c r="A16" s="36">
        <v>14</v>
      </c>
      <c r="B16">
        <v>1018440480</v>
      </c>
      <c r="C16">
        <v>138.16359846952059</v>
      </c>
      <c r="D16">
        <v>11</v>
      </c>
      <c r="E16">
        <v>325.1632682190475</v>
      </c>
      <c r="F16">
        <v>6.0003302504728708</v>
      </c>
      <c r="G16">
        <v>367.91666666666703</v>
      </c>
      <c r="H16">
        <v>0</v>
      </c>
      <c r="I16">
        <v>0</v>
      </c>
      <c r="J16">
        <v>331.16359846952042</v>
      </c>
      <c r="K16">
        <v>0</v>
      </c>
      <c r="L16">
        <v>1.992972666833565</v>
      </c>
      <c r="M16">
        <v>33.446969696969717</v>
      </c>
    </row>
    <row r="17" spans="1:13" x14ac:dyDescent="0.2">
      <c r="A17" s="36">
        <v>15</v>
      </c>
      <c r="B17">
        <v>1019074166</v>
      </c>
      <c r="C17">
        <v>150.88490802501491</v>
      </c>
      <c r="D17">
        <v>11</v>
      </c>
      <c r="E17">
        <v>263.7819692419356</v>
      </c>
      <c r="F17">
        <v>37.345418804095857</v>
      </c>
      <c r="G17">
        <v>324.99999999999977</v>
      </c>
      <c r="H17">
        <v>0</v>
      </c>
      <c r="I17">
        <v>0</v>
      </c>
      <c r="J17">
        <v>301.12738804603151</v>
      </c>
      <c r="K17">
        <v>0</v>
      </c>
      <c r="L17">
        <v>2.1917634403254942</v>
      </c>
      <c r="M17">
        <v>29.545454545454529</v>
      </c>
    </row>
    <row r="18" spans="1:13" x14ac:dyDescent="0.2">
      <c r="A18" s="21"/>
    </row>
    <row r="19" spans="1:13" x14ac:dyDescent="0.2">
      <c r="A19" s="21"/>
    </row>
    <row r="20" spans="1:13" x14ac:dyDescent="0.2">
      <c r="A20" s="21"/>
    </row>
    <row r="21" spans="1:13" x14ac:dyDescent="0.2">
      <c r="A21" s="21"/>
    </row>
    <row r="22" spans="1:13" x14ac:dyDescent="0.2">
      <c r="A22" s="21"/>
    </row>
    <row r="23" spans="1:13" x14ac:dyDescent="0.2">
      <c r="A23" s="21"/>
    </row>
    <row r="24" spans="1:13" x14ac:dyDescent="0.2">
      <c r="A24" s="21"/>
    </row>
    <row r="25" spans="1:13" x14ac:dyDescent="0.2">
      <c r="A25" s="21"/>
    </row>
    <row r="26" spans="1:13" x14ac:dyDescent="0.2">
      <c r="A26" s="21"/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32</v>
      </c>
      <c r="B33">
        <f>COUNT(B2:B31)</f>
        <v>16</v>
      </c>
      <c r="C33">
        <f>AVERAGE(C2:C31)</f>
        <v>206.66984959941902</v>
      </c>
      <c r="D33">
        <f>AVERAGE(D2:D31)</f>
        <v>13.4375</v>
      </c>
      <c r="E33">
        <f>AVERAGE(E2:E31)</f>
        <v>442.02049076431717</v>
      </c>
      <c r="F33">
        <f>AVERAGE(F2:F31)</f>
        <v>24.963185104553016</v>
      </c>
      <c r="G33">
        <f>AVERAGE(G2:G31)</f>
        <v>877.35416666666674</v>
      </c>
      <c r="H33">
        <f>SUM(H2:H26)</f>
        <v>3</v>
      </c>
      <c r="I33">
        <f>AVERAGE(I2:I26)</f>
        <v>2.6260416666666657</v>
      </c>
      <c r="J33">
        <f>AVERAGE(J2:J26)</f>
        <v>466.98367586887019</v>
      </c>
      <c r="K33">
        <f>AVERAGE(K2:K26)</f>
        <v>36.827011640921278</v>
      </c>
      <c r="L33">
        <f>AVERAGE(L2:L28)</f>
        <v>1.744208757266694</v>
      </c>
      <c r="M33">
        <f>AVERAGE(M2:M26)</f>
        <v>63.322651816009511</v>
      </c>
      <c r="N33">
        <f>SUM(D2:D26)</f>
        <v>215</v>
      </c>
      <c r="O33">
        <f>STDEV(D2:D26)</f>
        <v>3.1826351764955194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0"/>
  <sheetViews>
    <sheetView showGridLines="0" zoomScale="75" workbookViewId="0">
      <selection activeCell="M41" sqref="A2:M41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188.83715043307851</v>
      </c>
      <c r="D2">
        <v>8</v>
      </c>
      <c r="E2">
        <v>347.45933423993569</v>
      </c>
      <c r="F2">
        <v>94.993926256964301</v>
      </c>
      <c r="G2">
        <v>658.33333333333326</v>
      </c>
      <c r="H2">
        <v>1</v>
      </c>
      <c r="I2">
        <v>2.4499999999999891</v>
      </c>
      <c r="J2">
        <v>442.45326049689999</v>
      </c>
      <c r="K2">
        <v>0</v>
      </c>
      <c r="L2">
        <v>1.0848603521667639</v>
      </c>
      <c r="M2">
        <v>82.291666666666657</v>
      </c>
    </row>
    <row r="3" spans="1:13" x14ac:dyDescent="0.2">
      <c r="A3" s="36">
        <v>1</v>
      </c>
      <c r="B3">
        <v>1018472151</v>
      </c>
      <c r="C3">
        <v>226.89794019533539</v>
      </c>
      <c r="D3">
        <v>11</v>
      </c>
      <c r="E3">
        <v>407.3842561771728</v>
      </c>
      <c r="F3">
        <v>69.824139593506629</v>
      </c>
      <c r="G3">
        <v>251.43333333333351</v>
      </c>
      <c r="H3">
        <v>0</v>
      </c>
      <c r="I3">
        <v>0</v>
      </c>
      <c r="J3">
        <v>477.20839577067937</v>
      </c>
      <c r="K3">
        <v>0</v>
      </c>
      <c r="L3">
        <v>1.383043563041503</v>
      </c>
      <c r="M3">
        <v>22.85757575757577</v>
      </c>
    </row>
    <row r="4" spans="1:13" x14ac:dyDescent="0.2">
      <c r="A4" s="36">
        <v>2</v>
      </c>
      <c r="B4">
        <v>1015437933</v>
      </c>
      <c r="C4">
        <v>187.6120308682585</v>
      </c>
      <c r="D4">
        <v>11</v>
      </c>
      <c r="E4">
        <v>409.16099513940708</v>
      </c>
      <c r="F4">
        <v>113.58223759589779</v>
      </c>
      <c r="G4">
        <v>224.35000000000011</v>
      </c>
      <c r="H4">
        <v>0</v>
      </c>
      <c r="I4">
        <v>0</v>
      </c>
      <c r="J4">
        <v>522.7432327353049</v>
      </c>
      <c r="K4">
        <v>42.7432327353049</v>
      </c>
      <c r="L4">
        <v>1.2625701466214789</v>
      </c>
      <c r="M4">
        <v>20.395454545454552</v>
      </c>
    </row>
    <row r="5" spans="1:13" x14ac:dyDescent="0.2">
      <c r="A5" s="36">
        <v>3</v>
      </c>
      <c r="B5">
        <v>52997773</v>
      </c>
      <c r="C5">
        <v>169.98677808092449</v>
      </c>
      <c r="D5">
        <v>12</v>
      </c>
      <c r="E5">
        <v>359.94684069657649</v>
      </c>
      <c r="F5">
        <v>123.92659781606319</v>
      </c>
      <c r="G5">
        <v>209.9499999999999</v>
      </c>
      <c r="H5">
        <v>0</v>
      </c>
      <c r="I5">
        <v>0</v>
      </c>
      <c r="J5">
        <v>483.87343851263972</v>
      </c>
      <c r="K5">
        <v>3.8734385126397228</v>
      </c>
      <c r="L5">
        <v>1.4879924019247279</v>
      </c>
      <c r="M5">
        <v>17.495833333333319</v>
      </c>
    </row>
    <row r="6" spans="1:13" x14ac:dyDescent="0.2">
      <c r="A6" s="36">
        <v>4</v>
      </c>
      <c r="B6">
        <v>39779707</v>
      </c>
      <c r="C6">
        <v>213.06084809668999</v>
      </c>
      <c r="D6">
        <v>10</v>
      </c>
      <c r="E6">
        <v>412.1575376833386</v>
      </c>
      <c r="F6">
        <v>109.7255514174703</v>
      </c>
      <c r="G6">
        <v>274.8333333333332</v>
      </c>
      <c r="H6">
        <v>0</v>
      </c>
      <c r="I6">
        <v>0</v>
      </c>
      <c r="J6">
        <v>521.88308910080889</v>
      </c>
      <c r="K6">
        <v>41.883089100808888</v>
      </c>
      <c r="L6">
        <v>1.149682778634932</v>
      </c>
      <c r="M6">
        <v>27.48333333333332</v>
      </c>
    </row>
    <row r="7" spans="1:13" x14ac:dyDescent="0.2">
      <c r="A7" s="36">
        <v>5</v>
      </c>
      <c r="B7">
        <v>1121853934</v>
      </c>
      <c r="C7">
        <v>208.16048989295649</v>
      </c>
      <c r="D7">
        <v>11</v>
      </c>
      <c r="E7">
        <v>388.84374515629253</v>
      </c>
      <c r="F7">
        <v>115.26513734865109</v>
      </c>
      <c r="G7">
        <v>286.23333333333329</v>
      </c>
      <c r="H7">
        <v>0</v>
      </c>
      <c r="I7">
        <v>0</v>
      </c>
      <c r="J7">
        <v>504.10888250494361</v>
      </c>
      <c r="K7">
        <v>24.108882504943612</v>
      </c>
      <c r="L7">
        <v>1.3092409654049839</v>
      </c>
      <c r="M7">
        <v>26.02121212121212</v>
      </c>
    </row>
    <row r="8" spans="1:13" x14ac:dyDescent="0.2">
      <c r="A8" s="36">
        <v>6</v>
      </c>
      <c r="B8">
        <v>1015414697</v>
      </c>
      <c r="C8">
        <v>149.91076831718729</v>
      </c>
      <c r="D8">
        <v>13</v>
      </c>
      <c r="E8">
        <v>362.44996027434399</v>
      </c>
      <c r="F8">
        <v>136.74221730165911</v>
      </c>
      <c r="G8">
        <v>228.34999999999991</v>
      </c>
      <c r="H8">
        <v>0</v>
      </c>
      <c r="I8">
        <v>0</v>
      </c>
      <c r="J8">
        <v>499.19217757600308</v>
      </c>
      <c r="K8">
        <v>19.192177576003129</v>
      </c>
      <c r="L8">
        <v>1.5625244846334621</v>
      </c>
      <c r="M8">
        <v>17.565384615384609</v>
      </c>
    </row>
    <row r="9" spans="1:13" x14ac:dyDescent="0.2">
      <c r="A9" s="36">
        <v>7</v>
      </c>
      <c r="B9">
        <v>79955886</v>
      </c>
      <c r="C9">
        <v>190.89774882171571</v>
      </c>
      <c r="D9">
        <v>11</v>
      </c>
      <c r="E9">
        <v>423.98329526635689</v>
      </c>
      <c r="F9">
        <v>119.7791261385369</v>
      </c>
      <c r="G9">
        <v>314.81666666666672</v>
      </c>
      <c r="H9">
        <v>0</v>
      </c>
      <c r="I9">
        <v>0</v>
      </c>
      <c r="J9">
        <v>543.76242140489387</v>
      </c>
      <c r="K9">
        <v>63.762421404893871</v>
      </c>
      <c r="L9">
        <v>1.2137653762369021</v>
      </c>
      <c r="M9">
        <v>28.619696969696971</v>
      </c>
    </row>
    <row r="10" spans="1:13" x14ac:dyDescent="0.2">
      <c r="A10" s="36">
        <v>8</v>
      </c>
      <c r="B10">
        <v>80185764</v>
      </c>
      <c r="C10">
        <v>160.78991330253291</v>
      </c>
      <c r="D10">
        <v>15</v>
      </c>
      <c r="E10">
        <v>375.742764266444</v>
      </c>
      <c r="F10">
        <v>137.12722006011961</v>
      </c>
      <c r="G10">
        <v>283.90000000000009</v>
      </c>
      <c r="H10">
        <v>0</v>
      </c>
      <c r="I10">
        <v>0</v>
      </c>
      <c r="J10">
        <v>512.86998432656355</v>
      </c>
      <c r="K10">
        <v>32.869984326563547</v>
      </c>
      <c r="L10">
        <v>1.7548307124694911</v>
      </c>
      <c r="M10">
        <v>18.926666666666669</v>
      </c>
    </row>
    <row r="11" spans="1:13" x14ac:dyDescent="0.2">
      <c r="A11" s="36">
        <v>9</v>
      </c>
      <c r="B11">
        <v>52200795</v>
      </c>
      <c r="C11">
        <v>199.37038944843411</v>
      </c>
      <c r="D11">
        <v>10</v>
      </c>
      <c r="E11">
        <v>358.41118242735871</v>
      </c>
      <c r="F11">
        <v>116.97335451226471</v>
      </c>
      <c r="G11">
        <v>468.88333333333333</v>
      </c>
      <c r="H11">
        <v>0</v>
      </c>
      <c r="I11">
        <v>0</v>
      </c>
      <c r="J11">
        <v>475.38453693962327</v>
      </c>
      <c r="K11">
        <v>0</v>
      </c>
      <c r="L11">
        <v>1.262136130599897</v>
      </c>
      <c r="M11">
        <v>46.888333333333343</v>
      </c>
    </row>
    <row r="12" spans="1:13" x14ac:dyDescent="0.2">
      <c r="A12" s="36">
        <v>10</v>
      </c>
      <c r="B12">
        <v>1019088914</v>
      </c>
      <c r="C12">
        <v>207.2618895405715</v>
      </c>
      <c r="D12">
        <v>14</v>
      </c>
      <c r="E12">
        <v>403.56383337344278</v>
      </c>
      <c r="F12">
        <v>124.9155663647165</v>
      </c>
      <c r="G12">
        <v>314.54999999999973</v>
      </c>
      <c r="H12">
        <v>0</v>
      </c>
      <c r="I12">
        <v>0</v>
      </c>
      <c r="J12">
        <v>528.47939973815926</v>
      </c>
      <c r="K12">
        <v>48.479399738159259</v>
      </c>
      <c r="L12">
        <v>1.5894659288823501</v>
      </c>
      <c r="M12">
        <v>22.46785714285712</v>
      </c>
    </row>
    <row r="13" spans="1:13" x14ac:dyDescent="0.2">
      <c r="A13" s="36">
        <v>11</v>
      </c>
      <c r="B13">
        <v>1098635342</v>
      </c>
      <c r="C13">
        <v>188.4732865698216</v>
      </c>
      <c r="D13">
        <v>13</v>
      </c>
      <c r="E13">
        <v>386.29147272805938</v>
      </c>
      <c r="F13">
        <v>109.9515130324846</v>
      </c>
      <c r="G13">
        <v>378.05000000000018</v>
      </c>
      <c r="H13">
        <v>0</v>
      </c>
      <c r="I13">
        <v>0</v>
      </c>
      <c r="J13">
        <v>496.242985760544</v>
      </c>
      <c r="K13">
        <v>16.242985760543998</v>
      </c>
      <c r="L13">
        <v>1.571810629836045</v>
      </c>
      <c r="M13">
        <v>29.080769230769249</v>
      </c>
    </row>
    <row r="14" spans="1:13" x14ac:dyDescent="0.2">
      <c r="A14" s="36">
        <v>12</v>
      </c>
      <c r="B14">
        <v>1020808271</v>
      </c>
      <c r="C14">
        <v>211.56450999444641</v>
      </c>
      <c r="D14">
        <v>13</v>
      </c>
      <c r="E14">
        <v>394.24726051239128</v>
      </c>
      <c r="F14">
        <v>75.249922630639276</v>
      </c>
      <c r="G14">
        <v>273.21666666666681</v>
      </c>
      <c r="H14">
        <v>0</v>
      </c>
      <c r="I14">
        <v>0</v>
      </c>
      <c r="J14">
        <v>469.49718314303061</v>
      </c>
      <c r="K14">
        <v>0</v>
      </c>
      <c r="L14">
        <v>1.661351820639946</v>
      </c>
      <c r="M14">
        <v>21.01666666666668</v>
      </c>
    </row>
    <row r="15" spans="1:13" x14ac:dyDescent="0.2">
      <c r="A15" s="36">
        <v>13</v>
      </c>
      <c r="B15">
        <v>80727764</v>
      </c>
      <c r="C15">
        <v>209.88882338639141</v>
      </c>
      <c r="D15">
        <v>11</v>
      </c>
      <c r="E15">
        <v>411.44313694858329</v>
      </c>
      <c r="F15">
        <v>64.904226628713104</v>
      </c>
      <c r="G15">
        <v>294.33333333333331</v>
      </c>
      <c r="H15">
        <v>0</v>
      </c>
      <c r="I15">
        <v>0</v>
      </c>
      <c r="J15">
        <v>476.34736357729639</v>
      </c>
      <c r="K15">
        <v>0</v>
      </c>
      <c r="L15">
        <v>1.385543513967413</v>
      </c>
      <c r="M15">
        <v>26.757575757575751</v>
      </c>
    </row>
    <row r="16" spans="1:13" x14ac:dyDescent="0.2">
      <c r="A16" s="36">
        <v>14</v>
      </c>
      <c r="B16">
        <v>1018446151</v>
      </c>
      <c r="C16">
        <v>142.6466775428249</v>
      </c>
      <c r="D16">
        <v>12</v>
      </c>
      <c r="E16">
        <v>342.11303445170768</v>
      </c>
      <c r="F16">
        <v>116.15545918740921</v>
      </c>
      <c r="G16">
        <v>205.4166666666666</v>
      </c>
      <c r="H16">
        <v>0</v>
      </c>
      <c r="I16">
        <v>0</v>
      </c>
      <c r="J16">
        <v>458.26849363911691</v>
      </c>
      <c r="K16">
        <v>0</v>
      </c>
      <c r="L16">
        <v>1.5711313563855751</v>
      </c>
      <c r="M16">
        <v>17.11805555555555</v>
      </c>
    </row>
    <row r="17" spans="1:13" x14ac:dyDescent="0.2">
      <c r="A17" s="36">
        <v>15</v>
      </c>
      <c r="B17">
        <v>1020803066</v>
      </c>
      <c r="C17">
        <v>178.1129657745096</v>
      </c>
      <c r="D17">
        <v>14</v>
      </c>
      <c r="E17">
        <v>422.95249911542493</v>
      </c>
      <c r="F17">
        <v>76.948166276755501</v>
      </c>
      <c r="G17">
        <v>245.0833333333334</v>
      </c>
      <c r="H17">
        <v>0</v>
      </c>
      <c r="I17">
        <v>0</v>
      </c>
      <c r="J17">
        <v>499.90066539218037</v>
      </c>
      <c r="K17">
        <v>19.900665392180368</v>
      </c>
      <c r="L17">
        <v>1.680333830604138</v>
      </c>
      <c r="M17">
        <v>17.50595238095238</v>
      </c>
    </row>
    <row r="18" spans="1:13" x14ac:dyDescent="0.2">
      <c r="A18" s="36">
        <v>16</v>
      </c>
      <c r="B18">
        <v>1016039086</v>
      </c>
      <c r="C18">
        <v>192.2658969776958</v>
      </c>
      <c r="D18">
        <v>10</v>
      </c>
      <c r="E18">
        <v>389.281082845166</v>
      </c>
      <c r="F18">
        <v>107.0110149705757</v>
      </c>
      <c r="G18">
        <v>257.89999999999998</v>
      </c>
      <c r="H18">
        <v>0</v>
      </c>
      <c r="I18">
        <v>0</v>
      </c>
      <c r="J18">
        <v>496.29209781574173</v>
      </c>
      <c r="K18">
        <v>16.29209781574173</v>
      </c>
      <c r="L18">
        <v>1.2089654512749499</v>
      </c>
      <c r="M18">
        <v>25.79</v>
      </c>
    </row>
    <row r="19" spans="1:13" x14ac:dyDescent="0.2">
      <c r="A19" s="36">
        <v>17</v>
      </c>
      <c r="B19">
        <v>1014217039</v>
      </c>
      <c r="C19">
        <v>195.6123050234072</v>
      </c>
      <c r="D19">
        <v>12</v>
      </c>
      <c r="E19">
        <v>417.45206643380141</v>
      </c>
      <c r="F19">
        <v>81.758901074252321</v>
      </c>
      <c r="G19">
        <v>236.06666666666669</v>
      </c>
      <c r="H19">
        <v>0</v>
      </c>
      <c r="I19">
        <v>0</v>
      </c>
      <c r="J19">
        <v>499.21096750805373</v>
      </c>
      <c r="K19">
        <v>19.210967508053731</v>
      </c>
      <c r="L19">
        <v>1.4422760052610111</v>
      </c>
      <c r="M19">
        <v>19.672222222222231</v>
      </c>
    </row>
    <row r="20" spans="1:13" x14ac:dyDescent="0.2">
      <c r="A20" s="36">
        <v>18</v>
      </c>
      <c r="B20">
        <v>1014266018</v>
      </c>
      <c r="C20">
        <v>190.32676422992739</v>
      </c>
      <c r="D20">
        <v>12</v>
      </c>
      <c r="E20">
        <v>394</v>
      </c>
      <c r="F20">
        <v>88.854481036383731</v>
      </c>
      <c r="G20">
        <v>190.19999999999979</v>
      </c>
      <c r="H20">
        <v>0</v>
      </c>
      <c r="I20">
        <v>0</v>
      </c>
      <c r="J20">
        <v>482.85448103638367</v>
      </c>
      <c r="K20">
        <v>2.854481036383731</v>
      </c>
      <c r="L20">
        <v>1.4911324804413419</v>
      </c>
      <c r="M20">
        <v>15.849999999999991</v>
      </c>
    </row>
    <row r="21" spans="1:13" x14ac:dyDescent="0.2">
      <c r="A21" s="36">
        <v>19</v>
      </c>
      <c r="B21">
        <v>1032491705</v>
      </c>
      <c r="C21">
        <v>188.68111699355029</v>
      </c>
      <c r="D21">
        <v>14</v>
      </c>
      <c r="E21">
        <v>411.6632709908497</v>
      </c>
      <c r="F21">
        <v>77.632478439330953</v>
      </c>
      <c r="G21">
        <v>219.9166666666666</v>
      </c>
      <c r="H21">
        <v>0</v>
      </c>
      <c r="I21">
        <v>0</v>
      </c>
      <c r="J21">
        <v>489.29574943018059</v>
      </c>
      <c r="K21">
        <v>9.2957494301806491</v>
      </c>
      <c r="L21">
        <v>1.716753110931863</v>
      </c>
      <c r="M21">
        <v>15.70833333333333</v>
      </c>
    </row>
    <row r="22" spans="1:13" x14ac:dyDescent="0.2">
      <c r="A22" s="36">
        <v>20</v>
      </c>
      <c r="B22">
        <v>57293715</v>
      </c>
      <c r="C22">
        <v>157.41746535537621</v>
      </c>
      <c r="D22">
        <v>10</v>
      </c>
      <c r="E22">
        <v>440.12038281013338</v>
      </c>
      <c r="F22">
        <v>73.197625306439704</v>
      </c>
      <c r="G22">
        <v>192.21666666666661</v>
      </c>
      <c r="H22">
        <v>0</v>
      </c>
      <c r="I22">
        <v>0</v>
      </c>
      <c r="J22">
        <v>513.31800811657308</v>
      </c>
      <c r="K22">
        <v>33.318008116573083</v>
      </c>
      <c r="L22">
        <v>1.168866064530784</v>
      </c>
      <c r="M22">
        <v>19.22166666666666</v>
      </c>
    </row>
    <row r="23" spans="1:13" x14ac:dyDescent="0.2">
      <c r="A23" s="36">
        <v>21</v>
      </c>
      <c r="B23">
        <v>1083012532</v>
      </c>
      <c r="C23">
        <v>201.4637506761448</v>
      </c>
      <c r="D23">
        <v>11</v>
      </c>
      <c r="E23">
        <v>429.54482164504441</v>
      </c>
      <c r="F23">
        <v>47.237372816207078</v>
      </c>
      <c r="G23">
        <v>221.8499999999998</v>
      </c>
      <c r="H23">
        <v>0</v>
      </c>
      <c r="I23">
        <v>0</v>
      </c>
      <c r="J23">
        <v>476.78219446125149</v>
      </c>
      <c r="K23">
        <v>0</v>
      </c>
      <c r="L23">
        <v>1.3842798822338129</v>
      </c>
      <c r="M23">
        <v>20.1681818181818</v>
      </c>
    </row>
    <row r="24" spans="1:13" x14ac:dyDescent="0.2">
      <c r="A24" s="36">
        <v>22</v>
      </c>
      <c r="B24">
        <v>1117504115</v>
      </c>
      <c r="C24">
        <v>91.984188084818925</v>
      </c>
      <c r="D24">
        <v>10</v>
      </c>
      <c r="E24">
        <v>405.00133010893398</v>
      </c>
      <c r="F24">
        <v>54.803119246924886</v>
      </c>
      <c r="G24">
        <v>177.9166666666666</v>
      </c>
      <c r="H24">
        <v>0</v>
      </c>
      <c r="I24">
        <v>0</v>
      </c>
      <c r="J24">
        <v>459.80444935585888</v>
      </c>
      <c r="K24">
        <v>0</v>
      </c>
      <c r="L24">
        <v>1.304902553336623</v>
      </c>
      <c r="M24">
        <v>17.791666666666661</v>
      </c>
    </row>
    <row r="25" spans="1:13" x14ac:dyDescent="0.2">
      <c r="A25" s="36">
        <v>23</v>
      </c>
      <c r="B25">
        <v>1095825225</v>
      </c>
      <c r="C25">
        <v>187.6944356375808</v>
      </c>
      <c r="D25">
        <v>14</v>
      </c>
      <c r="E25">
        <v>361.57435336356809</v>
      </c>
      <c r="F25">
        <v>105.0011643676816</v>
      </c>
      <c r="G25">
        <v>231.99999999999989</v>
      </c>
      <c r="H25">
        <v>0</v>
      </c>
      <c r="I25">
        <v>0</v>
      </c>
      <c r="J25">
        <v>466.57551773124959</v>
      </c>
      <c r="K25">
        <v>0</v>
      </c>
      <c r="L25">
        <v>1.8003516431478199</v>
      </c>
      <c r="M25">
        <v>16.571428571428559</v>
      </c>
    </row>
    <row r="26" spans="1:13" x14ac:dyDescent="0.2">
      <c r="A26" s="36">
        <v>24</v>
      </c>
      <c r="B26">
        <v>1082996581</v>
      </c>
      <c r="C26">
        <v>272.19438314257798</v>
      </c>
      <c r="D26">
        <v>10</v>
      </c>
      <c r="E26">
        <v>409.33184314682359</v>
      </c>
      <c r="F26">
        <v>83.838211221342931</v>
      </c>
      <c r="G26">
        <v>336.8</v>
      </c>
      <c r="H26">
        <v>0</v>
      </c>
      <c r="I26">
        <v>0</v>
      </c>
      <c r="J26">
        <v>493.17005436816657</v>
      </c>
      <c r="K26">
        <v>13.17005436816657</v>
      </c>
      <c r="L26">
        <v>1.216618881632423</v>
      </c>
      <c r="M26">
        <v>33.679999999999993</v>
      </c>
    </row>
    <row r="27" spans="1:13" x14ac:dyDescent="0.2">
      <c r="A27" s="36">
        <v>25</v>
      </c>
      <c r="B27">
        <v>1053327980</v>
      </c>
      <c r="C27">
        <v>181.21839989881281</v>
      </c>
      <c r="D27">
        <v>11</v>
      </c>
      <c r="E27">
        <v>357.14473277876829</v>
      </c>
      <c r="F27">
        <v>109.46283117038971</v>
      </c>
      <c r="G27">
        <v>356.00000000000023</v>
      </c>
      <c r="H27">
        <v>0</v>
      </c>
      <c r="I27">
        <v>0</v>
      </c>
      <c r="J27">
        <v>466.60756394915802</v>
      </c>
      <c r="K27">
        <v>0</v>
      </c>
      <c r="L27">
        <v>1.414464854392961</v>
      </c>
      <c r="M27">
        <v>32.363636363636381</v>
      </c>
    </row>
    <row r="28" spans="1:13" x14ac:dyDescent="0.2">
      <c r="A28" s="36">
        <v>26</v>
      </c>
      <c r="B28">
        <v>1083026203</v>
      </c>
      <c r="C28">
        <v>219.68157146492189</v>
      </c>
      <c r="D28">
        <v>10</v>
      </c>
      <c r="E28">
        <v>305.10793563185052</v>
      </c>
      <c r="F28">
        <v>74.236903507406396</v>
      </c>
      <c r="G28">
        <v>305.5</v>
      </c>
      <c r="H28">
        <v>0</v>
      </c>
      <c r="I28">
        <v>0</v>
      </c>
      <c r="J28">
        <v>379.34483913925692</v>
      </c>
      <c r="K28">
        <v>0</v>
      </c>
      <c r="L28">
        <v>1.5816743450666559</v>
      </c>
      <c r="M28">
        <v>30.55</v>
      </c>
    </row>
    <row r="29" spans="1:13" x14ac:dyDescent="0.2">
      <c r="A29" s="36">
        <v>27</v>
      </c>
      <c r="B29">
        <v>1019074166</v>
      </c>
      <c r="C29">
        <v>136.97039594526109</v>
      </c>
      <c r="D29">
        <v>10</v>
      </c>
      <c r="E29">
        <v>306.82022064789618</v>
      </c>
      <c r="F29">
        <v>150.66410978421419</v>
      </c>
      <c r="G29">
        <v>434.08333333333371</v>
      </c>
      <c r="H29">
        <v>0</v>
      </c>
      <c r="I29">
        <v>0</v>
      </c>
      <c r="J29">
        <v>457.48433043211048</v>
      </c>
      <c r="K29">
        <v>0</v>
      </c>
      <c r="L29">
        <v>1.3115203299603251</v>
      </c>
      <c r="M29">
        <v>43.408333333333367</v>
      </c>
    </row>
    <row r="30" spans="1:13" x14ac:dyDescent="0.2">
      <c r="A30" s="36">
        <v>28</v>
      </c>
      <c r="B30">
        <v>80773090</v>
      </c>
      <c r="C30">
        <v>128.82344141222549</v>
      </c>
      <c r="D30">
        <v>12</v>
      </c>
      <c r="E30">
        <v>261.02953390463961</v>
      </c>
      <c r="F30">
        <v>215.8823310646286</v>
      </c>
      <c r="G30">
        <v>228.6999999999999</v>
      </c>
      <c r="H30">
        <v>0</v>
      </c>
      <c r="I30">
        <v>0</v>
      </c>
      <c r="J30">
        <v>476.91186496926821</v>
      </c>
      <c r="K30">
        <v>0</v>
      </c>
      <c r="L30">
        <v>1.509712911098146</v>
      </c>
      <c r="M30">
        <v>19.05833333333333</v>
      </c>
    </row>
    <row r="31" spans="1:13" x14ac:dyDescent="0.2">
      <c r="A31" s="21"/>
    </row>
    <row r="32" spans="1:13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 s="21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5" x14ac:dyDescent="0.2">
      <c r="A50" s="3" t="s">
        <v>32</v>
      </c>
      <c r="B50">
        <f>COUNT(B2:B41)</f>
        <v>29</v>
      </c>
      <c r="C50">
        <f>AVERAGE(C2:C41)</f>
        <v>185.44159741751653</v>
      </c>
      <c r="D50">
        <f>AVERAGE(D2:D41)</f>
        <v>11.551724137931034</v>
      </c>
      <c r="E50">
        <f>AVERAGE(E2:E41)</f>
        <v>382.55940423325217</v>
      </c>
      <c r="F50">
        <f>AVERAGE(F2:F41)</f>
        <v>102.60844504026309</v>
      </c>
      <c r="G50">
        <f>AVERAGE(G2:G41)</f>
        <v>286.23735632183906</v>
      </c>
      <c r="H50">
        <f>SUM(H2:H41)</f>
        <v>1</v>
      </c>
      <c r="I50">
        <f>AVERAGE(I2:I41)</f>
        <v>8.4482758620689283E-2</v>
      </c>
      <c r="J50">
        <f>AVERAGE(J2:J41)</f>
        <v>485.16784927351529</v>
      </c>
      <c r="K50">
        <f>AVERAGE(K2:K41)</f>
        <v>14.041297769901407</v>
      </c>
      <c r="L50">
        <f>AVERAGE(L2:L41)</f>
        <v>1.4304069829433905</v>
      </c>
      <c r="M50">
        <f>AVERAGE(M2:M41)</f>
        <v>25.942270220201252</v>
      </c>
      <c r="N50">
        <f>SUM(D2:D41)</f>
        <v>335</v>
      </c>
      <c r="O50">
        <f>STDEV(D2:D41)</f>
        <v>1.6601679539938041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0"/>
  <sheetViews>
    <sheetView showGridLines="0" zoomScale="68" workbookViewId="0">
      <selection activeCell="M42" sqref="A2:M4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52997773</v>
      </c>
      <c r="C2">
        <v>456.7639706356739</v>
      </c>
      <c r="D2">
        <v>17</v>
      </c>
      <c r="E2">
        <v>773.83991802108699</v>
      </c>
      <c r="F2">
        <v>66.924052614586913</v>
      </c>
      <c r="G2">
        <v>4496.8</v>
      </c>
      <c r="H2">
        <v>12</v>
      </c>
      <c r="I2">
        <v>1914.166666666667</v>
      </c>
      <c r="J2">
        <v>840.7639706356739</v>
      </c>
      <c r="K2">
        <v>360.7639706356739</v>
      </c>
      <c r="L2">
        <v>1.2131823384734379</v>
      </c>
      <c r="M2">
        <v>264.51764705882351</v>
      </c>
    </row>
    <row r="3" spans="1:13" x14ac:dyDescent="0.2">
      <c r="A3" s="36">
        <v>1</v>
      </c>
      <c r="B3">
        <v>1015405667</v>
      </c>
      <c r="C3">
        <v>189.960884951803</v>
      </c>
      <c r="D3">
        <v>13</v>
      </c>
      <c r="E3">
        <v>378.55273096766263</v>
      </c>
      <c r="F3">
        <v>117.3947717020375</v>
      </c>
      <c r="G3">
        <v>225.2833333333333</v>
      </c>
      <c r="H3">
        <v>0</v>
      </c>
      <c r="I3">
        <v>0</v>
      </c>
      <c r="J3">
        <v>495.94750266970021</v>
      </c>
      <c r="K3">
        <v>15.94750266970016</v>
      </c>
      <c r="L3">
        <v>1.57274710690393</v>
      </c>
      <c r="M3">
        <v>17.329487179487181</v>
      </c>
    </row>
    <row r="4" spans="1:13" x14ac:dyDescent="0.2">
      <c r="A4" s="36">
        <v>2</v>
      </c>
      <c r="B4">
        <v>80773090</v>
      </c>
      <c r="C4">
        <v>152.87818775189979</v>
      </c>
      <c r="D4">
        <v>11</v>
      </c>
      <c r="E4">
        <v>370.57960134976821</v>
      </c>
      <c r="F4">
        <v>94.922597802169264</v>
      </c>
      <c r="G4">
        <v>195.1999999999999</v>
      </c>
      <c r="H4">
        <v>0</v>
      </c>
      <c r="I4">
        <v>0</v>
      </c>
      <c r="J4">
        <v>465.50219915193748</v>
      </c>
      <c r="K4">
        <v>0</v>
      </c>
      <c r="L4">
        <v>1.4178235918163291</v>
      </c>
      <c r="M4">
        <v>17.745454545454539</v>
      </c>
    </row>
    <row r="5" spans="1:13" x14ac:dyDescent="0.2">
      <c r="A5" s="36">
        <v>3</v>
      </c>
      <c r="B5">
        <v>52200795</v>
      </c>
      <c r="C5">
        <v>149.0572561689502</v>
      </c>
      <c r="D5">
        <v>13</v>
      </c>
      <c r="E5">
        <v>325.21356750683037</v>
      </c>
      <c r="F5">
        <v>142.39286429996429</v>
      </c>
      <c r="G5">
        <v>156.75</v>
      </c>
      <c r="H5">
        <v>0</v>
      </c>
      <c r="I5">
        <v>0</v>
      </c>
      <c r="J5">
        <v>467.60643180679472</v>
      </c>
      <c r="K5">
        <v>0</v>
      </c>
      <c r="L5">
        <v>1.668069442471398</v>
      </c>
      <c r="M5">
        <v>12.05769230769231</v>
      </c>
    </row>
    <row r="6" spans="1:13" x14ac:dyDescent="0.2">
      <c r="A6" s="36">
        <v>4</v>
      </c>
      <c r="B6">
        <v>1127250183</v>
      </c>
      <c r="C6">
        <v>151.35567319599619</v>
      </c>
      <c r="D6">
        <v>10</v>
      </c>
      <c r="E6">
        <v>381.66661656895087</v>
      </c>
      <c r="F6">
        <v>122.5941513310736</v>
      </c>
      <c r="G6">
        <v>269.60000000000008</v>
      </c>
      <c r="H6">
        <v>0</v>
      </c>
      <c r="I6">
        <v>0</v>
      </c>
      <c r="J6">
        <v>504.26076790002458</v>
      </c>
      <c r="K6">
        <v>24.260767900024579</v>
      </c>
      <c r="L6">
        <v>1.189860560635478</v>
      </c>
      <c r="M6">
        <v>26.960000000000012</v>
      </c>
    </row>
    <row r="7" spans="1:13" x14ac:dyDescent="0.2">
      <c r="A7" s="36">
        <v>5</v>
      </c>
      <c r="B7">
        <v>1012376546</v>
      </c>
      <c r="C7">
        <v>125.922765995568</v>
      </c>
      <c r="D7">
        <v>12</v>
      </c>
      <c r="E7">
        <v>334.0817521766578</v>
      </c>
      <c r="F7">
        <v>131.60192301778179</v>
      </c>
      <c r="G7">
        <v>147.75000000000011</v>
      </c>
      <c r="H7">
        <v>0</v>
      </c>
      <c r="I7">
        <v>0</v>
      </c>
      <c r="J7">
        <v>465.68367519443962</v>
      </c>
      <c r="K7">
        <v>0</v>
      </c>
      <c r="L7">
        <v>1.54611389308284</v>
      </c>
      <c r="M7">
        <v>12.312500000000011</v>
      </c>
    </row>
    <row r="8" spans="1:13" x14ac:dyDescent="0.2">
      <c r="A8" s="36">
        <v>6</v>
      </c>
      <c r="B8">
        <v>1083026203</v>
      </c>
      <c r="C8">
        <v>147.24496946001841</v>
      </c>
      <c r="D8">
        <v>11</v>
      </c>
      <c r="E8">
        <v>361.25919217659299</v>
      </c>
      <c r="F8">
        <v>102.25817653172</v>
      </c>
      <c r="G8">
        <v>202.8666666666665</v>
      </c>
      <c r="H8">
        <v>0</v>
      </c>
      <c r="I8">
        <v>0</v>
      </c>
      <c r="J8">
        <v>463.51736870831297</v>
      </c>
      <c r="K8">
        <v>0</v>
      </c>
      <c r="L8">
        <v>1.423894862536061</v>
      </c>
      <c r="M8">
        <v>18.442424242424231</v>
      </c>
    </row>
    <row r="9" spans="1:13" x14ac:dyDescent="0.2">
      <c r="A9" s="36">
        <v>7</v>
      </c>
      <c r="B9">
        <v>39779707</v>
      </c>
      <c r="C9">
        <v>176.16295373909091</v>
      </c>
      <c r="D9">
        <v>10</v>
      </c>
      <c r="E9">
        <v>376.3492603560959</v>
      </c>
      <c r="F9">
        <v>91.482242570703875</v>
      </c>
      <c r="G9">
        <v>324.73333333333341</v>
      </c>
      <c r="H9">
        <v>0</v>
      </c>
      <c r="I9">
        <v>0</v>
      </c>
      <c r="J9">
        <v>467.83150292679983</v>
      </c>
      <c r="K9">
        <v>0</v>
      </c>
      <c r="L9">
        <v>1.282513033530964</v>
      </c>
      <c r="M9">
        <v>32.473333333333343</v>
      </c>
    </row>
    <row r="10" spans="1:13" x14ac:dyDescent="0.2">
      <c r="A10" s="36">
        <v>8</v>
      </c>
      <c r="B10">
        <v>80185764</v>
      </c>
      <c r="C10">
        <v>178.9840633534379</v>
      </c>
      <c r="D10">
        <v>11</v>
      </c>
      <c r="E10">
        <v>375.33070715832008</v>
      </c>
      <c r="F10">
        <v>118.62879629743639</v>
      </c>
      <c r="G10">
        <v>302.56666666666678</v>
      </c>
      <c r="H10">
        <v>0</v>
      </c>
      <c r="I10">
        <v>0</v>
      </c>
      <c r="J10">
        <v>493.95950345575648</v>
      </c>
      <c r="K10">
        <v>13.959503455756479</v>
      </c>
      <c r="L10">
        <v>1.3361419213166641</v>
      </c>
      <c r="M10">
        <v>27.506060606060611</v>
      </c>
    </row>
    <row r="11" spans="1:13" x14ac:dyDescent="0.2">
      <c r="A11" s="36">
        <v>9</v>
      </c>
      <c r="B11">
        <v>1024468225</v>
      </c>
      <c r="C11">
        <v>191.00313088501829</v>
      </c>
      <c r="D11">
        <v>11</v>
      </c>
      <c r="E11">
        <v>359.20427777016158</v>
      </c>
      <c r="F11">
        <v>91.655165696115318</v>
      </c>
      <c r="G11">
        <v>274.71666666666658</v>
      </c>
      <c r="H11">
        <v>0</v>
      </c>
      <c r="I11">
        <v>0</v>
      </c>
      <c r="J11">
        <v>450.85944346627701</v>
      </c>
      <c r="K11">
        <v>0</v>
      </c>
      <c r="L11">
        <v>1.4638708572361669</v>
      </c>
      <c r="M11">
        <v>24.974242424242419</v>
      </c>
    </row>
    <row r="12" spans="1:13" x14ac:dyDescent="0.2">
      <c r="A12" s="36">
        <v>10</v>
      </c>
      <c r="B12">
        <v>1018446151</v>
      </c>
      <c r="C12">
        <v>174.26409073811971</v>
      </c>
      <c r="D12">
        <v>10</v>
      </c>
      <c r="E12">
        <v>348.2076382231017</v>
      </c>
      <c r="F12">
        <v>103.6448924771038</v>
      </c>
      <c r="G12">
        <v>297.96666666666658</v>
      </c>
      <c r="H12">
        <v>0</v>
      </c>
      <c r="I12">
        <v>0</v>
      </c>
      <c r="J12">
        <v>451.85253070020548</v>
      </c>
      <c r="K12">
        <v>0</v>
      </c>
      <c r="L12">
        <v>1.327866857512606</v>
      </c>
      <c r="M12">
        <v>29.79666666666666</v>
      </c>
    </row>
    <row r="13" spans="1:13" x14ac:dyDescent="0.2">
      <c r="A13" s="36">
        <v>11</v>
      </c>
      <c r="B13">
        <v>1121853934</v>
      </c>
      <c r="C13">
        <v>128.31074216129809</v>
      </c>
      <c r="D13">
        <v>12</v>
      </c>
      <c r="E13">
        <v>328.09130940301281</v>
      </c>
      <c r="F13">
        <v>175.28001928764979</v>
      </c>
      <c r="G13">
        <v>264.11666666666662</v>
      </c>
      <c r="H13">
        <v>0</v>
      </c>
      <c r="I13">
        <v>0</v>
      </c>
      <c r="J13">
        <v>503.37132869066261</v>
      </c>
      <c r="K13">
        <v>23.371328690662612</v>
      </c>
      <c r="L13">
        <v>1.430355602240633</v>
      </c>
      <c r="M13">
        <v>22.009722222222219</v>
      </c>
    </row>
    <row r="14" spans="1:13" x14ac:dyDescent="0.2">
      <c r="A14" s="36">
        <v>12</v>
      </c>
      <c r="B14">
        <v>1019088914</v>
      </c>
      <c r="C14">
        <v>121.25112319466329</v>
      </c>
      <c r="D14">
        <v>12</v>
      </c>
      <c r="E14">
        <v>286.83504499595341</v>
      </c>
      <c r="F14">
        <v>172.11452318098529</v>
      </c>
      <c r="G14">
        <v>204.3333333333334</v>
      </c>
      <c r="H14">
        <v>0</v>
      </c>
      <c r="I14">
        <v>0</v>
      </c>
      <c r="J14">
        <v>458.94956817693873</v>
      </c>
      <c r="K14">
        <v>0</v>
      </c>
      <c r="L14">
        <v>1.56879982011971</v>
      </c>
      <c r="M14">
        <v>17.027777777777789</v>
      </c>
    </row>
    <row r="15" spans="1:13" x14ac:dyDescent="0.2">
      <c r="A15" s="36">
        <v>13</v>
      </c>
      <c r="B15">
        <v>1098635342</v>
      </c>
      <c r="C15">
        <v>142.1795131048595</v>
      </c>
      <c r="D15">
        <v>11</v>
      </c>
      <c r="E15">
        <v>319.53494986763388</v>
      </c>
      <c r="F15">
        <v>120.37029019422479</v>
      </c>
      <c r="G15">
        <v>280.55</v>
      </c>
      <c r="H15">
        <v>0</v>
      </c>
      <c r="I15">
        <v>0</v>
      </c>
      <c r="J15">
        <v>439.90524006185882</v>
      </c>
      <c r="K15">
        <v>0</v>
      </c>
      <c r="L15">
        <v>1.5003231148308029</v>
      </c>
      <c r="M15">
        <v>25.50454545454545</v>
      </c>
    </row>
    <row r="16" spans="1:13" x14ac:dyDescent="0.2">
      <c r="A16" s="36">
        <v>14</v>
      </c>
      <c r="B16">
        <v>79955886</v>
      </c>
      <c r="C16">
        <v>177.14477427146471</v>
      </c>
      <c r="D16">
        <v>9</v>
      </c>
      <c r="E16">
        <v>344.53349823994591</v>
      </c>
      <c r="F16">
        <v>156.02800633044691</v>
      </c>
      <c r="G16">
        <v>397.51666666666648</v>
      </c>
      <c r="H16">
        <v>0</v>
      </c>
      <c r="I16">
        <v>0</v>
      </c>
      <c r="J16">
        <v>500.5615045703928</v>
      </c>
      <c r="K16">
        <v>20.561504570392799</v>
      </c>
      <c r="L16">
        <v>1.0787885106415751</v>
      </c>
      <c r="M16">
        <v>44.168518518518503</v>
      </c>
    </row>
    <row r="17" spans="1:13" x14ac:dyDescent="0.2">
      <c r="A17" s="36">
        <v>15</v>
      </c>
      <c r="B17">
        <v>1020808271</v>
      </c>
      <c r="C17">
        <v>164.75534882697491</v>
      </c>
      <c r="D17">
        <v>9</v>
      </c>
      <c r="E17">
        <v>332.41797197725651</v>
      </c>
      <c r="F17">
        <v>156.60831701268631</v>
      </c>
      <c r="G17">
        <v>294.26666666666671</v>
      </c>
      <c r="H17">
        <v>0</v>
      </c>
      <c r="I17">
        <v>0</v>
      </c>
      <c r="J17">
        <v>489.02628898994271</v>
      </c>
      <c r="K17">
        <v>9.0262889899427137</v>
      </c>
      <c r="L17">
        <v>1.104235114057653</v>
      </c>
      <c r="M17">
        <v>32.696296296296303</v>
      </c>
    </row>
    <row r="18" spans="1:13" x14ac:dyDescent="0.2">
      <c r="A18" s="36">
        <v>16</v>
      </c>
      <c r="B18">
        <v>80383487</v>
      </c>
      <c r="C18">
        <v>147.80432722312099</v>
      </c>
      <c r="D18">
        <v>11</v>
      </c>
      <c r="E18">
        <v>290.72725878485107</v>
      </c>
      <c r="F18">
        <v>201.69774192417341</v>
      </c>
      <c r="G18">
        <v>295.01666666666671</v>
      </c>
      <c r="H18">
        <v>0</v>
      </c>
      <c r="I18">
        <v>0</v>
      </c>
      <c r="J18">
        <v>492.42500070902452</v>
      </c>
      <c r="K18">
        <v>12.42500070902452</v>
      </c>
      <c r="L18">
        <v>1.3403056283691741</v>
      </c>
      <c r="M18">
        <v>26.81969696969697</v>
      </c>
    </row>
    <row r="19" spans="1:13" x14ac:dyDescent="0.2">
      <c r="A19" s="36">
        <v>17</v>
      </c>
      <c r="B19">
        <v>1020803066</v>
      </c>
      <c r="C19">
        <v>167.09679214415931</v>
      </c>
      <c r="D19">
        <v>10</v>
      </c>
      <c r="E19">
        <v>388.25221260111601</v>
      </c>
      <c r="F19">
        <v>120.48786152954099</v>
      </c>
      <c r="G19">
        <v>350.7833333333333</v>
      </c>
      <c r="H19">
        <v>0</v>
      </c>
      <c r="I19">
        <v>0</v>
      </c>
      <c r="J19">
        <v>508.74007413065692</v>
      </c>
      <c r="K19">
        <v>28.740074130656922</v>
      </c>
      <c r="L19">
        <v>1.1793841895103101</v>
      </c>
      <c r="M19">
        <v>35.078333333333333</v>
      </c>
    </row>
    <row r="20" spans="1:13" x14ac:dyDescent="0.2">
      <c r="A20" s="36">
        <v>18</v>
      </c>
      <c r="B20">
        <v>1085310672</v>
      </c>
      <c r="C20">
        <v>158.47766538456659</v>
      </c>
      <c r="D20">
        <v>9</v>
      </c>
      <c r="E20">
        <v>339.66413841934099</v>
      </c>
      <c r="F20">
        <v>143.5961057365441</v>
      </c>
      <c r="G20">
        <v>174.73333333333321</v>
      </c>
      <c r="H20">
        <v>0</v>
      </c>
      <c r="I20">
        <v>0</v>
      </c>
      <c r="J20">
        <v>483.26024415588518</v>
      </c>
      <c r="K20">
        <v>3.2602441558851751</v>
      </c>
      <c r="L20">
        <v>1.1174103529729049</v>
      </c>
      <c r="M20">
        <v>19.4148148148148</v>
      </c>
    </row>
    <row r="21" spans="1:13" x14ac:dyDescent="0.2">
      <c r="A21" s="36">
        <v>19</v>
      </c>
      <c r="B21">
        <v>1053327980</v>
      </c>
      <c r="C21">
        <v>213.46167993110521</v>
      </c>
      <c r="D21">
        <v>10</v>
      </c>
      <c r="E21">
        <v>395.83776984873572</v>
      </c>
      <c r="F21">
        <v>105.8258785301546</v>
      </c>
      <c r="G21">
        <v>217.5333333333335</v>
      </c>
      <c r="H21">
        <v>0</v>
      </c>
      <c r="I21">
        <v>0</v>
      </c>
      <c r="J21">
        <v>501.66364837889017</v>
      </c>
      <c r="K21">
        <v>21.66364837889023</v>
      </c>
      <c r="L21">
        <v>1.196020484918292</v>
      </c>
      <c r="M21">
        <v>21.753333333333352</v>
      </c>
    </row>
    <row r="22" spans="1:13" x14ac:dyDescent="0.2">
      <c r="A22" s="36">
        <v>20</v>
      </c>
      <c r="B22">
        <v>1015437933</v>
      </c>
      <c r="C22">
        <v>233.38239975687679</v>
      </c>
      <c r="D22">
        <v>14</v>
      </c>
      <c r="E22">
        <v>399.52495869892658</v>
      </c>
      <c r="F22">
        <v>109.0478012701074</v>
      </c>
      <c r="G22">
        <v>272.73333333333318</v>
      </c>
      <c r="H22">
        <v>0</v>
      </c>
      <c r="I22">
        <v>0</v>
      </c>
      <c r="J22">
        <v>508.572759969034</v>
      </c>
      <c r="K22">
        <v>28.572759969033999</v>
      </c>
      <c r="L22">
        <v>1.6516810692950721</v>
      </c>
      <c r="M22">
        <v>19.48095238095237</v>
      </c>
    </row>
    <row r="23" spans="1:13" x14ac:dyDescent="0.2">
      <c r="A23" s="36">
        <v>21</v>
      </c>
      <c r="B23">
        <v>1014217039</v>
      </c>
      <c r="C23">
        <v>153.97629457457921</v>
      </c>
      <c r="D23">
        <v>11</v>
      </c>
      <c r="E23">
        <v>374.92010976809001</v>
      </c>
      <c r="F23">
        <v>87.427847253637083</v>
      </c>
      <c r="G23">
        <v>155.9666666666667</v>
      </c>
      <c r="H23">
        <v>0</v>
      </c>
      <c r="I23">
        <v>0</v>
      </c>
      <c r="J23">
        <v>462.3479570217271</v>
      </c>
      <c r="K23">
        <v>0</v>
      </c>
      <c r="L23">
        <v>1.4274963044099369</v>
      </c>
      <c r="M23">
        <v>14.17878787878788</v>
      </c>
    </row>
    <row r="24" spans="1:13" x14ac:dyDescent="0.2">
      <c r="A24" s="36">
        <v>22</v>
      </c>
      <c r="B24">
        <v>1083012532</v>
      </c>
      <c r="C24">
        <v>200.4461397787571</v>
      </c>
      <c r="D24">
        <v>12</v>
      </c>
      <c r="E24">
        <v>419.58432315157887</v>
      </c>
      <c r="F24">
        <v>62.938912014936697</v>
      </c>
      <c r="G24">
        <v>256.7833333333333</v>
      </c>
      <c r="H24">
        <v>0</v>
      </c>
      <c r="I24">
        <v>0</v>
      </c>
      <c r="J24">
        <v>482.52323516651558</v>
      </c>
      <c r="K24">
        <v>2.523235166515633</v>
      </c>
      <c r="L24">
        <v>1.492156123324367</v>
      </c>
      <c r="M24">
        <v>21.398611111111109</v>
      </c>
    </row>
    <row r="25" spans="1:13" x14ac:dyDescent="0.2">
      <c r="A25" s="36">
        <v>23</v>
      </c>
      <c r="B25">
        <v>1014266018</v>
      </c>
      <c r="C25">
        <v>201.51030901771949</v>
      </c>
      <c r="D25">
        <v>13</v>
      </c>
      <c r="E25">
        <v>394.57405608868521</v>
      </c>
      <c r="F25">
        <v>90.706502037013934</v>
      </c>
      <c r="G25">
        <v>235.81666666666649</v>
      </c>
      <c r="H25">
        <v>0</v>
      </c>
      <c r="I25">
        <v>0</v>
      </c>
      <c r="J25">
        <v>485.28055812569909</v>
      </c>
      <c r="K25">
        <v>5.2805581256991454</v>
      </c>
      <c r="L25">
        <v>1.6073176370646229</v>
      </c>
      <c r="M25">
        <v>18.139743589743581</v>
      </c>
    </row>
    <row r="26" spans="1:13" x14ac:dyDescent="0.2">
      <c r="A26" s="36">
        <v>24</v>
      </c>
      <c r="B26">
        <v>1117504115</v>
      </c>
      <c r="C26">
        <v>184.5846222221862</v>
      </c>
      <c r="D26">
        <v>12</v>
      </c>
      <c r="E26">
        <v>386.65925126739029</v>
      </c>
      <c r="F26">
        <v>142.36513590483881</v>
      </c>
      <c r="G26">
        <v>219.8333333333336</v>
      </c>
      <c r="H26">
        <v>0</v>
      </c>
      <c r="I26">
        <v>0</v>
      </c>
      <c r="J26">
        <v>529.02438717222913</v>
      </c>
      <c r="K26">
        <v>49.024387172229133</v>
      </c>
      <c r="L26">
        <v>1.3609958585247539</v>
      </c>
      <c r="M26">
        <v>18.319444444444471</v>
      </c>
    </row>
    <row r="27" spans="1:13" x14ac:dyDescent="0.2">
      <c r="A27" s="36">
        <v>25</v>
      </c>
      <c r="B27">
        <v>1018440480</v>
      </c>
      <c r="C27">
        <v>230.07262641480119</v>
      </c>
      <c r="D27">
        <v>13</v>
      </c>
      <c r="E27">
        <v>397.75889858684423</v>
      </c>
      <c r="F27">
        <v>74.486554995854704</v>
      </c>
      <c r="G27">
        <v>294.20000000000022</v>
      </c>
      <c r="H27">
        <v>0</v>
      </c>
      <c r="I27">
        <v>0</v>
      </c>
      <c r="J27">
        <v>472.24545358269887</v>
      </c>
      <c r="K27">
        <v>0</v>
      </c>
      <c r="L27">
        <v>1.651683449957041</v>
      </c>
      <c r="M27">
        <v>22.630769230769239</v>
      </c>
    </row>
    <row r="28" spans="1:13" x14ac:dyDescent="0.2">
      <c r="A28" s="36">
        <v>26</v>
      </c>
      <c r="B28">
        <v>1140888504</v>
      </c>
      <c r="C28">
        <v>183.70722536407459</v>
      </c>
      <c r="D28">
        <v>8</v>
      </c>
      <c r="E28">
        <v>336.75606889631689</v>
      </c>
      <c r="F28">
        <v>44.396460580361918</v>
      </c>
      <c r="G28">
        <v>276.88333333333321</v>
      </c>
      <c r="H28">
        <v>0</v>
      </c>
      <c r="I28">
        <v>0</v>
      </c>
      <c r="J28">
        <v>381.15252947667892</v>
      </c>
      <c r="K28">
        <v>0</v>
      </c>
      <c r="L28">
        <v>1.259338356376746</v>
      </c>
      <c r="M28">
        <v>34.610416666666652</v>
      </c>
    </row>
    <row r="29" spans="1:13" x14ac:dyDescent="0.2">
      <c r="A29" s="36">
        <v>27</v>
      </c>
      <c r="B29">
        <v>1032491705</v>
      </c>
      <c r="C29">
        <v>127.2958841621325</v>
      </c>
      <c r="D29">
        <v>10</v>
      </c>
      <c r="E29">
        <v>351.70380998353681</v>
      </c>
      <c r="F29">
        <v>40.676650185851258</v>
      </c>
      <c r="G29">
        <v>276.48333333333329</v>
      </c>
      <c r="H29">
        <v>0</v>
      </c>
      <c r="I29">
        <v>0</v>
      </c>
      <c r="J29">
        <v>392.38046016938802</v>
      </c>
      <c r="K29">
        <v>0</v>
      </c>
      <c r="L29">
        <v>1.5291281317652361</v>
      </c>
      <c r="M29">
        <v>27.64833333333333</v>
      </c>
    </row>
    <row r="30" spans="1:13" x14ac:dyDescent="0.2">
      <c r="A30" s="36">
        <v>28</v>
      </c>
      <c r="B30">
        <v>1095825225</v>
      </c>
      <c r="C30">
        <v>185.7250494393038</v>
      </c>
      <c r="D30">
        <v>9</v>
      </c>
      <c r="E30">
        <v>352.77424921804868</v>
      </c>
      <c r="F30">
        <v>58.738665603015313</v>
      </c>
      <c r="G30">
        <v>261.86666666666662</v>
      </c>
      <c r="H30">
        <v>0</v>
      </c>
      <c r="I30">
        <v>0</v>
      </c>
      <c r="J30">
        <v>411.51291482106399</v>
      </c>
      <c r="K30">
        <v>0</v>
      </c>
      <c r="L30">
        <v>1.3122309909393861</v>
      </c>
      <c r="M30">
        <v>29.096296296296281</v>
      </c>
    </row>
    <row r="31" spans="1:13" x14ac:dyDescent="0.2">
      <c r="A31" s="21"/>
    </row>
    <row r="32" spans="1:13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 s="21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5" x14ac:dyDescent="0.2">
      <c r="A50" s="3" t="s">
        <v>32</v>
      </c>
      <c r="B50">
        <f>COUNT(B2:B42)</f>
        <v>29</v>
      </c>
      <c r="C50">
        <f>AVERAGE(C2:C42)</f>
        <v>179.82001599476621</v>
      </c>
      <c r="D50">
        <f>AVERAGE(D2:D42)</f>
        <v>11.172413793103448</v>
      </c>
      <c r="E50">
        <f>AVERAGE(E2:E42)</f>
        <v>373.25638420939629</v>
      </c>
      <c r="F50">
        <f>AVERAGE(F2:F42)</f>
        <v>111.94113475561092</v>
      </c>
      <c r="G50">
        <f>AVERAGE(G2:G42)</f>
        <v>400.81551724137933</v>
      </c>
      <c r="H50">
        <f>SUM(H2:H42)</f>
        <v>12</v>
      </c>
      <c r="I50">
        <f>AVERAGE(I2:I42)</f>
        <v>66.005747126436788</v>
      </c>
      <c r="J50">
        <f>AVERAGE(J2:J42)</f>
        <v>485.19751896500725</v>
      </c>
      <c r="K50">
        <f>AVERAGE(K2:K42)</f>
        <v>21.357957748968552</v>
      </c>
      <c r="L50">
        <f>AVERAGE(L2:L42)</f>
        <v>1.3879219036149684</v>
      </c>
      <c r="M50">
        <f>AVERAGE(M2:M42)</f>
        <v>32.210065586787188</v>
      </c>
      <c r="N50">
        <f>SUM(D2:D42)</f>
        <v>324</v>
      </c>
      <c r="O50">
        <f>STDEV(D2:D42)</f>
        <v>1.8529699233786321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8"/>
  <sheetViews>
    <sheetView showGridLines="0" zoomScale="64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10.83203125" bestFit="1" customWidth="1"/>
    <col min="10" max="10" width="10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1032491705</v>
      </c>
      <c r="C2">
        <v>339.919285302893</v>
      </c>
      <c r="D2">
        <v>12</v>
      </c>
      <c r="E2">
        <v>655.03117875685371</v>
      </c>
      <c r="F2">
        <v>29.769539871736921</v>
      </c>
      <c r="G2">
        <v>2058.8000000000002</v>
      </c>
      <c r="H2">
        <v>6</v>
      </c>
      <c r="I2">
        <v>627.36666666666667</v>
      </c>
      <c r="J2">
        <v>684.80071862859063</v>
      </c>
      <c r="K2">
        <v>204.8007186285906</v>
      </c>
      <c r="L2">
        <v>1.051400765819728</v>
      </c>
      <c r="M2">
        <v>171.56666666666669</v>
      </c>
    </row>
    <row r="3" spans="1:13" x14ac:dyDescent="0.2">
      <c r="A3" s="36">
        <v>1</v>
      </c>
      <c r="B3">
        <v>1018472151</v>
      </c>
      <c r="C3">
        <v>217.6190347771261</v>
      </c>
      <c r="D3">
        <v>14</v>
      </c>
      <c r="E3">
        <v>486.78614677095112</v>
      </c>
      <c r="F3">
        <v>18.565772338735769</v>
      </c>
      <c r="G3">
        <v>950.75</v>
      </c>
      <c r="H3">
        <v>0</v>
      </c>
      <c r="I3">
        <v>0</v>
      </c>
      <c r="J3">
        <v>505.35191910968678</v>
      </c>
      <c r="K3">
        <v>25.351919109686829</v>
      </c>
      <c r="L3">
        <v>1.6622079945395001</v>
      </c>
      <c r="M3">
        <v>67.910714285714292</v>
      </c>
    </row>
    <row r="4" spans="1:13" x14ac:dyDescent="0.2">
      <c r="A4" s="36">
        <v>2</v>
      </c>
      <c r="B4">
        <v>1015437933</v>
      </c>
      <c r="C4">
        <v>207.7764680486446</v>
      </c>
      <c r="D4">
        <v>16</v>
      </c>
      <c r="E4">
        <v>482.92105163523451</v>
      </c>
      <c r="F4">
        <v>21.21045979427657</v>
      </c>
      <c r="G4">
        <v>1050.7</v>
      </c>
      <c r="H4">
        <v>0</v>
      </c>
      <c r="I4">
        <v>0</v>
      </c>
      <c r="J4">
        <v>504.13151142951108</v>
      </c>
      <c r="K4">
        <v>24.131511429511079</v>
      </c>
      <c r="L4">
        <v>1.904265014654275</v>
      </c>
      <c r="M4">
        <v>65.668749999999989</v>
      </c>
    </row>
    <row r="5" spans="1:13" x14ac:dyDescent="0.2">
      <c r="A5" s="36">
        <v>3</v>
      </c>
      <c r="B5">
        <v>80073352</v>
      </c>
      <c r="C5">
        <v>193.7678158489482</v>
      </c>
      <c r="D5">
        <v>13</v>
      </c>
      <c r="E5">
        <v>482.07197305649481</v>
      </c>
      <c r="F5">
        <v>45.746579129035517</v>
      </c>
      <c r="G5">
        <v>791.56666666666683</v>
      </c>
      <c r="H5">
        <v>0</v>
      </c>
      <c r="I5">
        <v>0</v>
      </c>
      <c r="J5">
        <v>527.81855218553028</v>
      </c>
      <c r="K5">
        <v>47.81855218553028</v>
      </c>
      <c r="L5">
        <v>1.4777805682848131</v>
      </c>
      <c r="M5">
        <v>60.889743589743603</v>
      </c>
    </row>
    <row r="6" spans="1:13" x14ac:dyDescent="0.2">
      <c r="A6" s="36">
        <v>4</v>
      </c>
      <c r="B6">
        <v>79955886</v>
      </c>
      <c r="C6">
        <v>191.35325957107301</v>
      </c>
      <c r="D6">
        <v>16</v>
      </c>
      <c r="E6">
        <v>442.58986820475019</v>
      </c>
      <c r="F6">
        <v>14.126995297240571</v>
      </c>
      <c r="G6">
        <v>983.70000000000016</v>
      </c>
      <c r="H6">
        <v>0</v>
      </c>
      <c r="I6">
        <v>0</v>
      </c>
      <c r="J6">
        <v>456.71686350199082</v>
      </c>
      <c r="K6">
        <v>0</v>
      </c>
      <c r="L6">
        <v>2.101958733555314</v>
      </c>
      <c r="M6">
        <v>61.48125000000001</v>
      </c>
    </row>
    <row r="7" spans="1:13" x14ac:dyDescent="0.2">
      <c r="A7" s="36">
        <v>5</v>
      </c>
      <c r="B7">
        <v>1015414697</v>
      </c>
      <c r="C7">
        <v>178.5616433444504</v>
      </c>
      <c r="D7">
        <v>14</v>
      </c>
      <c r="E7">
        <v>427.10789819574671</v>
      </c>
      <c r="F7">
        <v>34.461206235140821</v>
      </c>
      <c r="G7">
        <v>923.34999999999991</v>
      </c>
      <c r="H7">
        <v>0</v>
      </c>
      <c r="I7">
        <v>0</v>
      </c>
      <c r="J7">
        <v>461.56910443088748</v>
      </c>
      <c r="K7">
        <v>0</v>
      </c>
      <c r="L7">
        <v>1.819879172882934</v>
      </c>
      <c r="M7">
        <v>65.953571428571422</v>
      </c>
    </row>
    <row r="8" spans="1:13" x14ac:dyDescent="0.2">
      <c r="A8" s="36">
        <v>6</v>
      </c>
      <c r="B8">
        <v>1020777651</v>
      </c>
      <c r="C8">
        <v>210.3899125013269</v>
      </c>
      <c r="D8">
        <v>13</v>
      </c>
      <c r="E8">
        <v>439.19467654060082</v>
      </c>
      <c r="F8">
        <v>73.113263685769198</v>
      </c>
      <c r="G8">
        <v>750.1</v>
      </c>
      <c r="H8">
        <v>0</v>
      </c>
      <c r="I8">
        <v>0</v>
      </c>
      <c r="J8">
        <v>512.30794022636996</v>
      </c>
      <c r="K8">
        <v>32.307940226369958</v>
      </c>
      <c r="L8">
        <v>1.522521785735639</v>
      </c>
      <c r="M8">
        <v>57.7</v>
      </c>
    </row>
    <row r="9" spans="1:13" x14ac:dyDescent="0.2">
      <c r="A9" s="36">
        <v>7</v>
      </c>
      <c r="B9">
        <v>1018446151</v>
      </c>
      <c r="C9">
        <v>243.26276468552439</v>
      </c>
      <c r="D9">
        <v>11</v>
      </c>
      <c r="E9">
        <v>425.86238979419358</v>
      </c>
      <c r="F9">
        <v>79.558271854631926</v>
      </c>
      <c r="G9">
        <v>829.33333333333326</v>
      </c>
      <c r="H9">
        <v>0</v>
      </c>
      <c r="I9">
        <v>0</v>
      </c>
      <c r="J9">
        <v>505.42066164882561</v>
      </c>
      <c r="K9">
        <v>25.420661648825561</v>
      </c>
      <c r="L9">
        <v>1.305842934570369</v>
      </c>
      <c r="M9">
        <v>75.393939393939391</v>
      </c>
    </row>
    <row r="10" spans="1:13" x14ac:dyDescent="0.2">
      <c r="A10" s="36">
        <v>8</v>
      </c>
      <c r="B10">
        <v>39779707</v>
      </c>
      <c r="C10">
        <v>212.782680900337</v>
      </c>
      <c r="D10">
        <v>15</v>
      </c>
      <c r="E10">
        <v>425.85191750890601</v>
      </c>
      <c r="F10">
        <v>66.325623122332047</v>
      </c>
      <c r="G10">
        <v>914.79999999999984</v>
      </c>
      <c r="H10">
        <v>0</v>
      </c>
      <c r="I10">
        <v>0</v>
      </c>
      <c r="J10">
        <v>492.177540631238</v>
      </c>
      <c r="K10">
        <v>12.177540631237999</v>
      </c>
      <c r="L10">
        <v>1.8286084302947121</v>
      </c>
      <c r="M10">
        <v>60.986666666666657</v>
      </c>
    </row>
    <row r="11" spans="1:13" x14ac:dyDescent="0.2">
      <c r="A11" s="36">
        <v>9</v>
      </c>
      <c r="B11">
        <v>52200795</v>
      </c>
      <c r="C11">
        <v>426.27279439820859</v>
      </c>
      <c r="D11">
        <v>2</v>
      </c>
      <c r="E11">
        <v>505</v>
      </c>
      <c r="F11">
        <v>153.1385843328205</v>
      </c>
      <c r="G11">
        <v>426.26666666666682</v>
      </c>
      <c r="H11">
        <v>2</v>
      </c>
      <c r="I11">
        <v>66.266666666666765</v>
      </c>
      <c r="J11">
        <v>658.13858433282053</v>
      </c>
      <c r="K11">
        <v>178.1385843328205</v>
      </c>
      <c r="L11">
        <v>0.182332418819736</v>
      </c>
      <c r="M11">
        <v>213.13333333333341</v>
      </c>
    </row>
    <row r="12" spans="1:13" x14ac:dyDescent="0.2">
      <c r="A12" s="36">
        <v>10</v>
      </c>
      <c r="B12">
        <v>1127250183</v>
      </c>
      <c r="C12">
        <v>211.85665779175909</v>
      </c>
      <c r="D12">
        <v>12</v>
      </c>
      <c r="E12">
        <v>454.2246376593709</v>
      </c>
      <c r="F12">
        <v>63.057905544104358</v>
      </c>
      <c r="G12">
        <v>709.51666666666665</v>
      </c>
      <c r="H12">
        <v>0</v>
      </c>
      <c r="I12">
        <v>0</v>
      </c>
      <c r="J12">
        <v>517.28254320347526</v>
      </c>
      <c r="K12">
        <v>37.282543203475257</v>
      </c>
      <c r="L12">
        <v>1.39188922854639</v>
      </c>
      <c r="M12">
        <v>59.12638888888889</v>
      </c>
    </row>
    <row r="13" spans="1:13" x14ac:dyDescent="0.2">
      <c r="A13" s="36">
        <v>11</v>
      </c>
      <c r="B13">
        <v>1121853934</v>
      </c>
      <c r="C13">
        <v>170.9409750508913</v>
      </c>
      <c r="D13">
        <v>11</v>
      </c>
      <c r="E13">
        <v>381.07662708063629</v>
      </c>
      <c r="F13">
        <v>101.8191319632587</v>
      </c>
      <c r="G13">
        <v>696.76666666666665</v>
      </c>
      <c r="H13">
        <v>0</v>
      </c>
      <c r="I13">
        <v>0</v>
      </c>
      <c r="J13">
        <v>482.89575904389488</v>
      </c>
      <c r="K13">
        <v>2.895759043894941</v>
      </c>
      <c r="L13">
        <v>1.366754600012974</v>
      </c>
      <c r="M13">
        <v>63.342424242424237</v>
      </c>
    </row>
    <row r="14" spans="1:13" x14ac:dyDescent="0.2">
      <c r="A14" s="36">
        <v>12</v>
      </c>
      <c r="B14">
        <v>1016039086</v>
      </c>
      <c r="C14">
        <v>215.8853054658826</v>
      </c>
      <c r="D14">
        <v>10</v>
      </c>
      <c r="E14">
        <v>381.31347402510858</v>
      </c>
      <c r="F14">
        <v>116.5152416059256</v>
      </c>
      <c r="G14">
        <v>576.5</v>
      </c>
      <c r="H14">
        <v>0</v>
      </c>
      <c r="I14">
        <v>0</v>
      </c>
      <c r="J14">
        <v>497.82871563103407</v>
      </c>
      <c r="K14">
        <v>17.828715631034129</v>
      </c>
      <c r="L14">
        <v>1.205233810668106</v>
      </c>
      <c r="M14">
        <v>57.65</v>
      </c>
    </row>
    <row r="15" spans="1:13" x14ac:dyDescent="0.2">
      <c r="A15" s="36">
        <v>13</v>
      </c>
      <c r="B15">
        <v>1020803066</v>
      </c>
      <c r="C15">
        <v>128.81427988396251</v>
      </c>
      <c r="D15">
        <v>13</v>
      </c>
      <c r="E15">
        <v>358.38444117837662</v>
      </c>
      <c r="F15">
        <v>137.4701258934758</v>
      </c>
      <c r="G15">
        <v>452.35</v>
      </c>
      <c r="H15">
        <v>0</v>
      </c>
      <c r="I15">
        <v>0</v>
      </c>
      <c r="J15">
        <v>495.85456707185239</v>
      </c>
      <c r="K15">
        <v>15.85456707185244</v>
      </c>
      <c r="L15">
        <v>1.5730418792068379</v>
      </c>
      <c r="M15">
        <v>34.79615384615385</v>
      </c>
    </row>
    <row r="16" spans="1:13" x14ac:dyDescent="0.2">
      <c r="A16" s="36">
        <v>14</v>
      </c>
      <c r="B16">
        <v>1020808271</v>
      </c>
      <c r="C16">
        <v>187.38381048993011</v>
      </c>
      <c r="D16">
        <v>15</v>
      </c>
      <c r="E16">
        <v>356.28303434467722</v>
      </c>
      <c r="F16">
        <v>115.5783726754526</v>
      </c>
      <c r="G16">
        <v>373.99999999999977</v>
      </c>
      <c r="H16">
        <v>0</v>
      </c>
      <c r="I16">
        <v>0</v>
      </c>
      <c r="J16">
        <v>471.86140702012972</v>
      </c>
      <c r="K16">
        <v>0</v>
      </c>
      <c r="L16">
        <v>1.9073397116403841</v>
      </c>
      <c r="M16">
        <v>24.933333333333319</v>
      </c>
    </row>
    <row r="17" spans="1:13" x14ac:dyDescent="0.2">
      <c r="A17" s="36">
        <v>15</v>
      </c>
      <c r="B17">
        <v>80727764</v>
      </c>
      <c r="C17">
        <v>148.23752124891371</v>
      </c>
      <c r="D17">
        <v>13</v>
      </c>
      <c r="E17">
        <v>352.03957474055233</v>
      </c>
      <c r="F17">
        <v>132.69197426548249</v>
      </c>
      <c r="G17">
        <v>348.06666666666672</v>
      </c>
      <c r="H17">
        <v>0</v>
      </c>
      <c r="I17">
        <v>0</v>
      </c>
      <c r="J17">
        <v>484.73154900603481</v>
      </c>
      <c r="K17">
        <v>4.7315490060348111</v>
      </c>
      <c r="L17">
        <v>1.6091380922067631</v>
      </c>
      <c r="M17">
        <v>26.774358974358979</v>
      </c>
    </row>
    <row r="18" spans="1:13" x14ac:dyDescent="0.2">
      <c r="A18" s="36">
        <v>16</v>
      </c>
      <c r="B18">
        <v>1082996581</v>
      </c>
      <c r="C18">
        <v>251.84973423859549</v>
      </c>
      <c r="D18">
        <v>12</v>
      </c>
      <c r="E18">
        <v>439.16891641011279</v>
      </c>
      <c r="F18">
        <v>57.126127506344801</v>
      </c>
      <c r="G18">
        <v>504.56666666666678</v>
      </c>
      <c r="H18">
        <v>0</v>
      </c>
      <c r="I18">
        <v>0</v>
      </c>
      <c r="J18">
        <v>496.29504391645759</v>
      </c>
      <c r="K18">
        <v>16.29504391645764</v>
      </c>
      <c r="L18">
        <v>1.4507499295544031</v>
      </c>
      <c r="M18">
        <v>42.047222222222238</v>
      </c>
    </row>
    <row r="19" spans="1:13" x14ac:dyDescent="0.2">
      <c r="A19" s="36">
        <v>17</v>
      </c>
      <c r="B19">
        <v>1085310672</v>
      </c>
      <c r="C19">
        <v>188.95329395062689</v>
      </c>
      <c r="D19">
        <v>11</v>
      </c>
      <c r="E19">
        <v>359</v>
      </c>
      <c r="F19">
        <v>142.68102615297951</v>
      </c>
      <c r="G19">
        <v>188.85000000000011</v>
      </c>
      <c r="H19">
        <v>0</v>
      </c>
      <c r="I19">
        <v>0</v>
      </c>
      <c r="J19">
        <v>501.68102615297948</v>
      </c>
      <c r="K19">
        <v>21.681026152979481</v>
      </c>
      <c r="L19">
        <v>1.3155769614431141</v>
      </c>
      <c r="M19">
        <v>17.168181818181829</v>
      </c>
    </row>
    <row r="20" spans="1:13" x14ac:dyDescent="0.2">
      <c r="A20" s="36">
        <v>18</v>
      </c>
      <c r="B20">
        <v>1095825225</v>
      </c>
      <c r="C20">
        <v>242.073392935469</v>
      </c>
      <c r="D20">
        <v>10</v>
      </c>
      <c r="E20">
        <v>391</v>
      </c>
      <c r="F20">
        <v>67.389396177824892</v>
      </c>
      <c r="G20">
        <v>241.99999999999989</v>
      </c>
      <c r="H20">
        <v>0</v>
      </c>
      <c r="I20">
        <v>0</v>
      </c>
      <c r="J20">
        <v>458.38939617782489</v>
      </c>
      <c r="K20">
        <v>0</v>
      </c>
      <c r="L20">
        <v>1.308930802071258</v>
      </c>
      <c r="M20">
        <v>24.199999999999989</v>
      </c>
    </row>
    <row r="21" spans="1:13" x14ac:dyDescent="0.2">
      <c r="A21" s="36">
        <v>19</v>
      </c>
      <c r="B21">
        <v>1014217039</v>
      </c>
      <c r="C21">
        <v>190.94817917559271</v>
      </c>
      <c r="D21">
        <v>10</v>
      </c>
      <c r="E21">
        <v>326</v>
      </c>
      <c r="F21">
        <v>109.6791158939816</v>
      </c>
      <c r="G21">
        <v>190.8666666666669</v>
      </c>
      <c r="H21">
        <v>0</v>
      </c>
      <c r="I21">
        <v>0</v>
      </c>
      <c r="J21">
        <v>435.67911589398159</v>
      </c>
      <c r="K21">
        <v>0</v>
      </c>
      <c r="L21">
        <v>1.377160341433497</v>
      </c>
      <c r="M21">
        <v>19.086666666666691</v>
      </c>
    </row>
    <row r="22" spans="1:13" x14ac:dyDescent="0.2">
      <c r="A22" s="36">
        <v>20</v>
      </c>
      <c r="B22">
        <v>1014266018</v>
      </c>
      <c r="C22">
        <v>260.90925365174462</v>
      </c>
      <c r="D22">
        <v>11</v>
      </c>
      <c r="E22">
        <v>412.48931021846812</v>
      </c>
      <c r="F22">
        <v>47.454038056959007</v>
      </c>
      <c r="G22">
        <v>287.31666666666672</v>
      </c>
      <c r="H22">
        <v>0</v>
      </c>
      <c r="I22">
        <v>0</v>
      </c>
      <c r="J22">
        <v>459.94334827542713</v>
      </c>
      <c r="K22">
        <v>0</v>
      </c>
      <c r="L22">
        <v>1.4349593324366841</v>
      </c>
      <c r="M22">
        <v>26.119696969696971</v>
      </c>
    </row>
    <row r="23" spans="1:13" x14ac:dyDescent="0.2">
      <c r="A23" s="36">
        <v>21</v>
      </c>
      <c r="B23">
        <v>85488148</v>
      </c>
      <c r="C23">
        <v>162.03950840328869</v>
      </c>
      <c r="D23">
        <v>9</v>
      </c>
      <c r="E23">
        <v>314.53278786741498</v>
      </c>
      <c r="F23">
        <v>42.040271833568568</v>
      </c>
      <c r="G23">
        <v>168.4333333333332</v>
      </c>
      <c r="H23">
        <v>0</v>
      </c>
      <c r="I23">
        <v>0</v>
      </c>
      <c r="J23">
        <v>356.57305970098349</v>
      </c>
      <c r="K23">
        <v>0</v>
      </c>
      <c r="L23">
        <v>1.5144161492537751</v>
      </c>
      <c r="M23">
        <v>18.714814814814801</v>
      </c>
    </row>
    <row r="24" spans="1:13" x14ac:dyDescent="0.2">
      <c r="A24" s="36">
        <v>22</v>
      </c>
      <c r="B24">
        <v>80075437</v>
      </c>
      <c r="C24">
        <v>150.78682100175561</v>
      </c>
      <c r="D24">
        <v>9</v>
      </c>
      <c r="E24">
        <v>340</v>
      </c>
      <c r="F24">
        <v>118.5700050551786</v>
      </c>
      <c r="G24">
        <v>150.71666666666681</v>
      </c>
      <c r="H24">
        <v>0</v>
      </c>
      <c r="I24">
        <v>0</v>
      </c>
      <c r="J24">
        <v>458.57000505517863</v>
      </c>
      <c r="K24">
        <v>0</v>
      </c>
      <c r="L24">
        <v>1.177573748930707</v>
      </c>
      <c r="M24">
        <v>16.746296296296311</v>
      </c>
    </row>
    <row r="25" spans="1:13" x14ac:dyDescent="0.2">
      <c r="A25" s="36">
        <v>23</v>
      </c>
      <c r="B25">
        <v>1083026203</v>
      </c>
      <c r="C25">
        <v>184.45654532399979</v>
      </c>
      <c r="D25">
        <v>10</v>
      </c>
      <c r="E25">
        <v>300.38394321781038</v>
      </c>
      <c r="F25">
        <v>60.397059846915447</v>
      </c>
      <c r="G25">
        <v>229.96666666666641</v>
      </c>
      <c r="H25">
        <v>0</v>
      </c>
      <c r="I25">
        <v>0</v>
      </c>
      <c r="J25">
        <v>360.78100306472578</v>
      </c>
      <c r="K25">
        <v>0</v>
      </c>
      <c r="L25">
        <v>1.6630587389667999</v>
      </c>
      <c r="M25">
        <v>22.996666666666631</v>
      </c>
    </row>
    <row r="26" spans="1:13" x14ac:dyDescent="0.2">
      <c r="A26" s="36">
        <v>24</v>
      </c>
      <c r="B26">
        <v>1083012532</v>
      </c>
      <c r="C26">
        <v>150.78565403861131</v>
      </c>
      <c r="D26">
        <v>9</v>
      </c>
      <c r="E26">
        <v>297.66304289325262</v>
      </c>
      <c r="F26">
        <v>25.512995549849851</v>
      </c>
      <c r="G26">
        <v>180.05000000000021</v>
      </c>
      <c r="H26">
        <v>0</v>
      </c>
      <c r="I26">
        <v>0</v>
      </c>
      <c r="J26">
        <v>323.17603844310253</v>
      </c>
      <c r="K26">
        <v>0</v>
      </c>
      <c r="L26">
        <v>1.6709159583781179</v>
      </c>
      <c r="M26">
        <v>20.005555555555571</v>
      </c>
    </row>
    <row r="27" spans="1:13" x14ac:dyDescent="0.2">
      <c r="A27" s="36">
        <v>25</v>
      </c>
      <c r="B27">
        <v>1018440480</v>
      </c>
      <c r="C27">
        <v>141.08494344322119</v>
      </c>
      <c r="D27">
        <v>9</v>
      </c>
      <c r="E27">
        <v>291.94221343392428</v>
      </c>
      <c r="F27">
        <v>21.800100474164079</v>
      </c>
      <c r="G27">
        <v>148.0666666666668</v>
      </c>
      <c r="H27">
        <v>0</v>
      </c>
      <c r="I27">
        <v>0</v>
      </c>
      <c r="J27">
        <v>313.74231390808842</v>
      </c>
      <c r="K27">
        <v>0</v>
      </c>
      <c r="L27">
        <v>1.721157701916467</v>
      </c>
      <c r="M27">
        <v>16.45185185185187</v>
      </c>
    </row>
    <row r="28" spans="1:13" x14ac:dyDescent="0.2">
      <c r="A28" s="36">
        <v>26</v>
      </c>
      <c r="B28">
        <v>1019074166</v>
      </c>
      <c r="C28">
        <v>177.0666008186557</v>
      </c>
      <c r="D28">
        <v>6</v>
      </c>
      <c r="E28">
        <v>301.31727947526542</v>
      </c>
      <c r="F28">
        <v>18.560378227814681</v>
      </c>
      <c r="G28">
        <v>256.69999999999987</v>
      </c>
      <c r="H28">
        <v>0</v>
      </c>
      <c r="I28">
        <v>0</v>
      </c>
      <c r="J28">
        <v>319.8776577030801</v>
      </c>
      <c r="K28">
        <v>0</v>
      </c>
      <c r="L28">
        <v>1.1254302741398801</v>
      </c>
      <c r="M28">
        <v>42.783333333333317</v>
      </c>
    </row>
    <row r="29" spans="1:13" x14ac:dyDescent="0.2">
      <c r="A29" s="21"/>
    </row>
    <row r="30" spans="1:13" x14ac:dyDescent="0.2">
      <c r="A30" s="21"/>
    </row>
    <row r="31" spans="1:13" x14ac:dyDescent="0.2">
      <c r="A31" s="21"/>
    </row>
    <row r="32" spans="1:13" x14ac:dyDescent="0.2">
      <c r="A32" s="21"/>
    </row>
    <row r="33" spans="1:15" x14ac:dyDescent="0.2">
      <c r="A33" s="21"/>
    </row>
    <row r="34" spans="1:15" x14ac:dyDescent="0.2">
      <c r="A34" s="21"/>
    </row>
    <row r="35" spans="1:15" x14ac:dyDescent="0.2">
      <c r="A35" s="21"/>
    </row>
    <row r="36" spans="1:15" x14ac:dyDescent="0.2">
      <c r="A36" s="21"/>
    </row>
    <row r="37" spans="1:15" x14ac:dyDescent="0.2">
      <c r="A37" s="21"/>
    </row>
    <row r="38" spans="1:15" x14ac:dyDescent="0.2">
      <c r="A38" s="21"/>
    </row>
    <row r="39" spans="1:15" x14ac:dyDescent="0.2">
      <c r="A39" s="21"/>
    </row>
    <row r="40" spans="1:15" x14ac:dyDescent="0.2">
      <c r="A40" s="21"/>
    </row>
    <row r="41" spans="1:15" x14ac:dyDescent="0.2">
      <c r="A41" s="17"/>
    </row>
    <row r="42" spans="1:15" x14ac:dyDescent="0.2">
      <c r="A42" s="17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27</v>
      </c>
      <c r="C48">
        <f>AVERAGE(C2:C40)</f>
        <v>206.88067171449751</v>
      </c>
      <c r="D48">
        <f>AVERAGE(D2:D40)</f>
        <v>11.333333333333334</v>
      </c>
      <c r="E48">
        <f>AVERAGE(E2:E40)</f>
        <v>401.08282900032231</v>
      </c>
      <c r="F48">
        <f>AVERAGE(F2:F40)</f>
        <v>70.902206014259278</v>
      </c>
      <c r="G48">
        <f>AVERAGE(G2:G40)</f>
        <v>569.78148148148171</v>
      </c>
      <c r="H48">
        <f>SUM(H2:H40)</f>
        <v>8</v>
      </c>
      <c r="I48">
        <f>AVERAGE(I2:I40)</f>
        <v>25.690123456790129</v>
      </c>
      <c r="J48">
        <f>AVERAGE(J2:J40)</f>
        <v>471.98503501458157</v>
      </c>
      <c r="K48">
        <f>AVERAGE(K2:K40)</f>
        <v>24.693208600677835</v>
      </c>
      <c r="L48">
        <f>AVERAGE(L2:L40)</f>
        <v>1.4692638918504879</v>
      </c>
      <c r="M48">
        <f>AVERAGE(M2:M40)</f>
        <v>53.097317809077083</v>
      </c>
      <c r="N48">
        <f>SUM(D2:D40)</f>
        <v>306</v>
      </c>
      <c r="O48">
        <f>STDEV(D2:D40)</f>
        <v>3.0508510792387602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8"/>
  <sheetViews>
    <sheetView showGridLines="0" zoomScale="58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1085295550</v>
      </c>
      <c r="C2">
        <v>73.966052242904382</v>
      </c>
      <c r="D2">
        <v>8</v>
      </c>
      <c r="E2">
        <v>241.41149728076991</v>
      </c>
      <c r="F2">
        <v>112.7295655259133</v>
      </c>
      <c r="G2">
        <v>147.48333333333329</v>
      </c>
      <c r="H2">
        <v>0</v>
      </c>
      <c r="I2">
        <v>0</v>
      </c>
      <c r="J2">
        <v>354.14106280668318</v>
      </c>
      <c r="K2">
        <v>0</v>
      </c>
      <c r="L2">
        <v>1.3553921033495631</v>
      </c>
      <c r="M2">
        <v>18.435416666666669</v>
      </c>
    </row>
    <row r="3" spans="1:13" x14ac:dyDescent="0.2">
      <c r="A3" s="36">
        <v>1</v>
      </c>
      <c r="B3">
        <v>1015405667</v>
      </c>
      <c r="C3">
        <v>160.85694034382541</v>
      </c>
      <c r="D3">
        <v>7</v>
      </c>
      <c r="E3">
        <v>302.13494269479031</v>
      </c>
      <c r="F3">
        <v>54.049472696535759</v>
      </c>
      <c r="G3">
        <v>198.6666666666666</v>
      </c>
      <c r="H3">
        <v>0</v>
      </c>
      <c r="I3">
        <v>0</v>
      </c>
      <c r="J3">
        <v>356.18441539132613</v>
      </c>
      <c r="K3">
        <v>0</v>
      </c>
      <c r="L3">
        <v>1.1791644492321831</v>
      </c>
      <c r="M3">
        <v>28.38095238095238</v>
      </c>
    </row>
    <row r="4" spans="1:13" x14ac:dyDescent="0.2">
      <c r="A4" s="36">
        <v>2</v>
      </c>
      <c r="B4">
        <v>80185764</v>
      </c>
      <c r="C4">
        <v>233.20519978235049</v>
      </c>
      <c r="D4">
        <v>13</v>
      </c>
      <c r="E4">
        <v>508.14072015527131</v>
      </c>
      <c r="F4">
        <v>32.230952859390982</v>
      </c>
      <c r="G4">
        <v>438.96666666666658</v>
      </c>
      <c r="H4">
        <v>0</v>
      </c>
      <c r="I4">
        <v>0</v>
      </c>
      <c r="J4">
        <v>540.37167301466229</v>
      </c>
      <c r="K4">
        <v>60.371673014662292</v>
      </c>
      <c r="L4">
        <v>1.443450941179953</v>
      </c>
      <c r="M4">
        <v>33.766666666666659</v>
      </c>
    </row>
    <row r="5" spans="1:13" x14ac:dyDescent="0.2">
      <c r="A5" s="36">
        <v>3</v>
      </c>
      <c r="B5">
        <v>1127250183</v>
      </c>
      <c r="C5">
        <v>214.0273039234047</v>
      </c>
      <c r="D5">
        <v>11</v>
      </c>
      <c r="E5">
        <v>451.7464946433397</v>
      </c>
      <c r="F5">
        <v>35.629388760427453</v>
      </c>
      <c r="G5">
        <v>421.18333333333339</v>
      </c>
      <c r="H5">
        <v>0</v>
      </c>
      <c r="I5">
        <v>0</v>
      </c>
      <c r="J5">
        <v>487.37588340376709</v>
      </c>
      <c r="K5">
        <v>7.3758834037671477</v>
      </c>
      <c r="L5">
        <v>1.3541909283460021</v>
      </c>
      <c r="M5">
        <v>38.289393939393953</v>
      </c>
    </row>
    <row r="6" spans="1:13" x14ac:dyDescent="0.2">
      <c r="A6" s="36">
        <v>4</v>
      </c>
      <c r="B6">
        <v>1121853934</v>
      </c>
      <c r="C6">
        <v>194.0930322549986</v>
      </c>
      <c r="D6">
        <v>11</v>
      </c>
      <c r="E6">
        <v>447.58788642934007</v>
      </c>
      <c r="F6">
        <v>45.050928111500752</v>
      </c>
      <c r="G6">
        <v>409.39999999999992</v>
      </c>
      <c r="H6">
        <v>0</v>
      </c>
      <c r="I6">
        <v>0</v>
      </c>
      <c r="J6">
        <v>492.63881454084083</v>
      </c>
      <c r="K6">
        <v>12.63881454084083</v>
      </c>
      <c r="L6">
        <v>1.339723912365993</v>
      </c>
      <c r="M6">
        <v>37.218181818181797</v>
      </c>
    </row>
    <row r="7" spans="1:13" x14ac:dyDescent="0.2">
      <c r="A7" s="36">
        <v>5</v>
      </c>
      <c r="B7">
        <v>1018446151</v>
      </c>
      <c r="C7">
        <v>159.9776616446164</v>
      </c>
      <c r="D7">
        <v>7</v>
      </c>
      <c r="E7">
        <v>484.07525749382648</v>
      </c>
      <c r="F7">
        <v>14.80287561565461</v>
      </c>
      <c r="G7">
        <v>408.85</v>
      </c>
      <c r="H7">
        <v>0</v>
      </c>
      <c r="I7">
        <v>0</v>
      </c>
      <c r="J7">
        <v>498.87813310948121</v>
      </c>
      <c r="K7">
        <v>18.878133109481151</v>
      </c>
      <c r="L7">
        <v>0.84188897473249047</v>
      </c>
      <c r="M7">
        <v>58.407142857142858</v>
      </c>
    </row>
    <row r="8" spans="1:13" x14ac:dyDescent="0.2">
      <c r="A8" s="36">
        <v>6</v>
      </c>
      <c r="B8">
        <v>39779707</v>
      </c>
      <c r="C8">
        <v>201.98051512117371</v>
      </c>
      <c r="D8">
        <v>15</v>
      </c>
      <c r="E8">
        <v>443.11966336117558</v>
      </c>
      <c r="F8">
        <v>48.285674478894073</v>
      </c>
      <c r="G8">
        <v>508.73333333333318</v>
      </c>
      <c r="H8">
        <v>0</v>
      </c>
      <c r="I8">
        <v>0</v>
      </c>
      <c r="J8">
        <v>491.40533784006971</v>
      </c>
      <c r="K8">
        <v>11.405337840069709</v>
      </c>
      <c r="L8">
        <v>1.831481937001078</v>
      </c>
      <c r="M8">
        <v>33.915555555555549</v>
      </c>
    </row>
    <row r="9" spans="1:13" x14ac:dyDescent="0.2">
      <c r="A9" s="36">
        <v>7</v>
      </c>
      <c r="B9">
        <v>1020808271</v>
      </c>
      <c r="C9">
        <v>136.46593085576069</v>
      </c>
      <c r="D9">
        <v>13</v>
      </c>
      <c r="E9">
        <v>452.02228844204819</v>
      </c>
      <c r="F9">
        <v>41.958286491977901</v>
      </c>
      <c r="G9">
        <v>456.33333333333331</v>
      </c>
      <c r="H9">
        <v>0</v>
      </c>
      <c r="I9">
        <v>0</v>
      </c>
      <c r="J9">
        <v>493.98057493402609</v>
      </c>
      <c r="K9">
        <v>13.980574934026089</v>
      </c>
      <c r="L9">
        <v>1.5790094582244929</v>
      </c>
      <c r="M9">
        <v>35.102564102564102</v>
      </c>
    </row>
    <row r="10" spans="1:13" x14ac:dyDescent="0.2">
      <c r="A10" s="36">
        <v>8</v>
      </c>
      <c r="B10">
        <v>1020777651</v>
      </c>
      <c r="C10">
        <v>146.0744472033104</v>
      </c>
      <c r="D10">
        <v>11</v>
      </c>
      <c r="E10">
        <v>417.47906592593762</v>
      </c>
      <c r="F10">
        <v>59.191374399392487</v>
      </c>
      <c r="G10">
        <v>442.49999999999977</v>
      </c>
      <c r="H10">
        <v>0</v>
      </c>
      <c r="I10">
        <v>0</v>
      </c>
      <c r="J10">
        <v>476.67044032533011</v>
      </c>
      <c r="K10">
        <v>0</v>
      </c>
      <c r="L10">
        <v>1.3846044230255741</v>
      </c>
      <c r="M10">
        <v>40.227272727272712</v>
      </c>
    </row>
    <row r="11" spans="1:13" x14ac:dyDescent="0.2">
      <c r="A11" s="36">
        <v>9</v>
      </c>
      <c r="B11">
        <v>52200795</v>
      </c>
      <c r="C11">
        <v>177.89741847738091</v>
      </c>
      <c r="D11">
        <v>11</v>
      </c>
      <c r="E11">
        <v>390.36656431077063</v>
      </c>
      <c r="F11">
        <v>33.427048984645808</v>
      </c>
      <c r="G11">
        <v>336.43333333333322</v>
      </c>
      <c r="H11">
        <v>0</v>
      </c>
      <c r="I11">
        <v>0</v>
      </c>
      <c r="J11">
        <v>423.79361329541638</v>
      </c>
      <c r="K11">
        <v>0</v>
      </c>
      <c r="L11">
        <v>1.557361836738983</v>
      </c>
      <c r="M11">
        <v>30.584848484848472</v>
      </c>
    </row>
    <row r="12" spans="1:13" x14ac:dyDescent="0.2">
      <c r="A12" s="36">
        <v>10</v>
      </c>
      <c r="B12">
        <v>1016039086</v>
      </c>
      <c r="C12">
        <v>220.71131442587489</v>
      </c>
      <c r="D12">
        <v>12</v>
      </c>
      <c r="E12">
        <v>415.66234934385159</v>
      </c>
      <c r="F12">
        <v>67.154290923616259</v>
      </c>
      <c r="G12">
        <v>424.93333333333328</v>
      </c>
      <c r="H12">
        <v>0</v>
      </c>
      <c r="I12">
        <v>0</v>
      </c>
      <c r="J12">
        <v>482.81664026746779</v>
      </c>
      <c r="K12">
        <v>2.816640267467847</v>
      </c>
      <c r="L12">
        <v>1.491249347995004</v>
      </c>
      <c r="M12">
        <v>35.411111111111097</v>
      </c>
    </row>
    <row r="13" spans="1:13" x14ac:dyDescent="0.2">
      <c r="A13" s="36">
        <v>11</v>
      </c>
      <c r="B13">
        <v>1019088914</v>
      </c>
      <c r="C13">
        <v>152.2233677204531</v>
      </c>
      <c r="D13">
        <v>12</v>
      </c>
      <c r="E13">
        <v>368.28786394349339</v>
      </c>
      <c r="F13">
        <v>101.2125374368859</v>
      </c>
      <c r="G13">
        <v>331.85</v>
      </c>
      <c r="H13">
        <v>0</v>
      </c>
      <c r="I13">
        <v>0</v>
      </c>
      <c r="J13">
        <v>469.50040138037929</v>
      </c>
      <c r="K13">
        <v>0</v>
      </c>
      <c r="L13">
        <v>1.533545014835187</v>
      </c>
      <c r="M13">
        <v>27.654166666666669</v>
      </c>
    </row>
    <row r="14" spans="1:13" x14ac:dyDescent="0.2">
      <c r="A14" s="36">
        <v>12</v>
      </c>
      <c r="B14">
        <v>85488148</v>
      </c>
      <c r="C14">
        <v>282.74016034973869</v>
      </c>
      <c r="D14">
        <v>10</v>
      </c>
      <c r="E14">
        <v>433.67094571877777</v>
      </c>
      <c r="F14">
        <v>74.61338865363075</v>
      </c>
      <c r="G14">
        <v>557</v>
      </c>
      <c r="H14">
        <v>0</v>
      </c>
      <c r="I14">
        <v>0</v>
      </c>
      <c r="J14">
        <v>508.28433437240858</v>
      </c>
      <c r="K14">
        <v>28.28433437240858</v>
      </c>
      <c r="L14">
        <v>1.1804416532743141</v>
      </c>
      <c r="M14">
        <v>55.7</v>
      </c>
    </row>
    <row r="15" spans="1:13" x14ac:dyDescent="0.2">
      <c r="A15" s="36">
        <v>13</v>
      </c>
      <c r="B15">
        <v>1020803066</v>
      </c>
      <c r="C15">
        <v>215.05994708016021</v>
      </c>
      <c r="D15">
        <v>11</v>
      </c>
      <c r="E15">
        <v>438.66259553125252</v>
      </c>
      <c r="F15">
        <v>79.635048453959143</v>
      </c>
      <c r="G15">
        <v>466.30000000000013</v>
      </c>
      <c r="H15">
        <v>0</v>
      </c>
      <c r="I15">
        <v>0</v>
      </c>
      <c r="J15">
        <v>518.29764398521161</v>
      </c>
      <c r="K15">
        <v>38.297643985211607</v>
      </c>
      <c r="L15">
        <v>1.273399575821401</v>
      </c>
      <c r="M15">
        <v>42.390909090909098</v>
      </c>
    </row>
    <row r="16" spans="1:13" x14ac:dyDescent="0.2">
      <c r="A16" s="36">
        <v>14</v>
      </c>
      <c r="B16">
        <v>80075437</v>
      </c>
      <c r="C16">
        <v>170.5624658929178</v>
      </c>
      <c r="D16">
        <v>10</v>
      </c>
      <c r="E16">
        <v>419.44568621329307</v>
      </c>
      <c r="F16">
        <v>95.663377630391778</v>
      </c>
      <c r="G16">
        <v>459.01666666666671</v>
      </c>
      <c r="H16">
        <v>0</v>
      </c>
      <c r="I16">
        <v>0</v>
      </c>
      <c r="J16">
        <v>515.10906384368491</v>
      </c>
      <c r="K16">
        <v>35.109063843684908</v>
      </c>
      <c r="L16">
        <v>1.1648018684099031</v>
      </c>
      <c r="M16">
        <v>45.901666666666657</v>
      </c>
    </row>
    <row r="17" spans="1:13" x14ac:dyDescent="0.2">
      <c r="A17" s="36">
        <v>15</v>
      </c>
      <c r="B17">
        <v>1014217039</v>
      </c>
      <c r="C17">
        <v>213.50755944188381</v>
      </c>
      <c r="D17">
        <v>8</v>
      </c>
      <c r="E17">
        <v>364.470896352154</v>
      </c>
      <c r="F17">
        <v>77.028846193784034</v>
      </c>
      <c r="G17">
        <v>421.98333333333329</v>
      </c>
      <c r="H17">
        <v>1</v>
      </c>
      <c r="I17">
        <v>5.1333333333333258</v>
      </c>
      <c r="J17">
        <v>441.49974254593798</v>
      </c>
      <c r="K17">
        <v>0</v>
      </c>
      <c r="L17">
        <v>1.087203351993022</v>
      </c>
      <c r="M17">
        <v>52.747916666666669</v>
      </c>
    </row>
    <row r="18" spans="1:13" x14ac:dyDescent="0.2">
      <c r="A18" s="36">
        <v>16</v>
      </c>
      <c r="B18">
        <v>80727764</v>
      </c>
      <c r="C18">
        <v>177.20132478671309</v>
      </c>
      <c r="D18">
        <v>10</v>
      </c>
      <c r="E18">
        <v>392.22744455139781</v>
      </c>
      <c r="F18">
        <v>125.5109556382007</v>
      </c>
      <c r="G18">
        <v>344.9000000000002</v>
      </c>
      <c r="H18">
        <v>0</v>
      </c>
      <c r="I18">
        <v>0</v>
      </c>
      <c r="J18">
        <v>517.73840018959845</v>
      </c>
      <c r="K18">
        <v>37.738400189598451</v>
      </c>
      <c r="L18">
        <v>1.158886417890342</v>
      </c>
      <c r="M18">
        <v>34.490000000000023</v>
      </c>
    </row>
    <row r="19" spans="1:13" x14ac:dyDescent="0.2">
      <c r="A19" s="36">
        <v>17</v>
      </c>
      <c r="B19">
        <v>1098697055</v>
      </c>
      <c r="C19">
        <v>180.5296506716997</v>
      </c>
      <c r="D19">
        <v>14</v>
      </c>
      <c r="E19">
        <v>367.58239292243951</v>
      </c>
      <c r="F19">
        <v>155.06016677884341</v>
      </c>
      <c r="G19">
        <v>365.83333333333348</v>
      </c>
      <c r="H19">
        <v>0</v>
      </c>
      <c r="I19">
        <v>0</v>
      </c>
      <c r="J19">
        <v>522.64255970128283</v>
      </c>
      <c r="K19">
        <v>42.642559701282828</v>
      </c>
      <c r="L19">
        <v>1.6072169868448971</v>
      </c>
      <c r="M19">
        <v>26.13095238095239</v>
      </c>
    </row>
    <row r="20" spans="1:13" x14ac:dyDescent="0.2">
      <c r="A20" s="36">
        <v>18</v>
      </c>
      <c r="B20">
        <v>1085310672</v>
      </c>
      <c r="C20">
        <v>243.39974474713389</v>
      </c>
      <c r="D20">
        <v>11</v>
      </c>
      <c r="E20">
        <v>450.10577019280208</v>
      </c>
      <c r="F20">
        <v>56.896592786796653</v>
      </c>
      <c r="G20">
        <v>281.21666666666681</v>
      </c>
      <c r="H20">
        <v>0</v>
      </c>
      <c r="I20">
        <v>0</v>
      </c>
      <c r="J20">
        <v>507.00236297959867</v>
      </c>
      <c r="K20">
        <v>27.002362979598729</v>
      </c>
      <c r="L20">
        <v>1.301769080761775</v>
      </c>
      <c r="M20">
        <v>25.565151515151531</v>
      </c>
    </row>
    <row r="21" spans="1:13" x14ac:dyDescent="0.2">
      <c r="A21" s="36">
        <v>19</v>
      </c>
      <c r="B21">
        <v>1095825225</v>
      </c>
      <c r="C21">
        <v>219.16035342097669</v>
      </c>
      <c r="D21">
        <v>11</v>
      </c>
      <c r="E21">
        <v>413.84764435659838</v>
      </c>
      <c r="F21">
        <v>89.899684589183039</v>
      </c>
      <c r="G21">
        <v>250.23333333333349</v>
      </c>
      <c r="H21">
        <v>0</v>
      </c>
      <c r="I21">
        <v>0</v>
      </c>
      <c r="J21">
        <v>503.74732894578142</v>
      </c>
      <c r="K21">
        <v>23.747328945781419</v>
      </c>
      <c r="L21">
        <v>1.3101806442948629</v>
      </c>
      <c r="M21">
        <v>22.748484848484861</v>
      </c>
    </row>
    <row r="22" spans="1:13" x14ac:dyDescent="0.2">
      <c r="A22" s="36">
        <v>20</v>
      </c>
      <c r="B22">
        <v>1014266018</v>
      </c>
      <c r="C22">
        <v>232.22551619401611</v>
      </c>
      <c r="D22">
        <v>11</v>
      </c>
      <c r="E22">
        <v>431.62349485150759</v>
      </c>
      <c r="F22">
        <v>65.746119758946975</v>
      </c>
      <c r="G22">
        <v>394.49999999999977</v>
      </c>
      <c r="H22">
        <v>0</v>
      </c>
      <c r="I22">
        <v>0</v>
      </c>
      <c r="J22">
        <v>497.36961461045462</v>
      </c>
      <c r="K22">
        <v>17.369614610454619</v>
      </c>
      <c r="L22">
        <v>1.3269809425670669</v>
      </c>
      <c r="M22">
        <v>35.863636363636353</v>
      </c>
    </row>
    <row r="23" spans="1:13" x14ac:dyDescent="0.2">
      <c r="A23" s="36">
        <v>21</v>
      </c>
      <c r="B23">
        <v>1082996581</v>
      </c>
      <c r="C23">
        <v>181.3379363036355</v>
      </c>
      <c r="D23">
        <v>9</v>
      </c>
      <c r="E23">
        <v>387.80429315431257</v>
      </c>
      <c r="F23">
        <v>30.706641286881108</v>
      </c>
      <c r="G23">
        <v>453.45000000000039</v>
      </c>
      <c r="H23">
        <v>0</v>
      </c>
      <c r="I23">
        <v>0</v>
      </c>
      <c r="J23">
        <v>418.51093444119368</v>
      </c>
      <c r="K23">
        <v>0</v>
      </c>
      <c r="L23">
        <v>1.290288868368568</v>
      </c>
      <c r="M23">
        <v>50.383333333333383</v>
      </c>
    </row>
    <row r="24" spans="1:13" x14ac:dyDescent="0.2">
      <c r="A24" s="36">
        <v>22</v>
      </c>
      <c r="B24">
        <v>1032491705</v>
      </c>
      <c r="C24">
        <v>169.1838898303138</v>
      </c>
      <c r="D24">
        <v>11</v>
      </c>
      <c r="E24">
        <v>315.01999480143542</v>
      </c>
      <c r="F24">
        <v>60.228984294433303</v>
      </c>
      <c r="G24">
        <v>289.06666666666689</v>
      </c>
      <c r="H24">
        <v>0</v>
      </c>
      <c r="I24">
        <v>0</v>
      </c>
      <c r="J24">
        <v>375.24897909586872</v>
      </c>
      <c r="K24">
        <v>0</v>
      </c>
      <c r="L24">
        <v>1.7588322334419551</v>
      </c>
      <c r="M24">
        <v>26.278787878787909</v>
      </c>
    </row>
    <row r="25" spans="1:13" x14ac:dyDescent="0.2">
      <c r="A25" s="36">
        <v>23</v>
      </c>
      <c r="B25">
        <v>1019074166</v>
      </c>
      <c r="C25">
        <v>188.03089175696729</v>
      </c>
      <c r="D25">
        <v>7</v>
      </c>
      <c r="E25">
        <v>339.62350957319018</v>
      </c>
      <c r="F25">
        <v>51.767614436120077</v>
      </c>
      <c r="G25">
        <v>298.34999999999991</v>
      </c>
      <c r="H25">
        <v>0</v>
      </c>
      <c r="I25">
        <v>0</v>
      </c>
      <c r="J25">
        <v>391.39112400931032</v>
      </c>
      <c r="K25">
        <v>0</v>
      </c>
      <c r="L25">
        <v>1.073095362249475</v>
      </c>
      <c r="M25">
        <v>42.621428571428559</v>
      </c>
    </row>
    <row r="26" spans="1:13" x14ac:dyDescent="0.2">
      <c r="A26" s="36">
        <v>24</v>
      </c>
      <c r="B26">
        <v>52997773</v>
      </c>
      <c r="C26">
        <v>119.8860240094822</v>
      </c>
      <c r="D26">
        <v>10</v>
      </c>
      <c r="E26">
        <v>306.62641890167362</v>
      </c>
      <c r="F26">
        <v>59.603578934149709</v>
      </c>
      <c r="G26">
        <v>238.18333333333331</v>
      </c>
      <c r="H26">
        <v>0</v>
      </c>
      <c r="I26">
        <v>0</v>
      </c>
      <c r="J26">
        <v>366.22999783582333</v>
      </c>
      <c r="K26">
        <v>0</v>
      </c>
      <c r="L26">
        <v>1.638314729939117</v>
      </c>
      <c r="M26">
        <v>23.818333333333332</v>
      </c>
    </row>
    <row r="27" spans="1:13" x14ac:dyDescent="0.2">
      <c r="A27" s="36">
        <v>25</v>
      </c>
      <c r="B27">
        <v>1018472151</v>
      </c>
      <c r="C27">
        <v>121.30255315019861</v>
      </c>
      <c r="D27">
        <v>9</v>
      </c>
      <c r="E27">
        <v>280.82905514782561</v>
      </c>
      <c r="F27">
        <v>60.452715368403013</v>
      </c>
      <c r="G27">
        <v>242.4000000000002</v>
      </c>
      <c r="H27">
        <v>0</v>
      </c>
      <c r="I27">
        <v>0</v>
      </c>
      <c r="J27">
        <v>341.28177051622862</v>
      </c>
      <c r="K27">
        <v>0</v>
      </c>
      <c r="L27">
        <v>1.582270272400389</v>
      </c>
      <c r="M27">
        <v>26.933333333333351</v>
      </c>
    </row>
    <row r="28" spans="1:13" x14ac:dyDescent="0.2">
      <c r="A28" s="36">
        <v>26</v>
      </c>
      <c r="B28">
        <v>80073352</v>
      </c>
      <c r="C28">
        <v>101.9988167827824</v>
      </c>
      <c r="D28">
        <v>8</v>
      </c>
      <c r="E28">
        <v>312.87340855323077</v>
      </c>
      <c r="F28">
        <v>60.735412470422261</v>
      </c>
      <c r="G28">
        <v>265.06666666666649</v>
      </c>
      <c r="H28">
        <v>0</v>
      </c>
      <c r="I28">
        <v>0</v>
      </c>
      <c r="J28">
        <v>373.60882102365298</v>
      </c>
      <c r="K28">
        <v>0</v>
      </c>
      <c r="L28">
        <v>1.2847662394181301</v>
      </c>
      <c r="M28">
        <v>33.133333333333312</v>
      </c>
    </row>
    <row r="29" spans="1:13" x14ac:dyDescent="0.2">
      <c r="A29" s="21"/>
    </row>
    <row r="30" spans="1:13" x14ac:dyDescent="0.2">
      <c r="A30" s="21"/>
    </row>
    <row r="31" spans="1:13" x14ac:dyDescent="0.2">
      <c r="A31" s="21"/>
    </row>
    <row r="32" spans="1:13" x14ac:dyDescent="0.2">
      <c r="A32" s="21"/>
    </row>
    <row r="33" spans="1:15" x14ac:dyDescent="0.2">
      <c r="A33" s="21"/>
    </row>
    <row r="34" spans="1:15" x14ac:dyDescent="0.2">
      <c r="A34" s="21"/>
    </row>
    <row r="35" spans="1:15" x14ac:dyDescent="0.2">
      <c r="A35" s="21"/>
    </row>
    <row r="36" spans="1:15" x14ac:dyDescent="0.2">
      <c r="A36" s="21"/>
    </row>
    <row r="37" spans="1:15" x14ac:dyDescent="0.2">
      <c r="A37" s="21"/>
    </row>
    <row r="38" spans="1:15" x14ac:dyDescent="0.2">
      <c r="A38" s="21"/>
    </row>
    <row r="39" spans="1:15" x14ac:dyDescent="0.2">
      <c r="A39" s="21"/>
    </row>
    <row r="40" spans="1:15" x14ac:dyDescent="0.2">
      <c r="A40" s="21"/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27</v>
      </c>
      <c r="C48">
        <f>AVERAGE(C2:C40)</f>
        <v>181.02244512646936</v>
      </c>
      <c r="D48">
        <f>AVERAGE(D2:D40)</f>
        <v>10.407407407407407</v>
      </c>
      <c r="E48">
        <f>AVERAGE(E2:E40)</f>
        <v>391.7203016609817</v>
      </c>
      <c r="F48">
        <f>AVERAGE(F2:F40)</f>
        <v>66.269315687369684</v>
      </c>
      <c r="G48">
        <f>AVERAGE(G2:G40)</f>
        <v>364.9197530864198</v>
      </c>
      <c r="H48">
        <f>SUM(H2:H40)</f>
        <v>1</v>
      </c>
      <c r="I48">
        <f>AVERAGE(I2:I40)</f>
        <v>0.19012345679012319</v>
      </c>
      <c r="J48">
        <f>AVERAGE(J2:J40)</f>
        <v>457.98961734835132</v>
      </c>
      <c r="K48">
        <f>AVERAGE(K2:K40)</f>
        <v>13.987346879197638</v>
      </c>
      <c r="L48">
        <f>AVERAGE(L2:L40)</f>
        <v>1.3677596872111748</v>
      </c>
      <c r="M48">
        <f>AVERAGE(M2:M40)</f>
        <v>35.633353344186681</v>
      </c>
      <c r="N48">
        <f>SUM(D2:D40)</f>
        <v>281</v>
      </c>
      <c r="O48">
        <f>STDEV(D2:D40)</f>
        <v>2.0802969325640355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229.73704708729281</v>
      </c>
      <c r="D2">
        <v>9</v>
      </c>
      <c r="E2">
        <v>471.10468082133349</v>
      </c>
      <c r="F2">
        <v>104.63236626595931</v>
      </c>
      <c r="G2">
        <v>1650.583333333333</v>
      </c>
      <c r="H2">
        <v>5</v>
      </c>
      <c r="I2">
        <v>366.36666666666667</v>
      </c>
      <c r="J2">
        <v>575.73704708729281</v>
      </c>
      <c r="K2">
        <v>95.737047087292808</v>
      </c>
      <c r="L2">
        <v>0.93792817872657352</v>
      </c>
      <c r="M2">
        <v>183.39814814814821</v>
      </c>
    </row>
    <row r="3" spans="1:13" x14ac:dyDescent="0.2">
      <c r="A3" s="36">
        <v>1</v>
      </c>
      <c r="B3">
        <v>1015437933</v>
      </c>
      <c r="C3">
        <v>287.49211537207981</v>
      </c>
      <c r="D3">
        <v>14</v>
      </c>
      <c r="E3">
        <v>466.25467783205278</v>
      </c>
      <c r="F3">
        <v>79.392233175068213</v>
      </c>
      <c r="G3">
        <v>558.15000000000009</v>
      </c>
      <c r="H3">
        <v>0</v>
      </c>
      <c r="I3">
        <v>0</v>
      </c>
      <c r="J3">
        <v>545.64691100712105</v>
      </c>
      <c r="K3">
        <v>65.646911007121048</v>
      </c>
      <c r="L3">
        <v>1.5394570793951361</v>
      </c>
      <c r="M3">
        <v>39.867857142857147</v>
      </c>
    </row>
    <row r="4" spans="1:13" x14ac:dyDescent="0.2">
      <c r="A4" s="36">
        <v>2</v>
      </c>
      <c r="B4">
        <v>80073352</v>
      </c>
      <c r="C4">
        <v>210.43049576443451</v>
      </c>
      <c r="D4">
        <v>18</v>
      </c>
      <c r="E4">
        <v>513.33459569524689</v>
      </c>
      <c r="F4">
        <v>33.301274302103479</v>
      </c>
      <c r="G4">
        <v>804.9666666666667</v>
      </c>
      <c r="H4">
        <v>0</v>
      </c>
      <c r="I4">
        <v>0</v>
      </c>
      <c r="J4">
        <v>546.63586999735037</v>
      </c>
      <c r="K4">
        <v>66.635869997350369</v>
      </c>
      <c r="L4">
        <v>1.975721059075825</v>
      </c>
      <c r="M4">
        <v>44.720370370370382</v>
      </c>
    </row>
    <row r="5" spans="1:13" x14ac:dyDescent="0.2">
      <c r="A5" s="36">
        <v>3</v>
      </c>
      <c r="B5">
        <v>1024468225</v>
      </c>
      <c r="C5">
        <v>257.65694899577278</v>
      </c>
      <c r="D5">
        <v>17</v>
      </c>
      <c r="E5">
        <v>513.41055258149925</v>
      </c>
      <c r="F5">
        <v>32.668584407943172</v>
      </c>
      <c r="G5">
        <v>1055.0999999999999</v>
      </c>
      <c r="H5">
        <v>0</v>
      </c>
      <c r="I5">
        <v>0</v>
      </c>
      <c r="J5">
        <v>546.07913698944242</v>
      </c>
      <c r="K5">
        <v>66.079136989442418</v>
      </c>
      <c r="L5">
        <v>1.867861141195218</v>
      </c>
      <c r="M5">
        <v>62.064705882352953</v>
      </c>
    </row>
    <row r="6" spans="1:13" x14ac:dyDescent="0.2">
      <c r="A6" s="36">
        <v>4</v>
      </c>
      <c r="B6">
        <v>79955886</v>
      </c>
      <c r="C6">
        <v>191.82863397164181</v>
      </c>
      <c r="D6">
        <v>16</v>
      </c>
      <c r="E6">
        <v>560.71118696224141</v>
      </c>
      <c r="F6">
        <v>15.11744700940028</v>
      </c>
      <c r="G6">
        <v>975.98333333333346</v>
      </c>
      <c r="H6">
        <v>0</v>
      </c>
      <c r="I6">
        <v>0</v>
      </c>
      <c r="J6">
        <v>575.82863397164169</v>
      </c>
      <c r="K6">
        <v>95.828633971641693</v>
      </c>
      <c r="L6">
        <v>1.6671626650078639</v>
      </c>
      <c r="M6">
        <v>60.998958333333341</v>
      </c>
    </row>
    <row r="7" spans="1:13" x14ac:dyDescent="0.2">
      <c r="A7" s="36">
        <v>5</v>
      </c>
      <c r="B7">
        <v>1121853934</v>
      </c>
      <c r="C7">
        <v>207.61892043211151</v>
      </c>
      <c r="D7">
        <v>12</v>
      </c>
      <c r="E7">
        <v>496.29887245067431</v>
      </c>
      <c r="F7">
        <v>12.320047981437479</v>
      </c>
      <c r="G7">
        <v>991.23333333333335</v>
      </c>
      <c r="H7">
        <v>0</v>
      </c>
      <c r="I7">
        <v>0</v>
      </c>
      <c r="J7">
        <v>508.61892043211168</v>
      </c>
      <c r="K7">
        <v>28.618920432111739</v>
      </c>
      <c r="L7">
        <v>1.4155981444581409</v>
      </c>
      <c r="M7">
        <v>82.602777777777774</v>
      </c>
    </row>
    <row r="8" spans="1:13" x14ac:dyDescent="0.2">
      <c r="A8" s="36">
        <v>6</v>
      </c>
      <c r="B8">
        <v>1019088914</v>
      </c>
      <c r="C8">
        <v>248.99375930298731</v>
      </c>
      <c r="D8">
        <v>14</v>
      </c>
      <c r="E8">
        <v>512.35947546952673</v>
      </c>
      <c r="F8">
        <v>9.6342838334604721</v>
      </c>
      <c r="G8">
        <v>1165.5</v>
      </c>
      <c r="H8">
        <v>0</v>
      </c>
      <c r="I8">
        <v>0</v>
      </c>
      <c r="J8">
        <v>521.9937593029872</v>
      </c>
      <c r="K8">
        <v>41.9937593029872</v>
      </c>
      <c r="L8">
        <v>1.609214641036405</v>
      </c>
      <c r="M8">
        <v>83.250000000000014</v>
      </c>
    </row>
    <row r="9" spans="1:13" x14ac:dyDescent="0.2">
      <c r="A9" s="36">
        <v>7</v>
      </c>
      <c r="B9">
        <v>1032437108</v>
      </c>
      <c r="C9">
        <v>230.22271615111069</v>
      </c>
      <c r="D9">
        <v>15</v>
      </c>
      <c r="E9">
        <v>529.74712133937726</v>
      </c>
      <c r="F9">
        <v>7.4755948117334583</v>
      </c>
      <c r="G9">
        <v>1036.3166666666671</v>
      </c>
      <c r="H9">
        <v>0</v>
      </c>
      <c r="I9">
        <v>0</v>
      </c>
      <c r="J9">
        <v>537.22271615111072</v>
      </c>
      <c r="K9">
        <v>57.222716151110717</v>
      </c>
      <c r="L9">
        <v>1.6752828444187511</v>
      </c>
      <c r="M9">
        <v>69.087777777777774</v>
      </c>
    </row>
    <row r="10" spans="1:13" x14ac:dyDescent="0.2">
      <c r="A10" s="36">
        <v>8</v>
      </c>
      <c r="B10">
        <v>1018443338</v>
      </c>
      <c r="C10">
        <v>242.53160093182399</v>
      </c>
      <c r="D10">
        <v>11</v>
      </c>
      <c r="E10">
        <v>521.76939506451413</v>
      </c>
      <c r="F10">
        <v>7.7622058673100582</v>
      </c>
      <c r="G10">
        <v>1090.666666666667</v>
      </c>
      <c r="H10">
        <v>2</v>
      </c>
      <c r="I10">
        <v>59.383333333333333</v>
      </c>
      <c r="J10">
        <v>529.53160093182419</v>
      </c>
      <c r="K10">
        <v>49.531600931824187</v>
      </c>
      <c r="L10">
        <v>1.246384538408263</v>
      </c>
      <c r="M10">
        <v>99.151515151515156</v>
      </c>
    </row>
    <row r="11" spans="1:13" x14ac:dyDescent="0.2">
      <c r="A11" s="36">
        <v>9</v>
      </c>
      <c r="B11">
        <v>80383487</v>
      </c>
      <c r="C11">
        <v>249.26551272097441</v>
      </c>
      <c r="D11">
        <v>12</v>
      </c>
      <c r="E11">
        <v>493.53356511180073</v>
      </c>
      <c r="F11">
        <v>28.85135788435969</v>
      </c>
      <c r="G11">
        <v>896.61666666666633</v>
      </c>
      <c r="H11">
        <v>1</v>
      </c>
      <c r="I11">
        <v>0.58333333333325754</v>
      </c>
      <c r="J11">
        <v>522.38492299616041</v>
      </c>
      <c r="K11">
        <v>42.384922996160412</v>
      </c>
      <c r="L11">
        <v>1.3782939903211791</v>
      </c>
      <c r="M11">
        <v>74.718055555555523</v>
      </c>
    </row>
    <row r="12" spans="1:13" x14ac:dyDescent="0.2">
      <c r="A12" s="36">
        <v>10</v>
      </c>
      <c r="B12">
        <v>1082996581</v>
      </c>
      <c r="C12">
        <v>167.59983122772391</v>
      </c>
      <c r="D12">
        <v>13</v>
      </c>
      <c r="E12">
        <v>418.23151560323419</v>
      </c>
      <c r="F12">
        <v>27.01017779870438</v>
      </c>
      <c r="G12">
        <v>591.25</v>
      </c>
      <c r="H12">
        <v>0</v>
      </c>
      <c r="I12">
        <v>0</v>
      </c>
      <c r="J12">
        <v>445.24169340193862</v>
      </c>
      <c r="K12">
        <v>0</v>
      </c>
      <c r="L12">
        <v>1.751857500227098</v>
      </c>
      <c r="M12">
        <v>45.480769230769234</v>
      </c>
    </row>
    <row r="13" spans="1:13" x14ac:dyDescent="0.2">
      <c r="A13" s="36">
        <v>11</v>
      </c>
      <c r="B13">
        <v>1117504115</v>
      </c>
      <c r="C13">
        <v>156.34877233199791</v>
      </c>
      <c r="D13">
        <v>11</v>
      </c>
      <c r="E13">
        <v>387.41267380118751</v>
      </c>
      <c r="F13">
        <v>67.776412070396759</v>
      </c>
      <c r="G13">
        <v>525.84999999999991</v>
      </c>
      <c r="H13">
        <v>0</v>
      </c>
      <c r="I13">
        <v>0</v>
      </c>
      <c r="J13">
        <v>455.18908587158421</v>
      </c>
      <c r="K13">
        <v>0</v>
      </c>
      <c r="L13">
        <v>1.4499468912710181</v>
      </c>
      <c r="M13">
        <v>47.804545454545448</v>
      </c>
    </row>
    <row r="14" spans="1:13" x14ac:dyDescent="0.2">
      <c r="A14" s="36">
        <v>12</v>
      </c>
      <c r="B14">
        <v>1140888504</v>
      </c>
      <c r="C14">
        <v>186.9644871480246</v>
      </c>
      <c r="D14">
        <v>15</v>
      </c>
      <c r="E14">
        <v>377.80088698460338</v>
      </c>
      <c r="F14">
        <v>59.19911301539662</v>
      </c>
      <c r="G14">
        <v>641.05000000000018</v>
      </c>
      <c r="H14">
        <v>0</v>
      </c>
      <c r="I14">
        <v>0</v>
      </c>
      <c r="J14">
        <v>437</v>
      </c>
      <c r="K14">
        <v>0</v>
      </c>
      <c r="L14">
        <v>2.0594965675057209</v>
      </c>
      <c r="M14">
        <v>42.736666666666679</v>
      </c>
    </row>
    <row r="15" spans="1:13" x14ac:dyDescent="0.2">
      <c r="A15" s="21"/>
    </row>
    <row r="16" spans="1:13" x14ac:dyDescent="0.2">
      <c r="A16" s="21"/>
    </row>
    <row r="17" spans="1:15" x14ac:dyDescent="0.2">
      <c r="A17" s="21"/>
    </row>
    <row r="18" spans="1:15" x14ac:dyDescent="0.2">
      <c r="A18" s="21"/>
    </row>
    <row r="19" spans="1:15" x14ac:dyDescent="0.2">
      <c r="A19" s="21"/>
    </row>
    <row r="20" spans="1:15" x14ac:dyDescent="0.2">
      <c r="A20" s="21"/>
    </row>
    <row r="21" spans="1:15" x14ac:dyDescent="0.2">
      <c r="A21" s="21"/>
    </row>
    <row r="22" spans="1:15" x14ac:dyDescent="0.2">
      <c r="A22" s="21"/>
    </row>
    <row r="23" spans="1:15" x14ac:dyDescent="0.2">
      <c r="A23" s="21"/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13</v>
      </c>
      <c r="C28">
        <f>AVERAGE(C2:C23)</f>
        <v>220.51468011061357</v>
      </c>
      <c r="D28">
        <f>AVERAGE(D2:D23)</f>
        <v>13.615384615384615</v>
      </c>
      <c r="E28">
        <f>AVERAGE(E2:E23)</f>
        <v>481.68993843979172</v>
      </c>
      <c r="F28">
        <f>AVERAGE(F2:F23)</f>
        <v>37.318546032559489</v>
      </c>
      <c r="G28">
        <f>AVERAGE(G2:G23)</f>
        <v>921.78974358974358</v>
      </c>
      <c r="H28">
        <f>SUM(H2:H23)</f>
        <v>8</v>
      </c>
      <c r="I28">
        <f>AVERAGE(I2:I23)</f>
        <v>32.794871794871788</v>
      </c>
      <c r="J28">
        <f>AVERAGE(J2:J23)</f>
        <v>519.00848447235126</v>
      </c>
      <c r="K28">
        <f>AVERAGE(K2:K23)</f>
        <v>46.898424528234045</v>
      </c>
      <c r="L28">
        <f>AVERAGE(L2:L23)</f>
        <v>1.5826311723882456</v>
      </c>
      <c r="M28">
        <f>AVERAGE(M2:M23)</f>
        <v>71.990934422436126</v>
      </c>
      <c r="N28">
        <f>SUM(D2:D23)</f>
        <v>177</v>
      </c>
      <c r="O28">
        <f>STDEV(D2:D23)</f>
        <v>2.5993095730232363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1117504115</v>
      </c>
      <c r="C2">
        <v>294.48453708966298</v>
      </c>
      <c r="D2">
        <v>16</v>
      </c>
      <c r="E2">
        <v>601.2512363717376</v>
      </c>
      <c r="F2">
        <v>9.2333007179254309</v>
      </c>
      <c r="G2">
        <v>2010.083333333333</v>
      </c>
      <c r="H2">
        <v>4</v>
      </c>
      <c r="I2">
        <v>288.76666666666671</v>
      </c>
      <c r="J2">
        <v>610.48453708966304</v>
      </c>
      <c r="K2">
        <v>130.48453708966301</v>
      </c>
      <c r="L2">
        <v>1.572521401732085</v>
      </c>
      <c r="M2">
        <v>125.6302083333333</v>
      </c>
    </row>
    <row r="3" spans="1:13" x14ac:dyDescent="0.2">
      <c r="A3" s="36">
        <v>1</v>
      </c>
      <c r="B3">
        <v>1018472151</v>
      </c>
      <c r="C3">
        <v>246.8385793851339</v>
      </c>
      <c r="D3">
        <v>18</v>
      </c>
      <c r="E3">
        <v>672.61077337511404</v>
      </c>
      <c r="F3">
        <v>17.22780601001989</v>
      </c>
      <c r="G3">
        <v>3017.0666666666662</v>
      </c>
      <c r="H3">
        <v>9</v>
      </c>
      <c r="I3">
        <v>643.58333333333337</v>
      </c>
      <c r="J3">
        <v>689.83857938513393</v>
      </c>
      <c r="K3">
        <v>209.8385793851339</v>
      </c>
      <c r="L3">
        <v>1.565583648514735</v>
      </c>
      <c r="M3">
        <v>167.61481481481479</v>
      </c>
    </row>
    <row r="4" spans="1:13" x14ac:dyDescent="0.2">
      <c r="A4" s="36">
        <v>2</v>
      </c>
      <c r="B4">
        <v>1015405667</v>
      </c>
      <c r="C4">
        <v>295.81769311719182</v>
      </c>
      <c r="D4">
        <v>17</v>
      </c>
      <c r="E4">
        <v>693.12106304819281</v>
      </c>
      <c r="F4">
        <v>24.696630068998729</v>
      </c>
      <c r="G4">
        <v>3273.583333333333</v>
      </c>
      <c r="H4">
        <v>11</v>
      </c>
      <c r="I4">
        <v>720.51666666666665</v>
      </c>
      <c r="J4">
        <v>717.81769311719154</v>
      </c>
      <c r="K4">
        <v>237.81769311719151</v>
      </c>
      <c r="L4">
        <v>1.420973611796267</v>
      </c>
      <c r="M4">
        <v>192.56372549019611</v>
      </c>
    </row>
    <row r="5" spans="1:13" x14ac:dyDescent="0.2">
      <c r="A5" s="36">
        <v>3</v>
      </c>
      <c r="B5">
        <v>79955886</v>
      </c>
      <c r="C5">
        <v>319.61307450228162</v>
      </c>
      <c r="D5">
        <v>20</v>
      </c>
      <c r="E5">
        <v>724.57491506216309</v>
      </c>
      <c r="F5">
        <v>14.038159440118649</v>
      </c>
      <c r="G5">
        <v>4144.8666666666668</v>
      </c>
      <c r="H5">
        <v>14</v>
      </c>
      <c r="I5">
        <v>993.29999999999984</v>
      </c>
      <c r="J5">
        <v>738.61307450228173</v>
      </c>
      <c r="K5">
        <v>258.61307450228168</v>
      </c>
      <c r="L5">
        <v>1.624666610198616</v>
      </c>
      <c r="M5">
        <v>207.24333333333331</v>
      </c>
    </row>
    <row r="6" spans="1:13" x14ac:dyDescent="0.2">
      <c r="A6" s="36">
        <v>4</v>
      </c>
      <c r="B6">
        <v>80073352</v>
      </c>
      <c r="C6">
        <v>331.72113856427222</v>
      </c>
      <c r="D6">
        <v>21</v>
      </c>
      <c r="E6">
        <v>668.66980060152821</v>
      </c>
      <c r="F6">
        <v>9.0513379627437871</v>
      </c>
      <c r="G6">
        <v>4397.8833333333332</v>
      </c>
      <c r="H6">
        <v>16</v>
      </c>
      <c r="I6">
        <v>1064.3</v>
      </c>
      <c r="J6">
        <v>677.721138564272</v>
      </c>
      <c r="K6">
        <v>197.721138564272</v>
      </c>
      <c r="L6">
        <v>1.8591717570876789</v>
      </c>
      <c r="M6">
        <v>209.42301587301591</v>
      </c>
    </row>
    <row r="7" spans="1:13" x14ac:dyDescent="0.2">
      <c r="A7" s="36">
        <v>5</v>
      </c>
      <c r="B7">
        <v>1121853934</v>
      </c>
      <c r="C7">
        <v>311.36613886869759</v>
      </c>
      <c r="D7">
        <v>18</v>
      </c>
      <c r="E7">
        <v>587.73588025273739</v>
      </c>
      <c r="F7">
        <v>10.630258615960431</v>
      </c>
      <c r="G7">
        <v>3649.4833333333331</v>
      </c>
      <c r="H7">
        <v>15</v>
      </c>
      <c r="I7">
        <v>653.70000000000005</v>
      </c>
      <c r="J7">
        <v>598.36613886869782</v>
      </c>
      <c r="K7">
        <v>118.3661388686978</v>
      </c>
      <c r="L7">
        <v>1.804914967350767</v>
      </c>
      <c r="M7">
        <v>202.74907407407409</v>
      </c>
    </row>
    <row r="8" spans="1:13" x14ac:dyDescent="0.2">
      <c r="A8" s="36">
        <v>6</v>
      </c>
      <c r="B8">
        <v>1085295550</v>
      </c>
      <c r="C8">
        <v>299.89185411591222</v>
      </c>
      <c r="D8">
        <v>17</v>
      </c>
      <c r="E8">
        <v>536.49229911574866</v>
      </c>
      <c r="F8">
        <v>15.79939652545977</v>
      </c>
      <c r="G8">
        <v>2658.2833333333328</v>
      </c>
      <c r="H8">
        <v>9</v>
      </c>
      <c r="I8">
        <v>458.11666666666639</v>
      </c>
      <c r="J8">
        <v>552.29169564120843</v>
      </c>
      <c r="K8">
        <v>72.291695641208435</v>
      </c>
      <c r="L8">
        <v>1.8468501483003179</v>
      </c>
      <c r="M8">
        <v>156.36960784313729</v>
      </c>
    </row>
    <row r="9" spans="1:13" x14ac:dyDescent="0.2">
      <c r="A9" s="36">
        <v>7</v>
      </c>
      <c r="B9">
        <v>1019088914</v>
      </c>
      <c r="C9">
        <v>278.69988584370202</v>
      </c>
      <c r="D9">
        <v>16</v>
      </c>
      <c r="E9">
        <v>571.99650929105565</v>
      </c>
      <c r="F9">
        <v>8.7033765526464322</v>
      </c>
      <c r="G9">
        <v>2456.566666666668</v>
      </c>
      <c r="H9">
        <v>8</v>
      </c>
      <c r="I9">
        <v>348.18333333333362</v>
      </c>
      <c r="J9">
        <v>580.69988584370208</v>
      </c>
      <c r="K9">
        <v>100.69988584370211</v>
      </c>
      <c r="L9">
        <v>1.6531775249192799</v>
      </c>
      <c r="M9">
        <v>153.53541666666669</v>
      </c>
    </row>
    <row r="10" spans="1:13" x14ac:dyDescent="0.2">
      <c r="A10" s="36">
        <v>8</v>
      </c>
      <c r="B10">
        <v>80383487</v>
      </c>
      <c r="C10">
        <v>245.30568747016869</v>
      </c>
      <c r="D10">
        <v>16</v>
      </c>
      <c r="E10">
        <v>511.79123787877307</v>
      </c>
      <c r="F10">
        <v>10.51444959139519</v>
      </c>
      <c r="G10">
        <v>2370.400000000001</v>
      </c>
      <c r="H10">
        <v>7</v>
      </c>
      <c r="I10">
        <v>299.39999999999998</v>
      </c>
      <c r="J10">
        <v>522.30568747016832</v>
      </c>
      <c r="K10">
        <v>42.305687470168323</v>
      </c>
      <c r="L10">
        <v>1.838004109527968</v>
      </c>
      <c r="M10">
        <v>148.15</v>
      </c>
    </row>
    <row r="11" spans="1:13" x14ac:dyDescent="0.2">
      <c r="A11" s="36">
        <v>9</v>
      </c>
      <c r="B11">
        <v>1082996581</v>
      </c>
      <c r="C11">
        <v>218.32747944966829</v>
      </c>
      <c r="D11">
        <v>15</v>
      </c>
      <c r="E11">
        <v>497.06926543402352</v>
      </c>
      <c r="F11">
        <v>11.258214015645081</v>
      </c>
      <c r="G11">
        <v>1665.1166666666661</v>
      </c>
      <c r="H11">
        <v>3</v>
      </c>
      <c r="I11">
        <v>134.63333333333321</v>
      </c>
      <c r="J11">
        <v>508.32747944966849</v>
      </c>
      <c r="K11">
        <v>28.327479449668541</v>
      </c>
      <c r="L11">
        <v>1.770512192208</v>
      </c>
      <c r="M11">
        <v>111.0077777777777</v>
      </c>
    </row>
    <row r="12" spans="1:13" x14ac:dyDescent="0.2">
      <c r="A12" s="36">
        <v>10</v>
      </c>
      <c r="B12">
        <v>1095825225</v>
      </c>
      <c r="C12">
        <v>220.81895601627309</v>
      </c>
      <c r="D12">
        <v>15</v>
      </c>
      <c r="E12">
        <v>445.27098553628298</v>
      </c>
      <c r="F12">
        <v>8.5479704799899991</v>
      </c>
      <c r="G12">
        <v>1067.4166666666661</v>
      </c>
      <c r="H12">
        <v>0</v>
      </c>
      <c r="I12">
        <v>0</v>
      </c>
      <c r="J12">
        <v>453.81895601627298</v>
      </c>
      <c r="K12">
        <v>0</v>
      </c>
      <c r="L12">
        <v>1.983169693704306</v>
      </c>
      <c r="M12">
        <v>71.161111111111083</v>
      </c>
    </row>
    <row r="13" spans="1:13" x14ac:dyDescent="0.2">
      <c r="A13" s="36">
        <v>11</v>
      </c>
      <c r="B13">
        <v>1083012532</v>
      </c>
      <c r="C13">
        <v>190.035590189609</v>
      </c>
      <c r="D13">
        <v>13</v>
      </c>
      <c r="E13">
        <v>363.43620632782932</v>
      </c>
      <c r="F13">
        <v>78.346731415208978</v>
      </c>
      <c r="G13">
        <v>810.50000000000023</v>
      </c>
      <c r="H13">
        <v>0</v>
      </c>
      <c r="I13">
        <v>0</v>
      </c>
      <c r="J13">
        <v>441.78293774303819</v>
      </c>
      <c r="K13">
        <v>0</v>
      </c>
      <c r="L13">
        <v>1.7655729394730151</v>
      </c>
      <c r="M13">
        <v>62.346153846153861</v>
      </c>
    </row>
    <row r="14" spans="1:13" x14ac:dyDescent="0.2">
      <c r="A14" s="36">
        <v>12</v>
      </c>
      <c r="B14">
        <v>1018443338</v>
      </c>
      <c r="C14">
        <v>166.7721284438253</v>
      </c>
      <c r="D14">
        <v>15</v>
      </c>
      <c r="E14">
        <v>349.92409342406791</v>
      </c>
      <c r="F14">
        <v>91.693567473585517</v>
      </c>
      <c r="G14">
        <v>1081.75</v>
      </c>
      <c r="H14">
        <v>0</v>
      </c>
      <c r="I14">
        <v>0</v>
      </c>
      <c r="J14">
        <v>441.61766089765342</v>
      </c>
      <c r="K14">
        <v>0</v>
      </c>
      <c r="L14">
        <v>2.0379619740990802</v>
      </c>
      <c r="M14">
        <v>72.116666666666688</v>
      </c>
    </row>
    <row r="15" spans="1:13" x14ac:dyDescent="0.2">
      <c r="A15" s="21"/>
    </row>
    <row r="16" spans="1:13" x14ac:dyDescent="0.2">
      <c r="A16" s="21"/>
    </row>
    <row r="17" spans="1:15" x14ac:dyDescent="0.2">
      <c r="A17" s="21"/>
    </row>
    <row r="18" spans="1:15" x14ac:dyDescent="0.2">
      <c r="A18" s="21"/>
    </row>
    <row r="19" spans="1:15" x14ac:dyDescent="0.2">
      <c r="A19" s="21"/>
    </row>
    <row r="20" spans="1:15" x14ac:dyDescent="0.2">
      <c r="A20" s="21"/>
    </row>
    <row r="21" spans="1:15" x14ac:dyDescent="0.2">
      <c r="A21" s="21"/>
    </row>
    <row r="22" spans="1:15" x14ac:dyDescent="0.2">
      <c r="A22" s="21"/>
    </row>
    <row r="23" spans="1:15" x14ac:dyDescent="0.2">
      <c r="A23" s="21"/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13</v>
      </c>
      <c r="C28">
        <f>AVERAGE(C2:C23)</f>
        <v>263.05328792741528</v>
      </c>
      <c r="D28">
        <f>AVERAGE(D2:D23)</f>
        <v>16.692307692307693</v>
      </c>
      <c r="E28">
        <f>AVERAGE(E2:E23)</f>
        <v>555.68802043994265</v>
      </c>
      <c r="F28">
        <f>AVERAGE(F2:F23)</f>
        <v>23.826246066899838</v>
      </c>
      <c r="G28">
        <f>AVERAGE(G2:G23)</f>
        <v>2507.9230769230771</v>
      </c>
      <c r="H28">
        <f>SUM(H2:H23)</f>
        <v>96</v>
      </c>
      <c r="I28">
        <f>AVERAGE(I2:I23)</f>
        <v>431.11538461538453</v>
      </c>
      <c r="J28">
        <f>AVERAGE(J2:J23)</f>
        <v>579.51426650684232</v>
      </c>
      <c r="K28">
        <f>AVERAGE(K2:K23)</f>
        <v>107.42045461015286</v>
      </c>
      <c r="L28">
        <f>AVERAGE(L2:L23)</f>
        <v>1.7494677368393934</v>
      </c>
      <c r="M28">
        <f>AVERAGE(M2:M23)</f>
        <v>144.6085312177139</v>
      </c>
      <c r="N28">
        <f>SUM(D2:D23)</f>
        <v>217</v>
      </c>
      <c r="O28">
        <f>STDEV(D2:D23)</f>
        <v>2.1750331562459562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3"/>
  <sheetViews>
    <sheetView showGridLines="0" zoomScale="58" workbookViewId="0">
      <selection activeCell="M26" sqref="A2:M26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6.6640625" bestFit="1" customWidth="1"/>
    <col min="10" max="10" width="17.33203125" bestFit="1" customWidth="1"/>
    <col min="11" max="11" width="13.6640625" bestFit="1" customWidth="1"/>
    <col min="12" max="12" width="29" bestFit="1" customWidth="1"/>
    <col min="13" max="13" width="35.6640625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1018472151</v>
      </c>
      <c r="C2">
        <v>121.6977829778577</v>
      </c>
      <c r="D2">
        <v>8</v>
      </c>
      <c r="E2">
        <v>330.23275647020682</v>
      </c>
      <c r="F2">
        <v>4.6249720585944374</v>
      </c>
      <c r="G2">
        <v>417.55000000000013</v>
      </c>
      <c r="H2">
        <v>0</v>
      </c>
      <c r="I2">
        <v>0</v>
      </c>
      <c r="J2">
        <v>334.8577285288012</v>
      </c>
      <c r="K2">
        <v>0</v>
      </c>
      <c r="L2">
        <v>1.4334445918536269</v>
      </c>
      <c r="M2">
        <v>52.193750000000009</v>
      </c>
    </row>
    <row r="3" spans="1:13" x14ac:dyDescent="0.2">
      <c r="A3" s="36">
        <v>1</v>
      </c>
      <c r="B3">
        <v>1127250183</v>
      </c>
      <c r="C3">
        <v>137.70824181330431</v>
      </c>
      <c r="D3">
        <v>14</v>
      </c>
      <c r="E3">
        <v>637.12020903457596</v>
      </c>
      <c r="F3">
        <v>7.0832954976100382</v>
      </c>
      <c r="G3">
        <v>559.93333333333339</v>
      </c>
      <c r="H3">
        <v>0</v>
      </c>
      <c r="I3">
        <v>0</v>
      </c>
      <c r="J3">
        <v>644.203504532186</v>
      </c>
      <c r="K3">
        <v>164.203504532186</v>
      </c>
      <c r="L3">
        <v>1.3039357813025241</v>
      </c>
      <c r="M3">
        <v>39.995238095238101</v>
      </c>
    </row>
    <row r="4" spans="1:13" x14ac:dyDescent="0.2">
      <c r="A4" s="36">
        <v>2</v>
      </c>
      <c r="B4">
        <v>80773090</v>
      </c>
      <c r="C4">
        <v>180.1768763593515</v>
      </c>
      <c r="D4">
        <v>13</v>
      </c>
      <c r="E4">
        <v>489.31891966094162</v>
      </c>
      <c r="F4">
        <v>6.3002667907271643</v>
      </c>
      <c r="G4">
        <v>558.18333333333328</v>
      </c>
      <c r="H4">
        <v>0</v>
      </c>
      <c r="I4">
        <v>0</v>
      </c>
      <c r="J4">
        <v>495.61918645166872</v>
      </c>
      <c r="K4">
        <v>15.619186451668719</v>
      </c>
      <c r="L4">
        <v>1.5737889519256201</v>
      </c>
      <c r="M4">
        <v>42.937179487179478</v>
      </c>
    </row>
    <row r="5" spans="1:13" x14ac:dyDescent="0.2">
      <c r="A5" s="36">
        <v>3</v>
      </c>
      <c r="B5">
        <v>1012376546</v>
      </c>
      <c r="C5">
        <v>196.99049650075261</v>
      </c>
      <c r="D5">
        <v>13</v>
      </c>
      <c r="E5">
        <v>483.49189519245442</v>
      </c>
      <c r="F5">
        <v>7.1832240366721862</v>
      </c>
      <c r="G5">
        <v>670.08333333333337</v>
      </c>
      <c r="H5">
        <v>0</v>
      </c>
      <c r="I5">
        <v>0</v>
      </c>
      <c r="J5">
        <v>490.67511922912661</v>
      </c>
      <c r="K5">
        <v>10.67511922912661</v>
      </c>
      <c r="L5">
        <v>1.589646528695843</v>
      </c>
      <c r="M5">
        <v>51.544871794871803</v>
      </c>
    </row>
    <row r="6" spans="1:13" x14ac:dyDescent="0.2">
      <c r="A6" s="36">
        <v>4</v>
      </c>
      <c r="B6">
        <v>1121853934</v>
      </c>
      <c r="C6">
        <v>237.42782201555249</v>
      </c>
      <c r="D6">
        <v>14</v>
      </c>
      <c r="E6">
        <v>2163.9873602088919</v>
      </c>
      <c r="F6">
        <v>-1431.2653290213941</v>
      </c>
      <c r="G6">
        <v>739.63333333333355</v>
      </c>
      <c r="H6">
        <v>0</v>
      </c>
      <c r="I6">
        <v>0</v>
      </c>
      <c r="J6">
        <v>732.72203118749803</v>
      </c>
      <c r="K6">
        <v>252.722031187498</v>
      </c>
      <c r="L6">
        <v>1.1464101859181719</v>
      </c>
      <c r="M6">
        <v>52.830952380952397</v>
      </c>
    </row>
    <row r="7" spans="1:13" x14ac:dyDescent="0.2">
      <c r="A7" s="36">
        <v>5</v>
      </c>
      <c r="B7">
        <v>1020808271</v>
      </c>
      <c r="C7">
        <v>215.1388510043094</v>
      </c>
      <c r="D7">
        <v>12</v>
      </c>
      <c r="E7">
        <v>488.42688647113857</v>
      </c>
      <c r="F7">
        <v>5.7119645331707147</v>
      </c>
      <c r="G7">
        <v>885.59999999999991</v>
      </c>
      <c r="H7">
        <v>0</v>
      </c>
      <c r="I7">
        <v>0</v>
      </c>
      <c r="J7">
        <v>494.13885100430929</v>
      </c>
      <c r="K7">
        <v>14.138851004309339</v>
      </c>
      <c r="L7">
        <v>1.4570803298235719</v>
      </c>
      <c r="M7">
        <v>73.8</v>
      </c>
    </row>
    <row r="8" spans="1:13" x14ac:dyDescent="0.2">
      <c r="A8" s="36">
        <v>6</v>
      </c>
      <c r="B8">
        <v>1098635342</v>
      </c>
      <c r="C8">
        <v>274.45719917917751</v>
      </c>
      <c r="D8">
        <v>14</v>
      </c>
      <c r="E8">
        <v>498.71699399345312</v>
      </c>
      <c r="F8">
        <v>6.7402051857245624</v>
      </c>
      <c r="G8">
        <v>1261.5999999999999</v>
      </c>
      <c r="H8">
        <v>0</v>
      </c>
      <c r="I8">
        <v>0</v>
      </c>
      <c r="J8">
        <v>505.45719917917768</v>
      </c>
      <c r="K8">
        <v>25.457199179177682</v>
      </c>
      <c r="L8">
        <v>1.6618617785325711</v>
      </c>
      <c r="M8">
        <v>90.114285714285728</v>
      </c>
    </row>
    <row r="9" spans="1:13" x14ac:dyDescent="0.2">
      <c r="A9" s="36">
        <v>7</v>
      </c>
      <c r="B9">
        <v>1015414697</v>
      </c>
      <c r="C9">
        <v>211.41790259489019</v>
      </c>
      <c r="D9">
        <v>15</v>
      </c>
      <c r="E9">
        <v>615.54818266488257</v>
      </c>
      <c r="F9">
        <v>6.4525518992505786</v>
      </c>
      <c r="G9">
        <v>1387.35</v>
      </c>
      <c r="H9">
        <v>0</v>
      </c>
      <c r="I9">
        <v>0</v>
      </c>
      <c r="J9">
        <v>622.00073456413315</v>
      </c>
      <c r="K9">
        <v>142.00073456413321</v>
      </c>
      <c r="L9">
        <v>1.4469436288217159</v>
      </c>
      <c r="M9">
        <v>92.49</v>
      </c>
    </row>
    <row r="10" spans="1:13" x14ac:dyDescent="0.2">
      <c r="A10" s="36">
        <v>8</v>
      </c>
      <c r="B10">
        <v>1085310672</v>
      </c>
      <c r="C10">
        <v>254.94297383025699</v>
      </c>
      <c r="D10">
        <v>12</v>
      </c>
      <c r="E10">
        <v>477.07020887168608</v>
      </c>
      <c r="F10">
        <v>5.8727649585708832</v>
      </c>
      <c r="G10">
        <v>1353.75</v>
      </c>
      <c r="H10">
        <v>0</v>
      </c>
      <c r="I10">
        <v>0</v>
      </c>
      <c r="J10">
        <v>482.94297383025702</v>
      </c>
      <c r="K10">
        <v>2.9429738302569599</v>
      </c>
      <c r="L10">
        <v>1.4908592505024469</v>
      </c>
      <c r="M10">
        <v>112.8125</v>
      </c>
    </row>
    <row r="11" spans="1:13" x14ac:dyDescent="0.2">
      <c r="A11" s="36">
        <v>9</v>
      </c>
      <c r="B11">
        <v>1032491705</v>
      </c>
      <c r="C11">
        <v>226.2299172987185</v>
      </c>
      <c r="D11">
        <v>17</v>
      </c>
      <c r="E11">
        <v>474.21212456136652</v>
      </c>
      <c r="F11">
        <v>10.0177927373519</v>
      </c>
      <c r="G11">
        <v>1844.85</v>
      </c>
      <c r="H11">
        <v>0</v>
      </c>
      <c r="I11">
        <v>0</v>
      </c>
      <c r="J11">
        <v>484.22991729871842</v>
      </c>
      <c r="K11">
        <v>4.2299172987184193</v>
      </c>
      <c r="L11">
        <v>2.1064373834852681</v>
      </c>
      <c r="M11">
        <v>108.5205882352941</v>
      </c>
    </row>
    <row r="12" spans="1:13" x14ac:dyDescent="0.2">
      <c r="A12" s="36">
        <v>10</v>
      </c>
      <c r="B12">
        <v>1098697055</v>
      </c>
      <c r="C12">
        <v>232.62745363194199</v>
      </c>
      <c r="D12">
        <v>23</v>
      </c>
      <c r="E12">
        <v>467.69847507573519</v>
      </c>
      <c r="F12">
        <v>11.9289785562072</v>
      </c>
      <c r="G12">
        <v>2278.7833333333342</v>
      </c>
      <c r="H12">
        <v>0</v>
      </c>
      <c r="I12">
        <v>0</v>
      </c>
      <c r="J12">
        <v>479.62745363194239</v>
      </c>
      <c r="K12">
        <v>0</v>
      </c>
      <c r="L12">
        <v>2.8772331307352301</v>
      </c>
      <c r="M12">
        <v>99.077536231884082</v>
      </c>
    </row>
    <row r="13" spans="1:13" x14ac:dyDescent="0.2">
      <c r="A13" s="36">
        <v>11</v>
      </c>
      <c r="B13">
        <v>1014266018</v>
      </c>
      <c r="C13">
        <v>172.79819282374859</v>
      </c>
      <c r="D13">
        <v>14</v>
      </c>
      <c r="E13">
        <v>503.03272244564602</v>
      </c>
      <c r="F13">
        <v>5.7654703781022363</v>
      </c>
      <c r="G13">
        <v>1528.633333333333</v>
      </c>
      <c r="H13">
        <v>0</v>
      </c>
      <c r="I13">
        <v>0</v>
      </c>
      <c r="J13">
        <v>508.7981928237482</v>
      </c>
      <c r="K13">
        <v>28.798192823748199</v>
      </c>
      <c r="L13">
        <v>1.650949260134229</v>
      </c>
      <c r="M13">
        <v>109.1880952380952</v>
      </c>
    </row>
    <row r="14" spans="1:13" x14ac:dyDescent="0.2">
      <c r="A14" s="36">
        <v>12</v>
      </c>
      <c r="B14">
        <v>80075437</v>
      </c>
      <c r="C14">
        <v>144.76161603033719</v>
      </c>
      <c r="D14">
        <v>13</v>
      </c>
      <c r="E14">
        <v>406.28469653091798</v>
      </c>
      <c r="F14">
        <v>6.4769194994192958</v>
      </c>
      <c r="G14">
        <v>1578.3833333333339</v>
      </c>
      <c r="H14">
        <v>0</v>
      </c>
      <c r="I14">
        <v>0</v>
      </c>
      <c r="J14">
        <v>412.76161603033728</v>
      </c>
      <c r="K14">
        <v>0</v>
      </c>
      <c r="L14">
        <v>1.889710597369769</v>
      </c>
      <c r="M14">
        <v>121.41410256410261</v>
      </c>
    </row>
    <row r="15" spans="1:13" x14ac:dyDescent="0.2">
      <c r="A15" s="36">
        <v>13</v>
      </c>
      <c r="B15">
        <v>85488148</v>
      </c>
      <c r="C15">
        <v>189.47933340294679</v>
      </c>
      <c r="D15">
        <v>10</v>
      </c>
      <c r="E15">
        <v>355.17080114620262</v>
      </c>
      <c r="F15">
        <v>5.3085322567440016</v>
      </c>
      <c r="G15">
        <v>1294.2333333333329</v>
      </c>
      <c r="H15">
        <v>0</v>
      </c>
      <c r="I15">
        <v>0</v>
      </c>
      <c r="J15">
        <v>360.47933340294662</v>
      </c>
      <c r="K15">
        <v>0</v>
      </c>
      <c r="L15">
        <v>1.664450481352048</v>
      </c>
      <c r="M15">
        <v>129.42333333333329</v>
      </c>
    </row>
    <row r="16" spans="1:13" x14ac:dyDescent="0.2">
      <c r="A16" s="36">
        <v>14</v>
      </c>
      <c r="B16">
        <v>1018440480</v>
      </c>
      <c r="C16">
        <v>177.48338879734831</v>
      </c>
      <c r="D16">
        <v>11</v>
      </c>
      <c r="E16">
        <v>387.59729968054012</v>
      </c>
      <c r="F16">
        <v>3.886089116807852</v>
      </c>
      <c r="G16">
        <v>1409.7833333333331</v>
      </c>
      <c r="H16">
        <v>0</v>
      </c>
      <c r="I16">
        <v>0</v>
      </c>
      <c r="J16">
        <v>391.48338879734803</v>
      </c>
      <c r="K16">
        <v>0</v>
      </c>
      <c r="L16">
        <v>1.6858952867133019</v>
      </c>
      <c r="M16">
        <v>128.16212121212121</v>
      </c>
    </row>
    <row r="17" spans="1:13" x14ac:dyDescent="0.2">
      <c r="A17" s="36">
        <v>15</v>
      </c>
      <c r="B17">
        <v>1019074166</v>
      </c>
      <c r="C17">
        <v>183.09560504874869</v>
      </c>
      <c r="D17">
        <v>12</v>
      </c>
      <c r="E17">
        <v>348.57745194160469</v>
      </c>
      <c r="F17">
        <v>6.5181531071439167</v>
      </c>
      <c r="G17">
        <v>1440.416666666667</v>
      </c>
      <c r="H17">
        <v>0</v>
      </c>
      <c r="I17">
        <v>0</v>
      </c>
      <c r="J17">
        <v>355.09560504874872</v>
      </c>
      <c r="K17">
        <v>0</v>
      </c>
      <c r="L17">
        <v>2.0276229549536562</v>
      </c>
      <c r="M17">
        <v>120.0347222222222</v>
      </c>
    </row>
    <row r="18" spans="1:13" x14ac:dyDescent="0.2">
      <c r="A18" s="22"/>
    </row>
    <row r="19" spans="1:13" x14ac:dyDescent="0.2">
      <c r="A19" s="22"/>
    </row>
    <row r="20" spans="1:13" x14ac:dyDescent="0.2">
      <c r="A20" s="22"/>
    </row>
    <row r="21" spans="1:13" x14ac:dyDescent="0.2">
      <c r="A21" s="22"/>
    </row>
    <row r="22" spans="1:13" x14ac:dyDescent="0.2">
      <c r="A22" s="22"/>
    </row>
    <row r="23" spans="1:13" x14ac:dyDescent="0.2">
      <c r="A23" s="22"/>
    </row>
    <row r="24" spans="1:13" x14ac:dyDescent="0.2">
      <c r="A24" s="22"/>
    </row>
    <row r="25" spans="1:13" x14ac:dyDescent="0.2">
      <c r="A25" s="22"/>
    </row>
    <row r="26" spans="1:13" x14ac:dyDescent="0.2">
      <c r="A26" s="22"/>
    </row>
    <row r="27" spans="1:13" x14ac:dyDescent="0.2">
      <c r="A27" s="2"/>
    </row>
    <row r="28" spans="1:13" x14ac:dyDescent="0.2">
      <c r="A28" s="2"/>
    </row>
    <row r="29" spans="1:13" x14ac:dyDescent="0.2">
      <c r="A29" s="2"/>
    </row>
    <row r="30" spans="1:13" x14ac:dyDescent="0.2">
      <c r="A30" s="2"/>
    </row>
    <row r="31" spans="1:13" x14ac:dyDescent="0.2">
      <c r="A31" s="2"/>
    </row>
    <row r="33" spans="1:15" x14ac:dyDescent="0.2">
      <c r="A33" s="3" t="s">
        <v>32</v>
      </c>
      <c r="B33">
        <f>COUNT(B2:B31)</f>
        <v>16</v>
      </c>
      <c r="C33">
        <f>AVERAGE(C2:C31)</f>
        <v>197.27710333182767</v>
      </c>
      <c r="D33">
        <f>AVERAGE(D2:D31)</f>
        <v>13.4375</v>
      </c>
      <c r="E33">
        <f>AVERAGE(E2:E31)</f>
        <v>570.40543649689027</v>
      </c>
      <c r="F33">
        <f>AVERAGE(F2:F31)</f>
        <v>-83.212134275581064</v>
      </c>
      <c r="G33">
        <f>AVERAGE(G2:G31)</f>
        <v>1200.5479166666669</v>
      </c>
      <c r="H33">
        <f>SUM(H2:H26)</f>
        <v>0</v>
      </c>
      <c r="I33">
        <f>AVERAGE(I2:I26)</f>
        <v>0</v>
      </c>
      <c r="J33">
        <f>AVERAGE(J2:J26)</f>
        <v>487.19330222130924</v>
      </c>
      <c r="K33">
        <f>AVERAGE(K2:K26)</f>
        <v>41.299231881301452</v>
      </c>
      <c r="L33">
        <f>AVERAGE(L2:L28)</f>
        <v>1.6878918826324747</v>
      </c>
      <c r="M33">
        <f>AVERAGE(M2:M26)</f>
        <v>89.033704781848769</v>
      </c>
      <c r="N33">
        <f>SUM(D2:D26)</f>
        <v>215</v>
      </c>
      <c r="O33">
        <f>STDEV(D2:D26)</f>
        <v>3.2857013457302129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0"/>
  <sheetViews>
    <sheetView showGridLines="0" zoomScale="69" workbookViewId="0">
      <selection activeCell="M41" sqref="A2:M4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116.2747374025068</v>
      </c>
      <c r="D2">
        <v>5</v>
      </c>
      <c r="E2">
        <v>334.18963883464028</v>
      </c>
      <c r="F2">
        <v>2.0554724549854768</v>
      </c>
      <c r="G2">
        <v>139.01666666666671</v>
      </c>
      <c r="H2">
        <v>0</v>
      </c>
      <c r="I2">
        <v>0</v>
      </c>
      <c r="J2">
        <v>336.24511128962581</v>
      </c>
      <c r="K2">
        <v>0</v>
      </c>
      <c r="L2">
        <v>0.89220628026200233</v>
      </c>
      <c r="M2">
        <v>27.803333333333331</v>
      </c>
    </row>
    <row r="3" spans="1:13" x14ac:dyDescent="0.2">
      <c r="A3" s="36">
        <v>1</v>
      </c>
      <c r="B3">
        <v>52997773</v>
      </c>
      <c r="C3">
        <v>110.47832692161199</v>
      </c>
      <c r="D3">
        <v>9</v>
      </c>
      <c r="E3">
        <v>479.86315349943919</v>
      </c>
      <c r="F3">
        <v>4.6175470342993776</v>
      </c>
      <c r="G3">
        <v>221.51666666666671</v>
      </c>
      <c r="H3">
        <v>0</v>
      </c>
      <c r="I3">
        <v>0</v>
      </c>
      <c r="J3">
        <v>484.48070053373863</v>
      </c>
      <c r="K3">
        <v>4.4807005337386272</v>
      </c>
      <c r="L3">
        <v>1.1145954821422139</v>
      </c>
      <c r="M3">
        <v>24.61296296296296</v>
      </c>
    </row>
    <row r="4" spans="1:13" x14ac:dyDescent="0.2">
      <c r="A4" s="36">
        <v>2</v>
      </c>
      <c r="B4">
        <v>39779707</v>
      </c>
      <c r="C4">
        <v>122.6333692346967</v>
      </c>
      <c r="D4">
        <v>8</v>
      </c>
      <c r="E4">
        <v>476.57032458769987</v>
      </c>
      <c r="F4">
        <v>5.3914004782301959</v>
      </c>
      <c r="G4">
        <v>220.3</v>
      </c>
      <c r="H4">
        <v>0</v>
      </c>
      <c r="I4">
        <v>0</v>
      </c>
      <c r="J4">
        <v>481.96172506593012</v>
      </c>
      <c r="K4">
        <v>1.961725065930068</v>
      </c>
      <c r="L4">
        <v>0.99592970776743384</v>
      </c>
      <c r="M4">
        <v>27.537500000000001</v>
      </c>
    </row>
    <row r="5" spans="1:13" x14ac:dyDescent="0.2">
      <c r="A5" s="36">
        <v>3</v>
      </c>
      <c r="B5">
        <v>1015437933</v>
      </c>
      <c r="C5">
        <v>109.07898525800751</v>
      </c>
      <c r="D5">
        <v>8</v>
      </c>
      <c r="E5">
        <v>489.25516626654718</v>
      </c>
      <c r="F5">
        <v>5.0290372851434881</v>
      </c>
      <c r="G5">
        <v>212.96666666666661</v>
      </c>
      <c r="H5">
        <v>0</v>
      </c>
      <c r="I5">
        <v>0</v>
      </c>
      <c r="J5">
        <v>494.28420355169072</v>
      </c>
      <c r="K5">
        <v>14.28420355169067</v>
      </c>
      <c r="L5">
        <v>0.97110123396812764</v>
      </c>
      <c r="M5">
        <v>26.62083333333333</v>
      </c>
    </row>
    <row r="6" spans="1:13" x14ac:dyDescent="0.2">
      <c r="A6" s="36">
        <v>4</v>
      </c>
      <c r="B6">
        <v>1018472151</v>
      </c>
      <c r="C6">
        <v>184.85486284562401</v>
      </c>
      <c r="D6">
        <v>8</v>
      </c>
      <c r="E6">
        <v>549.38405986677321</v>
      </c>
      <c r="F6">
        <v>3.3962034782225601</v>
      </c>
      <c r="G6">
        <v>269.33333333333343</v>
      </c>
      <c r="H6">
        <v>0</v>
      </c>
      <c r="I6">
        <v>0</v>
      </c>
      <c r="J6">
        <v>552.78026334499577</v>
      </c>
      <c r="K6">
        <v>72.780263344995774</v>
      </c>
      <c r="L6">
        <v>0.86833780405872973</v>
      </c>
      <c r="M6">
        <v>33.666666666666671</v>
      </c>
    </row>
    <row r="7" spans="1:13" x14ac:dyDescent="0.2">
      <c r="A7" s="36">
        <v>5</v>
      </c>
      <c r="B7">
        <v>1015414697</v>
      </c>
      <c r="C7">
        <v>194.11377849021511</v>
      </c>
      <c r="D7">
        <v>9</v>
      </c>
      <c r="E7">
        <v>479.06992264110221</v>
      </c>
      <c r="F7">
        <v>2.517069692052019</v>
      </c>
      <c r="G7">
        <v>300.48333333333341</v>
      </c>
      <c r="H7">
        <v>0</v>
      </c>
      <c r="I7">
        <v>0</v>
      </c>
      <c r="J7">
        <v>481.58699233315423</v>
      </c>
      <c r="K7">
        <v>1.5869923331541711</v>
      </c>
      <c r="L7">
        <v>1.121292743775846</v>
      </c>
      <c r="M7">
        <v>33.387037037037047</v>
      </c>
    </row>
    <row r="8" spans="1:13" x14ac:dyDescent="0.2">
      <c r="A8" s="36">
        <v>6</v>
      </c>
      <c r="B8">
        <v>1121853934</v>
      </c>
      <c r="C8">
        <v>109.6198533950309</v>
      </c>
      <c r="D8">
        <v>10</v>
      </c>
      <c r="E8">
        <v>482.74694556742008</v>
      </c>
      <c r="F8">
        <v>4.2792821691573977</v>
      </c>
      <c r="G8">
        <v>168.2166666666667</v>
      </c>
      <c r="H8">
        <v>0</v>
      </c>
      <c r="I8">
        <v>0</v>
      </c>
      <c r="J8">
        <v>487.02622773657748</v>
      </c>
      <c r="K8">
        <v>7.026227736577539</v>
      </c>
      <c r="L8">
        <v>1.23196650576389</v>
      </c>
      <c r="M8">
        <v>16.821666666666669</v>
      </c>
    </row>
    <row r="9" spans="1:13" x14ac:dyDescent="0.2">
      <c r="A9" s="36">
        <v>7</v>
      </c>
      <c r="B9">
        <v>79955886</v>
      </c>
      <c r="C9">
        <v>104.6270395255661</v>
      </c>
      <c r="D9">
        <v>12</v>
      </c>
      <c r="E9">
        <v>495.96247444933749</v>
      </c>
      <c r="F9">
        <v>6.7906730900538719</v>
      </c>
      <c r="G9">
        <v>230.7</v>
      </c>
      <c r="H9">
        <v>0</v>
      </c>
      <c r="I9">
        <v>0</v>
      </c>
      <c r="J9">
        <v>502.75314753939142</v>
      </c>
      <c r="K9">
        <v>22.753147539391421</v>
      </c>
      <c r="L9">
        <v>1.432114355770566</v>
      </c>
      <c r="M9">
        <v>19.225000000000001</v>
      </c>
    </row>
    <row r="10" spans="1:13" x14ac:dyDescent="0.2">
      <c r="A10" s="36">
        <v>8</v>
      </c>
      <c r="B10">
        <v>80185764</v>
      </c>
      <c r="C10">
        <v>154.2164227015223</v>
      </c>
      <c r="D10">
        <v>10</v>
      </c>
      <c r="E10">
        <v>708.82330642054376</v>
      </c>
      <c r="F10">
        <v>3.3861675086927789</v>
      </c>
      <c r="G10">
        <v>280.3</v>
      </c>
      <c r="H10">
        <v>0</v>
      </c>
      <c r="I10">
        <v>0</v>
      </c>
      <c r="J10">
        <v>712.20947392923654</v>
      </c>
      <c r="K10">
        <v>232.20947392923651</v>
      </c>
      <c r="L10">
        <v>0.84244877660756101</v>
      </c>
      <c r="M10">
        <v>28.02999999999999</v>
      </c>
    </row>
    <row r="11" spans="1:13" x14ac:dyDescent="0.2">
      <c r="A11" s="36">
        <v>9</v>
      </c>
      <c r="B11">
        <v>52200795</v>
      </c>
      <c r="C11">
        <v>200.7728425649905</v>
      </c>
      <c r="D11">
        <v>10</v>
      </c>
      <c r="E11">
        <v>520.09090857303113</v>
      </c>
      <c r="F11">
        <v>5.6602727325739579</v>
      </c>
      <c r="G11">
        <v>426.56666666666672</v>
      </c>
      <c r="H11">
        <v>0</v>
      </c>
      <c r="I11">
        <v>0</v>
      </c>
      <c r="J11">
        <v>525.75118130560509</v>
      </c>
      <c r="K11">
        <v>45.751181305605087</v>
      </c>
      <c r="L11">
        <v>1.1412242546179581</v>
      </c>
      <c r="M11">
        <v>42.656666666666673</v>
      </c>
    </row>
    <row r="12" spans="1:13" x14ac:dyDescent="0.2">
      <c r="A12" s="36">
        <v>10</v>
      </c>
      <c r="B12">
        <v>1019088914</v>
      </c>
      <c r="C12">
        <v>136.04123168959049</v>
      </c>
      <c r="D12">
        <v>12</v>
      </c>
      <c r="E12">
        <v>1938.608894935207</v>
      </c>
      <c r="F12">
        <v>-1434.458077432032</v>
      </c>
      <c r="G12">
        <v>321.45</v>
      </c>
      <c r="H12">
        <v>0</v>
      </c>
      <c r="I12">
        <v>0</v>
      </c>
      <c r="J12">
        <v>504.15081750317432</v>
      </c>
      <c r="K12">
        <v>24.15081750317427</v>
      </c>
      <c r="L12">
        <v>1.4281440692010119</v>
      </c>
      <c r="M12">
        <v>26.787500000000001</v>
      </c>
    </row>
    <row r="13" spans="1:13" x14ac:dyDescent="0.2">
      <c r="A13" s="36">
        <v>11</v>
      </c>
      <c r="B13">
        <v>1098635342</v>
      </c>
      <c r="C13">
        <v>172.2797385777574</v>
      </c>
      <c r="D13">
        <v>13</v>
      </c>
      <c r="E13">
        <v>487.74348867287222</v>
      </c>
      <c r="F13">
        <v>5.0995601302850559</v>
      </c>
      <c r="G13">
        <v>377.95000000000022</v>
      </c>
      <c r="H13">
        <v>0</v>
      </c>
      <c r="I13">
        <v>0</v>
      </c>
      <c r="J13">
        <v>492.84304880315722</v>
      </c>
      <c r="K13">
        <v>12.84304880315722</v>
      </c>
      <c r="L13">
        <v>1.582653954223739</v>
      </c>
      <c r="M13">
        <v>29.07307692307694</v>
      </c>
    </row>
    <row r="14" spans="1:13" x14ac:dyDescent="0.2">
      <c r="A14" s="36">
        <v>12</v>
      </c>
      <c r="B14">
        <v>80727764</v>
      </c>
      <c r="C14">
        <v>173.4300698202203</v>
      </c>
      <c r="D14">
        <v>15</v>
      </c>
      <c r="E14">
        <v>492.91575438554258</v>
      </c>
      <c r="F14">
        <v>8.0390196536204712</v>
      </c>
      <c r="G14">
        <v>493.90000000000009</v>
      </c>
      <c r="H14">
        <v>0</v>
      </c>
      <c r="I14">
        <v>0</v>
      </c>
      <c r="J14">
        <v>500.95477403916311</v>
      </c>
      <c r="K14">
        <v>20.954774039163109</v>
      </c>
      <c r="L14">
        <v>1.7965693644225871</v>
      </c>
      <c r="M14">
        <v>32.926666666666669</v>
      </c>
    </row>
    <row r="15" spans="1:13" x14ac:dyDescent="0.2">
      <c r="A15" s="36">
        <v>13</v>
      </c>
      <c r="B15">
        <v>1020808271</v>
      </c>
      <c r="C15">
        <v>118.1819502249359</v>
      </c>
      <c r="D15">
        <v>16</v>
      </c>
      <c r="E15">
        <v>1919.602097729429</v>
      </c>
      <c r="F15">
        <v>-1433.05227328303</v>
      </c>
      <c r="G15">
        <v>383.80000000000013</v>
      </c>
      <c r="H15">
        <v>0</v>
      </c>
      <c r="I15">
        <v>0</v>
      </c>
      <c r="J15">
        <v>486.54982444639973</v>
      </c>
      <c r="K15">
        <v>6.5498244463997253</v>
      </c>
      <c r="L15">
        <v>1.973076449246068</v>
      </c>
      <c r="M15">
        <v>23.987500000000001</v>
      </c>
    </row>
    <row r="16" spans="1:13" x14ac:dyDescent="0.2">
      <c r="A16" s="36">
        <v>14</v>
      </c>
      <c r="B16">
        <v>1020803066</v>
      </c>
      <c r="C16">
        <v>166.82151229410391</v>
      </c>
      <c r="D16">
        <v>14</v>
      </c>
      <c r="E16">
        <v>526.02873889609884</v>
      </c>
      <c r="F16">
        <v>7.8210657269063404</v>
      </c>
      <c r="G16">
        <v>434.68333333333322</v>
      </c>
      <c r="H16">
        <v>0</v>
      </c>
      <c r="I16">
        <v>0</v>
      </c>
      <c r="J16">
        <v>533.84980462300518</v>
      </c>
      <c r="K16">
        <v>53.849804623005177</v>
      </c>
      <c r="L16">
        <v>1.5734762712766981</v>
      </c>
      <c r="M16">
        <v>31.04880952380951</v>
      </c>
    </row>
    <row r="17" spans="1:13" x14ac:dyDescent="0.2">
      <c r="A17" s="36">
        <v>15</v>
      </c>
      <c r="B17">
        <v>1016039086</v>
      </c>
      <c r="C17">
        <v>138.59061965665271</v>
      </c>
      <c r="D17">
        <v>13</v>
      </c>
      <c r="E17">
        <v>495.92743960499178</v>
      </c>
      <c r="F17">
        <v>6.7247547911215406</v>
      </c>
      <c r="G17">
        <v>422.61666666666667</v>
      </c>
      <c r="H17">
        <v>0</v>
      </c>
      <c r="I17">
        <v>0</v>
      </c>
      <c r="J17">
        <v>502.65219439611337</v>
      </c>
      <c r="K17">
        <v>22.652194396113369</v>
      </c>
      <c r="L17">
        <v>1.55176881489017</v>
      </c>
      <c r="M17">
        <v>32.508974358974363</v>
      </c>
    </row>
    <row r="18" spans="1:13" x14ac:dyDescent="0.2">
      <c r="A18" s="36">
        <v>16</v>
      </c>
      <c r="B18">
        <v>1018446151</v>
      </c>
      <c r="C18">
        <v>168.47844785170889</v>
      </c>
      <c r="D18">
        <v>10</v>
      </c>
      <c r="E18">
        <v>504.46200499857031</v>
      </c>
      <c r="F18">
        <v>4.0996353908805077</v>
      </c>
      <c r="G18">
        <v>455.01666666666682</v>
      </c>
      <c r="H18">
        <v>0</v>
      </c>
      <c r="I18">
        <v>0</v>
      </c>
      <c r="J18">
        <v>508.56164038945082</v>
      </c>
      <c r="K18">
        <v>28.561640389450758</v>
      </c>
      <c r="L18">
        <v>1.179797987792643</v>
      </c>
      <c r="M18">
        <v>45.501666666666679</v>
      </c>
    </row>
    <row r="19" spans="1:13" x14ac:dyDescent="0.2">
      <c r="A19" s="36">
        <v>17</v>
      </c>
      <c r="B19">
        <v>1014217039</v>
      </c>
      <c r="C19">
        <v>231.29039612922469</v>
      </c>
      <c r="D19">
        <v>17</v>
      </c>
      <c r="E19">
        <v>578.99697915521756</v>
      </c>
      <c r="F19">
        <v>10.9572236960596</v>
      </c>
      <c r="G19">
        <v>598.81666666666649</v>
      </c>
      <c r="H19">
        <v>0</v>
      </c>
      <c r="I19">
        <v>0</v>
      </c>
      <c r="J19">
        <v>589.95420285127716</v>
      </c>
      <c r="K19">
        <v>109.9542028512772</v>
      </c>
      <c r="L19">
        <v>1.728947764199815</v>
      </c>
      <c r="M19">
        <v>35.224509803921563</v>
      </c>
    </row>
    <row r="20" spans="1:13" x14ac:dyDescent="0.2">
      <c r="A20" s="36">
        <v>18</v>
      </c>
      <c r="B20">
        <v>1014266018</v>
      </c>
      <c r="C20">
        <v>125.54819238693349</v>
      </c>
      <c r="D20">
        <v>14</v>
      </c>
      <c r="E20">
        <v>476.76968812190648</v>
      </c>
      <c r="F20">
        <v>7.7374680990355964</v>
      </c>
      <c r="G20">
        <v>532.65</v>
      </c>
      <c r="H20">
        <v>0</v>
      </c>
      <c r="I20">
        <v>0</v>
      </c>
      <c r="J20">
        <v>484.50715622094208</v>
      </c>
      <c r="K20">
        <v>4.507156220942079</v>
      </c>
      <c r="L20">
        <v>1.733720522420825</v>
      </c>
      <c r="M20">
        <v>38.046428571428571</v>
      </c>
    </row>
    <row r="21" spans="1:13" x14ac:dyDescent="0.2">
      <c r="A21" s="36">
        <v>19</v>
      </c>
      <c r="B21">
        <v>57293715</v>
      </c>
      <c r="C21">
        <v>161.35707026103819</v>
      </c>
      <c r="D21">
        <v>14</v>
      </c>
      <c r="E21">
        <v>468.13750941509687</v>
      </c>
      <c r="F21">
        <v>7.6052754249617456</v>
      </c>
      <c r="G21">
        <v>688.48333333333335</v>
      </c>
      <c r="H21">
        <v>0</v>
      </c>
      <c r="I21">
        <v>0</v>
      </c>
      <c r="J21">
        <v>475.74278484005868</v>
      </c>
      <c r="K21">
        <v>0</v>
      </c>
      <c r="L21">
        <v>1.7656599884797031</v>
      </c>
      <c r="M21">
        <v>49.17738095238095</v>
      </c>
    </row>
    <row r="22" spans="1:13" x14ac:dyDescent="0.2">
      <c r="A22" s="36">
        <v>20</v>
      </c>
      <c r="B22">
        <v>1032491705</v>
      </c>
      <c r="C22">
        <v>178.82780465437989</v>
      </c>
      <c r="D22">
        <v>12</v>
      </c>
      <c r="E22">
        <v>482.17246685164753</v>
      </c>
      <c r="F22">
        <v>6.1522808258317809</v>
      </c>
      <c r="G22">
        <v>738.06666666666672</v>
      </c>
      <c r="H22">
        <v>0</v>
      </c>
      <c r="I22">
        <v>0</v>
      </c>
      <c r="J22">
        <v>488.32474767747931</v>
      </c>
      <c r="K22">
        <v>8.3247476774793085</v>
      </c>
      <c r="L22">
        <v>1.474428653113304</v>
      </c>
      <c r="M22">
        <v>61.50555555555556</v>
      </c>
    </row>
    <row r="23" spans="1:13" x14ac:dyDescent="0.2">
      <c r="A23" s="36">
        <v>21</v>
      </c>
      <c r="B23">
        <v>1083012532</v>
      </c>
      <c r="C23">
        <v>143.18583604883281</v>
      </c>
      <c r="D23">
        <v>16</v>
      </c>
      <c r="E23">
        <v>471.02710335637852</v>
      </c>
      <c r="F23">
        <v>7.2706613814438006</v>
      </c>
      <c r="G23">
        <v>680.13333333333367</v>
      </c>
      <c r="H23">
        <v>0</v>
      </c>
      <c r="I23">
        <v>0</v>
      </c>
      <c r="J23">
        <v>478.29776473782232</v>
      </c>
      <c r="K23">
        <v>0</v>
      </c>
      <c r="L23">
        <v>2.007117889263442</v>
      </c>
      <c r="M23">
        <v>42.508333333333347</v>
      </c>
    </row>
    <row r="24" spans="1:13" x14ac:dyDescent="0.2">
      <c r="A24" s="36">
        <v>22</v>
      </c>
      <c r="B24">
        <v>1095825225</v>
      </c>
      <c r="C24">
        <v>182.90365687949969</v>
      </c>
      <c r="D24">
        <v>13</v>
      </c>
      <c r="E24">
        <v>545.80083789116884</v>
      </c>
      <c r="F24">
        <v>8.4549095423224117</v>
      </c>
      <c r="G24">
        <v>852.33333333333326</v>
      </c>
      <c r="H24">
        <v>0</v>
      </c>
      <c r="I24">
        <v>0</v>
      </c>
      <c r="J24">
        <v>554.25574743349125</v>
      </c>
      <c r="K24">
        <v>74.255747433491251</v>
      </c>
      <c r="L24">
        <v>1.407292578582773</v>
      </c>
      <c r="M24">
        <v>65.564102564102555</v>
      </c>
    </row>
    <row r="25" spans="1:13" x14ac:dyDescent="0.2">
      <c r="A25" s="36">
        <v>23</v>
      </c>
      <c r="B25">
        <v>1117504115</v>
      </c>
      <c r="C25">
        <v>134.86442741872719</v>
      </c>
      <c r="D25">
        <v>12</v>
      </c>
      <c r="E25">
        <v>484.26760393770121</v>
      </c>
      <c r="F25">
        <v>5.6332309316427427</v>
      </c>
      <c r="G25">
        <v>753.50000000000034</v>
      </c>
      <c r="H25">
        <v>0</v>
      </c>
      <c r="I25">
        <v>0</v>
      </c>
      <c r="J25">
        <v>489.90083486934401</v>
      </c>
      <c r="K25">
        <v>9.900834869343953</v>
      </c>
      <c r="L25">
        <v>1.4696851867827969</v>
      </c>
      <c r="M25">
        <v>62.791666666666693</v>
      </c>
    </row>
    <row r="26" spans="1:13" x14ac:dyDescent="0.2">
      <c r="A26" s="36">
        <v>24</v>
      </c>
      <c r="B26">
        <v>1053327980</v>
      </c>
      <c r="C26">
        <v>142.3832831622463</v>
      </c>
      <c r="D26">
        <v>13</v>
      </c>
      <c r="E26">
        <v>560.70280118212156</v>
      </c>
      <c r="F26">
        <v>7.5191528028302628</v>
      </c>
      <c r="G26">
        <v>868.43333333333328</v>
      </c>
      <c r="H26">
        <v>0</v>
      </c>
      <c r="I26">
        <v>0</v>
      </c>
      <c r="J26">
        <v>568.22195398495182</v>
      </c>
      <c r="K26">
        <v>88.221953984951824</v>
      </c>
      <c r="L26">
        <v>1.372703033611856</v>
      </c>
      <c r="M26">
        <v>66.802564102564105</v>
      </c>
    </row>
    <row r="27" spans="1:13" x14ac:dyDescent="0.2">
      <c r="A27" s="36">
        <v>25</v>
      </c>
      <c r="B27">
        <v>1082996581</v>
      </c>
      <c r="C27">
        <v>198.6917160388011</v>
      </c>
      <c r="D27">
        <v>14</v>
      </c>
      <c r="E27">
        <v>623.82035392093007</v>
      </c>
      <c r="F27">
        <v>8.4889449283605245</v>
      </c>
      <c r="G27">
        <v>938.35</v>
      </c>
      <c r="H27">
        <v>0</v>
      </c>
      <c r="I27">
        <v>0</v>
      </c>
      <c r="J27">
        <v>632.3092988492906</v>
      </c>
      <c r="K27">
        <v>152.3092988492906</v>
      </c>
      <c r="L27">
        <v>1.328463777978081</v>
      </c>
      <c r="M27">
        <v>67.025000000000006</v>
      </c>
    </row>
    <row r="28" spans="1:13" x14ac:dyDescent="0.2">
      <c r="A28" s="36">
        <v>26</v>
      </c>
      <c r="B28">
        <v>1083026203</v>
      </c>
      <c r="C28">
        <v>122.608299236565</v>
      </c>
      <c r="D28">
        <v>7</v>
      </c>
      <c r="E28">
        <v>416.0537904422938</v>
      </c>
      <c r="F28">
        <v>2.4898418253444561</v>
      </c>
      <c r="G28">
        <v>863.43333333333339</v>
      </c>
      <c r="H28">
        <v>0</v>
      </c>
      <c r="I28">
        <v>0</v>
      </c>
      <c r="J28">
        <v>418.54363226763832</v>
      </c>
      <c r="K28">
        <v>0</v>
      </c>
      <c r="L28">
        <v>1.0034796079072359</v>
      </c>
      <c r="M28">
        <v>123.34761904761911</v>
      </c>
    </row>
    <row r="29" spans="1:13" x14ac:dyDescent="0.2">
      <c r="A29" s="36">
        <v>27</v>
      </c>
      <c r="B29">
        <v>1019074166</v>
      </c>
      <c r="C29">
        <v>114.76282957361811</v>
      </c>
      <c r="D29">
        <v>12</v>
      </c>
      <c r="E29">
        <v>370.24982779026169</v>
      </c>
      <c r="F29">
        <v>4.9818920996673342</v>
      </c>
      <c r="G29">
        <v>929.88333333333344</v>
      </c>
      <c r="H29">
        <v>0</v>
      </c>
      <c r="I29">
        <v>0</v>
      </c>
      <c r="J29">
        <v>375.23171988992908</v>
      </c>
      <c r="K29">
        <v>0</v>
      </c>
      <c r="L29">
        <v>1.91881432681439</v>
      </c>
      <c r="M29">
        <v>77.490277777777791</v>
      </c>
    </row>
    <row r="30" spans="1:13" x14ac:dyDescent="0.2">
      <c r="A30" s="36">
        <v>28</v>
      </c>
      <c r="B30">
        <v>80773090</v>
      </c>
      <c r="C30">
        <v>146.3470954448739</v>
      </c>
      <c r="D30">
        <v>9</v>
      </c>
      <c r="E30">
        <v>449.22204686972179</v>
      </c>
      <c r="F30">
        <v>5.6576415221376237</v>
      </c>
      <c r="G30">
        <v>957.58333333333314</v>
      </c>
      <c r="H30">
        <v>0</v>
      </c>
      <c r="I30">
        <v>0</v>
      </c>
      <c r="J30">
        <v>454.87968839185942</v>
      </c>
      <c r="K30">
        <v>0</v>
      </c>
      <c r="L30">
        <v>1.1871270882836451</v>
      </c>
      <c r="M30">
        <v>106.3981481481481</v>
      </c>
    </row>
    <row r="31" spans="1:13" x14ac:dyDescent="0.2">
      <c r="A31" s="22"/>
    </row>
    <row r="32" spans="1:13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2"/>
    </row>
    <row r="36" spans="1:1" x14ac:dyDescent="0.2">
      <c r="A36" s="22"/>
    </row>
    <row r="37" spans="1:1" x14ac:dyDescent="0.2">
      <c r="A37" s="22"/>
    </row>
    <row r="38" spans="1:1" x14ac:dyDescent="0.2">
      <c r="A38" s="22"/>
    </row>
    <row r="39" spans="1:1" x14ac:dyDescent="0.2">
      <c r="A39" s="22"/>
    </row>
    <row r="40" spans="1:1" x14ac:dyDescent="0.2">
      <c r="A40" s="22"/>
    </row>
    <row r="41" spans="1:1" x14ac:dyDescent="0.2">
      <c r="A41" s="2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5" x14ac:dyDescent="0.2">
      <c r="A50" s="3" t="s">
        <v>32</v>
      </c>
      <c r="B50">
        <f>COUNT(B2:B41)</f>
        <v>29</v>
      </c>
      <c r="C50">
        <f>AVERAGE(C2:C41)</f>
        <v>150.45739295480971</v>
      </c>
      <c r="D50">
        <f>AVERAGE(D2:D41)</f>
        <v>11.551724137931034</v>
      </c>
      <c r="E50">
        <f>AVERAGE(E2:E41)</f>
        <v>596.84363202978261</v>
      </c>
      <c r="F50">
        <f>AVERAGE(F2:F41)</f>
        <v>-93.436367793765484</v>
      </c>
      <c r="G50">
        <f>AVERAGE(G2:G41)</f>
        <v>508.98218390804601</v>
      </c>
      <c r="H50">
        <f>SUM(H2:H41)</f>
        <v>0</v>
      </c>
      <c r="I50">
        <f>AVERAGE(I2:I41)</f>
        <v>0</v>
      </c>
      <c r="J50">
        <f>AVERAGE(J2:J41)</f>
        <v>503.40726423601694</v>
      </c>
      <c r="K50">
        <f>AVERAGE(K2:K41)</f>
        <v>35.16792970439861</v>
      </c>
      <c r="L50">
        <f>AVERAGE(L2:L41)</f>
        <v>1.3825567059732797</v>
      </c>
      <c r="M50">
        <f>AVERAGE(M2:M41)</f>
        <v>44.761291287219279</v>
      </c>
      <c r="N50">
        <f>SUM(D2:D41)</f>
        <v>335</v>
      </c>
      <c r="O50">
        <f>STDEV(D2:D41)</f>
        <v>2.9590805388613495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0"/>
  <sheetViews>
    <sheetView showGridLines="0" topLeftCell="A23" zoomScale="87" workbookViewId="0">
      <selection activeCell="M42" sqref="A2:M4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52997773</v>
      </c>
      <c r="C2">
        <v>121.92770553301411</v>
      </c>
      <c r="D2">
        <v>7</v>
      </c>
      <c r="E2">
        <v>394.67331560548041</v>
      </c>
      <c r="F2">
        <v>4.2609078363730077</v>
      </c>
      <c r="G2">
        <v>321.2</v>
      </c>
      <c r="H2">
        <v>0</v>
      </c>
      <c r="I2">
        <v>0</v>
      </c>
      <c r="J2">
        <v>398.93422344185342</v>
      </c>
      <c r="K2">
        <v>0</v>
      </c>
      <c r="L2">
        <v>1.0528051375898491</v>
      </c>
      <c r="M2">
        <v>45.885714285714293</v>
      </c>
    </row>
    <row r="3" spans="1:13" x14ac:dyDescent="0.2">
      <c r="A3" s="36">
        <v>1</v>
      </c>
      <c r="B3">
        <v>80773090</v>
      </c>
      <c r="C3">
        <v>98.428122919863824</v>
      </c>
      <c r="D3">
        <v>11</v>
      </c>
      <c r="E3">
        <v>510.45225853687708</v>
      </c>
      <c r="F3">
        <v>4.9024370269548854</v>
      </c>
      <c r="G3">
        <v>336.81666666666661</v>
      </c>
      <c r="H3">
        <v>0</v>
      </c>
      <c r="I3">
        <v>0</v>
      </c>
      <c r="J3">
        <v>515.35469556383202</v>
      </c>
      <c r="K3">
        <v>35.354695563832017</v>
      </c>
      <c r="L3">
        <v>1.280671362231242</v>
      </c>
      <c r="M3">
        <v>30.61969696969696</v>
      </c>
    </row>
    <row r="4" spans="1:13" x14ac:dyDescent="0.2">
      <c r="A4" s="36">
        <v>2</v>
      </c>
      <c r="B4">
        <v>52200795</v>
      </c>
      <c r="C4">
        <v>136.36533858814951</v>
      </c>
      <c r="D4">
        <v>10</v>
      </c>
      <c r="E4">
        <v>492.08677828468137</v>
      </c>
      <c r="F4">
        <v>4.2756107770308063</v>
      </c>
      <c r="G4">
        <v>338.18333333333328</v>
      </c>
      <c r="H4">
        <v>0</v>
      </c>
      <c r="I4">
        <v>0</v>
      </c>
      <c r="J4">
        <v>496.36238906171218</v>
      </c>
      <c r="K4">
        <v>16.362389061712179</v>
      </c>
      <c r="L4">
        <v>1.2087942463452901</v>
      </c>
      <c r="M4">
        <v>33.818333333333328</v>
      </c>
    </row>
    <row r="5" spans="1:13" x14ac:dyDescent="0.2">
      <c r="A5" s="36">
        <v>3</v>
      </c>
      <c r="B5">
        <v>1127250183</v>
      </c>
      <c r="C5">
        <v>141.52498997852391</v>
      </c>
      <c r="D5">
        <v>12</v>
      </c>
      <c r="E5">
        <v>530.22221597667703</v>
      </c>
      <c r="F5">
        <v>4.5728997411923729</v>
      </c>
      <c r="G5">
        <v>296.43333333333339</v>
      </c>
      <c r="H5">
        <v>0</v>
      </c>
      <c r="I5">
        <v>0</v>
      </c>
      <c r="J5">
        <v>534.79511571786941</v>
      </c>
      <c r="K5">
        <v>54.795115717869407</v>
      </c>
      <c r="L5">
        <v>1.346309977108757</v>
      </c>
      <c r="M5">
        <v>24.702777777777779</v>
      </c>
    </row>
    <row r="6" spans="1:13" x14ac:dyDescent="0.2">
      <c r="A6" s="36">
        <v>4</v>
      </c>
      <c r="B6">
        <v>1083026203</v>
      </c>
      <c r="C6">
        <v>100.97949465997139</v>
      </c>
      <c r="D6">
        <v>11</v>
      </c>
      <c r="E6">
        <v>477.72651889502868</v>
      </c>
      <c r="F6">
        <v>7.1845719375828594</v>
      </c>
      <c r="G6">
        <v>240.1</v>
      </c>
      <c r="H6">
        <v>0</v>
      </c>
      <c r="I6">
        <v>0</v>
      </c>
      <c r="J6">
        <v>484.91109083261148</v>
      </c>
      <c r="K6">
        <v>4.911090832611535</v>
      </c>
      <c r="L6">
        <v>1.3610742515019689</v>
      </c>
      <c r="M6">
        <v>21.827272727272732</v>
      </c>
    </row>
    <row r="7" spans="1:13" x14ac:dyDescent="0.2">
      <c r="A7" s="36">
        <v>5</v>
      </c>
      <c r="B7">
        <v>1012376546</v>
      </c>
      <c r="C7">
        <v>218.63096993772419</v>
      </c>
      <c r="D7">
        <v>9</v>
      </c>
      <c r="E7">
        <v>492.28686028071758</v>
      </c>
      <c r="F7">
        <v>4.1741513368824599</v>
      </c>
      <c r="G7">
        <v>344.08333333333343</v>
      </c>
      <c r="H7">
        <v>0</v>
      </c>
      <c r="I7">
        <v>0</v>
      </c>
      <c r="J7">
        <v>496.46101161760009</v>
      </c>
      <c r="K7">
        <v>16.461011617600089</v>
      </c>
      <c r="L7">
        <v>1.087698706169369</v>
      </c>
      <c r="M7">
        <v>38.231481481481502</v>
      </c>
    </row>
    <row r="8" spans="1:13" x14ac:dyDescent="0.2">
      <c r="A8" s="36">
        <v>6</v>
      </c>
      <c r="B8">
        <v>1015405667</v>
      </c>
      <c r="C8">
        <v>137.0769837709592</v>
      </c>
      <c r="D8">
        <v>11</v>
      </c>
      <c r="E8">
        <v>493.2229497957685</v>
      </c>
      <c r="F8">
        <v>5.0173772122710716</v>
      </c>
      <c r="G8">
        <v>215.9166666666666</v>
      </c>
      <c r="H8">
        <v>0</v>
      </c>
      <c r="I8">
        <v>0</v>
      </c>
      <c r="J8">
        <v>498.24032700803963</v>
      </c>
      <c r="K8">
        <v>18.240327008039571</v>
      </c>
      <c r="L8">
        <v>1.3246619436915841</v>
      </c>
      <c r="M8">
        <v>19.628787878787879</v>
      </c>
    </row>
    <row r="9" spans="1:13" x14ac:dyDescent="0.2">
      <c r="A9" s="36">
        <v>7</v>
      </c>
      <c r="B9">
        <v>80185764</v>
      </c>
      <c r="C9">
        <v>118.6447490682521</v>
      </c>
      <c r="D9">
        <v>13</v>
      </c>
      <c r="E9">
        <v>507.70799317604468</v>
      </c>
      <c r="F9">
        <v>6.9089424732109137</v>
      </c>
      <c r="G9">
        <v>171.80000000000021</v>
      </c>
      <c r="H9">
        <v>0</v>
      </c>
      <c r="I9">
        <v>0</v>
      </c>
      <c r="J9">
        <v>514.61693564925565</v>
      </c>
      <c r="K9">
        <v>34.616935649255652</v>
      </c>
      <c r="L9">
        <v>1.5156904990231801</v>
      </c>
      <c r="M9">
        <v>13.215384615384631</v>
      </c>
    </row>
    <row r="10" spans="1:13" x14ac:dyDescent="0.2">
      <c r="A10" s="36">
        <v>8</v>
      </c>
      <c r="B10">
        <v>1024468225</v>
      </c>
      <c r="C10">
        <v>140.11153097695771</v>
      </c>
      <c r="D10">
        <v>11</v>
      </c>
      <c r="E10">
        <v>493.10547046753601</v>
      </c>
      <c r="F10">
        <v>5.6916407827141029</v>
      </c>
      <c r="G10">
        <v>163.56666666666669</v>
      </c>
      <c r="H10">
        <v>0</v>
      </c>
      <c r="I10">
        <v>0</v>
      </c>
      <c r="J10">
        <v>498.79711125025011</v>
      </c>
      <c r="K10">
        <v>18.797111250250051</v>
      </c>
      <c r="L10">
        <v>1.3231832845737419</v>
      </c>
      <c r="M10">
        <v>14.869696969696969</v>
      </c>
    </row>
    <row r="11" spans="1:13" x14ac:dyDescent="0.2">
      <c r="A11" s="36">
        <v>9</v>
      </c>
      <c r="B11">
        <v>39779707</v>
      </c>
      <c r="C11">
        <v>151.23281729019351</v>
      </c>
      <c r="D11">
        <v>10</v>
      </c>
      <c r="E11">
        <v>547.55206808710045</v>
      </c>
      <c r="F11">
        <v>6.1863499072094328</v>
      </c>
      <c r="G11">
        <v>200.11666666666659</v>
      </c>
      <c r="H11">
        <v>0</v>
      </c>
      <c r="I11">
        <v>0</v>
      </c>
      <c r="J11">
        <v>553.73841799430988</v>
      </c>
      <c r="K11">
        <v>73.738417994309884</v>
      </c>
      <c r="L11">
        <v>1.083544107655116</v>
      </c>
      <c r="M11">
        <v>20.01166666666666</v>
      </c>
    </row>
    <row r="12" spans="1:13" x14ac:dyDescent="0.2">
      <c r="A12" s="36">
        <v>10</v>
      </c>
      <c r="B12">
        <v>1018446151</v>
      </c>
      <c r="C12">
        <v>169.3419888306712</v>
      </c>
      <c r="D12">
        <v>9</v>
      </c>
      <c r="E12">
        <v>554.53231863778194</v>
      </c>
      <c r="F12">
        <v>4.1850675449968548</v>
      </c>
      <c r="G12">
        <v>388.11666666666662</v>
      </c>
      <c r="H12">
        <v>0</v>
      </c>
      <c r="I12">
        <v>0</v>
      </c>
      <c r="J12">
        <v>558.7173861827788</v>
      </c>
      <c r="K12">
        <v>78.717386182778796</v>
      </c>
      <c r="L12">
        <v>0.96649936686119942</v>
      </c>
      <c r="M12">
        <v>43.124074074074059</v>
      </c>
    </row>
    <row r="13" spans="1:13" x14ac:dyDescent="0.2">
      <c r="A13" s="36">
        <v>11</v>
      </c>
      <c r="B13">
        <v>1121853934</v>
      </c>
      <c r="C13">
        <v>95.768629139548437</v>
      </c>
      <c r="D13">
        <v>10</v>
      </c>
      <c r="E13">
        <v>487.06121599268869</v>
      </c>
      <c r="F13">
        <v>2.8101412324729149</v>
      </c>
      <c r="G13">
        <v>303.73333333333341</v>
      </c>
      <c r="H13">
        <v>0</v>
      </c>
      <c r="I13">
        <v>0</v>
      </c>
      <c r="J13">
        <v>489.87135722516172</v>
      </c>
      <c r="K13">
        <v>9.8713572251616597</v>
      </c>
      <c r="L13">
        <v>1.2248113533288689</v>
      </c>
      <c r="M13">
        <v>30.373333333333338</v>
      </c>
    </row>
    <row r="14" spans="1:13" x14ac:dyDescent="0.2">
      <c r="A14" s="36">
        <v>12</v>
      </c>
      <c r="B14">
        <v>79955886</v>
      </c>
      <c r="C14">
        <v>185.23218303788789</v>
      </c>
      <c r="D14">
        <v>10</v>
      </c>
      <c r="E14">
        <v>511.82355599311109</v>
      </c>
      <c r="F14">
        <v>4.7384432479494762</v>
      </c>
      <c r="G14">
        <v>471.66666666666657</v>
      </c>
      <c r="H14">
        <v>0</v>
      </c>
      <c r="I14">
        <v>0</v>
      </c>
      <c r="J14">
        <v>516.56199924106056</v>
      </c>
      <c r="K14">
        <v>36.561999241060562</v>
      </c>
      <c r="L14">
        <v>1.1615256268976959</v>
      </c>
      <c r="M14">
        <v>47.166666666666657</v>
      </c>
    </row>
    <row r="15" spans="1:13" x14ac:dyDescent="0.2">
      <c r="A15" s="36">
        <v>13</v>
      </c>
      <c r="B15">
        <v>1019088914</v>
      </c>
      <c r="C15">
        <v>127.4449110961843</v>
      </c>
      <c r="D15">
        <v>10</v>
      </c>
      <c r="E15">
        <v>513.27596839228897</v>
      </c>
      <c r="F15">
        <v>5.078500025422727</v>
      </c>
      <c r="G15">
        <v>477.98333333333329</v>
      </c>
      <c r="H15">
        <v>0</v>
      </c>
      <c r="I15">
        <v>0</v>
      </c>
      <c r="J15">
        <v>518.3544684177117</v>
      </c>
      <c r="K15">
        <v>38.354468417711701</v>
      </c>
      <c r="L15">
        <v>1.1575090725686481</v>
      </c>
      <c r="M15">
        <v>47.798333333333332</v>
      </c>
    </row>
    <row r="16" spans="1:13" x14ac:dyDescent="0.2">
      <c r="A16" s="36">
        <v>14</v>
      </c>
      <c r="B16">
        <v>1098635342</v>
      </c>
      <c r="C16">
        <v>170.46521634737309</v>
      </c>
      <c r="D16">
        <v>9</v>
      </c>
      <c r="E16">
        <v>515.25661678622487</v>
      </c>
      <c r="F16">
        <v>5.6181936404567523</v>
      </c>
      <c r="G16">
        <v>477.5333333333333</v>
      </c>
      <c r="H16">
        <v>0</v>
      </c>
      <c r="I16">
        <v>0</v>
      </c>
      <c r="J16">
        <v>520.87481042668162</v>
      </c>
      <c r="K16">
        <v>40.87481042668162</v>
      </c>
      <c r="L16">
        <v>1.036717439950017</v>
      </c>
      <c r="M16">
        <v>53.059259259259257</v>
      </c>
    </row>
    <row r="17" spans="1:13" x14ac:dyDescent="0.2">
      <c r="A17" s="36">
        <v>15</v>
      </c>
      <c r="B17">
        <v>80383487</v>
      </c>
      <c r="C17">
        <v>144.02798949623269</v>
      </c>
      <c r="D17">
        <v>10</v>
      </c>
      <c r="E17">
        <v>510.76555331092891</v>
      </c>
      <c r="F17">
        <v>5.5578462901528383</v>
      </c>
      <c r="G17">
        <v>586.48333333333346</v>
      </c>
      <c r="H17">
        <v>0</v>
      </c>
      <c r="I17">
        <v>0</v>
      </c>
      <c r="J17">
        <v>516.32339960108175</v>
      </c>
      <c r="K17">
        <v>36.323399601081753</v>
      </c>
      <c r="L17">
        <v>1.162062382730606</v>
      </c>
      <c r="M17">
        <v>58.648333333333348</v>
      </c>
    </row>
    <row r="18" spans="1:13" x14ac:dyDescent="0.2">
      <c r="A18" s="36">
        <v>16</v>
      </c>
      <c r="B18">
        <v>1020803066</v>
      </c>
      <c r="C18">
        <v>104.30158413068619</v>
      </c>
      <c r="D18">
        <v>10</v>
      </c>
      <c r="E18">
        <v>495.52124528767712</v>
      </c>
      <c r="F18">
        <v>2.953748464274327</v>
      </c>
      <c r="G18">
        <v>472.86666666666679</v>
      </c>
      <c r="H18">
        <v>0</v>
      </c>
      <c r="I18">
        <v>0</v>
      </c>
      <c r="J18">
        <v>498.47499375195139</v>
      </c>
      <c r="K18">
        <v>18.474993751951391</v>
      </c>
      <c r="L18">
        <v>1.20367121223852</v>
      </c>
      <c r="M18">
        <v>47.286666666666683</v>
      </c>
    </row>
    <row r="19" spans="1:13" x14ac:dyDescent="0.2">
      <c r="A19" s="36">
        <v>17</v>
      </c>
      <c r="B19">
        <v>1020808271</v>
      </c>
      <c r="C19">
        <v>144.14166949422869</v>
      </c>
      <c r="D19">
        <v>10</v>
      </c>
      <c r="E19">
        <v>496.95988228897551</v>
      </c>
      <c r="F19">
        <v>4.0711929133738067</v>
      </c>
      <c r="G19">
        <v>540.00000000000023</v>
      </c>
      <c r="H19">
        <v>0</v>
      </c>
      <c r="I19">
        <v>0</v>
      </c>
      <c r="J19">
        <v>501.03107520234931</v>
      </c>
      <c r="K19">
        <v>21.03107520234926</v>
      </c>
      <c r="L19">
        <v>1.1975305119701021</v>
      </c>
      <c r="M19">
        <v>54.000000000000021</v>
      </c>
    </row>
    <row r="20" spans="1:13" x14ac:dyDescent="0.2">
      <c r="A20" s="36">
        <v>18</v>
      </c>
      <c r="B20">
        <v>1085310672</v>
      </c>
      <c r="C20">
        <v>118.2143988912827</v>
      </c>
      <c r="D20">
        <v>10</v>
      </c>
      <c r="E20">
        <v>477.43229324917758</v>
      </c>
      <c r="F20">
        <v>4.6806214076224251</v>
      </c>
      <c r="G20">
        <v>654.63333333333321</v>
      </c>
      <c r="H20">
        <v>0</v>
      </c>
      <c r="I20">
        <v>0</v>
      </c>
      <c r="J20">
        <v>482.11291465680011</v>
      </c>
      <c r="K20">
        <v>2.1129146568000579</v>
      </c>
      <c r="L20">
        <v>1.2445217328955389</v>
      </c>
      <c r="M20">
        <v>65.463333333333324</v>
      </c>
    </row>
    <row r="21" spans="1:13" x14ac:dyDescent="0.2">
      <c r="A21" s="36">
        <v>19</v>
      </c>
      <c r="B21">
        <v>1015437933</v>
      </c>
      <c r="C21">
        <v>108.7988600898706</v>
      </c>
      <c r="D21">
        <v>14</v>
      </c>
      <c r="E21">
        <v>593.08749413868134</v>
      </c>
      <c r="F21">
        <v>5.9725177085318819</v>
      </c>
      <c r="G21">
        <v>826.86666666666656</v>
      </c>
      <c r="H21">
        <v>0</v>
      </c>
      <c r="I21">
        <v>0</v>
      </c>
      <c r="J21">
        <v>599.06001184721322</v>
      </c>
      <c r="K21">
        <v>119.0600118472132</v>
      </c>
      <c r="L21">
        <v>1.4021967472171</v>
      </c>
      <c r="M21">
        <v>59.061904761904763</v>
      </c>
    </row>
    <row r="22" spans="1:13" x14ac:dyDescent="0.2">
      <c r="A22" s="36">
        <v>20</v>
      </c>
      <c r="B22">
        <v>1053327980</v>
      </c>
      <c r="C22">
        <v>146.81151784427249</v>
      </c>
      <c r="D22">
        <v>11</v>
      </c>
      <c r="E22">
        <v>494.4187490936265</v>
      </c>
      <c r="F22">
        <v>6.7934677312932763</v>
      </c>
      <c r="G22">
        <v>833.7166666666667</v>
      </c>
      <c r="H22">
        <v>0</v>
      </c>
      <c r="I22">
        <v>0</v>
      </c>
      <c r="J22">
        <v>501.21221682491978</v>
      </c>
      <c r="K22">
        <v>21.212216824919778</v>
      </c>
      <c r="L22">
        <v>1.3168074876166611</v>
      </c>
      <c r="M22">
        <v>75.792424242424246</v>
      </c>
    </row>
    <row r="23" spans="1:13" x14ac:dyDescent="0.2">
      <c r="A23" s="36">
        <v>21</v>
      </c>
      <c r="B23">
        <v>1014217039</v>
      </c>
      <c r="C23">
        <v>169.82945014840311</v>
      </c>
      <c r="D23">
        <v>14</v>
      </c>
      <c r="E23">
        <v>479.16964436575472</v>
      </c>
      <c r="F23">
        <v>8.1194509067738636</v>
      </c>
      <c r="G23">
        <v>935.01666666666677</v>
      </c>
      <c r="H23">
        <v>0</v>
      </c>
      <c r="I23">
        <v>0</v>
      </c>
      <c r="J23">
        <v>487.28909527252858</v>
      </c>
      <c r="K23">
        <v>7.2890952725285842</v>
      </c>
      <c r="L23">
        <v>1.723822692010395</v>
      </c>
      <c r="M23">
        <v>66.786904761904765</v>
      </c>
    </row>
    <row r="24" spans="1:13" x14ac:dyDescent="0.2">
      <c r="A24" s="36">
        <v>22</v>
      </c>
      <c r="B24">
        <v>1014266018</v>
      </c>
      <c r="C24">
        <v>179.43854614795509</v>
      </c>
      <c r="D24">
        <v>13</v>
      </c>
      <c r="E24">
        <v>467.73955580576057</v>
      </c>
      <c r="F24">
        <v>6.9163473617445561</v>
      </c>
      <c r="G24">
        <v>908.83333333333326</v>
      </c>
      <c r="H24">
        <v>0</v>
      </c>
      <c r="I24">
        <v>0</v>
      </c>
      <c r="J24">
        <v>474.65590316750507</v>
      </c>
      <c r="K24">
        <v>0</v>
      </c>
      <c r="L24">
        <v>1.643295690193364</v>
      </c>
      <c r="M24">
        <v>69.910256410256409</v>
      </c>
    </row>
    <row r="25" spans="1:13" x14ac:dyDescent="0.2">
      <c r="A25" s="36">
        <v>23</v>
      </c>
      <c r="B25">
        <v>1083012532</v>
      </c>
      <c r="C25">
        <v>207.42358647895011</v>
      </c>
      <c r="D25">
        <v>15</v>
      </c>
      <c r="E25">
        <v>469.20997866388342</v>
      </c>
      <c r="F25">
        <v>9.7365479294932129</v>
      </c>
      <c r="G25">
        <v>949.60000000000014</v>
      </c>
      <c r="H25">
        <v>0</v>
      </c>
      <c r="I25">
        <v>0</v>
      </c>
      <c r="J25">
        <v>478.94652659337657</v>
      </c>
      <c r="K25">
        <v>0</v>
      </c>
      <c r="L25">
        <v>1.8791241819863871</v>
      </c>
      <c r="M25">
        <v>63.306666666666679</v>
      </c>
    </row>
    <row r="26" spans="1:13" x14ac:dyDescent="0.2">
      <c r="A26" s="36">
        <v>24</v>
      </c>
      <c r="B26">
        <v>1018440480</v>
      </c>
      <c r="C26">
        <v>159.99664951488859</v>
      </c>
      <c r="D26">
        <v>14</v>
      </c>
      <c r="E26">
        <v>446.3382960187289</v>
      </c>
      <c r="F26">
        <v>6.0421641506591186</v>
      </c>
      <c r="G26">
        <v>940.89999999999964</v>
      </c>
      <c r="H26">
        <v>0</v>
      </c>
      <c r="I26">
        <v>0</v>
      </c>
      <c r="J26">
        <v>452.38046016938802</v>
      </c>
      <c r="K26">
        <v>0</v>
      </c>
      <c r="L26">
        <v>1.856844125596125</v>
      </c>
      <c r="M26">
        <v>67.207142857142827</v>
      </c>
    </row>
    <row r="27" spans="1:13" x14ac:dyDescent="0.2">
      <c r="A27" s="36">
        <v>25</v>
      </c>
      <c r="B27">
        <v>1117504115</v>
      </c>
      <c r="C27">
        <v>216.6451299536576</v>
      </c>
      <c r="D27">
        <v>15</v>
      </c>
      <c r="E27">
        <v>465.080911716841</v>
      </c>
      <c r="F27">
        <v>7.1645418658579274</v>
      </c>
      <c r="G27">
        <v>1013.0666666666669</v>
      </c>
      <c r="H27">
        <v>0</v>
      </c>
      <c r="I27">
        <v>0</v>
      </c>
      <c r="J27">
        <v>472.24545358269887</v>
      </c>
      <c r="K27">
        <v>0</v>
      </c>
      <c r="L27">
        <v>1.905788596104278</v>
      </c>
      <c r="M27">
        <v>67.537777777777791</v>
      </c>
    </row>
    <row r="28" spans="1:13" x14ac:dyDescent="0.2">
      <c r="A28" s="36">
        <v>26</v>
      </c>
      <c r="B28">
        <v>1140888504</v>
      </c>
      <c r="C28">
        <v>138.5818188861459</v>
      </c>
      <c r="D28">
        <v>10</v>
      </c>
      <c r="E28">
        <v>373.65704681570548</v>
      </c>
      <c r="F28">
        <v>6.9352174385388707</v>
      </c>
      <c r="G28">
        <v>871.86666666666645</v>
      </c>
      <c r="H28">
        <v>0</v>
      </c>
      <c r="I28">
        <v>0</v>
      </c>
      <c r="J28">
        <v>380.59226425424441</v>
      </c>
      <c r="K28">
        <v>0</v>
      </c>
      <c r="L28">
        <v>1.5764902662319651</v>
      </c>
      <c r="M28">
        <v>87.186666666666639</v>
      </c>
    </row>
    <row r="29" spans="1:13" x14ac:dyDescent="0.2">
      <c r="A29" s="36">
        <v>27</v>
      </c>
      <c r="B29">
        <v>1032491705</v>
      </c>
      <c r="C29">
        <v>141.20770629549881</v>
      </c>
      <c r="D29">
        <v>11</v>
      </c>
      <c r="E29">
        <v>458.89124372916842</v>
      </c>
      <c r="F29">
        <v>5.3949230741148986</v>
      </c>
      <c r="G29">
        <v>957.31666666666626</v>
      </c>
      <c r="H29">
        <v>0</v>
      </c>
      <c r="I29">
        <v>0</v>
      </c>
      <c r="J29">
        <v>464.28616680328332</v>
      </c>
      <c r="K29">
        <v>0</v>
      </c>
      <c r="L29">
        <v>1.421537076032765</v>
      </c>
      <c r="M29">
        <v>87.028787878787838</v>
      </c>
    </row>
    <row r="30" spans="1:13" x14ac:dyDescent="0.2">
      <c r="A30" s="36">
        <v>28</v>
      </c>
      <c r="B30">
        <v>1095825225</v>
      </c>
      <c r="C30">
        <v>148.8685949904017</v>
      </c>
      <c r="D30">
        <v>14</v>
      </c>
      <c r="E30">
        <v>394.24078342544351</v>
      </c>
      <c r="F30">
        <v>8.6806845091151672</v>
      </c>
      <c r="G30">
        <v>900.56666666666649</v>
      </c>
      <c r="H30">
        <v>0</v>
      </c>
      <c r="I30">
        <v>0</v>
      </c>
      <c r="J30">
        <v>402.92146793455868</v>
      </c>
      <c r="K30">
        <v>0</v>
      </c>
      <c r="L30">
        <v>2.084773502652955</v>
      </c>
      <c r="M30">
        <v>64.326190476190462</v>
      </c>
    </row>
    <row r="31" spans="1:13" x14ac:dyDescent="0.2">
      <c r="A31" s="22"/>
    </row>
    <row r="32" spans="1:13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2"/>
    </row>
    <row r="36" spans="1:1" x14ac:dyDescent="0.2">
      <c r="A36" s="22"/>
    </row>
    <row r="37" spans="1:1" x14ac:dyDescent="0.2">
      <c r="A37" s="22"/>
    </row>
    <row r="38" spans="1:1" x14ac:dyDescent="0.2">
      <c r="A38" s="22"/>
    </row>
    <row r="39" spans="1:1" x14ac:dyDescent="0.2">
      <c r="A39" s="22"/>
    </row>
    <row r="40" spans="1:1" x14ac:dyDescent="0.2">
      <c r="A40" s="22"/>
    </row>
    <row r="41" spans="1:1" x14ac:dyDescent="0.2">
      <c r="A41" s="22"/>
    </row>
    <row r="42" spans="1:1" x14ac:dyDescent="0.2">
      <c r="A42" s="2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50" spans="1:15" x14ac:dyDescent="0.2">
      <c r="A50" s="3" t="s">
        <v>32</v>
      </c>
      <c r="B50">
        <f>COUNT(B2:B42)</f>
        <v>29</v>
      </c>
      <c r="C50">
        <f>AVERAGE(C2:C42)</f>
        <v>146.25734943233618</v>
      </c>
      <c r="D50">
        <f>AVERAGE(D2:D42)</f>
        <v>11.172413793103448</v>
      </c>
      <c r="E50">
        <f>AVERAGE(E2:E42)</f>
        <v>487.70685457994341</v>
      </c>
      <c r="F50">
        <f>AVERAGE(F2:F42)</f>
        <v>5.6767071198023036</v>
      </c>
      <c r="G50">
        <f>AVERAGE(G2:G42)</f>
        <v>556.51666666666665</v>
      </c>
      <c r="H50">
        <f>SUM(H2:H42)</f>
        <v>0</v>
      </c>
      <c r="I50">
        <f>AVERAGE(I2:I42)</f>
        <v>0</v>
      </c>
      <c r="J50">
        <f>AVERAGE(J2:J42)</f>
        <v>493.38356169974577</v>
      </c>
      <c r="K50">
        <f>AVERAGE(K2:K42)</f>
        <v>24.246924942955818</v>
      </c>
      <c r="L50">
        <f>AVERAGE(L2:L42)</f>
        <v>1.3706883648611479</v>
      </c>
      <c r="M50">
        <f>AVERAGE(M2:M42)</f>
        <v>48.892259834673631</v>
      </c>
      <c r="N50">
        <f>SUM(D2:D42)</f>
        <v>324</v>
      </c>
      <c r="O50">
        <f>STDEV(D2:D42)</f>
        <v>2.018998434819343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"/>
  <sheetViews>
    <sheetView showGridLines="0" tabSelected="1" topLeftCell="CG1" zoomScale="73" zoomScaleNormal="57" workbookViewId="0">
      <selection activeCell="BF4" sqref="BF4:BL5"/>
    </sheetView>
  </sheetViews>
  <sheetFormatPr baseColWidth="10" defaultRowHeight="16" x14ac:dyDescent="0.2"/>
  <cols>
    <col min="1" max="1" width="23.6640625" bestFit="1" customWidth="1"/>
    <col min="10" max="10" width="15.6640625" bestFit="1" customWidth="1"/>
  </cols>
  <sheetData>
    <row r="1" spans="1:92" x14ac:dyDescent="0.2">
      <c r="B1" s="37" t="s">
        <v>1</v>
      </c>
      <c r="C1" s="38"/>
      <c r="D1" s="38"/>
      <c r="E1" s="38"/>
      <c r="F1" s="38"/>
      <c r="G1" s="38"/>
      <c r="H1" s="39"/>
      <c r="I1" s="37" t="str">
        <f>Resultados!E1</f>
        <v>Cantidad de solicitudes</v>
      </c>
      <c r="J1" s="38"/>
      <c r="K1" s="38"/>
      <c r="L1" s="38"/>
      <c r="M1" s="38"/>
      <c r="N1" s="38"/>
      <c r="O1" s="39"/>
      <c r="P1" s="37" t="s">
        <v>3</v>
      </c>
      <c r="Q1" s="38"/>
      <c r="R1" s="38"/>
      <c r="S1" s="38"/>
      <c r="T1" s="38"/>
      <c r="U1" s="38"/>
      <c r="V1" s="39"/>
      <c r="W1" s="37" t="s">
        <v>4</v>
      </c>
      <c r="X1" s="38"/>
      <c r="Y1" s="38"/>
      <c r="Z1" s="38"/>
      <c r="AA1" s="38"/>
      <c r="AB1" s="38"/>
      <c r="AC1" s="39"/>
      <c r="AD1" s="37" t="s">
        <v>5</v>
      </c>
      <c r="AE1" s="38"/>
      <c r="AF1" s="38"/>
      <c r="AG1" s="38"/>
      <c r="AH1" s="38"/>
      <c r="AI1" s="38"/>
      <c r="AJ1" s="39"/>
      <c r="AK1" s="37" t="s">
        <v>6</v>
      </c>
      <c r="AL1" s="38"/>
      <c r="AM1" s="38"/>
      <c r="AN1" s="38"/>
      <c r="AO1" s="38"/>
      <c r="AP1" s="38"/>
      <c r="AQ1" s="39"/>
      <c r="AR1" s="37" t="str">
        <f>Resultados!J1</f>
        <v>Tiempo de demora</v>
      </c>
      <c r="AS1" s="38"/>
      <c r="AT1" s="38"/>
      <c r="AU1" s="38"/>
      <c r="AV1" s="38"/>
      <c r="AW1" s="38"/>
      <c r="AX1" s="39"/>
      <c r="AY1" s="37" t="s">
        <v>8</v>
      </c>
      <c r="AZ1" s="38"/>
      <c r="BA1" s="38"/>
      <c r="BB1" s="38"/>
      <c r="BC1" s="38"/>
      <c r="BD1" s="38"/>
      <c r="BE1" s="39"/>
      <c r="BF1" s="37" t="s">
        <v>9</v>
      </c>
      <c r="BG1" s="38"/>
      <c r="BH1" s="38"/>
      <c r="BI1" s="38"/>
      <c r="BJ1" s="38"/>
      <c r="BK1" s="38"/>
      <c r="BL1" s="39"/>
      <c r="BM1" s="37" t="s">
        <v>10</v>
      </c>
      <c r="BN1" s="38"/>
      <c r="BO1" s="38"/>
      <c r="BP1" s="38"/>
      <c r="BQ1" s="38"/>
      <c r="BR1" s="38"/>
      <c r="BS1" s="39"/>
      <c r="BT1" s="37" t="s">
        <v>11</v>
      </c>
      <c r="BU1" s="38"/>
      <c r="BV1" s="38"/>
      <c r="BW1" s="38"/>
      <c r="BX1" s="38"/>
      <c r="BY1" s="38"/>
      <c r="BZ1" s="39"/>
      <c r="CA1" s="37" t="s">
        <v>12</v>
      </c>
      <c r="CB1" s="38"/>
      <c r="CC1" s="38"/>
      <c r="CD1" s="38"/>
      <c r="CE1" s="38"/>
      <c r="CF1" s="38"/>
      <c r="CG1" s="39"/>
      <c r="CH1" s="37" t="s">
        <v>13</v>
      </c>
      <c r="CI1" s="38"/>
      <c r="CJ1" s="38"/>
      <c r="CK1" s="38"/>
      <c r="CL1" s="38"/>
      <c r="CM1" s="38"/>
      <c r="CN1" s="39"/>
    </row>
    <row r="2" spans="1:92" x14ac:dyDescent="0.2">
      <c r="B2" s="30" t="s">
        <v>14</v>
      </c>
      <c r="C2" t="s">
        <v>18</v>
      </c>
      <c r="D2" t="s">
        <v>24</v>
      </c>
      <c r="E2" t="s">
        <v>20</v>
      </c>
      <c r="F2" t="s">
        <v>21</v>
      </c>
      <c r="G2" t="s">
        <v>25</v>
      </c>
      <c r="H2" s="27" t="s">
        <v>23</v>
      </c>
      <c r="I2" s="30" t="s">
        <v>14</v>
      </c>
      <c r="J2" t="s">
        <v>18</v>
      </c>
      <c r="K2" t="s">
        <v>24</v>
      </c>
      <c r="L2" t="s">
        <v>20</v>
      </c>
      <c r="M2" t="s">
        <v>21</v>
      </c>
      <c r="N2" t="s">
        <v>25</v>
      </c>
      <c r="O2" s="27" t="s">
        <v>23</v>
      </c>
      <c r="P2" s="30" t="s">
        <v>14</v>
      </c>
      <c r="Q2" t="s">
        <v>18</v>
      </c>
      <c r="R2" t="s">
        <v>24</v>
      </c>
      <c r="S2" t="s">
        <v>20</v>
      </c>
      <c r="T2" t="s">
        <v>21</v>
      </c>
      <c r="U2" t="s">
        <v>25</v>
      </c>
      <c r="V2" s="27" t="s">
        <v>23</v>
      </c>
      <c r="W2" s="30" t="s">
        <v>14</v>
      </c>
      <c r="X2" t="s">
        <v>18</v>
      </c>
      <c r="Y2" t="s">
        <v>24</v>
      </c>
      <c r="Z2" t="s">
        <v>20</v>
      </c>
      <c r="AA2" t="s">
        <v>21</v>
      </c>
      <c r="AB2" t="s">
        <v>25</v>
      </c>
      <c r="AC2" s="27" t="s">
        <v>23</v>
      </c>
      <c r="AD2" s="30" t="s">
        <v>14</v>
      </c>
      <c r="AE2" t="s">
        <v>18</v>
      </c>
      <c r="AF2" t="s">
        <v>24</v>
      </c>
      <c r="AG2" t="s">
        <v>20</v>
      </c>
      <c r="AH2" t="s">
        <v>21</v>
      </c>
      <c r="AI2" t="s">
        <v>25</v>
      </c>
      <c r="AJ2" s="27" t="s">
        <v>23</v>
      </c>
      <c r="AK2" s="30" t="s">
        <v>14</v>
      </c>
      <c r="AL2" t="s">
        <v>18</v>
      </c>
      <c r="AM2" t="s">
        <v>24</v>
      </c>
      <c r="AN2" t="s">
        <v>20</v>
      </c>
      <c r="AO2" t="s">
        <v>21</v>
      </c>
      <c r="AP2" t="s">
        <v>25</v>
      </c>
      <c r="AQ2" s="27" t="s">
        <v>23</v>
      </c>
      <c r="AR2" s="30" t="s">
        <v>14</v>
      </c>
      <c r="AS2" t="s">
        <v>18</v>
      </c>
      <c r="AT2" t="s">
        <v>24</v>
      </c>
      <c r="AU2" t="s">
        <v>20</v>
      </c>
      <c r="AV2" t="s">
        <v>21</v>
      </c>
      <c r="AW2" t="s">
        <v>25</v>
      </c>
      <c r="AX2" s="27" t="s">
        <v>23</v>
      </c>
      <c r="AY2" s="30" t="s">
        <v>14</v>
      </c>
      <c r="AZ2" t="s">
        <v>18</v>
      </c>
      <c r="BA2" t="s">
        <v>24</v>
      </c>
      <c r="BB2" t="s">
        <v>20</v>
      </c>
      <c r="BC2" t="s">
        <v>21</v>
      </c>
      <c r="BD2" t="s">
        <v>25</v>
      </c>
      <c r="BE2" s="27" t="s">
        <v>23</v>
      </c>
      <c r="BF2" s="30" t="s">
        <v>14</v>
      </c>
      <c r="BG2" t="s">
        <v>18</v>
      </c>
      <c r="BH2" t="s">
        <v>24</v>
      </c>
      <c r="BI2" t="s">
        <v>20</v>
      </c>
      <c r="BJ2" t="s">
        <v>21</v>
      </c>
      <c r="BK2" t="s">
        <v>25</v>
      </c>
      <c r="BL2" s="27" t="s">
        <v>23</v>
      </c>
      <c r="BM2" s="30" t="s">
        <v>14</v>
      </c>
      <c r="BN2" t="s">
        <v>18</v>
      </c>
      <c r="BO2" t="s">
        <v>24</v>
      </c>
      <c r="BP2" t="s">
        <v>20</v>
      </c>
      <c r="BQ2" t="s">
        <v>21</v>
      </c>
      <c r="BR2" t="s">
        <v>25</v>
      </c>
      <c r="BS2" s="27" t="s">
        <v>23</v>
      </c>
      <c r="BT2" s="30" t="s">
        <v>14</v>
      </c>
      <c r="BU2" t="s">
        <v>18</v>
      </c>
      <c r="BV2" t="s">
        <v>24</v>
      </c>
      <c r="BW2" t="s">
        <v>20</v>
      </c>
      <c r="BX2" t="s">
        <v>21</v>
      </c>
      <c r="BY2" t="s">
        <v>25</v>
      </c>
      <c r="BZ2" s="27" t="s">
        <v>23</v>
      </c>
      <c r="CA2" s="30" t="s">
        <v>14</v>
      </c>
      <c r="CB2" t="s">
        <v>18</v>
      </c>
      <c r="CC2" t="s">
        <v>24</v>
      </c>
      <c r="CD2" t="s">
        <v>20</v>
      </c>
      <c r="CE2" t="s">
        <v>21</v>
      </c>
      <c r="CF2" t="s">
        <v>25</v>
      </c>
      <c r="CG2" s="27" t="s">
        <v>23</v>
      </c>
      <c r="CH2" s="30" t="s">
        <v>14</v>
      </c>
      <c r="CI2" t="s">
        <v>18</v>
      </c>
      <c r="CJ2" t="s">
        <v>24</v>
      </c>
      <c r="CK2" t="s">
        <v>20</v>
      </c>
      <c r="CL2" t="s">
        <v>21</v>
      </c>
      <c r="CM2" t="s">
        <v>25</v>
      </c>
      <c r="CN2" s="27" t="s">
        <v>23</v>
      </c>
    </row>
    <row r="3" spans="1:92" x14ac:dyDescent="0.2">
      <c r="A3" s="32" t="s">
        <v>26</v>
      </c>
      <c r="B3" s="30">
        <f>Resultados!D2</f>
        <v>109.96764281037308</v>
      </c>
      <c r="C3" s="28">
        <f>Resultados!D8</f>
        <v>109.70886125378554</v>
      </c>
      <c r="D3" s="28">
        <f>Resultados!D14</f>
        <v>102.06981705283364</v>
      </c>
      <c r="E3" s="28">
        <f>Resultados!D20</f>
        <v>106.45130212699584</v>
      </c>
      <c r="F3" s="28">
        <f>Resultados!D26</f>
        <v>93.216934624969909</v>
      </c>
      <c r="G3" s="28">
        <f>Resultados!D32</f>
        <v>102.1467049830916</v>
      </c>
      <c r="H3" s="29">
        <f>Resultados!D38</f>
        <v>124.25316333183831</v>
      </c>
      <c r="I3" s="31">
        <f>Resultados!E2</f>
        <v>8.6</v>
      </c>
      <c r="J3" s="28">
        <f>Resultados!E8</f>
        <v>8.375</v>
      </c>
      <c r="K3" s="28">
        <f>Resultados!E14</f>
        <v>7.9024390243902438</v>
      </c>
      <c r="L3" s="28">
        <f>Resultados!E20</f>
        <v>7.8461538461538458</v>
      </c>
      <c r="M3" s="28">
        <f>Resultados!E26</f>
        <v>7.2051282051282053</v>
      </c>
      <c r="N3" s="28">
        <f>Resultados!E32</f>
        <v>8.045454545454545</v>
      </c>
      <c r="O3" s="29">
        <f>Resultados!E38</f>
        <v>9.8636363636363633</v>
      </c>
      <c r="P3" s="31">
        <f>Resultados!F2</f>
        <v>296.80764281037312</v>
      </c>
      <c r="Q3" s="28">
        <f>Resultados!F8</f>
        <v>290.13386125378554</v>
      </c>
      <c r="R3" s="28">
        <f>Resultados!F14</f>
        <v>267.94786583332143</v>
      </c>
      <c r="S3" s="28">
        <f>Resultados!F20</f>
        <v>276.52822520391896</v>
      </c>
      <c r="T3" s="28">
        <f>Resultados!F26</f>
        <v>263.88360129163658</v>
      </c>
      <c r="U3" s="28">
        <f>Resultados!F32</f>
        <v>291.28306861945515</v>
      </c>
      <c r="V3" s="29">
        <f>Resultados!F38</f>
        <v>340.79861787729283</v>
      </c>
      <c r="W3" s="31">
        <f>Resultados!G2</f>
        <v>111.1001332288629</v>
      </c>
      <c r="X3" s="28">
        <f>Resultados!G8</f>
        <v>98.704135712047076</v>
      </c>
      <c r="Y3" s="28">
        <f>Resultados!G14</f>
        <v>101.56912762021491</v>
      </c>
      <c r="Z3" s="28">
        <f>Resultados!G20</f>
        <v>101.59633125239509</v>
      </c>
      <c r="AA3" s="28">
        <f>Resultados!G26</f>
        <v>97.095705178445613</v>
      </c>
      <c r="AB3" s="28">
        <f>Resultados!G32</f>
        <v>236.40119610225335</v>
      </c>
      <c r="AC3" s="29">
        <f>Resultados!G38</f>
        <v>280.23035240580833</v>
      </c>
      <c r="AD3" s="31">
        <f>Resultados!H2</f>
        <v>1321.96</v>
      </c>
      <c r="AE3" s="28">
        <f>Resultados!H8</f>
        <v>1421.9749999999999</v>
      </c>
      <c r="AF3" s="28">
        <f>Resultados!H14</f>
        <v>1219.0487804878048</v>
      </c>
      <c r="AG3" s="28">
        <f>Resultados!H20</f>
        <v>938.87179487179492</v>
      </c>
      <c r="AH3" s="28">
        <f>Resultados!H26</f>
        <v>882.69230769230774</v>
      </c>
      <c r="AI3" s="28">
        <f>Resultados!H32</f>
        <v>1056.8181818181818</v>
      </c>
      <c r="AJ3" s="29">
        <f>Resultados!H38</f>
        <v>1740.7727272727273</v>
      </c>
      <c r="AK3" s="31">
        <f>Resultados!I2</f>
        <v>67</v>
      </c>
      <c r="AL3" s="28">
        <f>Resultados!I8</f>
        <v>140</v>
      </c>
      <c r="AM3" s="28">
        <f>Resultados!I14</f>
        <v>95</v>
      </c>
      <c r="AN3" s="28">
        <f>Resultados!I20</f>
        <v>64</v>
      </c>
      <c r="AO3" s="28">
        <f>Resultados!I26</f>
        <v>47</v>
      </c>
      <c r="AP3" s="28">
        <f>Resultados!I32</f>
        <v>41</v>
      </c>
      <c r="AQ3" s="29">
        <f>Resultados!I38</f>
        <v>101</v>
      </c>
      <c r="AR3" s="31">
        <f>Resultados!J2</f>
        <v>710.6</v>
      </c>
      <c r="AS3" s="28">
        <f>Resultados!J8</f>
        <v>898.55</v>
      </c>
      <c r="AT3" s="28">
        <f>Resultados!J14</f>
        <v>636.43902439024396</v>
      </c>
      <c r="AU3" s="28">
        <f>Resultados!J20</f>
        <v>418.97435897435895</v>
      </c>
      <c r="AV3" s="28">
        <f>Resultados!J26</f>
        <v>333.46153846153845</v>
      </c>
      <c r="AW3" s="28">
        <f>Resultados!J32</f>
        <v>482.04545454545456</v>
      </c>
      <c r="AX3" s="29">
        <f>Resultados!J38</f>
        <v>1199.590909090909</v>
      </c>
      <c r="AY3" s="31">
        <f>Resultados!K2</f>
        <v>407.08</v>
      </c>
      <c r="AZ3" s="28">
        <f>Resultados!K8</f>
        <v>379.75</v>
      </c>
      <c r="BA3" s="28">
        <f>Resultados!K14</f>
        <v>360.60975609756099</v>
      </c>
      <c r="BB3" s="28">
        <f>Resultados!K20</f>
        <v>366.20512820512823</v>
      </c>
      <c r="BC3" s="28">
        <f>Resultados!K26</f>
        <v>355.71794871794873</v>
      </c>
      <c r="BD3" s="28">
        <f>Resultados!K32</f>
        <v>515.90909090909088</v>
      </c>
      <c r="BE3" s="29">
        <f>Resultados!K38</f>
        <v>614.72727272727275</v>
      </c>
      <c r="BF3" s="31">
        <f>Resultados!L2</f>
        <v>20.2</v>
      </c>
      <c r="BG3" s="28">
        <f>Resultados!L8</f>
        <v>12.4</v>
      </c>
      <c r="BH3" s="28">
        <f>Resultados!L14</f>
        <v>3.0487804878048781</v>
      </c>
      <c r="BI3" s="28">
        <f>Resultados!L20</f>
        <v>7.6410256410256414</v>
      </c>
      <c r="BJ3" s="28">
        <f>Resultados!L26</f>
        <v>3.8717948717948718</v>
      </c>
      <c r="BK3" s="28">
        <f>Resultados!L32</f>
        <v>127.63636363636364</v>
      </c>
      <c r="BL3" s="29">
        <f>Resultados!L38</f>
        <v>167.63636363636363</v>
      </c>
      <c r="BM3" s="31">
        <f>Resultados!M2</f>
        <v>1.7839013362616793</v>
      </c>
      <c r="BN3" s="28">
        <f>Resultados!M8</f>
        <v>1.7980385538376609</v>
      </c>
      <c r="BO3" s="28">
        <f>Resultados!M14</f>
        <v>1.8207172014913346</v>
      </c>
      <c r="BP3" s="28">
        <f>Resultados!M20</f>
        <v>1.7819396896244679</v>
      </c>
      <c r="BQ3" s="28">
        <f>Resultados!M26</f>
        <v>1.7180289232824582</v>
      </c>
      <c r="BR3" s="28">
        <f>Resultados!M32</f>
        <v>1.7352445620826744</v>
      </c>
      <c r="BS3" s="29">
        <f>Resultados!M38</f>
        <v>1.7696884087661808</v>
      </c>
      <c r="BT3" s="31">
        <f>Resultados!N2</f>
        <v>158.92345454545452</v>
      </c>
      <c r="BU3" s="28">
        <f>Resultados!N8</f>
        <v>172.91984806859807</v>
      </c>
      <c r="BV3" s="28">
        <f>Resultados!N14</f>
        <v>152.95326347094635</v>
      </c>
      <c r="BW3" s="28">
        <f>Resultados!N20</f>
        <v>124.87661469584546</v>
      </c>
      <c r="BX3" s="28">
        <f>Resultados!N26</f>
        <v>126.65499315499316</v>
      </c>
      <c r="BY3" s="28">
        <f>Resultados!N32</f>
        <v>129.5788370720189</v>
      </c>
      <c r="BZ3" s="29">
        <f>Resultados!N38</f>
        <v>176.27545535272807</v>
      </c>
      <c r="CA3" s="31">
        <f>Resultados!O2</f>
        <v>215</v>
      </c>
      <c r="CB3" s="28">
        <f>Resultados!O8</f>
        <v>335</v>
      </c>
      <c r="CC3" s="28">
        <f>Resultados!O14</f>
        <v>324</v>
      </c>
      <c r="CD3" s="28">
        <f>Resultados!O20</f>
        <v>306</v>
      </c>
      <c r="CE3" s="28">
        <f>Resultados!O26</f>
        <v>281</v>
      </c>
      <c r="CF3" s="28">
        <f>Resultados!O32</f>
        <v>177</v>
      </c>
      <c r="CG3" s="29">
        <f>Resultados!O38</f>
        <v>217</v>
      </c>
      <c r="CH3" s="31">
        <f>Resultados!P2</f>
        <v>3.0276503540974917</v>
      </c>
      <c r="CI3" s="28">
        <f>Resultados!P8</f>
        <v>3.6210743553784543</v>
      </c>
      <c r="CJ3" s="28">
        <f>Resultados!P14</f>
        <v>3.1048742168466377</v>
      </c>
      <c r="CK3" s="28">
        <f>Resultados!P20</f>
        <v>2.9871519752227065</v>
      </c>
      <c r="CL3" s="28">
        <f>Resultados!P26</f>
        <v>2.706517350275337</v>
      </c>
      <c r="CM3" s="28">
        <f>Resultados!P32</f>
        <v>3.1844454212142881</v>
      </c>
      <c r="CN3" s="29">
        <f>Resultados!P38</f>
        <v>2.6955952526731015</v>
      </c>
    </row>
    <row r="4" spans="1:92" x14ac:dyDescent="0.2">
      <c r="A4" s="33" t="s">
        <v>27</v>
      </c>
      <c r="B4" s="30">
        <f>Resultados!D3</f>
        <v>206.66984959941902</v>
      </c>
      <c r="C4" s="28">
        <f>Resultados!D9</f>
        <v>185.44159741751653</v>
      </c>
      <c r="D4" s="28">
        <f>Resultados!D15</f>
        <v>179.82001599476621</v>
      </c>
      <c r="E4" s="28">
        <f>Resultados!D21</f>
        <v>206.88067171449751</v>
      </c>
      <c r="F4" s="28">
        <f>Resultados!D27</f>
        <v>181.02244512646936</v>
      </c>
      <c r="G4" s="28">
        <f>Resultados!D33</f>
        <v>220.51468011061357</v>
      </c>
      <c r="H4" s="29">
        <f>Resultados!D39</f>
        <v>263.05328792741528</v>
      </c>
      <c r="I4" s="31">
        <f>Resultados!E3</f>
        <v>13.4375</v>
      </c>
      <c r="J4" s="28">
        <f>Resultados!E9</f>
        <v>11.551724137931034</v>
      </c>
      <c r="K4" s="28">
        <f>Resultados!E15</f>
        <v>11.172413793103448</v>
      </c>
      <c r="L4" s="28">
        <f>Resultados!E21</f>
        <v>11.333333333333334</v>
      </c>
      <c r="M4" s="28">
        <f>Resultados!E27</f>
        <v>10.407407407407407</v>
      </c>
      <c r="N4" s="28">
        <f>Resultados!E33</f>
        <v>13.615384615384615</v>
      </c>
      <c r="O4" s="29">
        <f>Resultados!E39</f>
        <v>16.692307692307693</v>
      </c>
      <c r="P4" s="31">
        <f>Resultados!F3</f>
        <v>442.02049076431717</v>
      </c>
      <c r="Q4" s="28">
        <f>Resultados!F9</f>
        <v>382.55940423325217</v>
      </c>
      <c r="R4" s="28">
        <f>Resultados!F15</f>
        <v>373.25638420939629</v>
      </c>
      <c r="S4" s="28">
        <f>Resultados!F21</f>
        <v>401.08282900032231</v>
      </c>
      <c r="T4" s="28">
        <f>Resultados!F27</f>
        <v>391.7203016609817</v>
      </c>
      <c r="U4" s="28">
        <f>Resultados!F33</f>
        <v>481.68993843979172</v>
      </c>
      <c r="V4" s="29">
        <f>Resultados!F39</f>
        <v>555.68802043994265</v>
      </c>
      <c r="W4" s="31">
        <f>Resultados!G3</f>
        <v>24.963185104553016</v>
      </c>
      <c r="X4" s="28">
        <f>Resultados!G9</f>
        <v>102.60844504026309</v>
      </c>
      <c r="Y4" s="28">
        <f>Resultados!G15</f>
        <v>111.94113475561092</v>
      </c>
      <c r="Z4" s="28">
        <f>Resultados!G21</f>
        <v>70.902206014259278</v>
      </c>
      <c r="AA4" s="28">
        <f>Resultados!G27</f>
        <v>66.269315687369684</v>
      </c>
      <c r="AB4" s="28">
        <f>Resultados!G33</f>
        <v>37.318546032559489</v>
      </c>
      <c r="AC4" s="29">
        <f>Resultados!G39</f>
        <v>23.826246066899838</v>
      </c>
      <c r="AD4" s="31">
        <f>Resultados!H3</f>
        <v>877.35416666666674</v>
      </c>
      <c r="AE4" s="28">
        <f>Resultados!H9</f>
        <v>286.23735632183906</v>
      </c>
      <c r="AF4" s="28">
        <f>Resultados!H15</f>
        <v>400.81551724137933</v>
      </c>
      <c r="AG4" s="28">
        <f>Resultados!H21</f>
        <v>569.78148148148171</v>
      </c>
      <c r="AH4" s="28">
        <f>Resultados!H27</f>
        <v>364.9197530864198</v>
      </c>
      <c r="AI4" s="28">
        <f>Resultados!H33</f>
        <v>921.78974358974358</v>
      </c>
      <c r="AJ4" s="29">
        <f>Resultados!H39</f>
        <v>2507.9230769230771</v>
      </c>
      <c r="AK4" s="31">
        <f>Resultados!I3</f>
        <v>3</v>
      </c>
      <c r="AL4" s="28">
        <f>Resultados!I9</f>
        <v>1</v>
      </c>
      <c r="AM4" s="28">
        <f>Resultados!I15</f>
        <v>12</v>
      </c>
      <c r="AN4" s="28">
        <f>Resultados!I21</f>
        <v>8</v>
      </c>
      <c r="AO4" s="28">
        <f>Resultados!I27</f>
        <v>1</v>
      </c>
      <c r="AP4" s="28">
        <f>Resultados!I33</f>
        <v>8</v>
      </c>
      <c r="AQ4" s="29">
        <f>Resultados!I39</f>
        <v>96</v>
      </c>
      <c r="AR4" s="31">
        <f>Resultados!J3</f>
        <v>2.6260416666666657</v>
      </c>
      <c r="AS4" s="28">
        <f>Resultados!J9</f>
        <v>8.4482758620689283E-2</v>
      </c>
      <c r="AT4" s="28">
        <f>Resultados!J15</f>
        <v>66.005747126436788</v>
      </c>
      <c r="AU4" s="28">
        <f>Resultados!J21</f>
        <v>25.690123456790129</v>
      </c>
      <c r="AV4" s="28">
        <f>Resultados!J27</f>
        <v>0.19012345679012319</v>
      </c>
      <c r="AW4" s="28">
        <f>Resultados!J33</f>
        <v>32.794871794871788</v>
      </c>
      <c r="AX4" s="29">
        <f>Resultados!J39</f>
        <v>431.11538461538453</v>
      </c>
      <c r="AY4" s="31">
        <f>Resultados!K3</f>
        <v>466.98367586887019</v>
      </c>
      <c r="AZ4" s="28">
        <f>Resultados!K9</f>
        <v>485.16784927351529</v>
      </c>
      <c r="BA4" s="28">
        <f>Resultados!K15</f>
        <v>485.19751896500725</v>
      </c>
      <c r="BB4" s="28">
        <f>Resultados!K21</f>
        <v>471.98503501458157</v>
      </c>
      <c r="BC4" s="28">
        <f>Resultados!K27</f>
        <v>457.98961734835132</v>
      </c>
      <c r="BD4" s="28">
        <f>Resultados!K33</f>
        <v>519.00848447235126</v>
      </c>
      <c r="BE4" s="29">
        <f>Resultados!K39</f>
        <v>579.51426650684232</v>
      </c>
      <c r="BF4" s="31">
        <f>Resultados!L3</f>
        <v>36.827011640921278</v>
      </c>
      <c r="BG4" s="28">
        <f>Resultados!L9</f>
        <v>14.041297769901407</v>
      </c>
      <c r="BH4" s="28">
        <f>Resultados!L15</f>
        <v>21.357957748968552</v>
      </c>
      <c r="BI4" s="28">
        <f>Resultados!L21</f>
        <v>24.693208600677835</v>
      </c>
      <c r="BJ4" s="28">
        <f>Resultados!L27</f>
        <v>13.987346879197638</v>
      </c>
      <c r="BK4" s="28">
        <f>Resultados!L33</f>
        <v>46.898424528234045</v>
      </c>
      <c r="BL4" s="29">
        <f>Resultados!L39</f>
        <v>107.42045461015286</v>
      </c>
      <c r="BM4" s="31">
        <f>Resultados!M3</f>
        <v>1.744208757266694</v>
      </c>
      <c r="BN4" s="28">
        <f>Resultados!M9</f>
        <v>1.4304069829433905</v>
      </c>
      <c r="BO4" s="28">
        <f>Resultados!M15</f>
        <v>1.3879219036149684</v>
      </c>
      <c r="BP4" s="28">
        <f>Resultados!M21</f>
        <v>1.4692638918504879</v>
      </c>
      <c r="BQ4" s="28">
        <f>Resultados!M27</f>
        <v>1.3677596872111748</v>
      </c>
      <c r="BR4" s="28">
        <f>Resultados!M33</f>
        <v>1.5826311723882456</v>
      </c>
      <c r="BS4" s="29">
        <f>Resultados!M39</f>
        <v>1.7494677368393934</v>
      </c>
      <c r="BT4" s="31">
        <f>Resultados!N3</f>
        <v>63.322651816009511</v>
      </c>
      <c r="BU4" s="28">
        <f>Resultados!N9</f>
        <v>25.942270220201252</v>
      </c>
      <c r="BV4" s="28">
        <f>Resultados!N15</f>
        <v>32.210065586787188</v>
      </c>
      <c r="BW4" s="28">
        <f>Resultados!N21</f>
        <v>53.097317809077083</v>
      </c>
      <c r="BX4" s="28">
        <f>Resultados!N27</f>
        <v>35.633353344186681</v>
      </c>
      <c r="BY4" s="28">
        <f>Resultados!N33</f>
        <v>71.990934422436126</v>
      </c>
      <c r="BZ4" s="29">
        <f>Resultados!N39</f>
        <v>144.6085312177139</v>
      </c>
      <c r="CA4" s="31">
        <f>Resultados!O3</f>
        <v>215</v>
      </c>
      <c r="CB4" s="28">
        <f>Resultados!O9</f>
        <v>335</v>
      </c>
      <c r="CC4" s="28">
        <f>Resultados!O15</f>
        <v>324</v>
      </c>
      <c r="CD4" s="28">
        <f>Resultados!O21</f>
        <v>306</v>
      </c>
      <c r="CE4" s="28">
        <f>Resultados!O27</f>
        <v>281</v>
      </c>
      <c r="CF4" s="28">
        <f>Resultados!O33</f>
        <v>177</v>
      </c>
      <c r="CG4" s="29">
        <f>Resultados!O39</f>
        <v>217</v>
      </c>
      <c r="CH4" s="31">
        <f>Resultados!P3</f>
        <v>3.1826351764955194</v>
      </c>
      <c r="CI4" s="28">
        <f>Resultados!P9</f>
        <v>1.6601679539938041</v>
      </c>
      <c r="CJ4" s="28">
        <f>Resultados!P15</f>
        <v>1.8529699233786321</v>
      </c>
      <c r="CK4" s="28">
        <f>Resultados!P21</f>
        <v>3.0508510792387602</v>
      </c>
      <c r="CL4" s="28">
        <f>Resultados!P27</f>
        <v>2.0802969325640355</v>
      </c>
      <c r="CM4" s="28">
        <f>Resultados!P33</f>
        <v>2.5993095730232363</v>
      </c>
      <c r="CN4" s="29">
        <f>Resultados!P39</f>
        <v>2.1750331562459562</v>
      </c>
    </row>
    <row r="5" spans="1:92" x14ac:dyDescent="0.2">
      <c r="A5" s="34" t="s">
        <v>28</v>
      </c>
      <c r="B5" s="30">
        <f>Resultados!D4</f>
        <v>197.27710333182767</v>
      </c>
      <c r="C5" s="28">
        <f>Resultados!D10</f>
        <v>150.45739295480971</v>
      </c>
      <c r="D5" s="28">
        <f>Resultados!D16</f>
        <v>146.25734943233618</v>
      </c>
      <c r="E5" s="28">
        <f>Resultados!D22</f>
        <v>162.8692948391521</v>
      </c>
      <c r="F5" s="28">
        <f>Resultados!D28</f>
        <v>154.37434387679477</v>
      </c>
      <c r="G5" s="28">
        <f>Resultados!D34</f>
        <v>194.95175009459476</v>
      </c>
      <c r="H5" s="29">
        <f>Resultados!D40</f>
        <v>201.88964347345447</v>
      </c>
      <c r="I5" s="31">
        <f>Resultados!E4</f>
        <v>13.4375</v>
      </c>
      <c r="J5" s="28">
        <f>Resultados!E10</f>
        <v>11.551724137931034</v>
      </c>
      <c r="K5" s="28">
        <f>Resultados!E16</f>
        <v>11.172413793103448</v>
      </c>
      <c r="L5" s="28">
        <f>Resultados!E22</f>
        <v>11.296296296296296</v>
      </c>
      <c r="M5" s="28">
        <f>Resultados!E28</f>
        <v>10.407407407407407</v>
      </c>
      <c r="N5" s="28">
        <f>Resultados!E34</f>
        <v>13.461538461538462</v>
      </c>
      <c r="O5" s="29">
        <f>Resultados!E40</f>
        <v>15.307692307692308</v>
      </c>
      <c r="P5" s="31">
        <f>Resultados!F4</f>
        <v>570.40543649689027</v>
      </c>
      <c r="Q5" s="28">
        <f>Resultados!F10</f>
        <v>596.84363202978261</v>
      </c>
      <c r="R5" s="28">
        <f>Resultados!F16</f>
        <v>487.70685457994341</v>
      </c>
      <c r="S5" s="28">
        <f>Resultados!F22</f>
        <v>462.49430010827132</v>
      </c>
      <c r="T5" s="28">
        <f>Resultados!F28</f>
        <v>461.85583881816251</v>
      </c>
      <c r="U5" s="28">
        <f>Resultados!F34</f>
        <v>477.48824082110758</v>
      </c>
      <c r="V5" s="29">
        <f>Resultados!F40</f>
        <v>617.72037882831989</v>
      </c>
      <c r="W5" s="31">
        <f>Resultados!G4</f>
        <v>-83.212134275581064</v>
      </c>
      <c r="X5" s="28">
        <f>Resultados!G10</f>
        <v>-93.436367793765484</v>
      </c>
      <c r="Y5" s="28">
        <f>Resultados!G16</f>
        <v>5.6767071198023036</v>
      </c>
      <c r="Z5" s="28">
        <f>Resultados!G22</f>
        <v>5.6621259716873213</v>
      </c>
      <c r="AA5" s="28">
        <f>Resultados!G28</f>
        <v>4.9837967786123345</v>
      </c>
      <c r="AB5" s="28">
        <f>Resultados!G34</f>
        <v>6.7746155755109765</v>
      </c>
      <c r="AC5" s="29">
        <f>Resultados!G40</f>
        <v>-103.33460630117256</v>
      </c>
      <c r="AD5" s="31">
        <f>Resultados!H4</f>
        <v>1200.5479166666669</v>
      </c>
      <c r="AE5" s="28">
        <f>Resultados!H10</f>
        <v>508.98218390804601</v>
      </c>
      <c r="AF5" s="28">
        <f>Resultados!H16</f>
        <v>556.51666666666665</v>
      </c>
      <c r="AG5" s="28">
        <f>Resultados!H22</f>
        <v>743.27654320987642</v>
      </c>
      <c r="AH5" s="28">
        <f>Resultados!H28</f>
        <v>609.96913580246917</v>
      </c>
      <c r="AI5" s="28">
        <f>Resultados!H34</f>
        <v>1122.5115384615383</v>
      </c>
      <c r="AJ5" s="29">
        <f>Resultados!H40</f>
        <v>2143.542307692308</v>
      </c>
      <c r="AK5" s="31">
        <f>Resultados!I4</f>
        <v>0</v>
      </c>
      <c r="AL5" s="28">
        <f>Resultados!I10</f>
        <v>0</v>
      </c>
      <c r="AM5" s="28">
        <f>Resultados!I16</f>
        <v>0</v>
      </c>
      <c r="AN5" s="28">
        <f>Resultados!I22</f>
        <v>0</v>
      </c>
      <c r="AO5" s="28">
        <f>Resultados!I28</f>
        <v>0</v>
      </c>
      <c r="AP5" s="28">
        <f>Resultados!I34</f>
        <v>0</v>
      </c>
      <c r="AQ5" s="29">
        <f>Resultados!I40</f>
        <v>0</v>
      </c>
      <c r="AR5" s="31">
        <f>Resultados!J4</f>
        <v>0</v>
      </c>
      <c r="AS5" s="28">
        <f>Resultados!J10</f>
        <v>0</v>
      </c>
      <c r="AT5" s="28">
        <f>Resultados!J16</f>
        <v>0</v>
      </c>
      <c r="AU5" s="28">
        <f>Resultados!J22</f>
        <v>0</v>
      </c>
      <c r="AV5" s="28">
        <f>Resultados!J28</f>
        <v>0</v>
      </c>
      <c r="AW5" s="28">
        <f>Resultados!J34</f>
        <v>0</v>
      </c>
      <c r="AX5" s="29">
        <f>Resultados!J40</f>
        <v>0</v>
      </c>
      <c r="AY5" s="31">
        <f>Resultados!K4</f>
        <v>487.19330222130924</v>
      </c>
      <c r="AZ5" s="28">
        <f>Resultados!K10</f>
        <v>503.40726423601694</v>
      </c>
      <c r="BA5" s="28">
        <f>Resultados!K16</f>
        <v>493.38356169974577</v>
      </c>
      <c r="BB5" s="28">
        <f>Resultados!K22</f>
        <v>468.15642607995892</v>
      </c>
      <c r="BC5" s="28">
        <f>Resultados!K28</f>
        <v>466.83963559677477</v>
      </c>
      <c r="BD5" s="28">
        <f>Resultados!K34</f>
        <v>484.2628563966187</v>
      </c>
      <c r="BE5" s="29">
        <f>Resultados!K40</f>
        <v>514.38577252714742</v>
      </c>
      <c r="BF5" s="31">
        <f>Resultados!L4</f>
        <v>41.299231881301452</v>
      </c>
      <c r="BG5" s="28">
        <f>Resultados!L10</f>
        <v>35.16792970439861</v>
      </c>
      <c r="BH5" s="28">
        <f>Resultados!L16</f>
        <v>24.246924942955818</v>
      </c>
      <c r="BI5" s="28">
        <f>Resultados!L22</f>
        <v>27.183102313819226</v>
      </c>
      <c r="BJ5" s="28">
        <f>Resultados!L28</f>
        <v>18.116409682887983</v>
      </c>
      <c r="BK5" s="28">
        <f>Resultados!L34</f>
        <v>19.165974966374758</v>
      </c>
      <c r="BL5" s="29">
        <f>Resultados!L40</f>
        <v>34.540047058019347</v>
      </c>
      <c r="BM5" s="31">
        <f>Resultados!M4</f>
        <v>1.6878918826324747</v>
      </c>
      <c r="BN5" s="28">
        <f>Resultados!M10</f>
        <v>1.3825567059732797</v>
      </c>
      <c r="BO5" s="28">
        <f>Resultados!M16</f>
        <v>1.3706883648611479</v>
      </c>
      <c r="BP5" s="28">
        <f>Resultados!M22</f>
        <v>1.4777814723889813</v>
      </c>
      <c r="BQ5" s="28">
        <f>Resultados!M28</f>
        <v>1.3700620884201993</v>
      </c>
      <c r="BR5" s="28">
        <f>Resultados!M34</f>
        <v>1.6482183354193678</v>
      </c>
      <c r="BS5" s="29">
        <f>Resultados!M40</f>
        <v>1.825841506393677</v>
      </c>
      <c r="BT5" s="31">
        <f>Resultados!N4</f>
        <v>89.033704781848769</v>
      </c>
      <c r="BU5" s="28">
        <f>Resultados!N10</f>
        <v>44.761291287219279</v>
      </c>
      <c r="BV5" s="28">
        <f>Resultados!N16</f>
        <v>48.892259834673631</v>
      </c>
      <c r="BW5" s="28">
        <f>Resultados!N22</f>
        <v>67.436282976282982</v>
      </c>
      <c r="BX5" s="28">
        <f>Resultados!N28</f>
        <v>57.005365868699201</v>
      </c>
      <c r="BY5" s="28">
        <f>Resultados!N34</f>
        <v>83.144167342210324</v>
      </c>
      <c r="BZ5" s="29">
        <f>Resultados!N40</f>
        <v>137.51530794465958</v>
      </c>
      <c r="CA5" s="31">
        <f>Resultados!O4</f>
        <v>215</v>
      </c>
      <c r="CB5" s="28">
        <f>Resultados!O10</f>
        <v>335</v>
      </c>
      <c r="CC5" s="28">
        <f>Resultados!O16</f>
        <v>324</v>
      </c>
      <c r="CD5" s="28">
        <f>Resultados!O22</f>
        <v>305</v>
      </c>
      <c r="CE5" s="28">
        <f>Resultados!O28</f>
        <v>281</v>
      </c>
      <c r="CF5" s="28">
        <f>Resultados!O34</f>
        <v>175</v>
      </c>
      <c r="CG5" s="29">
        <f>Resultados!O40</f>
        <v>199</v>
      </c>
      <c r="CH5" s="31">
        <f>Resultados!P4</f>
        <v>3.2857013457302129</v>
      </c>
      <c r="CI5" s="28">
        <f>Resultados!P10</f>
        <v>2.9590805388613495</v>
      </c>
      <c r="CJ5" s="28">
        <f>Resultados!P16</f>
        <v>2.018998434819343</v>
      </c>
      <c r="CK5" s="28">
        <f>Resultados!P22</f>
        <v>2.1981603289816758</v>
      </c>
      <c r="CL5" s="28">
        <f>Resultados!P28</f>
        <v>1.96623926979828</v>
      </c>
      <c r="CM5" s="28">
        <f>Resultados!P34</f>
        <v>3.2561578743304338</v>
      </c>
      <c r="CN5" s="29">
        <f>Resultados!P40</f>
        <v>2.3939025107069929</v>
      </c>
    </row>
    <row r="34" spans="38:86" x14ac:dyDescent="0.2">
      <c r="CH34" s="28">
        <f>AVERAGE(CH3:CN3)</f>
        <v>3.0467584179582881</v>
      </c>
    </row>
    <row r="35" spans="38:86" x14ac:dyDescent="0.2">
      <c r="AM35" s="26">
        <f>AVERAGE(AL3:AQ3)</f>
        <v>81.333333333333329</v>
      </c>
      <c r="BN35" s="28"/>
      <c r="CH35" s="28">
        <f>AVERAGE(CH4:CN4)</f>
        <v>2.3716091135628488</v>
      </c>
    </row>
    <row r="36" spans="38:86" x14ac:dyDescent="0.2">
      <c r="BN36" s="28"/>
      <c r="CH36" s="28">
        <f>AVERAGE(CH5:CN5)</f>
        <v>2.5826057576040413</v>
      </c>
    </row>
    <row r="37" spans="38:86" x14ac:dyDescent="0.2">
      <c r="AL37" s="26"/>
      <c r="BN37" s="28"/>
    </row>
    <row r="39" spans="38:86" x14ac:dyDescent="0.2">
      <c r="BR39" s="35"/>
    </row>
  </sheetData>
  <mergeCells count="13">
    <mergeCell ref="B1:H1"/>
    <mergeCell ref="BF1:BL1"/>
    <mergeCell ref="AD1:AJ1"/>
    <mergeCell ref="P1:V1"/>
    <mergeCell ref="AK1:AQ1"/>
    <mergeCell ref="W1:AC1"/>
    <mergeCell ref="CH1:CN1"/>
    <mergeCell ref="AR1:AX1"/>
    <mergeCell ref="BM1:BS1"/>
    <mergeCell ref="CA1:CG1"/>
    <mergeCell ref="I1:O1"/>
    <mergeCell ref="AY1:BE1"/>
    <mergeCell ref="BT1:BZ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48"/>
  <sheetViews>
    <sheetView showGridLines="0" zoomScale="82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1032491705</v>
      </c>
      <c r="C2">
        <v>127.895460355192</v>
      </c>
      <c r="D2">
        <v>6</v>
      </c>
      <c r="E2">
        <v>374.70137891687602</v>
      </c>
      <c r="F2">
        <v>3.4329339543421611</v>
      </c>
      <c r="G2">
        <v>208.4</v>
      </c>
      <c r="H2">
        <v>0</v>
      </c>
      <c r="I2">
        <v>0</v>
      </c>
      <c r="J2">
        <v>378.13431287121813</v>
      </c>
      <c r="K2">
        <v>0</v>
      </c>
      <c r="L2">
        <v>0.95204266776658764</v>
      </c>
      <c r="M2">
        <v>34.733333333333327</v>
      </c>
    </row>
    <row r="3" spans="1:13" x14ac:dyDescent="0.2">
      <c r="A3" s="36">
        <v>1</v>
      </c>
      <c r="B3">
        <v>80073352</v>
      </c>
      <c r="C3">
        <v>139.48123639822319</v>
      </c>
      <c r="D3">
        <v>15</v>
      </c>
      <c r="E3">
        <v>598.14338172409555</v>
      </c>
      <c r="F3">
        <v>7.10929387230874</v>
      </c>
      <c r="G3">
        <v>666.98333333333323</v>
      </c>
      <c r="H3">
        <v>0</v>
      </c>
      <c r="I3">
        <v>0</v>
      </c>
      <c r="J3">
        <v>605.25267559640429</v>
      </c>
      <c r="K3">
        <v>125.2526755964043</v>
      </c>
      <c r="L3">
        <v>1.4869822741603871</v>
      </c>
      <c r="M3">
        <v>44.465555555555547</v>
      </c>
    </row>
    <row r="4" spans="1:13" x14ac:dyDescent="0.2">
      <c r="A4" s="36">
        <v>2</v>
      </c>
      <c r="B4">
        <v>1015437933</v>
      </c>
      <c r="C4">
        <v>246.2354165505661</v>
      </c>
      <c r="D4">
        <v>14</v>
      </c>
      <c r="E4">
        <v>518.65682975461164</v>
      </c>
      <c r="F4">
        <v>7.2143182785764566</v>
      </c>
      <c r="G4">
        <v>802.1</v>
      </c>
      <c r="H4">
        <v>0</v>
      </c>
      <c r="I4">
        <v>0</v>
      </c>
      <c r="J4">
        <v>525.87114803318809</v>
      </c>
      <c r="K4">
        <v>45.871148033188092</v>
      </c>
      <c r="L4">
        <v>1.597349470762345</v>
      </c>
      <c r="M4">
        <v>57.292857142857137</v>
      </c>
    </row>
    <row r="5" spans="1:13" x14ac:dyDescent="0.2">
      <c r="A5" s="36">
        <v>3</v>
      </c>
      <c r="B5">
        <v>1018472151</v>
      </c>
      <c r="C5">
        <v>195.41991740113119</v>
      </c>
      <c r="D5">
        <v>12</v>
      </c>
      <c r="E5">
        <v>597.02041020937372</v>
      </c>
      <c r="F5">
        <v>6.784190657822478</v>
      </c>
      <c r="G5">
        <v>491.69999999999987</v>
      </c>
      <c r="H5">
        <v>0</v>
      </c>
      <c r="I5">
        <v>0</v>
      </c>
      <c r="J5">
        <v>603.8046008671962</v>
      </c>
      <c r="K5">
        <v>123.8046008671962</v>
      </c>
      <c r="L5">
        <v>1.192438744199567</v>
      </c>
      <c r="M5">
        <v>40.974999999999987</v>
      </c>
    </row>
    <row r="6" spans="1:13" x14ac:dyDescent="0.2">
      <c r="A6" s="36">
        <v>4</v>
      </c>
      <c r="B6">
        <v>1015414697</v>
      </c>
      <c r="C6">
        <v>202.54594243854731</v>
      </c>
      <c r="D6">
        <v>12</v>
      </c>
      <c r="E6">
        <v>563.35502577077625</v>
      </c>
      <c r="F6">
        <v>5.8532099470291996</v>
      </c>
      <c r="G6">
        <v>546.75000000000011</v>
      </c>
      <c r="H6">
        <v>0</v>
      </c>
      <c r="I6">
        <v>0</v>
      </c>
      <c r="J6">
        <v>569.20823571780545</v>
      </c>
      <c r="K6">
        <v>89.208235717805451</v>
      </c>
      <c r="L6">
        <v>1.2649149376625539</v>
      </c>
      <c r="M6">
        <v>45.562500000000007</v>
      </c>
    </row>
    <row r="7" spans="1:13" x14ac:dyDescent="0.2">
      <c r="A7" s="36">
        <v>5</v>
      </c>
      <c r="B7">
        <v>79955886</v>
      </c>
      <c r="C7">
        <v>165.78277751053059</v>
      </c>
      <c r="D7">
        <v>12</v>
      </c>
      <c r="E7">
        <v>523.62222399474308</v>
      </c>
      <c r="F7">
        <v>5.0014435988499599</v>
      </c>
      <c r="G7">
        <v>533.90000000000009</v>
      </c>
      <c r="H7">
        <v>0</v>
      </c>
      <c r="I7">
        <v>0</v>
      </c>
      <c r="J7">
        <v>528.62366759359304</v>
      </c>
      <c r="K7">
        <v>48.623667593593041</v>
      </c>
      <c r="L7">
        <v>1.3620275521858349</v>
      </c>
      <c r="M7">
        <v>44.491666666666667</v>
      </c>
    </row>
    <row r="8" spans="1:13" x14ac:dyDescent="0.2">
      <c r="A8" s="36">
        <v>6</v>
      </c>
      <c r="B8">
        <v>1018446151</v>
      </c>
      <c r="C8">
        <v>152.63446837793799</v>
      </c>
      <c r="D8">
        <v>10</v>
      </c>
      <c r="E8">
        <v>509.13742293279449</v>
      </c>
      <c r="F8">
        <v>4.401365743551878</v>
      </c>
      <c r="G8">
        <v>646.33333333333337</v>
      </c>
      <c r="H8">
        <v>0</v>
      </c>
      <c r="I8">
        <v>0</v>
      </c>
      <c r="J8">
        <v>513.53878867634637</v>
      </c>
      <c r="K8">
        <v>33.538788676346371</v>
      </c>
      <c r="L8">
        <v>1.16836354571484</v>
      </c>
      <c r="M8">
        <v>64.63333333333334</v>
      </c>
    </row>
    <row r="9" spans="1:13" x14ac:dyDescent="0.2">
      <c r="A9" s="36">
        <v>7</v>
      </c>
      <c r="B9">
        <v>1020777651</v>
      </c>
      <c r="C9">
        <v>208.76486192973121</v>
      </c>
      <c r="D9">
        <v>11</v>
      </c>
      <c r="E9">
        <v>520.40494269242481</v>
      </c>
      <c r="F9">
        <v>7.0267237835147398</v>
      </c>
      <c r="G9">
        <v>689.93333333333328</v>
      </c>
      <c r="H9">
        <v>0</v>
      </c>
      <c r="I9">
        <v>0</v>
      </c>
      <c r="J9">
        <v>527.43166647593955</v>
      </c>
      <c r="K9">
        <v>47.431666475939551</v>
      </c>
      <c r="L9">
        <v>1.251346936390495</v>
      </c>
      <c r="M9">
        <v>62.721212121212119</v>
      </c>
    </row>
    <row r="10" spans="1:13" x14ac:dyDescent="0.2">
      <c r="A10" s="36">
        <v>8</v>
      </c>
      <c r="B10">
        <v>52200795</v>
      </c>
      <c r="C10">
        <v>152.46465715987139</v>
      </c>
      <c r="D10">
        <v>11</v>
      </c>
      <c r="E10">
        <v>499.74528635487371</v>
      </c>
      <c r="F10">
        <v>4.6456568165860972</v>
      </c>
      <c r="G10">
        <v>810.56666666666661</v>
      </c>
      <c r="H10">
        <v>0</v>
      </c>
      <c r="I10">
        <v>0</v>
      </c>
      <c r="J10">
        <v>504.39094317145981</v>
      </c>
      <c r="K10">
        <v>24.39094317145975</v>
      </c>
      <c r="L10">
        <v>1.308508824226932</v>
      </c>
      <c r="M10">
        <v>73.687878787878788</v>
      </c>
    </row>
    <row r="11" spans="1:13" x14ac:dyDescent="0.2">
      <c r="A11" s="36">
        <v>9</v>
      </c>
      <c r="B11">
        <v>1127250183</v>
      </c>
      <c r="C11">
        <v>102.2465403866604</v>
      </c>
      <c r="D11">
        <v>13</v>
      </c>
      <c r="E11">
        <v>504.0620538676406</v>
      </c>
      <c r="F11">
        <v>7.0420458703906093</v>
      </c>
      <c r="G11">
        <v>758.93333333333339</v>
      </c>
      <c r="H11">
        <v>0</v>
      </c>
      <c r="I11">
        <v>0</v>
      </c>
      <c r="J11">
        <v>511.10409973803121</v>
      </c>
      <c r="K11">
        <v>31.104099738031209</v>
      </c>
      <c r="L11">
        <v>1.526107891523063</v>
      </c>
      <c r="M11">
        <v>58.379487179487192</v>
      </c>
    </row>
    <row r="12" spans="1:13" x14ac:dyDescent="0.2">
      <c r="A12" s="36">
        <v>10</v>
      </c>
      <c r="B12">
        <v>39779707</v>
      </c>
      <c r="C12">
        <v>227.33624788550111</v>
      </c>
      <c r="D12">
        <v>9</v>
      </c>
      <c r="E12">
        <v>505.87485230610599</v>
      </c>
      <c r="F12">
        <v>4.6903433097151037</v>
      </c>
      <c r="G12">
        <v>756.61666666666667</v>
      </c>
      <c r="H12">
        <v>0</v>
      </c>
      <c r="I12">
        <v>0</v>
      </c>
      <c r="J12">
        <v>510.56519561582121</v>
      </c>
      <c r="K12">
        <v>30.56519561582115</v>
      </c>
      <c r="L12">
        <v>1.0576514118802709</v>
      </c>
      <c r="M12">
        <v>84.068518518518516</v>
      </c>
    </row>
    <row r="13" spans="1:13" x14ac:dyDescent="0.2">
      <c r="A13" s="36">
        <v>11</v>
      </c>
      <c r="B13">
        <v>1016039086</v>
      </c>
      <c r="C13">
        <v>160.71391186148</v>
      </c>
      <c r="D13">
        <v>9</v>
      </c>
      <c r="E13">
        <v>485.9151661309977</v>
      </c>
      <c r="F13">
        <v>4.6922924715202043</v>
      </c>
      <c r="G13">
        <v>801.60000000000014</v>
      </c>
      <c r="H13">
        <v>0</v>
      </c>
      <c r="I13">
        <v>0</v>
      </c>
      <c r="J13">
        <v>490.60745860251791</v>
      </c>
      <c r="K13">
        <v>10.607458602517911</v>
      </c>
      <c r="L13">
        <v>1.100676295338386</v>
      </c>
      <c r="M13">
        <v>89.066666666666677</v>
      </c>
    </row>
    <row r="14" spans="1:13" x14ac:dyDescent="0.2">
      <c r="A14" s="36">
        <v>12</v>
      </c>
      <c r="B14">
        <v>1121853934</v>
      </c>
      <c r="C14">
        <v>166.75122415146981</v>
      </c>
      <c r="D14">
        <v>10</v>
      </c>
      <c r="E14">
        <v>508.00128449921641</v>
      </c>
      <c r="F14">
        <v>4.3406500066018907</v>
      </c>
      <c r="G14">
        <v>785.26666666666677</v>
      </c>
      <c r="H14">
        <v>0</v>
      </c>
      <c r="I14">
        <v>0</v>
      </c>
      <c r="J14">
        <v>512.34193450581824</v>
      </c>
      <c r="K14">
        <v>32.341934505818237</v>
      </c>
      <c r="L14">
        <v>1.171092896346134</v>
      </c>
      <c r="M14">
        <v>78.526666666666671</v>
      </c>
    </row>
    <row r="15" spans="1:13" x14ac:dyDescent="0.2">
      <c r="A15" s="36">
        <v>13</v>
      </c>
      <c r="B15">
        <v>1020803066</v>
      </c>
      <c r="C15">
        <v>165.36543753594111</v>
      </c>
      <c r="D15">
        <v>9</v>
      </c>
      <c r="E15">
        <v>471.18648009320538</v>
      </c>
      <c r="F15">
        <v>5.4210525275360624</v>
      </c>
      <c r="G15">
        <v>894.33333333333292</v>
      </c>
      <c r="H15">
        <v>0</v>
      </c>
      <c r="I15">
        <v>0</v>
      </c>
      <c r="J15">
        <v>476.60753262074149</v>
      </c>
      <c r="K15">
        <v>0</v>
      </c>
      <c r="L15">
        <v>1.133007690899638</v>
      </c>
      <c r="M15">
        <v>99.370370370370324</v>
      </c>
    </row>
    <row r="16" spans="1:13" x14ac:dyDescent="0.2">
      <c r="A16" s="36">
        <v>14</v>
      </c>
      <c r="B16">
        <v>1020808271</v>
      </c>
      <c r="C16">
        <v>187.54389581339791</v>
      </c>
      <c r="D16">
        <v>11</v>
      </c>
      <c r="E16">
        <v>481.45539661153958</v>
      </c>
      <c r="F16">
        <v>5.1119325029229694</v>
      </c>
      <c r="G16">
        <v>948.03333333333319</v>
      </c>
      <c r="H16">
        <v>0</v>
      </c>
      <c r="I16">
        <v>0</v>
      </c>
      <c r="J16">
        <v>486.56732911446261</v>
      </c>
      <c r="K16">
        <v>6.5673291144626091</v>
      </c>
      <c r="L16">
        <v>1.356441257988241</v>
      </c>
      <c r="M16">
        <v>86.184848484848473</v>
      </c>
    </row>
    <row r="17" spans="1:13" x14ac:dyDescent="0.2">
      <c r="A17" s="36">
        <v>15</v>
      </c>
      <c r="B17">
        <v>80727764</v>
      </c>
      <c r="C17">
        <v>121.61935491517561</v>
      </c>
      <c r="D17">
        <v>14</v>
      </c>
      <c r="E17">
        <v>496.17648723087228</v>
      </c>
      <c r="F17">
        <v>4.1024451241615907</v>
      </c>
      <c r="G17">
        <v>952.99999999999989</v>
      </c>
      <c r="H17">
        <v>0</v>
      </c>
      <c r="I17">
        <v>0</v>
      </c>
      <c r="J17">
        <v>500.27893235503387</v>
      </c>
      <c r="K17">
        <v>20.27893235503393</v>
      </c>
      <c r="L17">
        <v>1.679063309833474</v>
      </c>
      <c r="M17">
        <v>68.071428571428569</v>
      </c>
    </row>
    <row r="18" spans="1:13" x14ac:dyDescent="0.2">
      <c r="A18" s="36">
        <v>16</v>
      </c>
      <c r="B18">
        <v>1082996581</v>
      </c>
      <c r="C18">
        <v>128.52774518854079</v>
      </c>
      <c r="D18">
        <v>12</v>
      </c>
      <c r="E18">
        <v>481.42017093371538</v>
      </c>
      <c r="F18">
        <v>6.2481281696760789</v>
      </c>
      <c r="G18">
        <v>834.13333333333367</v>
      </c>
      <c r="H18">
        <v>0</v>
      </c>
      <c r="I18">
        <v>0</v>
      </c>
      <c r="J18">
        <v>487.66829910339152</v>
      </c>
      <c r="K18">
        <v>7.6682991033915187</v>
      </c>
      <c r="L18">
        <v>1.4764133763128851</v>
      </c>
      <c r="M18">
        <v>69.511111111111134</v>
      </c>
    </row>
    <row r="19" spans="1:13" x14ac:dyDescent="0.2">
      <c r="A19" s="36">
        <v>17</v>
      </c>
      <c r="B19">
        <v>1095825225</v>
      </c>
      <c r="C19">
        <v>157.15901954584419</v>
      </c>
      <c r="D19">
        <v>13</v>
      </c>
      <c r="E19">
        <v>430.26102587977641</v>
      </c>
      <c r="F19">
        <v>6.7044313845716488</v>
      </c>
      <c r="G19">
        <v>697.6333333333331</v>
      </c>
      <c r="H19">
        <v>0</v>
      </c>
      <c r="I19">
        <v>0</v>
      </c>
      <c r="J19">
        <v>436.96545726434812</v>
      </c>
      <c r="K19">
        <v>0</v>
      </c>
      <c r="L19">
        <v>1.7850381237987161</v>
      </c>
      <c r="M19">
        <v>53.664102564102549</v>
      </c>
    </row>
    <row r="20" spans="1:13" x14ac:dyDescent="0.2">
      <c r="A20" s="36">
        <v>18</v>
      </c>
      <c r="B20">
        <v>1085310672</v>
      </c>
      <c r="C20">
        <v>149.86206664408539</v>
      </c>
      <c r="D20">
        <v>13</v>
      </c>
      <c r="E20">
        <v>420.27843219645808</v>
      </c>
      <c r="F20">
        <v>7.4836556354767936</v>
      </c>
      <c r="G20">
        <v>699.36666666666656</v>
      </c>
      <c r="H20">
        <v>0</v>
      </c>
      <c r="I20">
        <v>0</v>
      </c>
      <c r="J20">
        <v>427.76208783193488</v>
      </c>
      <c r="K20">
        <v>0</v>
      </c>
      <c r="L20">
        <v>1.8234435032645</v>
      </c>
      <c r="M20">
        <v>53.797435897435889</v>
      </c>
    </row>
    <row r="21" spans="1:13" x14ac:dyDescent="0.2">
      <c r="A21" s="36">
        <v>19</v>
      </c>
      <c r="B21">
        <v>1014217039</v>
      </c>
      <c r="C21">
        <v>220.43825527979129</v>
      </c>
      <c r="D21">
        <v>14</v>
      </c>
      <c r="E21">
        <v>512.57529349084018</v>
      </c>
      <c r="F21">
        <v>5.994711564338445</v>
      </c>
      <c r="G21">
        <v>782.8833333333331</v>
      </c>
      <c r="H21">
        <v>0</v>
      </c>
      <c r="I21">
        <v>0</v>
      </c>
      <c r="J21">
        <v>518.57000505517863</v>
      </c>
      <c r="K21">
        <v>38.570005055178633</v>
      </c>
      <c r="L21">
        <v>1.6198391573199831</v>
      </c>
      <c r="M21">
        <v>55.920238095238084</v>
      </c>
    </row>
    <row r="22" spans="1:13" x14ac:dyDescent="0.2">
      <c r="A22" s="36">
        <v>20</v>
      </c>
      <c r="B22">
        <v>1014266018</v>
      </c>
      <c r="C22">
        <v>191.55252018285881</v>
      </c>
      <c r="D22">
        <v>15</v>
      </c>
      <c r="E22">
        <v>490.67666712170478</v>
      </c>
      <c r="F22">
        <v>7.4421151292264076</v>
      </c>
      <c r="G22">
        <v>756.31666666666638</v>
      </c>
      <c r="H22">
        <v>0</v>
      </c>
      <c r="I22">
        <v>0</v>
      </c>
      <c r="J22">
        <v>498.11878225093119</v>
      </c>
      <c r="K22">
        <v>18.11878225093119</v>
      </c>
      <c r="L22">
        <v>1.806797960785623</v>
      </c>
      <c r="M22">
        <v>50.421111111111102</v>
      </c>
    </row>
    <row r="23" spans="1:13" x14ac:dyDescent="0.2">
      <c r="A23" s="36">
        <v>21</v>
      </c>
      <c r="B23">
        <v>80075437</v>
      </c>
      <c r="C23">
        <v>182.47407414965869</v>
      </c>
      <c r="D23">
        <v>11</v>
      </c>
      <c r="E23">
        <v>391.04786500847769</v>
      </c>
      <c r="F23">
        <v>3.030277181459383</v>
      </c>
      <c r="G23">
        <v>855.96666666666681</v>
      </c>
      <c r="H23">
        <v>0</v>
      </c>
      <c r="I23">
        <v>0</v>
      </c>
      <c r="J23">
        <v>394.07814218993713</v>
      </c>
      <c r="K23">
        <v>0</v>
      </c>
      <c r="L23">
        <v>1.674794740789999</v>
      </c>
      <c r="M23">
        <v>77.815151515151527</v>
      </c>
    </row>
    <row r="24" spans="1:13" x14ac:dyDescent="0.2">
      <c r="A24" s="36">
        <v>22</v>
      </c>
      <c r="B24">
        <v>85488148</v>
      </c>
      <c r="C24">
        <v>120.3151967331042</v>
      </c>
      <c r="D24">
        <v>9</v>
      </c>
      <c r="E24">
        <v>373.90766388544642</v>
      </c>
      <c r="F24">
        <v>6.0835492411189307</v>
      </c>
      <c r="G24">
        <v>761.99999999999989</v>
      </c>
      <c r="H24">
        <v>0</v>
      </c>
      <c r="I24">
        <v>0</v>
      </c>
      <c r="J24">
        <v>379.9912131265653</v>
      </c>
      <c r="K24">
        <v>0</v>
      </c>
      <c r="L24">
        <v>1.4210854918377811</v>
      </c>
      <c r="M24">
        <v>84.666666666666657</v>
      </c>
    </row>
    <row r="25" spans="1:13" x14ac:dyDescent="0.2">
      <c r="A25" s="36">
        <v>23</v>
      </c>
      <c r="B25">
        <v>1083026203</v>
      </c>
      <c r="C25">
        <v>91.942747143317177</v>
      </c>
      <c r="D25">
        <v>9</v>
      </c>
      <c r="E25">
        <v>288.35892020770711</v>
      </c>
      <c r="F25">
        <v>5.3301827399568538</v>
      </c>
      <c r="G25">
        <v>835.25000000000011</v>
      </c>
      <c r="H25">
        <v>0</v>
      </c>
      <c r="I25">
        <v>0</v>
      </c>
      <c r="J25">
        <v>293.68910294766403</v>
      </c>
      <c r="K25">
        <v>0</v>
      </c>
      <c r="L25">
        <v>1.838679047265261</v>
      </c>
      <c r="M25">
        <v>92.805555555555571</v>
      </c>
    </row>
    <row r="26" spans="1:13" x14ac:dyDescent="0.2">
      <c r="A26" s="36">
        <v>24</v>
      </c>
      <c r="B26">
        <v>1083012532</v>
      </c>
      <c r="C26">
        <v>136.26895685896361</v>
      </c>
      <c r="D26">
        <v>10</v>
      </c>
      <c r="E26">
        <v>286.03160206052092</v>
      </c>
      <c r="F26">
        <v>5.3947535989792641</v>
      </c>
      <c r="G26">
        <v>858.31666666666661</v>
      </c>
      <c r="H26">
        <v>0</v>
      </c>
      <c r="I26">
        <v>0</v>
      </c>
      <c r="J26">
        <v>291.42635565950008</v>
      </c>
      <c r="K26">
        <v>0</v>
      </c>
      <c r="L26">
        <v>2.0588391830320059</v>
      </c>
      <c r="M26">
        <v>85.831666666666663</v>
      </c>
    </row>
    <row r="27" spans="1:13" x14ac:dyDescent="0.2">
      <c r="A27" s="36">
        <v>25</v>
      </c>
      <c r="B27">
        <v>1018440480</v>
      </c>
      <c r="C27">
        <v>139.69332898717411</v>
      </c>
      <c r="D27">
        <v>12</v>
      </c>
      <c r="E27">
        <v>320.45984724827082</v>
      </c>
      <c r="F27">
        <v>6.5401527517292379</v>
      </c>
      <c r="G27">
        <v>860.45</v>
      </c>
      <c r="H27">
        <v>0</v>
      </c>
      <c r="I27">
        <v>0</v>
      </c>
      <c r="J27">
        <v>327</v>
      </c>
      <c r="K27">
        <v>0</v>
      </c>
      <c r="L27">
        <v>2.2018348623853208</v>
      </c>
      <c r="M27">
        <v>71.704166666666666</v>
      </c>
    </row>
    <row r="28" spans="1:13" x14ac:dyDescent="0.2">
      <c r="A28" s="36">
        <v>26</v>
      </c>
      <c r="B28">
        <v>1019074166</v>
      </c>
      <c r="C28">
        <v>156.43569927241171</v>
      </c>
      <c r="D28">
        <v>9</v>
      </c>
      <c r="E28">
        <v>334.86999180026532</v>
      </c>
      <c r="F28">
        <v>5.7555453735944866</v>
      </c>
      <c r="G28">
        <v>831.7</v>
      </c>
      <c r="H28">
        <v>0</v>
      </c>
      <c r="I28">
        <v>0</v>
      </c>
      <c r="J28">
        <v>340.62553717385981</v>
      </c>
      <c r="K28">
        <v>0</v>
      </c>
      <c r="L28">
        <v>1.585318600831672</v>
      </c>
      <c r="M28">
        <v>92.411111111111111</v>
      </c>
    </row>
    <row r="29" spans="1:13" x14ac:dyDescent="0.2">
      <c r="A29" s="22"/>
    </row>
    <row r="30" spans="1:13" x14ac:dyDescent="0.2">
      <c r="A30" s="22"/>
    </row>
    <row r="31" spans="1:13" x14ac:dyDescent="0.2">
      <c r="A31" s="22"/>
    </row>
    <row r="32" spans="1:13" x14ac:dyDescent="0.2">
      <c r="A32" s="22"/>
    </row>
    <row r="33" spans="1:15" x14ac:dyDescent="0.2">
      <c r="A33" s="22"/>
    </row>
    <row r="34" spans="1:15" x14ac:dyDescent="0.2">
      <c r="A34" s="22"/>
    </row>
    <row r="35" spans="1:15" x14ac:dyDescent="0.2">
      <c r="A35" s="22"/>
    </row>
    <row r="36" spans="1:15" x14ac:dyDescent="0.2">
      <c r="A36" s="22"/>
    </row>
    <row r="37" spans="1:15" x14ac:dyDescent="0.2">
      <c r="A37" s="22"/>
    </row>
    <row r="38" spans="1:15" x14ac:dyDescent="0.2">
      <c r="A38" s="22"/>
    </row>
    <row r="39" spans="1:15" x14ac:dyDescent="0.2">
      <c r="A39" s="22"/>
    </row>
    <row r="40" spans="1:15" x14ac:dyDescent="0.2">
      <c r="A40" s="22"/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27</v>
      </c>
      <c r="C48">
        <f>AVERAGE(C2:C40)</f>
        <v>162.8692948391521</v>
      </c>
      <c r="D48">
        <f>AVERAGE(D2:D40)</f>
        <v>11.296296296296296</v>
      </c>
      <c r="E48">
        <f>AVERAGE(E2:E40)</f>
        <v>462.49430010827132</v>
      </c>
      <c r="F48">
        <f>AVERAGE(F2:F40)</f>
        <v>5.6621259716873213</v>
      </c>
      <c r="G48">
        <f>AVERAGE(G2:G40)</f>
        <v>743.27654320987642</v>
      </c>
      <c r="H48">
        <f>SUM(H2:H40)</f>
        <v>0</v>
      </c>
      <c r="I48">
        <f>AVERAGE(I2:I40)</f>
        <v>0</v>
      </c>
      <c r="J48">
        <f>AVERAGE(J2:J40)</f>
        <v>468.15642607995892</v>
      </c>
      <c r="K48">
        <f>AVERAGE(K2:K40)</f>
        <v>27.183102313819226</v>
      </c>
      <c r="L48">
        <f>AVERAGE(L2:L40)</f>
        <v>1.4777814723889813</v>
      </c>
      <c r="M48">
        <f>AVERAGE(M2:M40)</f>
        <v>67.436282976282982</v>
      </c>
      <c r="N48">
        <f>SUM(D2:D40)</f>
        <v>305</v>
      </c>
      <c r="O48">
        <f>STDEV(D2:D40)</f>
        <v>2.1981603289816758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8"/>
  <sheetViews>
    <sheetView showGridLines="0" topLeftCell="A23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61.560709882560957</v>
      </c>
      <c r="D2">
        <v>7</v>
      </c>
      <c r="E2">
        <v>365.11854276010581</v>
      </c>
      <c r="F2">
        <v>2.9147648925017511</v>
      </c>
      <c r="G2">
        <v>88.849999999999966</v>
      </c>
      <c r="H2">
        <v>0</v>
      </c>
      <c r="I2">
        <v>0</v>
      </c>
      <c r="J2">
        <v>368.03330765260762</v>
      </c>
      <c r="K2">
        <v>0</v>
      </c>
      <c r="L2">
        <v>1.1412010578032921</v>
      </c>
      <c r="M2">
        <v>12.69285714285714</v>
      </c>
    </row>
    <row r="3" spans="1:13" x14ac:dyDescent="0.2">
      <c r="A3" s="36">
        <v>1</v>
      </c>
      <c r="B3">
        <v>1085295550</v>
      </c>
      <c r="C3">
        <v>110.6398693646841</v>
      </c>
      <c r="D3">
        <v>6</v>
      </c>
      <c r="E3">
        <v>324.94973568204489</v>
      </c>
      <c r="F3">
        <v>2.6836523377942849</v>
      </c>
      <c r="G3">
        <v>147.6333333333333</v>
      </c>
      <c r="H3">
        <v>0</v>
      </c>
      <c r="I3">
        <v>0</v>
      </c>
      <c r="J3">
        <v>327.63338801983917</v>
      </c>
      <c r="K3">
        <v>0</v>
      </c>
      <c r="L3">
        <v>1.098789113575326</v>
      </c>
      <c r="M3">
        <v>24.605555555555551</v>
      </c>
    </row>
    <row r="4" spans="1:13" x14ac:dyDescent="0.2">
      <c r="A4" s="36">
        <v>2</v>
      </c>
      <c r="B4">
        <v>80185764</v>
      </c>
      <c r="C4">
        <v>159.5822275772509</v>
      </c>
      <c r="D4">
        <v>10</v>
      </c>
      <c r="E4">
        <v>476.72323647586052</v>
      </c>
      <c r="F4">
        <v>6.9749086484009126</v>
      </c>
      <c r="G4">
        <v>333.86666666666639</v>
      </c>
      <c r="H4">
        <v>0</v>
      </c>
      <c r="I4">
        <v>0</v>
      </c>
      <c r="J4">
        <v>483.69814512426137</v>
      </c>
      <c r="K4">
        <v>3.698145124261373</v>
      </c>
      <c r="L4">
        <v>1.2404430450024999</v>
      </c>
      <c r="M4">
        <v>33.386666666666642</v>
      </c>
    </row>
    <row r="5" spans="1:13" x14ac:dyDescent="0.2">
      <c r="A5" s="36">
        <v>3</v>
      </c>
      <c r="B5">
        <v>1121853934</v>
      </c>
      <c r="C5">
        <v>147.26401104461991</v>
      </c>
      <c r="D5">
        <v>11</v>
      </c>
      <c r="E5">
        <v>476.16109357205471</v>
      </c>
      <c r="F5">
        <v>5.820132324258168</v>
      </c>
      <c r="G5">
        <v>222.73333333333329</v>
      </c>
      <c r="H5">
        <v>0</v>
      </c>
      <c r="I5">
        <v>0</v>
      </c>
      <c r="J5">
        <v>481.98122589631282</v>
      </c>
      <c r="K5">
        <v>1.981225896312822</v>
      </c>
      <c r="L5">
        <v>1.369347942490158</v>
      </c>
      <c r="M5">
        <v>20.24848484848485</v>
      </c>
    </row>
    <row r="6" spans="1:13" x14ac:dyDescent="0.2">
      <c r="A6" s="36">
        <v>4</v>
      </c>
      <c r="B6">
        <v>1127250183</v>
      </c>
      <c r="C6">
        <v>219.9152164529587</v>
      </c>
      <c r="D6">
        <v>10</v>
      </c>
      <c r="E6">
        <v>481.44021857491748</v>
      </c>
      <c r="F6">
        <v>5.4280445548018861</v>
      </c>
      <c r="G6">
        <v>326.35000000000002</v>
      </c>
      <c r="H6">
        <v>0</v>
      </c>
      <c r="I6">
        <v>0</v>
      </c>
      <c r="J6">
        <v>486.86826312971942</v>
      </c>
      <c r="K6">
        <v>6.8682631297193666</v>
      </c>
      <c r="L6">
        <v>1.232366217799943</v>
      </c>
      <c r="M6">
        <v>32.635000000000012</v>
      </c>
    </row>
    <row r="7" spans="1:13" x14ac:dyDescent="0.2">
      <c r="A7" s="36">
        <v>5</v>
      </c>
      <c r="B7">
        <v>39779707</v>
      </c>
      <c r="C7">
        <v>154.05109232574111</v>
      </c>
      <c r="D7">
        <v>10</v>
      </c>
      <c r="E7">
        <v>489.30795059644691</v>
      </c>
      <c r="F7">
        <v>5.0111153383126066</v>
      </c>
      <c r="G7">
        <v>294.93333333333362</v>
      </c>
      <c r="H7">
        <v>0</v>
      </c>
      <c r="I7">
        <v>0</v>
      </c>
      <c r="J7">
        <v>494.31906593475952</v>
      </c>
      <c r="K7">
        <v>14.319065934759459</v>
      </c>
      <c r="L7">
        <v>1.2137909325131879</v>
      </c>
      <c r="M7">
        <v>29.493333333333361</v>
      </c>
    </row>
    <row r="8" spans="1:13" x14ac:dyDescent="0.2">
      <c r="A8" s="36">
        <v>6</v>
      </c>
      <c r="B8">
        <v>1018446151</v>
      </c>
      <c r="C8">
        <v>228.6683091665584</v>
      </c>
      <c r="D8">
        <v>10</v>
      </c>
      <c r="E8">
        <v>511.09528918760952</v>
      </c>
      <c r="F8">
        <v>3.1503431949321339</v>
      </c>
      <c r="G8">
        <v>383.06666666666672</v>
      </c>
      <c r="H8">
        <v>0</v>
      </c>
      <c r="I8">
        <v>0</v>
      </c>
      <c r="J8">
        <v>514.24563238254166</v>
      </c>
      <c r="K8">
        <v>34.245632382541658</v>
      </c>
      <c r="L8">
        <v>1.1667576002933679</v>
      </c>
      <c r="M8">
        <v>38.306666666666672</v>
      </c>
    </row>
    <row r="9" spans="1:13" x14ac:dyDescent="0.2">
      <c r="A9" s="36">
        <v>7</v>
      </c>
      <c r="B9">
        <v>1020808271</v>
      </c>
      <c r="C9">
        <v>171.34912490543499</v>
      </c>
      <c r="D9">
        <v>10</v>
      </c>
      <c r="E9">
        <v>569.04906253570425</v>
      </c>
      <c r="F9">
        <v>5.0142111568453629</v>
      </c>
      <c r="G9">
        <v>277.91666666666657</v>
      </c>
      <c r="H9">
        <v>0</v>
      </c>
      <c r="I9">
        <v>0</v>
      </c>
      <c r="J9">
        <v>574.06327369254961</v>
      </c>
      <c r="K9">
        <v>94.063273692549615</v>
      </c>
      <c r="L9">
        <v>1.0451809539053381</v>
      </c>
      <c r="M9">
        <v>27.791666666666661</v>
      </c>
    </row>
    <row r="10" spans="1:13" x14ac:dyDescent="0.2">
      <c r="A10" s="36">
        <v>8</v>
      </c>
      <c r="B10">
        <v>1020777651</v>
      </c>
      <c r="C10">
        <v>147.02577672100401</v>
      </c>
      <c r="D10">
        <v>11</v>
      </c>
      <c r="E10">
        <v>561.57873934688905</v>
      </c>
      <c r="F10">
        <v>5.3160882448624989</v>
      </c>
      <c r="G10">
        <v>371.23333333333329</v>
      </c>
      <c r="H10">
        <v>0</v>
      </c>
      <c r="I10">
        <v>0</v>
      </c>
      <c r="J10">
        <v>566.89482759175155</v>
      </c>
      <c r="K10">
        <v>86.89482759175155</v>
      </c>
      <c r="L10">
        <v>1.1642371174980941</v>
      </c>
      <c r="M10">
        <v>33.74848484848485</v>
      </c>
    </row>
    <row r="11" spans="1:13" x14ac:dyDescent="0.2">
      <c r="A11" s="36">
        <v>9</v>
      </c>
      <c r="B11">
        <v>52200795</v>
      </c>
      <c r="C11">
        <v>196.88500829946921</v>
      </c>
      <c r="D11">
        <v>12</v>
      </c>
      <c r="E11">
        <v>497.7141469498082</v>
      </c>
      <c r="F11">
        <v>5.0595163929341416</v>
      </c>
      <c r="G11">
        <v>395.94999999999987</v>
      </c>
      <c r="H11">
        <v>0</v>
      </c>
      <c r="I11">
        <v>0</v>
      </c>
      <c r="J11">
        <v>502.77366334274228</v>
      </c>
      <c r="K11">
        <v>22.773663342742339</v>
      </c>
      <c r="L11">
        <v>1.4320559179910219</v>
      </c>
      <c r="M11">
        <v>32.995833333333323</v>
      </c>
    </row>
    <row r="12" spans="1:13" x14ac:dyDescent="0.2">
      <c r="A12" s="36">
        <v>10</v>
      </c>
      <c r="B12">
        <v>85488148</v>
      </c>
      <c r="C12">
        <v>100.36856785111191</v>
      </c>
      <c r="D12">
        <v>7</v>
      </c>
      <c r="E12">
        <v>558.87083129055134</v>
      </c>
      <c r="F12">
        <v>3.1597458626739581</v>
      </c>
      <c r="G12">
        <v>465.11666666666667</v>
      </c>
      <c r="H12">
        <v>0</v>
      </c>
      <c r="I12">
        <v>0</v>
      </c>
      <c r="J12">
        <v>562.03057715322529</v>
      </c>
      <c r="K12">
        <v>82.030577153225295</v>
      </c>
      <c r="L12">
        <v>0.74729030247316275</v>
      </c>
      <c r="M12">
        <v>66.445238095238096</v>
      </c>
    </row>
    <row r="13" spans="1:13" x14ac:dyDescent="0.2">
      <c r="A13" s="36">
        <v>11</v>
      </c>
      <c r="B13">
        <v>1020803066</v>
      </c>
      <c r="C13">
        <v>196.9683815784189</v>
      </c>
      <c r="D13">
        <v>9</v>
      </c>
      <c r="E13">
        <v>488.83021457677722</v>
      </c>
      <c r="F13">
        <v>5.3435853772473374</v>
      </c>
      <c r="G13">
        <v>513.28333333333319</v>
      </c>
      <c r="H13">
        <v>0</v>
      </c>
      <c r="I13">
        <v>0</v>
      </c>
      <c r="J13">
        <v>494.1737999540245</v>
      </c>
      <c r="K13">
        <v>14.173799954024499</v>
      </c>
      <c r="L13">
        <v>1.09273296166296</v>
      </c>
      <c r="M13">
        <v>57.031481481481457</v>
      </c>
    </row>
    <row r="14" spans="1:13" x14ac:dyDescent="0.2">
      <c r="A14" s="36">
        <v>12</v>
      </c>
      <c r="B14">
        <v>1016039086</v>
      </c>
      <c r="C14">
        <v>128.60965287147769</v>
      </c>
      <c r="D14">
        <v>12</v>
      </c>
      <c r="E14">
        <v>497.84304289242738</v>
      </c>
      <c r="F14">
        <v>5.6569489297919517</v>
      </c>
      <c r="G14">
        <v>460.51666666666688</v>
      </c>
      <c r="H14">
        <v>0</v>
      </c>
      <c r="I14">
        <v>0</v>
      </c>
      <c r="J14">
        <v>503.49999182221939</v>
      </c>
      <c r="K14">
        <v>23.499991822219389</v>
      </c>
      <c r="L14">
        <v>1.4299900927391169</v>
      </c>
      <c r="M14">
        <v>38.376388888888897</v>
      </c>
    </row>
    <row r="15" spans="1:13" x14ac:dyDescent="0.2">
      <c r="A15" s="36">
        <v>13</v>
      </c>
      <c r="B15">
        <v>1019088914</v>
      </c>
      <c r="C15">
        <v>104.01829310544041</v>
      </c>
      <c r="D15">
        <v>10</v>
      </c>
      <c r="E15">
        <v>525.30353443990748</v>
      </c>
      <c r="F15">
        <v>3.9549289342147631</v>
      </c>
      <c r="G15">
        <v>402.86666666666662</v>
      </c>
      <c r="H15">
        <v>0</v>
      </c>
      <c r="I15">
        <v>0</v>
      </c>
      <c r="J15">
        <v>529.25846337412224</v>
      </c>
      <c r="K15">
        <v>49.258463374122243</v>
      </c>
      <c r="L15">
        <v>1.133661606797721</v>
      </c>
      <c r="M15">
        <v>40.286666666666648</v>
      </c>
    </row>
    <row r="16" spans="1:13" x14ac:dyDescent="0.2">
      <c r="A16" s="36">
        <v>14</v>
      </c>
      <c r="B16">
        <v>80075437</v>
      </c>
      <c r="C16">
        <v>130.8493917754295</v>
      </c>
      <c r="D16">
        <v>9</v>
      </c>
      <c r="E16">
        <v>487.24719599456739</v>
      </c>
      <c r="F16">
        <v>3.8527277611915451</v>
      </c>
      <c r="G16">
        <v>529.78333333333342</v>
      </c>
      <c r="H16">
        <v>0</v>
      </c>
      <c r="I16">
        <v>0</v>
      </c>
      <c r="J16">
        <v>491.09992375575888</v>
      </c>
      <c r="K16">
        <v>11.09992375575894</v>
      </c>
      <c r="L16">
        <v>1.0995725592263801</v>
      </c>
      <c r="M16">
        <v>58.864814814814821</v>
      </c>
    </row>
    <row r="17" spans="1:13" x14ac:dyDescent="0.2">
      <c r="A17" s="36">
        <v>15</v>
      </c>
      <c r="B17">
        <v>1014217039</v>
      </c>
      <c r="C17">
        <v>161.97993947959691</v>
      </c>
      <c r="D17">
        <v>9</v>
      </c>
      <c r="E17">
        <v>493.4867719325066</v>
      </c>
      <c r="F17">
        <v>2.6212205895874381</v>
      </c>
      <c r="G17">
        <v>669.55</v>
      </c>
      <c r="H17">
        <v>0</v>
      </c>
      <c r="I17">
        <v>0</v>
      </c>
      <c r="J17">
        <v>496.10799252209398</v>
      </c>
      <c r="K17">
        <v>16.10799252209404</v>
      </c>
      <c r="L17">
        <v>1.0884726876798929</v>
      </c>
      <c r="M17">
        <v>74.394444444444446</v>
      </c>
    </row>
    <row r="18" spans="1:13" x14ac:dyDescent="0.2">
      <c r="A18" s="36">
        <v>16</v>
      </c>
      <c r="B18">
        <v>1098697055</v>
      </c>
      <c r="C18">
        <v>111.5195608302499</v>
      </c>
      <c r="D18">
        <v>9</v>
      </c>
      <c r="E18">
        <v>470.54227341617218</v>
      </c>
      <c r="F18">
        <v>4.661773815761876</v>
      </c>
      <c r="G18">
        <v>714.58333333333348</v>
      </c>
      <c r="H18">
        <v>0</v>
      </c>
      <c r="I18">
        <v>0</v>
      </c>
      <c r="J18">
        <v>475.20404723193411</v>
      </c>
      <c r="K18">
        <v>0</v>
      </c>
      <c r="L18">
        <v>1.1363539581480899</v>
      </c>
      <c r="M18">
        <v>79.398148148148167</v>
      </c>
    </row>
    <row r="19" spans="1:13" x14ac:dyDescent="0.2">
      <c r="A19" s="36">
        <v>17</v>
      </c>
      <c r="B19">
        <v>80727764</v>
      </c>
      <c r="C19">
        <v>160.76193280747091</v>
      </c>
      <c r="D19">
        <v>10</v>
      </c>
      <c r="E19">
        <v>486.37027857267708</v>
      </c>
      <c r="F19">
        <v>3.976005431198701</v>
      </c>
      <c r="G19">
        <v>846.88333333333298</v>
      </c>
      <c r="H19">
        <v>0</v>
      </c>
      <c r="I19">
        <v>0</v>
      </c>
      <c r="J19">
        <v>490.34628400387578</v>
      </c>
      <c r="K19">
        <v>10.34628400387578</v>
      </c>
      <c r="L19">
        <v>1.223625057583301</v>
      </c>
      <c r="M19">
        <v>84.688333333333304</v>
      </c>
    </row>
    <row r="20" spans="1:13" x14ac:dyDescent="0.2">
      <c r="A20" s="36">
        <v>18</v>
      </c>
      <c r="B20">
        <v>1085310672</v>
      </c>
      <c r="C20">
        <v>220.23575711901381</v>
      </c>
      <c r="D20">
        <v>10</v>
      </c>
      <c r="E20">
        <v>472.50097245809968</v>
      </c>
      <c r="F20">
        <v>5.5293110457611192</v>
      </c>
      <c r="G20">
        <v>944.45000000000016</v>
      </c>
      <c r="H20">
        <v>0</v>
      </c>
      <c r="I20">
        <v>0</v>
      </c>
      <c r="J20">
        <v>478.0302835038608</v>
      </c>
      <c r="K20">
        <v>0</v>
      </c>
      <c r="L20">
        <v>1.255150605945144</v>
      </c>
      <c r="M20">
        <v>94.445000000000022</v>
      </c>
    </row>
    <row r="21" spans="1:13" x14ac:dyDescent="0.2">
      <c r="A21" s="36">
        <v>19</v>
      </c>
      <c r="B21">
        <v>1095825225</v>
      </c>
      <c r="C21">
        <v>179.24605721848869</v>
      </c>
      <c r="D21">
        <v>12</v>
      </c>
      <c r="E21">
        <v>474.82073171044482</v>
      </c>
      <c r="F21">
        <v>5.5915854371178284</v>
      </c>
      <c r="G21">
        <v>916.48333333333346</v>
      </c>
      <c r="H21">
        <v>0</v>
      </c>
      <c r="I21">
        <v>0</v>
      </c>
      <c r="J21">
        <v>480.41231714756259</v>
      </c>
      <c r="K21">
        <v>0.41231714756258953</v>
      </c>
      <c r="L21">
        <v>1.4987126147701291</v>
      </c>
      <c r="M21">
        <v>76.373611111111117</v>
      </c>
    </row>
    <row r="22" spans="1:13" x14ac:dyDescent="0.2">
      <c r="A22" s="36">
        <v>20</v>
      </c>
      <c r="B22">
        <v>1014266018</v>
      </c>
      <c r="C22">
        <v>168.5573898079065</v>
      </c>
      <c r="D22">
        <v>15</v>
      </c>
      <c r="E22">
        <v>489.6435390063092</v>
      </c>
      <c r="F22">
        <v>7.7260756041454206</v>
      </c>
      <c r="G22">
        <v>992.59999999999968</v>
      </c>
      <c r="H22">
        <v>0</v>
      </c>
      <c r="I22">
        <v>0</v>
      </c>
      <c r="J22">
        <v>497.36961461045462</v>
      </c>
      <c r="K22">
        <v>17.369614610454619</v>
      </c>
      <c r="L22">
        <v>1.8095194671369099</v>
      </c>
      <c r="M22">
        <v>66.173333333333318</v>
      </c>
    </row>
    <row r="23" spans="1:13" x14ac:dyDescent="0.2">
      <c r="A23" s="36">
        <v>21</v>
      </c>
      <c r="B23">
        <v>1082996581</v>
      </c>
      <c r="C23">
        <v>229.00631234537329</v>
      </c>
      <c r="D23">
        <v>11</v>
      </c>
      <c r="E23">
        <v>465.6610873490846</v>
      </c>
      <c r="F23">
        <v>4.3452249962889482</v>
      </c>
      <c r="G23">
        <v>1041.266666666666</v>
      </c>
      <c r="H23">
        <v>0</v>
      </c>
      <c r="I23">
        <v>0</v>
      </c>
      <c r="J23">
        <v>470.00631234537349</v>
      </c>
      <c r="K23">
        <v>0</v>
      </c>
      <c r="L23">
        <v>1.4042364595201731</v>
      </c>
      <c r="M23">
        <v>94.660606060606042</v>
      </c>
    </row>
    <row r="24" spans="1:13" x14ac:dyDescent="0.2">
      <c r="A24" s="36">
        <v>22</v>
      </c>
      <c r="B24">
        <v>80073352</v>
      </c>
      <c r="C24">
        <v>151.02654290659669</v>
      </c>
      <c r="D24">
        <v>11</v>
      </c>
      <c r="E24">
        <v>356.19773514207748</v>
      </c>
      <c r="F24">
        <v>5.8288077645191834</v>
      </c>
      <c r="G24">
        <v>1010.733333333333</v>
      </c>
      <c r="H24">
        <v>0</v>
      </c>
      <c r="I24">
        <v>0</v>
      </c>
      <c r="J24">
        <v>362.02654290659672</v>
      </c>
      <c r="K24">
        <v>0</v>
      </c>
      <c r="L24">
        <v>1.82307074697084</v>
      </c>
      <c r="M24">
        <v>91.884848484848476</v>
      </c>
    </row>
    <row r="25" spans="1:13" x14ac:dyDescent="0.2">
      <c r="A25" s="36">
        <v>23</v>
      </c>
      <c r="B25">
        <v>52997773</v>
      </c>
      <c r="C25">
        <v>133.7849205263704</v>
      </c>
      <c r="D25">
        <v>12</v>
      </c>
      <c r="E25">
        <v>343.65439731873852</v>
      </c>
      <c r="F25">
        <v>6.1305232076318816</v>
      </c>
      <c r="G25">
        <v>1029.05</v>
      </c>
      <c r="H25">
        <v>0</v>
      </c>
      <c r="I25">
        <v>0</v>
      </c>
      <c r="J25">
        <v>349.78492052637029</v>
      </c>
      <c r="K25">
        <v>0</v>
      </c>
      <c r="L25">
        <v>2.0584077750307679</v>
      </c>
      <c r="M25">
        <v>85.754166666666649</v>
      </c>
    </row>
    <row r="26" spans="1:13" x14ac:dyDescent="0.2">
      <c r="A26" s="36">
        <v>24</v>
      </c>
      <c r="B26">
        <v>1032491705</v>
      </c>
      <c r="C26">
        <v>106.2602308756897</v>
      </c>
      <c r="D26">
        <v>13</v>
      </c>
      <c r="E26">
        <v>360.44680763803058</v>
      </c>
      <c r="F26">
        <v>5.7831901977926918</v>
      </c>
      <c r="G26">
        <v>1005.666666666667</v>
      </c>
      <c r="H26">
        <v>0</v>
      </c>
      <c r="I26">
        <v>0</v>
      </c>
      <c r="J26">
        <v>366.22999783582333</v>
      </c>
      <c r="K26">
        <v>0</v>
      </c>
      <c r="L26">
        <v>2.129809148920851</v>
      </c>
      <c r="M26">
        <v>77.358974358974365</v>
      </c>
    </row>
    <row r="27" spans="1:13" x14ac:dyDescent="0.2">
      <c r="A27" s="36">
        <v>25</v>
      </c>
      <c r="B27">
        <v>1018472151</v>
      </c>
      <c r="C27">
        <v>158.32932055667121</v>
      </c>
      <c r="D27">
        <v>12</v>
      </c>
      <c r="E27">
        <v>376.58649087179168</v>
      </c>
      <c r="F27">
        <v>6.74282968487978</v>
      </c>
      <c r="G27">
        <v>1062.666666666667</v>
      </c>
      <c r="H27">
        <v>0</v>
      </c>
      <c r="I27">
        <v>0</v>
      </c>
      <c r="J27">
        <v>383.32932055667152</v>
      </c>
      <c r="K27">
        <v>0</v>
      </c>
      <c r="L27">
        <v>1.8782805316181259</v>
      </c>
      <c r="M27">
        <v>88.555555555555586</v>
      </c>
    </row>
    <row r="28" spans="1:13" x14ac:dyDescent="0.2">
      <c r="A28" s="36">
        <v>26</v>
      </c>
      <c r="B28">
        <v>1019074166</v>
      </c>
      <c r="C28">
        <v>129.64368727786959</v>
      </c>
      <c r="D28">
        <v>13</v>
      </c>
      <c r="E28">
        <v>368.96372779878379</v>
      </c>
      <c r="F28">
        <v>6.2852512970848693</v>
      </c>
      <c r="G28">
        <v>1021.133333333333</v>
      </c>
      <c r="H28">
        <v>0</v>
      </c>
      <c r="I28">
        <v>0</v>
      </c>
      <c r="J28">
        <v>375.24897909586872</v>
      </c>
      <c r="K28">
        <v>0</v>
      </c>
      <c r="L28">
        <v>2.0786199122495832</v>
      </c>
      <c r="M28">
        <v>78.54871794871795</v>
      </c>
    </row>
    <row r="29" spans="1:13" x14ac:dyDescent="0.2">
      <c r="A29" s="22"/>
    </row>
    <row r="30" spans="1:13" x14ac:dyDescent="0.2">
      <c r="A30" s="22"/>
    </row>
    <row r="31" spans="1:13" x14ac:dyDescent="0.2">
      <c r="A31" s="22"/>
    </row>
    <row r="32" spans="1:13" x14ac:dyDescent="0.2">
      <c r="A32" s="22"/>
    </row>
    <row r="33" spans="1:15" x14ac:dyDescent="0.2">
      <c r="A33" s="22"/>
    </row>
    <row r="34" spans="1:15" x14ac:dyDescent="0.2">
      <c r="A34" s="22"/>
    </row>
    <row r="35" spans="1:15" x14ac:dyDescent="0.2">
      <c r="A35" s="22"/>
    </row>
    <row r="36" spans="1:15" x14ac:dyDescent="0.2">
      <c r="A36" s="22"/>
    </row>
    <row r="37" spans="1:15" x14ac:dyDescent="0.2">
      <c r="A37" s="22"/>
    </row>
    <row r="38" spans="1:15" x14ac:dyDescent="0.2">
      <c r="A38" s="22"/>
    </row>
    <row r="39" spans="1:15" x14ac:dyDescent="0.2">
      <c r="A39" s="22"/>
    </row>
    <row r="40" spans="1:15" x14ac:dyDescent="0.2">
      <c r="A40" s="22"/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27</v>
      </c>
      <c r="C48">
        <f>AVERAGE(C2:C40)</f>
        <v>154.37434387679477</v>
      </c>
      <c r="D48">
        <f>AVERAGE(D2:D40)</f>
        <v>10.407407407407407</v>
      </c>
      <c r="E48">
        <f>AVERAGE(E2:E40)</f>
        <v>461.85583881816251</v>
      </c>
      <c r="F48">
        <f>AVERAGE(F2:F40)</f>
        <v>4.9837967786123345</v>
      </c>
      <c r="G48">
        <f>AVERAGE(G2:G40)</f>
        <v>609.96913580246917</v>
      </c>
      <c r="H48">
        <f>SUM(H2:H40)</f>
        <v>0</v>
      </c>
      <c r="I48">
        <f>AVERAGE(I2:I40)</f>
        <v>0</v>
      </c>
      <c r="J48">
        <f>AVERAGE(J2:J40)</f>
        <v>466.83963559677477</v>
      </c>
      <c r="K48">
        <f>AVERAGE(K2:K40)</f>
        <v>18.116409682887983</v>
      </c>
      <c r="L48">
        <f>AVERAGE(L2:L40)</f>
        <v>1.3700620884201993</v>
      </c>
      <c r="M48">
        <f>AVERAGE(M2:M40)</f>
        <v>57.005365868699201</v>
      </c>
      <c r="N48">
        <f>SUM(D2:D40)</f>
        <v>281</v>
      </c>
      <c r="O48">
        <f>STDEV(D2:D40)</f>
        <v>1.96623926979828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1015405667</v>
      </c>
      <c r="C2">
        <v>91.840142019325313</v>
      </c>
      <c r="D2">
        <v>4</v>
      </c>
      <c r="E2">
        <v>316.84353882323859</v>
      </c>
      <c r="F2">
        <v>1.996603196086767</v>
      </c>
      <c r="G2">
        <v>355.98333333333329</v>
      </c>
      <c r="H2">
        <v>0</v>
      </c>
      <c r="I2">
        <v>0</v>
      </c>
      <c r="J2">
        <v>318.84014201932541</v>
      </c>
      <c r="K2">
        <v>0</v>
      </c>
      <c r="L2">
        <v>0.75272830604075336</v>
      </c>
      <c r="M2">
        <v>88.995833333333337</v>
      </c>
    </row>
    <row r="3" spans="1:13" x14ac:dyDescent="0.2">
      <c r="A3" s="36">
        <v>1</v>
      </c>
      <c r="B3">
        <v>1015437933</v>
      </c>
      <c r="C3">
        <v>181.65060046572179</v>
      </c>
      <c r="D3">
        <v>11</v>
      </c>
      <c r="E3">
        <v>521.69347055236983</v>
      </c>
      <c r="F3">
        <v>4.4040780849879866</v>
      </c>
      <c r="G3">
        <v>664.3</v>
      </c>
      <c r="H3">
        <v>0</v>
      </c>
      <c r="I3">
        <v>0</v>
      </c>
      <c r="J3">
        <v>526.09754863735782</v>
      </c>
      <c r="K3">
        <v>46.097548637357818</v>
      </c>
      <c r="L3">
        <v>1.254520196319983</v>
      </c>
      <c r="M3">
        <v>60.390909090909084</v>
      </c>
    </row>
    <row r="4" spans="1:13" x14ac:dyDescent="0.2">
      <c r="A4" s="36">
        <v>2</v>
      </c>
      <c r="B4">
        <v>80073352</v>
      </c>
      <c r="C4">
        <v>152.94750174947279</v>
      </c>
      <c r="D4">
        <v>15</v>
      </c>
      <c r="E4">
        <v>496.9841955163613</v>
      </c>
      <c r="F4">
        <v>8.2964268978944347</v>
      </c>
      <c r="G4">
        <v>762.14999999999975</v>
      </c>
      <c r="H4">
        <v>0</v>
      </c>
      <c r="I4">
        <v>0</v>
      </c>
      <c r="J4">
        <v>505.28062241425567</v>
      </c>
      <c r="K4">
        <v>25.280622414255731</v>
      </c>
      <c r="L4">
        <v>1.7811884328746981</v>
      </c>
      <c r="M4">
        <v>50.809999999999981</v>
      </c>
    </row>
    <row r="5" spans="1:13" x14ac:dyDescent="0.2">
      <c r="A5" s="36">
        <v>3</v>
      </c>
      <c r="B5">
        <v>1024468225</v>
      </c>
      <c r="C5">
        <v>199.9948700540543</v>
      </c>
      <c r="D5">
        <v>14</v>
      </c>
      <c r="E5">
        <v>499.89807038855417</v>
      </c>
      <c r="F5">
        <v>7.6440339421054091</v>
      </c>
      <c r="G5">
        <v>773.56666666666661</v>
      </c>
      <c r="H5">
        <v>0</v>
      </c>
      <c r="I5">
        <v>0</v>
      </c>
      <c r="J5">
        <v>507.54210433065958</v>
      </c>
      <c r="K5">
        <v>27.54210433065964</v>
      </c>
      <c r="L5">
        <v>1.6550351051323751</v>
      </c>
      <c r="M5">
        <v>55.254761904761899</v>
      </c>
    </row>
    <row r="6" spans="1:13" x14ac:dyDescent="0.2">
      <c r="A6" s="36">
        <v>4</v>
      </c>
      <c r="B6">
        <v>79955886</v>
      </c>
      <c r="C6">
        <v>261.20141558784729</v>
      </c>
      <c r="D6">
        <v>13</v>
      </c>
      <c r="E6">
        <v>483.14019860032522</v>
      </c>
      <c r="F6">
        <v>7.2928097917688319</v>
      </c>
      <c r="G6">
        <v>917.18333333333328</v>
      </c>
      <c r="H6">
        <v>0</v>
      </c>
      <c r="I6">
        <v>0</v>
      </c>
      <c r="J6">
        <v>490.43300839209411</v>
      </c>
      <c r="K6">
        <v>10.433008392094051</v>
      </c>
      <c r="L6">
        <v>1.5904312855231011</v>
      </c>
      <c r="M6">
        <v>70.552564102564105</v>
      </c>
    </row>
    <row r="7" spans="1:13" x14ac:dyDescent="0.2">
      <c r="A7" s="36">
        <v>5</v>
      </c>
      <c r="B7">
        <v>1121853934</v>
      </c>
      <c r="C7">
        <v>221.5677558419176</v>
      </c>
      <c r="D7">
        <v>16</v>
      </c>
      <c r="E7">
        <v>501.12055073433561</v>
      </c>
      <c r="F7">
        <v>9.0149563585358692</v>
      </c>
      <c r="G7">
        <v>1103.866666666667</v>
      </c>
      <c r="H7">
        <v>0</v>
      </c>
      <c r="I7">
        <v>0</v>
      </c>
      <c r="J7">
        <v>510.13550709287142</v>
      </c>
      <c r="K7">
        <v>30.135507092871421</v>
      </c>
      <c r="L7">
        <v>1.881852932509616</v>
      </c>
      <c r="M7">
        <v>68.99166666666666</v>
      </c>
    </row>
    <row r="8" spans="1:13" x14ac:dyDescent="0.2">
      <c r="A8" s="36">
        <v>6</v>
      </c>
      <c r="B8">
        <v>1019088914</v>
      </c>
      <c r="C8">
        <v>259.60745509246982</v>
      </c>
      <c r="D8">
        <v>13</v>
      </c>
      <c r="E8">
        <v>479.64037354043461</v>
      </c>
      <c r="F8">
        <v>4.9670815520352107</v>
      </c>
      <c r="G8">
        <v>1131.8499999999999</v>
      </c>
      <c r="H8">
        <v>0</v>
      </c>
      <c r="I8">
        <v>0</v>
      </c>
      <c r="J8">
        <v>484.60745509246982</v>
      </c>
      <c r="K8">
        <v>4.6074550924697633</v>
      </c>
      <c r="L8">
        <v>1.6095501458003061</v>
      </c>
      <c r="M8">
        <v>87.065384615384602</v>
      </c>
    </row>
    <row r="9" spans="1:13" x14ac:dyDescent="0.2">
      <c r="A9" s="36">
        <v>7</v>
      </c>
      <c r="B9">
        <v>1032437108</v>
      </c>
      <c r="C9">
        <v>198.24816524417511</v>
      </c>
      <c r="D9">
        <v>14</v>
      </c>
      <c r="E9">
        <v>490.72070605959578</v>
      </c>
      <c r="F9">
        <v>7.2550245533032012</v>
      </c>
      <c r="G9">
        <v>1237.133333333333</v>
      </c>
      <c r="H9">
        <v>0</v>
      </c>
      <c r="I9">
        <v>0</v>
      </c>
      <c r="J9">
        <v>497.97573061289899</v>
      </c>
      <c r="K9">
        <v>17.975730612899039</v>
      </c>
      <c r="L9">
        <v>1.6868291933949151</v>
      </c>
      <c r="M9">
        <v>88.366666666666674</v>
      </c>
    </row>
    <row r="10" spans="1:13" x14ac:dyDescent="0.2">
      <c r="A10" s="36">
        <v>8</v>
      </c>
      <c r="B10">
        <v>1018443338</v>
      </c>
      <c r="C10">
        <v>191.14406038935951</v>
      </c>
      <c r="D10">
        <v>14</v>
      </c>
      <c r="E10">
        <v>541.02509828527457</v>
      </c>
      <c r="F10">
        <v>7.6714654568287406</v>
      </c>
      <c r="G10">
        <v>1310.533333333334</v>
      </c>
      <c r="H10">
        <v>0</v>
      </c>
      <c r="I10">
        <v>0</v>
      </c>
      <c r="J10">
        <v>548.69656374210331</v>
      </c>
      <c r="K10">
        <v>68.696563742103308</v>
      </c>
      <c r="L10">
        <v>1.53090078470915</v>
      </c>
      <c r="M10">
        <v>93.609523809523836</v>
      </c>
    </row>
    <row r="11" spans="1:13" x14ac:dyDescent="0.2">
      <c r="A11" s="36">
        <v>9</v>
      </c>
      <c r="B11">
        <v>80383487</v>
      </c>
      <c r="C11">
        <v>207.90051683571079</v>
      </c>
      <c r="D11">
        <v>15</v>
      </c>
      <c r="E11">
        <v>478.62060004906789</v>
      </c>
      <c r="F11">
        <v>8.279916786642616</v>
      </c>
      <c r="G11">
        <v>1531.166666666667</v>
      </c>
      <c r="H11">
        <v>0</v>
      </c>
      <c r="I11">
        <v>0</v>
      </c>
      <c r="J11">
        <v>486.9005168357105</v>
      </c>
      <c r="K11">
        <v>6.9005168357105049</v>
      </c>
      <c r="L11">
        <v>1.848426873417506</v>
      </c>
      <c r="M11">
        <v>102.0777777777778</v>
      </c>
    </row>
    <row r="12" spans="1:13" x14ac:dyDescent="0.2">
      <c r="A12" s="36">
        <v>10</v>
      </c>
      <c r="B12">
        <v>1082996581</v>
      </c>
      <c r="C12">
        <v>203.85095137583201</v>
      </c>
      <c r="D12">
        <v>17</v>
      </c>
      <c r="E12">
        <v>484.49310965755899</v>
      </c>
      <c r="F12">
        <v>6.9955077548916051</v>
      </c>
      <c r="G12">
        <v>1655.9</v>
      </c>
      <c r="H12">
        <v>0</v>
      </c>
      <c r="I12">
        <v>0</v>
      </c>
      <c r="J12">
        <v>491.48861741245059</v>
      </c>
      <c r="K12">
        <v>11.488617412450591</v>
      </c>
      <c r="L12">
        <v>2.0753278181090198</v>
      </c>
      <c r="M12">
        <v>97.405882352941148</v>
      </c>
    </row>
    <row r="13" spans="1:13" x14ac:dyDescent="0.2">
      <c r="A13" s="36">
        <v>11</v>
      </c>
      <c r="B13">
        <v>1117504115</v>
      </c>
      <c r="C13">
        <v>233.81428944007439</v>
      </c>
      <c r="D13">
        <v>16</v>
      </c>
      <c r="E13">
        <v>448.74641353266759</v>
      </c>
      <c r="F13">
        <v>7.0678759074068012</v>
      </c>
      <c r="G13">
        <v>1724.9333333333329</v>
      </c>
      <c r="H13">
        <v>0</v>
      </c>
      <c r="I13">
        <v>0</v>
      </c>
      <c r="J13">
        <v>455.81428944007439</v>
      </c>
      <c r="K13">
        <v>0</v>
      </c>
      <c r="L13">
        <v>2.1061208966907801</v>
      </c>
      <c r="M13">
        <v>107.80833333333329</v>
      </c>
    </row>
    <row r="14" spans="1:13" x14ac:dyDescent="0.2">
      <c r="A14" s="36">
        <v>12</v>
      </c>
      <c r="B14">
        <v>1140888504</v>
      </c>
      <c r="C14">
        <v>130.60502713377059</v>
      </c>
      <c r="D14">
        <v>13</v>
      </c>
      <c r="E14">
        <v>464.42080493461538</v>
      </c>
      <c r="F14">
        <v>7.1842221991552151</v>
      </c>
      <c r="G14">
        <v>1424.083333333333</v>
      </c>
      <c r="H14">
        <v>0</v>
      </c>
      <c r="I14">
        <v>0</v>
      </c>
      <c r="J14">
        <v>471.60502713377059</v>
      </c>
      <c r="K14">
        <v>0</v>
      </c>
      <c r="L14">
        <v>1.653926389929582</v>
      </c>
      <c r="M14">
        <v>109.5448717948718</v>
      </c>
    </row>
    <row r="15" spans="1:13" x14ac:dyDescent="0.2">
      <c r="A15" s="22"/>
    </row>
    <row r="16" spans="1:13" x14ac:dyDescent="0.2">
      <c r="A16" s="22"/>
    </row>
    <row r="17" spans="1:15" x14ac:dyDescent="0.2">
      <c r="A17" s="22"/>
    </row>
    <row r="18" spans="1:15" x14ac:dyDescent="0.2">
      <c r="A18" s="22"/>
    </row>
    <row r="19" spans="1:15" x14ac:dyDescent="0.2">
      <c r="A19" s="22"/>
    </row>
    <row r="20" spans="1:15" x14ac:dyDescent="0.2">
      <c r="A20" s="22"/>
    </row>
    <row r="21" spans="1:15" x14ac:dyDescent="0.2">
      <c r="A21" s="22"/>
    </row>
    <row r="22" spans="1:15" x14ac:dyDescent="0.2">
      <c r="A22" s="22"/>
    </row>
    <row r="23" spans="1:15" x14ac:dyDescent="0.2">
      <c r="A23" s="22"/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13</v>
      </c>
      <c r="C28">
        <f>AVERAGE(C2:C23)</f>
        <v>194.95175009459476</v>
      </c>
      <c r="D28">
        <f>AVERAGE(D2:D23)</f>
        <v>13.461538461538462</v>
      </c>
      <c r="E28">
        <f>AVERAGE(E2:E23)</f>
        <v>477.48824082110758</v>
      </c>
      <c r="F28">
        <f>AVERAGE(F2:F23)</f>
        <v>6.7746155755109765</v>
      </c>
      <c r="G28">
        <f>AVERAGE(G2:G23)</f>
        <v>1122.5115384615383</v>
      </c>
      <c r="H28">
        <f>SUM(H2:H23)</f>
        <v>0</v>
      </c>
      <c r="I28">
        <f>AVERAGE(I2:I23)</f>
        <v>0</v>
      </c>
      <c r="J28">
        <f>AVERAGE(J2:J23)</f>
        <v>484.2628563966187</v>
      </c>
      <c r="K28">
        <f>AVERAGE(K2:K23)</f>
        <v>19.165974966374758</v>
      </c>
      <c r="L28">
        <f>AVERAGE(L2:L23)</f>
        <v>1.6482183354193678</v>
      </c>
      <c r="M28">
        <f>AVERAGE(M2:M23)</f>
        <v>83.144167342210324</v>
      </c>
      <c r="N28">
        <f>SUM(D2:D23)</f>
        <v>175</v>
      </c>
      <c r="O28">
        <f>STDEV(D2:D23)</f>
        <v>3.2561578743304338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28"/>
  <sheetViews>
    <sheetView showGridLines="0" zoomScale="86" workbookViewId="0">
      <selection activeCell="S22" sqref="S2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2" max="12" width="27.83203125" bestFit="1" customWidth="1"/>
  </cols>
  <sheetData>
    <row r="1" spans="1:13" x14ac:dyDescent="0.2">
      <c r="B1" s="36" t="s">
        <v>29</v>
      </c>
      <c r="C1" s="36" t="s">
        <v>30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31</v>
      </c>
      <c r="K1" s="36" t="s">
        <v>9</v>
      </c>
      <c r="L1" s="36" t="s">
        <v>10</v>
      </c>
      <c r="M1" s="36" t="s">
        <v>11</v>
      </c>
    </row>
    <row r="2" spans="1:13" x14ac:dyDescent="0.2">
      <c r="A2" s="36">
        <v>0</v>
      </c>
      <c r="B2">
        <v>1117504115</v>
      </c>
      <c r="C2">
        <v>132.80451073539621</v>
      </c>
      <c r="D2">
        <v>10</v>
      </c>
      <c r="E2">
        <v>500.8969053441711</v>
      </c>
      <c r="F2">
        <v>5.9597916985057404</v>
      </c>
      <c r="G2">
        <v>566.85</v>
      </c>
      <c r="H2">
        <v>0</v>
      </c>
      <c r="I2">
        <v>0</v>
      </c>
      <c r="J2">
        <v>506.85669704267679</v>
      </c>
      <c r="K2">
        <v>26.856697042676839</v>
      </c>
      <c r="L2">
        <v>1.1837665428922619</v>
      </c>
      <c r="M2">
        <v>56.685000000000002</v>
      </c>
    </row>
    <row r="3" spans="1:13" x14ac:dyDescent="0.2">
      <c r="A3" s="36">
        <v>1</v>
      </c>
      <c r="B3">
        <v>1018472151</v>
      </c>
      <c r="C3">
        <v>213.68836798843111</v>
      </c>
      <c r="D3">
        <v>13</v>
      </c>
      <c r="E3">
        <v>783.87841568062754</v>
      </c>
      <c r="F3">
        <v>5.2074436985308239</v>
      </c>
      <c r="G3">
        <v>1650.1166666666661</v>
      </c>
      <c r="H3">
        <v>0</v>
      </c>
      <c r="I3">
        <v>0</v>
      </c>
      <c r="J3">
        <v>789.08585937915836</v>
      </c>
      <c r="K3">
        <v>309.08585937915842</v>
      </c>
      <c r="L3">
        <v>0.98848558839172829</v>
      </c>
      <c r="M3">
        <v>126.93205128205121</v>
      </c>
    </row>
    <row r="4" spans="1:13" x14ac:dyDescent="0.2">
      <c r="A4" s="36">
        <v>2</v>
      </c>
      <c r="B4">
        <v>1015405667</v>
      </c>
      <c r="C4">
        <v>200.85128071416059</v>
      </c>
      <c r="D4">
        <v>13</v>
      </c>
      <c r="E4">
        <v>476.37674578125109</v>
      </c>
      <c r="F4">
        <v>6.4745349329095347</v>
      </c>
      <c r="G4">
        <v>1803.3666666666661</v>
      </c>
      <c r="H4">
        <v>0</v>
      </c>
      <c r="I4">
        <v>0</v>
      </c>
      <c r="J4">
        <v>482.85128071416068</v>
      </c>
      <c r="K4">
        <v>2.85128071416068</v>
      </c>
      <c r="L4">
        <v>1.615404227252627</v>
      </c>
      <c r="M4">
        <v>138.72051282051279</v>
      </c>
    </row>
    <row r="5" spans="1:13" x14ac:dyDescent="0.2">
      <c r="A5" s="36">
        <v>3</v>
      </c>
      <c r="B5">
        <v>79955886</v>
      </c>
      <c r="C5">
        <v>289.55772498720222</v>
      </c>
      <c r="D5">
        <v>15</v>
      </c>
      <c r="E5">
        <v>481.34798220581507</v>
      </c>
      <c r="F5">
        <v>7.2097427813870354</v>
      </c>
      <c r="G5">
        <v>2256.083333333333</v>
      </c>
      <c r="H5">
        <v>0</v>
      </c>
      <c r="I5">
        <v>0</v>
      </c>
      <c r="J5">
        <v>488.55772498720222</v>
      </c>
      <c r="K5">
        <v>8.5577249872021639</v>
      </c>
      <c r="L5">
        <v>1.842156932476251</v>
      </c>
      <c r="M5">
        <v>150.40555555555551</v>
      </c>
    </row>
    <row r="6" spans="1:13" x14ac:dyDescent="0.2">
      <c r="A6" s="36">
        <v>4</v>
      </c>
      <c r="B6">
        <v>80073352</v>
      </c>
      <c r="C6">
        <v>182.3343857685721</v>
      </c>
      <c r="D6">
        <v>16</v>
      </c>
      <c r="E6">
        <v>491.5478354993819</v>
      </c>
      <c r="F6">
        <v>7.7865502691898882</v>
      </c>
      <c r="G6">
        <v>2308.666666666667</v>
      </c>
      <c r="H6">
        <v>0</v>
      </c>
      <c r="I6">
        <v>0</v>
      </c>
      <c r="J6">
        <v>499.33438576857179</v>
      </c>
      <c r="K6">
        <v>19.334385768571789</v>
      </c>
      <c r="L6">
        <v>1.922559365749217</v>
      </c>
      <c r="M6">
        <v>144.29166666666671</v>
      </c>
    </row>
    <row r="7" spans="1:13" x14ac:dyDescent="0.2">
      <c r="A7" s="36">
        <v>5</v>
      </c>
      <c r="B7">
        <v>1121853934</v>
      </c>
      <c r="C7">
        <v>175.66704913500129</v>
      </c>
      <c r="D7">
        <v>17</v>
      </c>
      <c r="E7">
        <v>485.68094074759381</v>
      </c>
      <c r="F7">
        <v>8.9861083874076257</v>
      </c>
      <c r="G7">
        <v>2655.833333333333</v>
      </c>
      <c r="H7">
        <v>0</v>
      </c>
      <c r="I7">
        <v>0</v>
      </c>
      <c r="J7">
        <v>494.66704913500138</v>
      </c>
      <c r="K7">
        <v>14.667049135001429</v>
      </c>
      <c r="L7">
        <v>2.0619930148644849</v>
      </c>
      <c r="M7">
        <v>156.2254901960784</v>
      </c>
    </row>
    <row r="8" spans="1:13" x14ac:dyDescent="0.2">
      <c r="A8" s="36">
        <v>6</v>
      </c>
      <c r="B8">
        <v>1085295550</v>
      </c>
      <c r="C8">
        <v>193.2281391720249</v>
      </c>
      <c r="D8">
        <v>17</v>
      </c>
      <c r="E8">
        <v>474.72655551923469</v>
      </c>
      <c r="F8">
        <v>7.501583652790373</v>
      </c>
      <c r="G8">
        <v>2726.3833333333341</v>
      </c>
      <c r="H8">
        <v>0</v>
      </c>
      <c r="I8">
        <v>0</v>
      </c>
      <c r="J8">
        <v>482.22813917202512</v>
      </c>
      <c r="K8">
        <v>2.2281391720250672</v>
      </c>
      <c r="L8">
        <v>2.1151814196312091</v>
      </c>
      <c r="M8">
        <v>160.37549019607849</v>
      </c>
    </row>
    <row r="9" spans="1:13" x14ac:dyDescent="0.2">
      <c r="A9" s="36">
        <v>7</v>
      </c>
      <c r="B9">
        <v>1019088914</v>
      </c>
      <c r="C9">
        <v>250.75171493115141</v>
      </c>
      <c r="D9">
        <v>14</v>
      </c>
      <c r="E9">
        <v>475.87193517802842</v>
      </c>
      <c r="F9">
        <v>8.879779753122989</v>
      </c>
      <c r="G9">
        <v>2175.7833333333342</v>
      </c>
      <c r="H9">
        <v>0</v>
      </c>
      <c r="I9">
        <v>0</v>
      </c>
      <c r="J9">
        <v>484.75171493115141</v>
      </c>
      <c r="K9">
        <v>4.7517149311513549</v>
      </c>
      <c r="L9">
        <v>1.7328458551596959</v>
      </c>
      <c r="M9">
        <v>155.41309523809531</v>
      </c>
    </row>
    <row r="10" spans="1:13" x14ac:dyDescent="0.2">
      <c r="A10" s="36">
        <v>8</v>
      </c>
      <c r="B10">
        <v>80383487</v>
      </c>
      <c r="C10">
        <v>200.8176499861309</v>
      </c>
      <c r="D10">
        <v>18</v>
      </c>
      <c r="E10">
        <v>469.13426612771673</v>
      </c>
      <c r="F10">
        <v>9.6833838584138903</v>
      </c>
      <c r="G10">
        <v>2663.4833333333331</v>
      </c>
      <c r="H10">
        <v>0</v>
      </c>
      <c r="I10">
        <v>0</v>
      </c>
      <c r="J10">
        <v>478.81764998613062</v>
      </c>
      <c r="K10">
        <v>0</v>
      </c>
      <c r="L10">
        <v>2.255555951271393</v>
      </c>
      <c r="M10">
        <v>147.97129629629629</v>
      </c>
    </row>
    <row r="11" spans="1:13" x14ac:dyDescent="0.2">
      <c r="A11" s="36">
        <v>9</v>
      </c>
      <c r="B11">
        <v>1082996581</v>
      </c>
      <c r="C11">
        <v>171.42217843463729</v>
      </c>
      <c r="D11">
        <v>16</v>
      </c>
      <c r="E11">
        <v>500.45075281492512</v>
      </c>
      <c r="F11">
        <v>6.9714256197120221</v>
      </c>
      <c r="G11">
        <v>2227.8333333333339</v>
      </c>
      <c r="H11">
        <v>0</v>
      </c>
      <c r="I11">
        <v>0</v>
      </c>
      <c r="J11">
        <v>507.42217843463709</v>
      </c>
      <c r="K11">
        <v>27.42217843463709</v>
      </c>
      <c r="L11">
        <v>1.891915727770384</v>
      </c>
      <c r="M11">
        <v>139.2395833333334</v>
      </c>
    </row>
    <row r="12" spans="1:13" x14ac:dyDescent="0.2">
      <c r="A12" s="36">
        <v>10</v>
      </c>
      <c r="B12">
        <v>1095825225</v>
      </c>
      <c r="C12">
        <v>220.07255880235761</v>
      </c>
      <c r="D12">
        <v>15</v>
      </c>
      <c r="E12">
        <v>497.10963883266783</v>
      </c>
      <c r="F12">
        <v>4.9629199696894366</v>
      </c>
      <c r="G12">
        <v>2152.8833333333332</v>
      </c>
      <c r="H12">
        <v>0</v>
      </c>
      <c r="I12">
        <v>0</v>
      </c>
      <c r="J12">
        <v>502.07255880235721</v>
      </c>
      <c r="K12">
        <v>22.072558802357211</v>
      </c>
      <c r="L12">
        <v>1.792569588242102</v>
      </c>
      <c r="M12">
        <v>143.52555555555551</v>
      </c>
    </row>
    <row r="13" spans="1:13" x14ac:dyDescent="0.2">
      <c r="A13" s="36">
        <v>11</v>
      </c>
      <c r="B13">
        <v>1018443338</v>
      </c>
      <c r="C13">
        <v>178.17678111253369</v>
      </c>
      <c r="D13">
        <v>19</v>
      </c>
      <c r="E13">
        <v>1910.44775422165</v>
      </c>
      <c r="F13">
        <v>-1431.270973109117</v>
      </c>
      <c r="G13">
        <v>2483.6000000000008</v>
      </c>
      <c r="H13">
        <v>0</v>
      </c>
      <c r="I13">
        <v>0</v>
      </c>
      <c r="J13">
        <v>479.17678111253372</v>
      </c>
      <c r="K13">
        <v>0</v>
      </c>
      <c r="L13">
        <v>2.3790802161849181</v>
      </c>
      <c r="M13">
        <v>130.71578947368431</v>
      </c>
    </row>
    <row r="14" spans="1:13" x14ac:dyDescent="0.2">
      <c r="A14" s="36">
        <v>12</v>
      </c>
      <c r="B14">
        <v>1083012532</v>
      </c>
      <c r="C14">
        <v>215.19302338730921</v>
      </c>
      <c r="D14">
        <v>16</v>
      </c>
      <c r="E14">
        <v>482.89519681509512</v>
      </c>
      <c r="F14">
        <v>8.297826572214376</v>
      </c>
      <c r="G14">
        <v>2195.166666666667</v>
      </c>
      <c r="H14">
        <v>0</v>
      </c>
      <c r="I14">
        <v>0</v>
      </c>
      <c r="J14">
        <v>491.19302338730949</v>
      </c>
      <c r="K14">
        <v>11.19302338730949</v>
      </c>
      <c r="L14">
        <v>1.954425153231528</v>
      </c>
      <c r="M14">
        <v>137.19791666666671</v>
      </c>
    </row>
    <row r="15" spans="1:13" x14ac:dyDescent="0.2">
      <c r="A15" s="22"/>
    </row>
    <row r="16" spans="1:13" x14ac:dyDescent="0.2">
      <c r="A16" s="22"/>
    </row>
    <row r="17" spans="1:15" x14ac:dyDescent="0.2">
      <c r="A17" s="22"/>
    </row>
    <row r="18" spans="1:15" x14ac:dyDescent="0.2">
      <c r="A18" s="22"/>
    </row>
    <row r="19" spans="1:15" x14ac:dyDescent="0.2">
      <c r="A19" s="22"/>
    </row>
    <row r="20" spans="1:15" x14ac:dyDescent="0.2">
      <c r="A20" s="22"/>
    </row>
    <row r="21" spans="1:15" x14ac:dyDescent="0.2">
      <c r="A21" s="22"/>
    </row>
    <row r="22" spans="1:15" x14ac:dyDescent="0.2">
      <c r="A22" s="22"/>
    </row>
    <row r="23" spans="1:15" x14ac:dyDescent="0.2">
      <c r="A23" s="22"/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13</v>
      </c>
      <c r="C28">
        <f>AVERAGE(C2:C23)</f>
        <v>201.88964347345447</v>
      </c>
      <c r="D28">
        <f>AVERAGE(D2:D23)</f>
        <v>15.307692307692308</v>
      </c>
      <c r="E28">
        <f>AVERAGE(E2:E23)</f>
        <v>617.72037882831989</v>
      </c>
      <c r="F28">
        <f>AVERAGE(F2:F23)</f>
        <v>-103.33460630117256</v>
      </c>
      <c r="G28">
        <f>AVERAGE(G2:G23)</f>
        <v>2143.542307692308</v>
      </c>
      <c r="H28">
        <f>SUM(H2:H23)</f>
        <v>0</v>
      </c>
      <c r="I28">
        <f>AVERAGE(I2:I23)</f>
        <v>0</v>
      </c>
      <c r="J28">
        <f>AVERAGE(J2:J23)</f>
        <v>514.38577252714742</v>
      </c>
      <c r="K28">
        <f>AVERAGE(K2:K23)</f>
        <v>34.540047058019347</v>
      </c>
      <c r="L28">
        <f>AVERAGE(L2:L23)</f>
        <v>1.825841506393677</v>
      </c>
      <c r="M28">
        <f>AVERAGE(M2:M23)</f>
        <v>137.51530794465958</v>
      </c>
      <c r="N28">
        <f>SUM(D2:D23)</f>
        <v>199</v>
      </c>
      <c r="O28">
        <f>STDEV(D2:D23)</f>
        <v>2.3939025107069929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showGridLines="0" zoomScale="63" workbookViewId="0">
      <selection activeCell="M33" sqref="M33"/>
    </sheetView>
  </sheetViews>
  <sheetFormatPr baseColWidth="10" defaultColWidth="8.83203125" defaultRowHeight="16" x14ac:dyDescent="0.2"/>
  <cols>
    <col min="1" max="1" width="9" bestFit="1" customWidth="1"/>
    <col min="2" max="2" width="12.5" bestFit="1" customWidth="1"/>
    <col min="3" max="3" width="13.6640625" bestFit="1" customWidth="1"/>
    <col min="4" max="4" width="21.5" bestFit="1" customWidth="1"/>
    <col min="5" max="5" width="16.5" bestFit="1" customWidth="1"/>
    <col min="6" max="6" width="13.83203125" bestFit="1" customWidth="1"/>
    <col min="7" max="7" width="16.6640625" bestFit="1" customWidth="1"/>
    <col min="8" max="8" width="31.83203125" bestFit="1" customWidth="1"/>
    <col min="9" max="10" width="17.5" bestFit="1" customWidth="1"/>
    <col min="11" max="11" width="13.6640625" bestFit="1" customWidth="1"/>
    <col min="12" max="12" width="29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80773090</v>
      </c>
      <c r="C2">
        <v>20.438250448196289</v>
      </c>
      <c r="D2">
        <v>3</v>
      </c>
      <c r="E2">
        <v>76.4382504481963</v>
      </c>
      <c r="F2">
        <v>185.5617495518037</v>
      </c>
      <c r="G2">
        <v>158</v>
      </c>
      <c r="H2">
        <v>0</v>
      </c>
      <c r="I2">
        <v>0</v>
      </c>
      <c r="J2">
        <v>262</v>
      </c>
      <c r="K2">
        <v>0</v>
      </c>
      <c r="L2">
        <v>2.354841966483646</v>
      </c>
      <c r="M2">
        <v>52.666666666666657</v>
      </c>
    </row>
    <row r="3" spans="1:13" x14ac:dyDescent="0.2">
      <c r="A3" s="20">
        <v>1</v>
      </c>
      <c r="B3">
        <v>1127250183</v>
      </c>
      <c r="C3">
        <v>141.79969393779879</v>
      </c>
      <c r="D3">
        <v>12</v>
      </c>
      <c r="E3">
        <v>415.79969393779879</v>
      </c>
      <c r="F3">
        <v>8.2003060622012072</v>
      </c>
      <c r="G3">
        <v>1820</v>
      </c>
      <c r="H3">
        <v>2</v>
      </c>
      <c r="I3">
        <v>776</v>
      </c>
      <c r="J3">
        <v>424</v>
      </c>
      <c r="K3">
        <v>0</v>
      </c>
      <c r="L3">
        <v>1.731603006200644</v>
      </c>
      <c r="M3">
        <v>151.66666666666671</v>
      </c>
    </row>
    <row r="4" spans="1:13" x14ac:dyDescent="0.2">
      <c r="A4" s="20">
        <v>2</v>
      </c>
      <c r="B4">
        <v>39779707</v>
      </c>
      <c r="C4">
        <v>137.18647921361949</v>
      </c>
      <c r="D4">
        <v>10</v>
      </c>
      <c r="E4">
        <v>366.18647921361958</v>
      </c>
      <c r="F4">
        <v>79.813520786380423</v>
      </c>
      <c r="G4">
        <v>1618</v>
      </c>
      <c r="H4">
        <v>3</v>
      </c>
      <c r="I4">
        <v>876</v>
      </c>
      <c r="J4">
        <v>446</v>
      </c>
      <c r="K4">
        <v>0</v>
      </c>
      <c r="L4">
        <v>1.6385094318296289</v>
      </c>
      <c r="M4">
        <v>161.80000000000001</v>
      </c>
    </row>
    <row r="5" spans="1:13" x14ac:dyDescent="0.2">
      <c r="A5" s="20">
        <v>3</v>
      </c>
      <c r="B5">
        <v>1012376546</v>
      </c>
      <c r="C5">
        <v>20.694400980899999</v>
      </c>
      <c r="D5">
        <v>1</v>
      </c>
      <c r="E5">
        <v>39.694400980899999</v>
      </c>
      <c r="F5">
        <v>0</v>
      </c>
      <c r="G5">
        <v>57</v>
      </c>
      <c r="H5">
        <v>0</v>
      </c>
      <c r="I5">
        <v>0</v>
      </c>
      <c r="J5">
        <v>19</v>
      </c>
      <c r="K5">
        <v>0</v>
      </c>
      <c r="L5">
        <v>1.5115481911131641</v>
      </c>
      <c r="M5">
        <v>57</v>
      </c>
    </row>
    <row r="6" spans="1:13" x14ac:dyDescent="0.2">
      <c r="A6" s="20">
        <v>4</v>
      </c>
      <c r="B6">
        <v>1121853934</v>
      </c>
      <c r="C6">
        <v>96.275447863810385</v>
      </c>
      <c r="D6">
        <v>10</v>
      </c>
      <c r="E6">
        <v>254.2754478638104</v>
      </c>
      <c r="F6">
        <v>169.7245521361896</v>
      </c>
      <c r="G6">
        <v>1590</v>
      </c>
      <c r="H6">
        <v>3</v>
      </c>
      <c r="I6">
        <v>810</v>
      </c>
      <c r="J6">
        <v>424</v>
      </c>
      <c r="K6">
        <v>0</v>
      </c>
      <c r="L6">
        <v>2.359645829122123</v>
      </c>
      <c r="M6">
        <v>159</v>
      </c>
    </row>
    <row r="7" spans="1:13" x14ac:dyDescent="0.2">
      <c r="A7" s="20">
        <v>5</v>
      </c>
      <c r="B7">
        <v>52997773</v>
      </c>
      <c r="C7">
        <v>68.65909625918114</v>
      </c>
      <c r="D7">
        <v>5</v>
      </c>
      <c r="E7">
        <v>192.6590962591811</v>
      </c>
      <c r="F7">
        <v>790.34090374081893</v>
      </c>
      <c r="G7">
        <v>1025</v>
      </c>
      <c r="H7">
        <v>4</v>
      </c>
      <c r="I7">
        <v>943</v>
      </c>
      <c r="J7">
        <v>983</v>
      </c>
      <c r="K7">
        <v>503</v>
      </c>
      <c r="L7">
        <v>1.5571546105272649</v>
      </c>
      <c r="M7">
        <v>205</v>
      </c>
    </row>
    <row r="8" spans="1:13" x14ac:dyDescent="0.2">
      <c r="A8" s="20">
        <v>6</v>
      </c>
      <c r="B8">
        <v>1020808271</v>
      </c>
      <c r="C8">
        <v>147.77055161612611</v>
      </c>
      <c r="D8">
        <v>11</v>
      </c>
      <c r="E8">
        <v>357.77055161612623</v>
      </c>
      <c r="F8">
        <v>90.22944838387383</v>
      </c>
      <c r="G8">
        <v>1719</v>
      </c>
      <c r="H8">
        <v>4</v>
      </c>
      <c r="I8">
        <v>906</v>
      </c>
      <c r="J8">
        <v>448</v>
      </c>
      <c r="K8">
        <v>0</v>
      </c>
      <c r="L8">
        <v>1.8447577561055231</v>
      </c>
      <c r="M8">
        <v>156.27272727272731</v>
      </c>
    </row>
    <row r="9" spans="1:13" x14ac:dyDescent="0.2">
      <c r="A9" s="20">
        <v>7</v>
      </c>
      <c r="B9">
        <v>52200795</v>
      </c>
      <c r="C9">
        <v>126.7971658647611</v>
      </c>
      <c r="D9">
        <v>8</v>
      </c>
      <c r="E9">
        <v>365.79716586476098</v>
      </c>
      <c r="F9">
        <v>15.202834135238961</v>
      </c>
      <c r="G9">
        <v>988</v>
      </c>
      <c r="H9">
        <v>2</v>
      </c>
      <c r="I9">
        <v>376</v>
      </c>
      <c r="J9">
        <v>381</v>
      </c>
      <c r="K9">
        <v>0</v>
      </c>
      <c r="L9">
        <v>1.3122026215409801</v>
      </c>
      <c r="M9">
        <v>123.5</v>
      </c>
    </row>
    <row r="10" spans="1:13" x14ac:dyDescent="0.2">
      <c r="A10" s="20">
        <v>8</v>
      </c>
      <c r="B10">
        <v>1098635342</v>
      </c>
      <c r="C10">
        <v>116.58750309645799</v>
      </c>
      <c r="D10">
        <v>11</v>
      </c>
      <c r="E10">
        <v>403.58750309645802</v>
      </c>
      <c r="F10">
        <v>67.412496903541978</v>
      </c>
      <c r="G10">
        <v>1212</v>
      </c>
      <c r="H10">
        <v>1</v>
      </c>
      <c r="I10">
        <v>194</v>
      </c>
      <c r="J10">
        <v>471</v>
      </c>
      <c r="K10">
        <v>0</v>
      </c>
      <c r="L10">
        <v>1.6353330936569139</v>
      </c>
      <c r="M10">
        <v>110.1818181818182</v>
      </c>
    </row>
    <row r="11" spans="1:13" x14ac:dyDescent="0.2">
      <c r="A11" s="20">
        <v>9</v>
      </c>
      <c r="B11">
        <v>80185764</v>
      </c>
      <c r="C11">
        <v>122.9142359539273</v>
      </c>
      <c r="D11">
        <v>9</v>
      </c>
      <c r="E11">
        <v>364.91423595392718</v>
      </c>
      <c r="F11">
        <v>75.085764046072768</v>
      </c>
      <c r="G11">
        <v>1009</v>
      </c>
      <c r="H11">
        <v>1</v>
      </c>
      <c r="I11">
        <v>185</v>
      </c>
      <c r="J11">
        <v>440</v>
      </c>
      <c r="K11">
        <v>0</v>
      </c>
      <c r="L11">
        <v>1.4797997633289881</v>
      </c>
      <c r="M11">
        <v>112.1111111111111</v>
      </c>
    </row>
    <row r="12" spans="1:13" x14ac:dyDescent="0.2">
      <c r="A12" s="20">
        <v>10</v>
      </c>
      <c r="B12">
        <v>1015414697</v>
      </c>
      <c r="C12">
        <v>122.0044351273574</v>
      </c>
      <c r="D12">
        <v>11</v>
      </c>
      <c r="E12">
        <v>325.0044351273574</v>
      </c>
      <c r="F12">
        <v>77.995564872642603</v>
      </c>
      <c r="G12">
        <v>951</v>
      </c>
      <c r="H12">
        <v>1</v>
      </c>
      <c r="I12">
        <v>202</v>
      </c>
      <c r="J12">
        <v>403</v>
      </c>
      <c r="K12">
        <v>0</v>
      </c>
      <c r="L12">
        <v>2.0307415181622681</v>
      </c>
      <c r="M12">
        <v>86.454545454545453</v>
      </c>
    </row>
    <row r="13" spans="1:13" x14ac:dyDescent="0.2">
      <c r="A13" s="20">
        <v>11</v>
      </c>
      <c r="B13">
        <v>1016039086</v>
      </c>
      <c r="C13">
        <v>183.07770074262521</v>
      </c>
      <c r="D13">
        <v>10</v>
      </c>
      <c r="E13">
        <v>387.07770074262532</v>
      </c>
      <c r="F13">
        <v>94.922299257374732</v>
      </c>
      <c r="G13">
        <v>1717</v>
      </c>
      <c r="H13">
        <v>5</v>
      </c>
      <c r="I13">
        <v>1144</v>
      </c>
      <c r="J13">
        <v>482</v>
      </c>
      <c r="K13">
        <v>2</v>
      </c>
      <c r="L13">
        <v>1.550076377039737</v>
      </c>
      <c r="M13">
        <v>171.7</v>
      </c>
    </row>
    <row r="14" spans="1:13" x14ac:dyDescent="0.2">
      <c r="A14" s="20">
        <v>12</v>
      </c>
      <c r="B14">
        <v>1085310672</v>
      </c>
      <c r="C14">
        <v>137.44382070037759</v>
      </c>
      <c r="D14">
        <v>12</v>
      </c>
      <c r="E14">
        <v>427.44382070037761</v>
      </c>
      <c r="F14">
        <v>21.556179299622439</v>
      </c>
      <c r="G14">
        <v>1197</v>
      </c>
      <c r="H14">
        <v>1</v>
      </c>
      <c r="I14">
        <v>215</v>
      </c>
      <c r="J14">
        <v>449</v>
      </c>
      <c r="K14">
        <v>0</v>
      </c>
      <c r="L14">
        <v>1.684431883516907</v>
      </c>
      <c r="M14">
        <v>99.75</v>
      </c>
    </row>
    <row r="15" spans="1:13" x14ac:dyDescent="0.2">
      <c r="A15" s="20">
        <v>13</v>
      </c>
      <c r="B15">
        <v>1032491705</v>
      </c>
      <c r="C15">
        <v>60.319295727485738</v>
      </c>
      <c r="D15">
        <v>10</v>
      </c>
      <c r="E15">
        <v>288.31929572748572</v>
      </c>
      <c r="F15">
        <v>158.6807042725143</v>
      </c>
      <c r="G15">
        <v>2968</v>
      </c>
      <c r="H15">
        <v>9</v>
      </c>
      <c r="I15">
        <v>2795</v>
      </c>
      <c r="J15">
        <v>447</v>
      </c>
      <c r="K15">
        <v>0</v>
      </c>
      <c r="L15">
        <v>2.081026170954265</v>
      </c>
      <c r="M15">
        <v>296.8</v>
      </c>
    </row>
    <row r="16" spans="1:13" x14ac:dyDescent="0.2">
      <c r="A16" s="20">
        <v>14</v>
      </c>
      <c r="B16">
        <v>80727764</v>
      </c>
      <c r="C16">
        <v>81.607893605918633</v>
      </c>
      <c r="D16">
        <v>9</v>
      </c>
      <c r="E16">
        <v>286.6078936059186</v>
      </c>
      <c r="F16">
        <v>136.3921063940814</v>
      </c>
      <c r="G16">
        <v>1278</v>
      </c>
      <c r="H16">
        <v>2</v>
      </c>
      <c r="I16">
        <v>540</v>
      </c>
      <c r="J16">
        <v>423</v>
      </c>
      <c r="K16">
        <v>0</v>
      </c>
      <c r="L16">
        <v>1.884107214236366</v>
      </c>
      <c r="M16">
        <v>142</v>
      </c>
    </row>
    <row r="17" spans="1:13" x14ac:dyDescent="0.2">
      <c r="A17" s="20">
        <v>15</v>
      </c>
      <c r="B17">
        <v>1098697055</v>
      </c>
      <c r="C17">
        <v>84.16589322457574</v>
      </c>
      <c r="D17">
        <v>10</v>
      </c>
      <c r="E17">
        <v>286.16589322457571</v>
      </c>
      <c r="F17">
        <v>172.83410677542429</v>
      </c>
      <c r="G17">
        <v>2341</v>
      </c>
      <c r="H17">
        <v>8</v>
      </c>
      <c r="I17">
        <v>2115</v>
      </c>
      <c r="J17">
        <v>459</v>
      </c>
      <c r="K17">
        <v>0</v>
      </c>
      <c r="L17">
        <v>2.096685923116405</v>
      </c>
      <c r="M17">
        <v>234.1</v>
      </c>
    </row>
    <row r="18" spans="1:13" x14ac:dyDescent="0.2">
      <c r="A18" s="20">
        <v>16</v>
      </c>
      <c r="B18">
        <v>1014266018</v>
      </c>
      <c r="C18">
        <v>193.83237653883521</v>
      </c>
      <c r="D18">
        <v>9</v>
      </c>
      <c r="E18">
        <v>364.83237653883521</v>
      </c>
      <c r="F18">
        <v>70.167623461164794</v>
      </c>
      <c r="G18">
        <v>1143</v>
      </c>
      <c r="H18">
        <v>2</v>
      </c>
      <c r="I18">
        <v>451</v>
      </c>
      <c r="J18">
        <v>435</v>
      </c>
      <c r="K18">
        <v>0</v>
      </c>
      <c r="L18">
        <v>1.48013179401176</v>
      </c>
      <c r="M18">
        <v>127</v>
      </c>
    </row>
    <row r="19" spans="1:13" x14ac:dyDescent="0.2">
      <c r="A19" s="20">
        <v>17</v>
      </c>
      <c r="B19">
        <v>1053327980</v>
      </c>
      <c r="C19">
        <v>87.229161772296123</v>
      </c>
      <c r="D19">
        <v>11</v>
      </c>
      <c r="E19">
        <v>254.2291617722961</v>
      </c>
      <c r="F19">
        <v>146.7708382277039</v>
      </c>
      <c r="G19">
        <v>1581</v>
      </c>
      <c r="H19">
        <v>3</v>
      </c>
      <c r="I19">
        <v>593</v>
      </c>
      <c r="J19">
        <v>401</v>
      </c>
      <c r="K19">
        <v>0</v>
      </c>
      <c r="L19">
        <v>2.59608298040623</v>
      </c>
      <c r="M19">
        <v>143.72727272727269</v>
      </c>
    </row>
    <row r="20" spans="1:13" x14ac:dyDescent="0.2">
      <c r="A20" s="20">
        <v>18</v>
      </c>
      <c r="B20">
        <v>80075437</v>
      </c>
      <c r="C20">
        <v>129.2623648557819</v>
      </c>
      <c r="D20">
        <v>10</v>
      </c>
      <c r="E20">
        <v>298.26236485578193</v>
      </c>
      <c r="F20">
        <v>108.7376351442181</v>
      </c>
      <c r="G20">
        <v>1032</v>
      </c>
      <c r="H20">
        <v>0</v>
      </c>
      <c r="I20">
        <v>0</v>
      </c>
      <c r="J20">
        <v>407</v>
      </c>
      <c r="K20">
        <v>0</v>
      </c>
      <c r="L20">
        <v>2.011651722436107</v>
      </c>
      <c r="M20">
        <v>103.2</v>
      </c>
    </row>
    <row r="21" spans="1:13" x14ac:dyDescent="0.2">
      <c r="A21" s="20">
        <v>19</v>
      </c>
      <c r="B21">
        <v>1015437933</v>
      </c>
      <c r="C21">
        <v>68.119674526400487</v>
      </c>
      <c r="D21">
        <v>3</v>
      </c>
      <c r="E21">
        <v>141.1196745264005</v>
      </c>
      <c r="F21">
        <v>32.880325473599498</v>
      </c>
      <c r="G21">
        <v>1319</v>
      </c>
      <c r="H21">
        <v>3</v>
      </c>
      <c r="I21">
        <v>1319</v>
      </c>
      <c r="J21">
        <v>174</v>
      </c>
      <c r="K21">
        <v>0</v>
      </c>
      <c r="L21">
        <v>1.275513145874821</v>
      </c>
      <c r="M21">
        <v>439.66666666666669</v>
      </c>
    </row>
    <row r="22" spans="1:13" x14ac:dyDescent="0.2">
      <c r="A22" s="20">
        <v>20</v>
      </c>
      <c r="B22">
        <v>85488148</v>
      </c>
      <c r="C22">
        <v>122.1425267022146</v>
      </c>
      <c r="D22">
        <v>7</v>
      </c>
      <c r="E22">
        <v>391.14252670221458</v>
      </c>
      <c r="F22">
        <v>28.857473297785361</v>
      </c>
      <c r="G22">
        <v>1862</v>
      </c>
      <c r="H22">
        <v>5</v>
      </c>
      <c r="I22">
        <v>1569</v>
      </c>
      <c r="J22">
        <v>420</v>
      </c>
      <c r="K22">
        <v>0</v>
      </c>
      <c r="L22">
        <v>1.073777386317686</v>
      </c>
      <c r="M22">
        <v>266</v>
      </c>
    </row>
    <row r="23" spans="1:13" x14ac:dyDescent="0.2">
      <c r="A23" s="20">
        <v>21</v>
      </c>
      <c r="B23">
        <v>1018440480</v>
      </c>
      <c r="C23">
        <v>160.2751658321956</v>
      </c>
      <c r="D23">
        <v>10</v>
      </c>
      <c r="E23">
        <v>370.27516583219551</v>
      </c>
      <c r="F23">
        <v>60.724834167804488</v>
      </c>
      <c r="G23">
        <v>1445</v>
      </c>
      <c r="H23">
        <v>3</v>
      </c>
      <c r="I23">
        <v>632</v>
      </c>
      <c r="J23">
        <v>431</v>
      </c>
      <c r="K23">
        <v>0</v>
      </c>
      <c r="L23">
        <v>1.620416531720394</v>
      </c>
      <c r="M23">
        <v>144.5</v>
      </c>
    </row>
    <row r="24" spans="1:13" x14ac:dyDescent="0.2">
      <c r="A24" s="20">
        <v>22</v>
      </c>
      <c r="B24">
        <v>1019074166</v>
      </c>
      <c r="C24">
        <v>84.240693359559046</v>
      </c>
      <c r="D24">
        <v>9</v>
      </c>
      <c r="E24">
        <v>252.24069335955909</v>
      </c>
      <c r="F24">
        <v>147.75930664044091</v>
      </c>
      <c r="G24">
        <v>1043</v>
      </c>
      <c r="H24">
        <v>2</v>
      </c>
      <c r="I24">
        <v>391</v>
      </c>
      <c r="J24">
        <v>400</v>
      </c>
      <c r="K24">
        <v>0</v>
      </c>
      <c r="L24">
        <v>2.1408123836317379</v>
      </c>
      <c r="M24">
        <v>115.8888888888889</v>
      </c>
    </row>
    <row r="25" spans="1:13" x14ac:dyDescent="0.2">
      <c r="A25" s="20">
        <v>23</v>
      </c>
      <c r="B25">
        <v>1020837402</v>
      </c>
      <c r="C25">
        <v>184.19070964621369</v>
      </c>
      <c r="D25">
        <v>10</v>
      </c>
      <c r="E25">
        <v>398.19070964621358</v>
      </c>
      <c r="F25">
        <v>2.8092903537863658</v>
      </c>
      <c r="G25">
        <v>1206</v>
      </c>
      <c r="H25">
        <v>1</v>
      </c>
      <c r="I25">
        <v>255</v>
      </c>
      <c r="J25">
        <v>401</v>
      </c>
      <c r="K25">
        <v>0</v>
      </c>
      <c r="L25">
        <v>1.506815667630947</v>
      </c>
      <c r="M25">
        <v>120.6</v>
      </c>
    </row>
    <row r="26" spans="1:13" x14ac:dyDescent="0.2">
      <c r="A26" s="20">
        <v>24</v>
      </c>
      <c r="B26">
        <v>1018472151</v>
      </c>
      <c r="C26">
        <v>52.156532662712152</v>
      </c>
      <c r="D26">
        <v>4</v>
      </c>
      <c r="E26">
        <v>112.15653266271219</v>
      </c>
      <c r="F26">
        <v>34.843467337287848</v>
      </c>
      <c r="G26">
        <v>770</v>
      </c>
      <c r="H26">
        <v>2</v>
      </c>
      <c r="I26">
        <v>478</v>
      </c>
      <c r="J26">
        <v>147</v>
      </c>
      <c r="K26">
        <v>0</v>
      </c>
      <c r="L26">
        <v>2.1398664375774792</v>
      </c>
      <c r="M26">
        <v>192.5</v>
      </c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32</v>
      </c>
      <c r="B33">
        <f>COUNT(B2:B31)</f>
        <v>25</v>
      </c>
      <c r="C33">
        <f>AVERAGE(C2:C31)</f>
        <v>109.96764281037308</v>
      </c>
      <c r="D33">
        <f>AVERAGE(D2:D31)</f>
        <v>8.6</v>
      </c>
      <c r="E33">
        <f>AVERAGE(E2:E31)</f>
        <v>296.80764281037312</v>
      </c>
      <c r="F33">
        <f>AVERAGE(F2:F26)</f>
        <v>111.1001332288629</v>
      </c>
      <c r="G33">
        <f>AVERAGE(G2:G31)</f>
        <v>1321.96</v>
      </c>
      <c r="H33">
        <f>SUM(H2:H26)</f>
        <v>67</v>
      </c>
      <c r="I33">
        <f>AVERAGE(I2:I26)</f>
        <v>710.6</v>
      </c>
      <c r="J33">
        <f>AVERAGE(J2:J26)</f>
        <v>407.08</v>
      </c>
      <c r="K33">
        <f>AVERAGE(K2:K26)</f>
        <v>20.2</v>
      </c>
      <c r="L33">
        <f>AVERAGE(L2:L28)</f>
        <v>1.7839013362616793</v>
      </c>
      <c r="M33">
        <f>AVERAGE(M2:M26)</f>
        <v>158.92345454545452</v>
      </c>
      <c r="N33">
        <f>SUM(D2:D26)</f>
        <v>215</v>
      </c>
      <c r="O33">
        <f>STDEV(D2:D26)</f>
        <v>3.0276503540974917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showGridLines="0" zoomScale="62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7.3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46.485391371344633</v>
      </c>
      <c r="D2">
        <v>3</v>
      </c>
      <c r="E2">
        <v>104.4853913713446</v>
      </c>
      <c r="F2">
        <v>18.51460862865537</v>
      </c>
      <c r="G2">
        <v>298</v>
      </c>
      <c r="H2">
        <v>0</v>
      </c>
      <c r="I2">
        <v>0</v>
      </c>
      <c r="J2">
        <v>123</v>
      </c>
      <c r="K2">
        <v>0</v>
      </c>
      <c r="L2">
        <v>1.7227288680029329</v>
      </c>
      <c r="M2">
        <v>99.333333333333329</v>
      </c>
    </row>
    <row r="3" spans="1:13" x14ac:dyDescent="0.2">
      <c r="A3" s="20">
        <v>1</v>
      </c>
      <c r="B3">
        <v>1015437933</v>
      </c>
      <c r="C3">
        <v>81.965791287069436</v>
      </c>
      <c r="D3">
        <v>2</v>
      </c>
      <c r="E3">
        <v>144.96579128706941</v>
      </c>
      <c r="F3">
        <v>0</v>
      </c>
      <c r="G3">
        <v>79</v>
      </c>
      <c r="H3">
        <v>0</v>
      </c>
      <c r="I3">
        <v>0</v>
      </c>
      <c r="J3">
        <v>92</v>
      </c>
      <c r="K3">
        <v>0</v>
      </c>
      <c r="L3">
        <v>0.8277814988942408</v>
      </c>
      <c r="M3">
        <v>39.5</v>
      </c>
    </row>
    <row r="4" spans="1:13" x14ac:dyDescent="0.2">
      <c r="A4" s="20">
        <v>2</v>
      </c>
      <c r="B4">
        <v>52997773</v>
      </c>
      <c r="C4">
        <v>16.139220112687379</v>
      </c>
      <c r="D4">
        <v>1</v>
      </c>
      <c r="E4">
        <v>36.139220112687383</v>
      </c>
      <c r="F4">
        <v>0</v>
      </c>
      <c r="G4">
        <v>275</v>
      </c>
      <c r="H4">
        <v>1</v>
      </c>
      <c r="I4">
        <v>275</v>
      </c>
      <c r="J4">
        <v>20</v>
      </c>
      <c r="K4">
        <v>0</v>
      </c>
      <c r="L4">
        <v>1.660246120777128</v>
      </c>
      <c r="M4">
        <v>275</v>
      </c>
    </row>
    <row r="5" spans="1:13" x14ac:dyDescent="0.2">
      <c r="A5" s="20">
        <v>3</v>
      </c>
      <c r="B5">
        <v>39779707</v>
      </c>
      <c r="C5">
        <v>121.4910386666928</v>
      </c>
      <c r="D5">
        <v>9</v>
      </c>
      <c r="E5">
        <v>334.49103866669282</v>
      </c>
      <c r="F5">
        <v>85.508961333307241</v>
      </c>
      <c r="G5">
        <v>1710</v>
      </c>
      <c r="H5">
        <v>4</v>
      </c>
      <c r="I5">
        <v>1039</v>
      </c>
      <c r="J5">
        <v>420</v>
      </c>
      <c r="K5">
        <v>0</v>
      </c>
      <c r="L5">
        <v>1.614393025751846</v>
      </c>
      <c r="M5">
        <v>190</v>
      </c>
    </row>
    <row r="6" spans="1:13" x14ac:dyDescent="0.2">
      <c r="A6" s="20">
        <v>4</v>
      </c>
      <c r="B6">
        <v>1024468225</v>
      </c>
      <c r="C6">
        <v>201.08092870502321</v>
      </c>
      <c r="D6">
        <v>12</v>
      </c>
      <c r="E6">
        <v>401.0809287050231</v>
      </c>
      <c r="F6">
        <v>31.919071294976899</v>
      </c>
      <c r="G6">
        <v>1647</v>
      </c>
      <c r="H6">
        <v>4</v>
      </c>
      <c r="I6">
        <v>878</v>
      </c>
      <c r="J6">
        <v>433</v>
      </c>
      <c r="K6">
        <v>0</v>
      </c>
      <c r="L6">
        <v>1.7951489299794841</v>
      </c>
      <c r="M6">
        <v>137.25</v>
      </c>
    </row>
    <row r="7" spans="1:13" x14ac:dyDescent="0.2">
      <c r="A7" s="20">
        <v>5</v>
      </c>
      <c r="B7">
        <v>1121853934</v>
      </c>
      <c r="C7">
        <v>64.919764551468518</v>
      </c>
      <c r="D7">
        <v>10</v>
      </c>
      <c r="E7">
        <v>250.91976455146849</v>
      </c>
      <c r="F7">
        <v>220.08023544853151</v>
      </c>
      <c r="G7">
        <v>1910</v>
      </c>
      <c r="H7">
        <v>6</v>
      </c>
      <c r="I7">
        <v>1351</v>
      </c>
      <c r="J7">
        <v>471</v>
      </c>
      <c r="K7">
        <v>0</v>
      </c>
      <c r="L7">
        <v>2.3912026263555992</v>
      </c>
      <c r="M7">
        <v>191</v>
      </c>
    </row>
    <row r="8" spans="1:13" x14ac:dyDescent="0.2">
      <c r="A8" s="20">
        <v>6</v>
      </c>
      <c r="B8">
        <v>1015414697</v>
      </c>
      <c r="C8">
        <v>73.191285323134267</v>
      </c>
      <c r="D8">
        <v>9</v>
      </c>
      <c r="E8">
        <v>215.19128532313431</v>
      </c>
      <c r="F8">
        <v>175.80871467686569</v>
      </c>
      <c r="G8">
        <v>949</v>
      </c>
      <c r="H8">
        <v>1</v>
      </c>
      <c r="I8">
        <v>285</v>
      </c>
      <c r="J8">
        <v>391</v>
      </c>
      <c r="K8">
        <v>0</v>
      </c>
      <c r="L8">
        <v>2.5093953000426041</v>
      </c>
      <c r="M8">
        <v>105.4444444444444</v>
      </c>
    </row>
    <row r="9" spans="1:13" x14ac:dyDescent="0.2">
      <c r="A9" s="20">
        <v>7</v>
      </c>
      <c r="B9">
        <v>1020777651</v>
      </c>
      <c r="C9">
        <v>52.953344193024392</v>
      </c>
      <c r="D9">
        <v>8</v>
      </c>
      <c r="E9">
        <v>193.95334419302441</v>
      </c>
      <c r="F9">
        <v>214.04665580697559</v>
      </c>
      <c r="G9">
        <v>1015</v>
      </c>
      <c r="H9">
        <v>2</v>
      </c>
      <c r="I9">
        <v>459</v>
      </c>
      <c r="J9">
        <v>408</v>
      </c>
      <c r="K9">
        <v>0</v>
      </c>
      <c r="L9">
        <v>2.4748219835915739</v>
      </c>
      <c r="M9">
        <v>126.875</v>
      </c>
    </row>
    <row r="10" spans="1:13" x14ac:dyDescent="0.2">
      <c r="A10" s="20">
        <v>8</v>
      </c>
      <c r="B10">
        <v>79955886</v>
      </c>
      <c r="C10">
        <v>125.6438807082008</v>
      </c>
      <c r="D10">
        <v>6</v>
      </c>
      <c r="E10">
        <v>237.64388070820081</v>
      </c>
      <c r="F10">
        <v>143.35611929179919</v>
      </c>
      <c r="G10">
        <v>1172</v>
      </c>
      <c r="H10">
        <v>3</v>
      </c>
      <c r="I10">
        <v>884</v>
      </c>
      <c r="J10">
        <v>381</v>
      </c>
      <c r="K10">
        <v>0</v>
      </c>
      <c r="L10">
        <v>1.5148717439185331</v>
      </c>
      <c r="M10">
        <v>195.33333333333329</v>
      </c>
    </row>
    <row r="11" spans="1:13" x14ac:dyDescent="0.2">
      <c r="A11" s="20">
        <v>9</v>
      </c>
      <c r="B11">
        <v>80185764</v>
      </c>
      <c r="C11">
        <v>194.97583819335719</v>
      </c>
      <c r="D11">
        <v>7</v>
      </c>
      <c r="E11">
        <v>359.97583819335722</v>
      </c>
      <c r="F11">
        <v>0</v>
      </c>
      <c r="G11">
        <v>1209</v>
      </c>
      <c r="H11">
        <v>2</v>
      </c>
      <c r="I11">
        <v>406</v>
      </c>
      <c r="J11">
        <v>358</v>
      </c>
      <c r="K11">
        <v>0</v>
      </c>
      <c r="L11">
        <v>1.1667449740735141</v>
      </c>
      <c r="M11">
        <v>172.71428571428569</v>
      </c>
    </row>
    <row r="12" spans="1:13" x14ac:dyDescent="0.2">
      <c r="A12" s="20">
        <v>10</v>
      </c>
      <c r="B12">
        <v>1127250183</v>
      </c>
      <c r="C12">
        <v>144.65583950685661</v>
      </c>
      <c r="D12">
        <v>7</v>
      </c>
      <c r="E12">
        <v>288.65583950685658</v>
      </c>
      <c r="F12">
        <v>26.34416049314336</v>
      </c>
      <c r="G12">
        <v>558</v>
      </c>
      <c r="H12">
        <v>0</v>
      </c>
      <c r="I12">
        <v>0</v>
      </c>
      <c r="J12">
        <v>315</v>
      </c>
      <c r="K12">
        <v>0</v>
      </c>
      <c r="L12">
        <v>1.4550199321016111</v>
      </c>
      <c r="M12">
        <v>79.714285714285708</v>
      </c>
    </row>
    <row r="13" spans="1:13" x14ac:dyDescent="0.2">
      <c r="A13" s="20">
        <v>11</v>
      </c>
      <c r="B13">
        <v>52200795</v>
      </c>
      <c r="C13">
        <v>76.4679041217031</v>
      </c>
      <c r="D13">
        <v>11</v>
      </c>
      <c r="E13">
        <v>378.46790412170299</v>
      </c>
      <c r="F13">
        <v>91.532095878296957</v>
      </c>
      <c r="G13">
        <v>1454</v>
      </c>
      <c r="H13">
        <v>2</v>
      </c>
      <c r="I13">
        <v>377</v>
      </c>
      <c r="J13">
        <v>470</v>
      </c>
      <c r="K13">
        <v>0</v>
      </c>
      <c r="L13">
        <v>1.743873107368612</v>
      </c>
      <c r="M13">
        <v>132.18181818181819</v>
      </c>
    </row>
    <row r="14" spans="1:13" x14ac:dyDescent="0.2">
      <c r="A14" s="20">
        <v>12</v>
      </c>
      <c r="B14">
        <v>1019088914</v>
      </c>
      <c r="C14">
        <v>65.923182984589374</v>
      </c>
      <c r="D14">
        <v>10</v>
      </c>
      <c r="E14">
        <v>219.92318298458929</v>
      </c>
      <c r="F14">
        <v>185.07681701541071</v>
      </c>
      <c r="G14">
        <v>1221</v>
      </c>
      <c r="H14">
        <v>1</v>
      </c>
      <c r="I14">
        <v>181</v>
      </c>
      <c r="J14">
        <v>405</v>
      </c>
      <c r="K14">
        <v>0</v>
      </c>
      <c r="L14">
        <v>2.7282253369443259</v>
      </c>
      <c r="M14">
        <v>122.1</v>
      </c>
    </row>
    <row r="15" spans="1:13" x14ac:dyDescent="0.2">
      <c r="A15" s="20">
        <v>13</v>
      </c>
      <c r="B15">
        <v>1098635342</v>
      </c>
      <c r="C15">
        <v>162.88542919568059</v>
      </c>
      <c r="D15">
        <v>13</v>
      </c>
      <c r="E15">
        <v>465.8854291956805</v>
      </c>
      <c r="F15">
        <v>3.1145708043194991</v>
      </c>
      <c r="G15">
        <v>1385</v>
      </c>
      <c r="H15">
        <v>1</v>
      </c>
      <c r="I15">
        <v>246</v>
      </c>
      <c r="J15">
        <v>469</v>
      </c>
      <c r="K15">
        <v>0</v>
      </c>
      <c r="L15">
        <v>1.6742313691729249</v>
      </c>
      <c r="M15">
        <v>106.5384615384615</v>
      </c>
    </row>
    <row r="16" spans="1:13" x14ac:dyDescent="0.2">
      <c r="A16" s="20">
        <v>14</v>
      </c>
      <c r="B16">
        <v>80383487</v>
      </c>
      <c r="C16">
        <v>75.947718306851229</v>
      </c>
      <c r="D16">
        <v>4</v>
      </c>
      <c r="E16">
        <v>194.94771830685119</v>
      </c>
      <c r="F16">
        <v>168.05228169314881</v>
      </c>
      <c r="G16">
        <v>915</v>
      </c>
      <c r="H16">
        <v>2</v>
      </c>
      <c r="I16">
        <v>654</v>
      </c>
      <c r="J16">
        <v>363</v>
      </c>
      <c r="K16">
        <v>0</v>
      </c>
      <c r="L16">
        <v>1.231099302338259</v>
      </c>
      <c r="M16">
        <v>228.75</v>
      </c>
    </row>
    <row r="17" spans="1:13" x14ac:dyDescent="0.2">
      <c r="A17" s="20">
        <v>15</v>
      </c>
      <c r="B17">
        <v>1020808271</v>
      </c>
      <c r="C17">
        <v>163.50114050333571</v>
      </c>
      <c r="D17">
        <v>15</v>
      </c>
      <c r="E17">
        <v>429.50114050333559</v>
      </c>
      <c r="F17">
        <v>63.498859496664352</v>
      </c>
      <c r="G17">
        <v>1488</v>
      </c>
      <c r="H17">
        <v>0</v>
      </c>
      <c r="I17">
        <v>0</v>
      </c>
      <c r="J17">
        <v>493</v>
      </c>
      <c r="K17">
        <v>13</v>
      </c>
      <c r="L17">
        <v>2.0954542727064309</v>
      </c>
      <c r="M17">
        <v>99.2</v>
      </c>
    </row>
    <row r="18" spans="1:13" x14ac:dyDescent="0.2">
      <c r="A18" s="20">
        <v>16</v>
      </c>
      <c r="B18">
        <v>80727764</v>
      </c>
      <c r="C18">
        <v>52.659052389349498</v>
      </c>
      <c r="D18">
        <v>7</v>
      </c>
      <c r="E18">
        <v>210.65905238934951</v>
      </c>
      <c r="F18">
        <v>135.34094761065049</v>
      </c>
      <c r="G18">
        <v>1214</v>
      </c>
      <c r="H18">
        <v>3</v>
      </c>
      <c r="I18">
        <v>737</v>
      </c>
      <c r="J18">
        <v>346</v>
      </c>
      <c r="K18">
        <v>0</v>
      </c>
      <c r="L18">
        <v>1.9937429473656669</v>
      </c>
      <c r="M18">
        <v>173.42857142857139</v>
      </c>
    </row>
    <row r="19" spans="1:13" x14ac:dyDescent="0.2">
      <c r="A19" s="20">
        <v>17</v>
      </c>
      <c r="B19">
        <v>1018446151</v>
      </c>
      <c r="C19">
        <v>219.36200752548649</v>
      </c>
      <c r="D19">
        <v>9</v>
      </c>
      <c r="E19">
        <v>348.36200752548649</v>
      </c>
      <c r="F19">
        <v>140.63799247451351</v>
      </c>
      <c r="G19">
        <v>1092</v>
      </c>
      <c r="H19">
        <v>3</v>
      </c>
      <c r="I19">
        <v>634</v>
      </c>
      <c r="J19">
        <v>489</v>
      </c>
      <c r="K19">
        <v>9</v>
      </c>
      <c r="L19">
        <v>1.5501116319651851</v>
      </c>
      <c r="M19">
        <v>121.3333333333333</v>
      </c>
    </row>
    <row r="20" spans="1:13" x14ac:dyDescent="0.2">
      <c r="A20" s="20">
        <v>18</v>
      </c>
      <c r="B20">
        <v>1020803066</v>
      </c>
      <c r="C20">
        <v>82.190927166852802</v>
      </c>
      <c r="D20">
        <v>13</v>
      </c>
      <c r="E20">
        <v>337.19092716685282</v>
      </c>
      <c r="F20">
        <v>319.80907283314718</v>
      </c>
      <c r="G20">
        <v>2923</v>
      </c>
      <c r="H20">
        <v>7</v>
      </c>
      <c r="I20">
        <v>2056</v>
      </c>
      <c r="J20">
        <v>657</v>
      </c>
      <c r="K20">
        <v>177</v>
      </c>
      <c r="L20">
        <v>2.3132295004308681</v>
      </c>
      <c r="M20">
        <v>224.84615384615381</v>
      </c>
    </row>
    <row r="21" spans="1:13" x14ac:dyDescent="0.2">
      <c r="A21" s="20">
        <v>19</v>
      </c>
      <c r="B21">
        <v>1016039086</v>
      </c>
      <c r="C21">
        <v>215.13609945985371</v>
      </c>
      <c r="D21">
        <v>14</v>
      </c>
      <c r="E21">
        <v>568.13609945985365</v>
      </c>
      <c r="F21">
        <v>155.86390054014629</v>
      </c>
      <c r="G21">
        <v>3262</v>
      </c>
      <c r="H21">
        <v>10</v>
      </c>
      <c r="I21">
        <v>2663</v>
      </c>
      <c r="J21">
        <v>724</v>
      </c>
      <c r="K21">
        <v>244</v>
      </c>
      <c r="L21">
        <v>1.4785189689558831</v>
      </c>
      <c r="M21">
        <v>233</v>
      </c>
    </row>
    <row r="22" spans="1:13" x14ac:dyDescent="0.2">
      <c r="A22" s="20">
        <v>20</v>
      </c>
      <c r="B22">
        <v>1085310672</v>
      </c>
      <c r="C22">
        <v>114.5925236005359</v>
      </c>
      <c r="D22">
        <v>6</v>
      </c>
      <c r="E22">
        <v>275.59252360053591</v>
      </c>
      <c r="F22">
        <v>74.407476399464088</v>
      </c>
      <c r="G22">
        <v>975</v>
      </c>
      <c r="H22">
        <v>1</v>
      </c>
      <c r="I22">
        <v>200</v>
      </c>
      <c r="J22">
        <v>350</v>
      </c>
      <c r="K22">
        <v>0</v>
      </c>
      <c r="L22">
        <v>1.30627636518112</v>
      </c>
      <c r="M22">
        <v>162.5</v>
      </c>
    </row>
    <row r="23" spans="1:13" x14ac:dyDescent="0.2">
      <c r="A23" s="20">
        <v>21</v>
      </c>
      <c r="B23">
        <v>1014217039</v>
      </c>
      <c r="C23">
        <v>62.281513373992382</v>
      </c>
      <c r="D23">
        <v>9</v>
      </c>
      <c r="E23">
        <v>198.2815133739924</v>
      </c>
      <c r="F23">
        <v>234.7184866260076</v>
      </c>
      <c r="G23">
        <v>1557</v>
      </c>
      <c r="H23">
        <v>4</v>
      </c>
      <c r="I23">
        <v>906</v>
      </c>
      <c r="J23">
        <v>433</v>
      </c>
      <c r="K23">
        <v>0</v>
      </c>
      <c r="L23">
        <v>2.7234006378671771</v>
      </c>
      <c r="M23">
        <v>173</v>
      </c>
    </row>
    <row r="24" spans="1:13" x14ac:dyDescent="0.2">
      <c r="A24" s="20">
        <v>22</v>
      </c>
      <c r="B24">
        <v>1014266018</v>
      </c>
      <c r="C24">
        <v>141.75494541345321</v>
      </c>
      <c r="D24">
        <v>11</v>
      </c>
      <c r="E24">
        <v>348.75494541345307</v>
      </c>
      <c r="F24">
        <v>117.2450545865469</v>
      </c>
      <c r="G24">
        <v>1503</v>
      </c>
      <c r="H24">
        <v>5</v>
      </c>
      <c r="I24">
        <v>1024</v>
      </c>
      <c r="J24">
        <v>466</v>
      </c>
      <c r="K24">
        <v>0</v>
      </c>
      <c r="L24">
        <v>1.8924462826399839</v>
      </c>
      <c r="M24">
        <v>136.6363636363636</v>
      </c>
    </row>
    <row r="25" spans="1:13" x14ac:dyDescent="0.2">
      <c r="A25" s="20">
        <v>23</v>
      </c>
      <c r="B25">
        <v>85488148</v>
      </c>
      <c r="C25">
        <v>69.743846358270986</v>
      </c>
      <c r="D25">
        <v>8</v>
      </c>
      <c r="E25">
        <v>313.74384635827101</v>
      </c>
      <c r="F25">
        <v>98.256153641728986</v>
      </c>
      <c r="G25">
        <v>2051</v>
      </c>
      <c r="H25">
        <v>5</v>
      </c>
      <c r="I25">
        <v>1638</v>
      </c>
      <c r="J25">
        <v>412</v>
      </c>
      <c r="K25">
        <v>0</v>
      </c>
      <c r="L25">
        <v>1.529910484529081</v>
      </c>
      <c r="M25">
        <v>256.375</v>
      </c>
    </row>
    <row r="26" spans="1:13" x14ac:dyDescent="0.2">
      <c r="A26" s="20">
        <v>24</v>
      </c>
      <c r="B26">
        <v>1032491705</v>
      </c>
      <c r="C26">
        <v>153.78550027067209</v>
      </c>
      <c r="D26">
        <v>9</v>
      </c>
      <c r="E26">
        <v>559.78550027067206</v>
      </c>
      <c r="F26">
        <v>0</v>
      </c>
      <c r="G26">
        <v>1997</v>
      </c>
      <c r="H26">
        <v>7</v>
      </c>
      <c r="I26">
        <v>1819</v>
      </c>
      <c r="J26">
        <v>487</v>
      </c>
      <c r="K26">
        <v>7</v>
      </c>
      <c r="L26">
        <v>0.96465521121732301</v>
      </c>
      <c r="M26">
        <v>221.88888888888891</v>
      </c>
    </row>
    <row r="27" spans="1:13" x14ac:dyDescent="0.2">
      <c r="A27" s="20">
        <v>25</v>
      </c>
      <c r="B27">
        <v>57293715</v>
      </c>
      <c r="C27">
        <v>101.6098830635719</v>
      </c>
      <c r="D27">
        <v>8</v>
      </c>
      <c r="E27">
        <v>260.60988306357189</v>
      </c>
      <c r="F27">
        <v>150.39011693642809</v>
      </c>
      <c r="G27">
        <v>1385</v>
      </c>
      <c r="H27">
        <v>3</v>
      </c>
      <c r="I27">
        <v>610</v>
      </c>
      <c r="J27">
        <v>411</v>
      </c>
      <c r="K27">
        <v>0</v>
      </c>
      <c r="L27">
        <v>1.8418334498961091</v>
      </c>
      <c r="M27">
        <v>173.125</v>
      </c>
    </row>
    <row r="28" spans="1:13" x14ac:dyDescent="0.2">
      <c r="A28" s="20">
        <v>26</v>
      </c>
      <c r="B28">
        <v>1083012532</v>
      </c>
      <c r="C28">
        <v>211.7222916740991</v>
      </c>
      <c r="D28">
        <v>18</v>
      </c>
      <c r="E28">
        <v>743.72229167409921</v>
      </c>
      <c r="F28">
        <v>0</v>
      </c>
      <c r="G28">
        <v>2933</v>
      </c>
      <c r="H28">
        <v>8</v>
      </c>
      <c r="I28">
        <v>2460</v>
      </c>
      <c r="J28">
        <v>526</v>
      </c>
      <c r="K28">
        <v>46</v>
      </c>
      <c r="L28">
        <v>1.4521549402115519</v>
      </c>
      <c r="M28">
        <v>162.94444444444451</v>
      </c>
    </row>
    <row r="29" spans="1:13" x14ac:dyDescent="0.2">
      <c r="A29" s="20">
        <v>27</v>
      </c>
      <c r="B29">
        <v>80075437</v>
      </c>
      <c r="C29">
        <v>100.8581256627385</v>
      </c>
      <c r="D29">
        <v>11</v>
      </c>
      <c r="E29">
        <v>284.85812566273842</v>
      </c>
      <c r="F29">
        <v>122.1418743372616</v>
      </c>
      <c r="G29">
        <v>2273</v>
      </c>
      <c r="H29">
        <v>8</v>
      </c>
      <c r="I29">
        <v>2100</v>
      </c>
      <c r="J29">
        <v>407</v>
      </c>
      <c r="K29">
        <v>0</v>
      </c>
      <c r="L29">
        <v>2.316942858710711</v>
      </c>
      <c r="M29">
        <v>206.6363636363636</v>
      </c>
    </row>
    <row r="30" spans="1:13" x14ac:dyDescent="0.2">
      <c r="A30" s="20">
        <v>28</v>
      </c>
      <c r="B30">
        <v>1117504115</v>
      </c>
      <c r="C30">
        <v>118.59375712412491</v>
      </c>
      <c r="D30">
        <v>7</v>
      </c>
      <c r="E30">
        <v>312.59375712412492</v>
      </c>
      <c r="F30">
        <v>25.40624287587514</v>
      </c>
      <c r="G30">
        <v>1806</v>
      </c>
      <c r="H30">
        <v>7</v>
      </c>
      <c r="I30">
        <v>1806</v>
      </c>
      <c r="J30">
        <v>338</v>
      </c>
      <c r="K30">
        <v>0</v>
      </c>
      <c r="L30">
        <v>1.3435968903026629</v>
      </c>
      <c r="M30">
        <v>258</v>
      </c>
    </row>
    <row r="31" spans="1:13" x14ac:dyDescent="0.2">
      <c r="A31" s="20">
        <v>29</v>
      </c>
      <c r="B31">
        <v>1095825225</v>
      </c>
      <c r="C31">
        <v>155.9614408408589</v>
      </c>
      <c r="D31">
        <v>9</v>
      </c>
      <c r="E31">
        <v>319.96144084085881</v>
      </c>
      <c r="F31">
        <v>86.038559159141187</v>
      </c>
      <c r="G31">
        <v>1358</v>
      </c>
      <c r="H31">
        <v>3</v>
      </c>
      <c r="I31">
        <v>679</v>
      </c>
      <c r="J31">
        <v>406</v>
      </c>
      <c r="K31">
        <v>0</v>
      </c>
      <c r="L31">
        <v>1.6877033638205901</v>
      </c>
      <c r="M31">
        <v>150.88888888888891</v>
      </c>
    </row>
    <row r="32" spans="1:13" x14ac:dyDescent="0.2">
      <c r="A32" s="20">
        <v>30</v>
      </c>
      <c r="B32">
        <v>1018440480</v>
      </c>
      <c r="C32">
        <v>91.558003625780231</v>
      </c>
      <c r="D32">
        <v>8</v>
      </c>
      <c r="E32">
        <v>267.5580036257802</v>
      </c>
      <c r="F32">
        <v>136.4419963742198</v>
      </c>
      <c r="G32">
        <v>1683</v>
      </c>
      <c r="H32">
        <v>5</v>
      </c>
      <c r="I32">
        <v>1411</v>
      </c>
      <c r="J32">
        <v>404</v>
      </c>
      <c r="K32">
        <v>0</v>
      </c>
      <c r="L32">
        <v>1.7940035188457739</v>
      </c>
      <c r="M32">
        <v>210.375</v>
      </c>
    </row>
    <row r="33" spans="1:13" x14ac:dyDescent="0.2">
      <c r="A33" s="20">
        <v>31</v>
      </c>
      <c r="B33">
        <v>1082996581</v>
      </c>
      <c r="C33">
        <v>141.87123192232511</v>
      </c>
      <c r="D33">
        <v>10</v>
      </c>
      <c r="E33">
        <v>329.87123192232508</v>
      </c>
      <c r="F33">
        <v>69.128768077674863</v>
      </c>
      <c r="G33">
        <v>1608</v>
      </c>
      <c r="H33">
        <v>5</v>
      </c>
      <c r="I33">
        <v>987</v>
      </c>
      <c r="J33">
        <v>399</v>
      </c>
      <c r="K33">
        <v>0</v>
      </c>
      <c r="L33">
        <v>1.8188915611206811</v>
      </c>
      <c r="M33">
        <v>160.80000000000001</v>
      </c>
    </row>
    <row r="34" spans="1:13" x14ac:dyDescent="0.2">
      <c r="A34" s="20">
        <v>32</v>
      </c>
      <c r="B34">
        <v>1053327980</v>
      </c>
      <c r="C34">
        <v>191.62608119534261</v>
      </c>
      <c r="D34">
        <v>10</v>
      </c>
      <c r="E34">
        <v>337.62608119534258</v>
      </c>
      <c r="F34">
        <v>79.373918804657421</v>
      </c>
      <c r="G34">
        <v>1612</v>
      </c>
      <c r="H34">
        <v>3</v>
      </c>
      <c r="I34">
        <v>811</v>
      </c>
      <c r="J34">
        <v>417</v>
      </c>
      <c r="K34">
        <v>0</v>
      </c>
      <c r="L34">
        <v>1.777113894387957</v>
      </c>
      <c r="M34">
        <v>161.19999999999999</v>
      </c>
    </row>
    <row r="35" spans="1:13" x14ac:dyDescent="0.2">
      <c r="A35" s="20">
        <v>33</v>
      </c>
      <c r="B35">
        <v>1098697055</v>
      </c>
      <c r="C35">
        <v>119.201014549107</v>
      </c>
      <c r="D35">
        <v>10</v>
      </c>
      <c r="E35">
        <v>324.20101454910701</v>
      </c>
      <c r="F35">
        <v>147.79898545089301</v>
      </c>
      <c r="G35">
        <v>2150</v>
      </c>
      <c r="H35">
        <v>6</v>
      </c>
      <c r="I35">
        <v>1566</v>
      </c>
      <c r="J35">
        <v>472</v>
      </c>
      <c r="K35">
        <v>0</v>
      </c>
      <c r="L35">
        <v>1.85070364703969</v>
      </c>
      <c r="M35">
        <v>215</v>
      </c>
    </row>
    <row r="36" spans="1:13" x14ac:dyDescent="0.2">
      <c r="A36" s="20">
        <v>34</v>
      </c>
      <c r="B36">
        <v>1083026203</v>
      </c>
      <c r="C36">
        <v>119.4659707236933</v>
      </c>
      <c r="D36">
        <v>6</v>
      </c>
      <c r="E36">
        <v>264.46597072369332</v>
      </c>
      <c r="F36">
        <v>92.534029276306683</v>
      </c>
      <c r="G36">
        <v>1053</v>
      </c>
      <c r="H36">
        <v>2</v>
      </c>
      <c r="I36">
        <v>431</v>
      </c>
      <c r="J36">
        <v>357</v>
      </c>
      <c r="K36">
        <v>0</v>
      </c>
      <c r="L36">
        <v>1.3612337308081039</v>
      </c>
      <c r="M36">
        <v>175.5</v>
      </c>
    </row>
    <row r="37" spans="1:13" x14ac:dyDescent="0.2">
      <c r="A37" s="20">
        <v>35</v>
      </c>
      <c r="B37">
        <v>1020837402</v>
      </c>
      <c r="C37">
        <v>24.14824294463034</v>
      </c>
      <c r="D37">
        <v>7</v>
      </c>
      <c r="E37">
        <v>169.1482429446304</v>
      </c>
      <c r="F37">
        <v>190.8517570553696</v>
      </c>
      <c r="G37">
        <v>2077</v>
      </c>
      <c r="H37">
        <v>7</v>
      </c>
      <c r="I37">
        <v>2077</v>
      </c>
      <c r="J37">
        <v>360</v>
      </c>
      <c r="K37">
        <v>0</v>
      </c>
      <c r="L37">
        <v>2.4830290441591192</v>
      </c>
      <c r="M37">
        <v>296.71428571428572</v>
      </c>
    </row>
    <row r="38" spans="1:13" x14ac:dyDescent="0.2">
      <c r="A38" s="20">
        <v>36</v>
      </c>
      <c r="B38">
        <v>1019074166</v>
      </c>
      <c r="C38">
        <v>98.670911171700766</v>
      </c>
      <c r="D38">
        <v>8</v>
      </c>
      <c r="E38">
        <v>266.67091117170082</v>
      </c>
      <c r="F38">
        <v>125.32908882829921</v>
      </c>
      <c r="G38">
        <v>920</v>
      </c>
      <c r="H38">
        <v>1</v>
      </c>
      <c r="I38">
        <v>272</v>
      </c>
      <c r="J38">
        <v>392</v>
      </c>
      <c r="K38">
        <v>0</v>
      </c>
      <c r="L38">
        <v>1.799971350047038</v>
      </c>
      <c r="M38">
        <v>115</v>
      </c>
    </row>
    <row r="39" spans="1:13" x14ac:dyDescent="0.2">
      <c r="A39" s="20">
        <v>37</v>
      </c>
      <c r="B39">
        <v>80773090</v>
      </c>
      <c r="C39">
        <v>66.5840376030757</v>
      </c>
      <c r="D39">
        <v>5</v>
      </c>
      <c r="E39">
        <v>154.5840376030757</v>
      </c>
      <c r="F39">
        <v>8.4159623969243</v>
      </c>
      <c r="G39">
        <v>1170</v>
      </c>
      <c r="H39">
        <v>4</v>
      </c>
      <c r="I39">
        <v>1128</v>
      </c>
      <c r="J39">
        <v>163</v>
      </c>
      <c r="K39">
        <v>0</v>
      </c>
      <c r="L39">
        <v>1.940691966982437</v>
      </c>
      <c r="M39">
        <v>234</v>
      </c>
    </row>
    <row r="40" spans="1:13" x14ac:dyDescent="0.2">
      <c r="A40" s="20">
        <v>38</v>
      </c>
      <c r="B40">
        <v>1012376546</v>
      </c>
      <c r="C40">
        <v>42.818107665467778</v>
      </c>
      <c r="D40">
        <v>3</v>
      </c>
      <c r="E40">
        <v>100.81810766546781</v>
      </c>
      <c r="F40">
        <v>11.18189233453222</v>
      </c>
      <c r="G40">
        <v>620</v>
      </c>
      <c r="H40">
        <v>3</v>
      </c>
      <c r="I40">
        <v>620</v>
      </c>
      <c r="J40">
        <v>112</v>
      </c>
      <c r="K40">
        <v>0</v>
      </c>
      <c r="L40">
        <v>1.785393558439637</v>
      </c>
      <c r="M40">
        <v>206.66666666666671</v>
      </c>
    </row>
    <row r="41" spans="1:13" x14ac:dyDescent="0.2">
      <c r="A41" s="20">
        <v>39</v>
      </c>
      <c r="B41">
        <v>1015405667</v>
      </c>
      <c r="C41">
        <v>23.931237095418819</v>
      </c>
      <c r="D41">
        <v>2</v>
      </c>
      <c r="E41">
        <v>51.931237095418808</v>
      </c>
      <c r="F41">
        <v>0</v>
      </c>
      <c r="G41">
        <v>372</v>
      </c>
      <c r="H41">
        <v>1</v>
      </c>
      <c r="I41">
        <v>272</v>
      </c>
      <c r="J41">
        <v>50</v>
      </c>
      <c r="K41">
        <v>0</v>
      </c>
      <c r="L41">
        <v>2.3107479565624671</v>
      </c>
      <c r="M41">
        <v>186</v>
      </c>
    </row>
    <row r="42" spans="1:13" x14ac:dyDescent="0.2">
      <c r="A42" s="1"/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32</v>
      </c>
      <c r="B50">
        <f>COUNT(B2:B41)</f>
        <v>40</v>
      </c>
      <c r="C50">
        <f>AVERAGE(C2:C41)</f>
        <v>109.70886125378554</v>
      </c>
      <c r="D50">
        <f>AVERAGE(D2:D41)</f>
        <v>8.375</v>
      </c>
      <c r="E50">
        <f>AVERAGE(E2:E41)</f>
        <v>290.13386125378554</v>
      </c>
      <c r="F50">
        <f>AVERAGE(F2:F41)</f>
        <v>98.704135712047076</v>
      </c>
      <c r="G50">
        <f>AVERAGE(G2:G41)</f>
        <v>1421.9749999999999</v>
      </c>
      <c r="H50">
        <f>SUM(H2:H41)</f>
        <v>140</v>
      </c>
      <c r="I50">
        <f>AVERAGE(I2:I41)</f>
        <v>898.55</v>
      </c>
      <c r="J50">
        <f>AVERAGE(J2:J41)</f>
        <v>379.75</v>
      </c>
      <c r="K50">
        <f>AVERAGE(K2:K41)</f>
        <v>12.4</v>
      </c>
      <c r="L50">
        <f>AVERAGE(L2:L41)</f>
        <v>1.7980385538376609</v>
      </c>
      <c r="M50">
        <f>AVERAGE(M2:M41)</f>
        <v>172.91984806859807</v>
      </c>
      <c r="N50">
        <f>SUM(D2:D41)</f>
        <v>335</v>
      </c>
      <c r="O50">
        <f>STDEV(D2:D41)</f>
        <v>3.6210743553784543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8.3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1015405667</v>
      </c>
      <c r="C2">
        <v>40.794170816080403</v>
      </c>
      <c r="D2">
        <v>4</v>
      </c>
      <c r="E2">
        <v>107.7941708160804</v>
      </c>
      <c r="F2">
        <v>125.2058291839196</v>
      </c>
      <c r="G2">
        <v>371</v>
      </c>
      <c r="H2">
        <v>0</v>
      </c>
      <c r="I2">
        <v>0</v>
      </c>
      <c r="J2">
        <v>233</v>
      </c>
      <c r="K2">
        <v>0</v>
      </c>
      <c r="L2">
        <v>2.2264654775209571</v>
      </c>
      <c r="M2">
        <v>92.75</v>
      </c>
    </row>
    <row r="3" spans="1:13" x14ac:dyDescent="0.2">
      <c r="A3" s="20">
        <v>1</v>
      </c>
      <c r="B3">
        <v>80773090</v>
      </c>
      <c r="C3">
        <v>39.017306181786523</v>
      </c>
      <c r="D3">
        <v>2</v>
      </c>
      <c r="E3">
        <v>81.017306181786523</v>
      </c>
      <c r="F3">
        <v>102.98269381821351</v>
      </c>
      <c r="G3">
        <v>71</v>
      </c>
      <c r="H3">
        <v>0</v>
      </c>
      <c r="I3">
        <v>0</v>
      </c>
      <c r="J3">
        <v>184</v>
      </c>
      <c r="K3">
        <v>0</v>
      </c>
      <c r="L3">
        <v>1.4811650208505349</v>
      </c>
      <c r="M3">
        <v>35.5</v>
      </c>
    </row>
    <row r="4" spans="1:13" x14ac:dyDescent="0.2">
      <c r="A4" s="20">
        <v>2</v>
      </c>
      <c r="B4">
        <v>52200795</v>
      </c>
      <c r="C4">
        <v>279.63806853867533</v>
      </c>
      <c r="D4">
        <v>9</v>
      </c>
      <c r="E4">
        <v>543.63806853867527</v>
      </c>
      <c r="F4">
        <v>0</v>
      </c>
      <c r="G4">
        <v>1961</v>
      </c>
      <c r="H4">
        <v>6</v>
      </c>
      <c r="I4">
        <v>1472</v>
      </c>
      <c r="J4">
        <v>351</v>
      </c>
      <c r="K4">
        <v>0</v>
      </c>
      <c r="L4">
        <v>0.99330792166844661</v>
      </c>
      <c r="M4">
        <v>217.88888888888891</v>
      </c>
    </row>
    <row r="5" spans="1:13" x14ac:dyDescent="0.2">
      <c r="A5" s="20">
        <v>3</v>
      </c>
      <c r="B5">
        <v>1127250183</v>
      </c>
      <c r="C5">
        <v>209.90126871122649</v>
      </c>
      <c r="D5">
        <v>8</v>
      </c>
      <c r="E5">
        <v>395.90126871122652</v>
      </c>
      <c r="F5">
        <v>0</v>
      </c>
      <c r="G5">
        <v>1623</v>
      </c>
      <c r="H5">
        <v>5</v>
      </c>
      <c r="I5">
        <v>1340</v>
      </c>
      <c r="J5">
        <v>374</v>
      </c>
      <c r="K5">
        <v>0</v>
      </c>
      <c r="L5">
        <v>1.2124234952884581</v>
      </c>
      <c r="M5">
        <v>202.875</v>
      </c>
    </row>
    <row r="6" spans="1:13" x14ac:dyDescent="0.2">
      <c r="A6" s="20">
        <v>4</v>
      </c>
      <c r="B6">
        <v>1012376546</v>
      </c>
      <c r="C6">
        <v>29.48259176395127</v>
      </c>
      <c r="D6">
        <v>2</v>
      </c>
      <c r="E6">
        <v>73.482591763951277</v>
      </c>
      <c r="F6">
        <v>1.5174082360487231</v>
      </c>
      <c r="G6">
        <v>64</v>
      </c>
      <c r="H6">
        <v>0</v>
      </c>
      <c r="I6">
        <v>0</v>
      </c>
      <c r="J6">
        <v>75</v>
      </c>
      <c r="K6">
        <v>0</v>
      </c>
      <c r="L6">
        <v>1.6330398414018521</v>
      </c>
      <c r="M6">
        <v>32</v>
      </c>
    </row>
    <row r="7" spans="1:13" x14ac:dyDescent="0.2">
      <c r="A7" s="20">
        <v>5</v>
      </c>
      <c r="B7">
        <v>39779707</v>
      </c>
      <c r="C7">
        <v>89.559570312131058</v>
      </c>
      <c r="D7">
        <v>8</v>
      </c>
      <c r="E7">
        <v>286.55957031213109</v>
      </c>
      <c r="F7">
        <v>134.44042968786891</v>
      </c>
      <c r="G7">
        <v>1342</v>
      </c>
      <c r="H7">
        <v>3</v>
      </c>
      <c r="I7">
        <v>753</v>
      </c>
      <c r="J7">
        <v>421</v>
      </c>
      <c r="K7">
        <v>0</v>
      </c>
      <c r="L7">
        <v>1.6750443877242229</v>
      </c>
      <c r="M7">
        <v>167.75</v>
      </c>
    </row>
    <row r="8" spans="1:13" x14ac:dyDescent="0.2">
      <c r="A8" s="20">
        <v>6</v>
      </c>
      <c r="B8">
        <v>80185764</v>
      </c>
      <c r="C8">
        <v>161.6337045419267</v>
      </c>
      <c r="D8">
        <v>8</v>
      </c>
      <c r="E8">
        <v>336.6337045419267</v>
      </c>
      <c r="F8">
        <v>61.366295458073303</v>
      </c>
      <c r="G8">
        <v>2128</v>
      </c>
      <c r="H8">
        <v>6</v>
      </c>
      <c r="I8">
        <v>1881</v>
      </c>
      <c r="J8">
        <v>398</v>
      </c>
      <c r="K8">
        <v>0</v>
      </c>
      <c r="L8">
        <v>1.425882178533366</v>
      </c>
      <c r="M8">
        <v>266</v>
      </c>
    </row>
    <row r="9" spans="1:13" x14ac:dyDescent="0.2">
      <c r="A9" s="20">
        <v>7</v>
      </c>
      <c r="B9">
        <v>1024468225</v>
      </c>
      <c r="C9">
        <v>90.647992650194936</v>
      </c>
      <c r="D9">
        <v>10</v>
      </c>
      <c r="E9">
        <v>283.64799265019502</v>
      </c>
      <c r="F9">
        <v>139.35200734980501</v>
      </c>
      <c r="G9">
        <v>1457</v>
      </c>
      <c r="H9">
        <v>3</v>
      </c>
      <c r="I9">
        <v>772</v>
      </c>
      <c r="J9">
        <v>423</v>
      </c>
      <c r="K9">
        <v>0</v>
      </c>
      <c r="L9">
        <v>2.1152978887460061</v>
      </c>
      <c r="M9">
        <v>145.69999999999999</v>
      </c>
    </row>
    <row r="10" spans="1:13" x14ac:dyDescent="0.2">
      <c r="A10" s="20">
        <v>8</v>
      </c>
      <c r="B10">
        <v>1018446151</v>
      </c>
      <c r="C10">
        <v>82.100290784477053</v>
      </c>
      <c r="D10">
        <v>11</v>
      </c>
      <c r="E10">
        <v>252.1002907844771</v>
      </c>
      <c r="F10">
        <v>149.8997092155229</v>
      </c>
      <c r="G10">
        <v>1086</v>
      </c>
      <c r="H10">
        <v>1</v>
      </c>
      <c r="I10">
        <v>185</v>
      </c>
      <c r="J10">
        <v>402</v>
      </c>
      <c r="K10">
        <v>0</v>
      </c>
      <c r="L10">
        <v>2.6180057069598561</v>
      </c>
      <c r="M10">
        <v>98.727272727272734</v>
      </c>
    </row>
    <row r="11" spans="1:13" x14ac:dyDescent="0.2">
      <c r="A11" s="20">
        <v>9</v>
      </c>
      <c r="B11">
        <v>1121853934</v>
      </c>
      <c r="C11">
        <v>139.77634902328941</v>
      </c>
      <c r="D11">
        <v>10</v>
      </c>
      <c r="E11">
        <v>305.77634902328941</v>
      </c>
      <c r="F11">
        <v>140.22365097671059</v>
      </c>
      <c r="G11">
        <v>1791</v>
      </c>
      <c r="H11">
        <v>5</v>
      </c>
      <c r="I11">
        <v>1198</v>
      </c>
      <c r="J11">
        <v>446</v>
      </c>
      <c r="K11">
        <v>0</v>
      </c>
      <c r="L11">
        <v>1.9622184708415791</v>
      </c>
      <c r="M11">
        <v>179.1</v>
      </c>
    </row>
    <row r="12" spans="1:13" x14ac:dyDescent="0.2">
      <c r="A12" s="20">
        <v>10</v>
      </c>
      <c r="B12">
        <v>1015414697</v>
      </c>
      <c r="C12">
        <v>157.3942848961749</v>
      </c>
      <c r="D12">
        <v>12</v>
      </c>
      <c r="E12">
        <v>343.3942848961749</v>
      </c>
      <c r="F12">
        <v>64.605715103825105</v>
      </c>
      <c r="G12">
        <v>1492</v>
      </c>
      <c r="H12">
        <v>2</v>
      </c>
      <c r="I12">
        <v>393</v>
      </c>
      <c r="J12">
        <v>408</v>
      </c>
      <c r="K12">
        <v>0</v>
      </c>
      <c r="L12">
        <v>2.0967151512661069</v>
      </c>
      <c r="M12">
        <v>124.3333333333333</v>
      </c>
    </row>
    <row r="13" spans="1:13" x14ac:dyDescent="0.2">
      <c r="A13" s="20">
        <v>11</v>
      </c>
      <c r="B13">
        <v>1019088914</v>
      </c>
      <c r="C13">
        <v>89.212811607934199</v>
      </c>
      <c r="D13">
        <v>10</v>
      </c>
      <c r="E13">
        <v>267.21281160793421</v>
      </c>
      <c r="F13">
        <v>163.78718839206579</v>
      </c>
      <c r="G13">
        <v>1531</v>
      </c>
      <c r="H13">
        <v>1</v>
      </c>
      <c r="I13">
        <v>181</v>
      </c>
      <c r="J13">
        <v>431</v>
      </c>
      <c r="K13">
        <v>0</v>
      </c>
      <c r="L13">
        <v>2.2454013203541492</v>
      </c>
      <c r="M13">
        <v>153.1</v>
      </c>
    </row>
    <row r="14" spans="1:13" x14ac:dyDescent="0.2">
      <c r="A14" s="20">
        <v>12</v>
      </c>
      <c r="B14">
        <v>1098635342</v>
      </c>
      <c r="C14">
        <v>124.0599762720375</v>
      </c>
      <c r="D14">
        <v>11</v>
      </c>
      <c r="E14">
        <v>363.05997627203749</v>
      </c>
      <c r="F14">
        <v>110.9400237279625</v>
      </c>
      <c r="G14">
        <v>1387</v>
      </c>
      <c r="H14">
        <v>2</v>
      </c>
      <c r="I14">
        <v>396</v>
      </c>
      <c r="J14">
        <v>474</v>
      </c>
      <c r="K14">
        <v>0</v>
      </c>
      <c r="L14">
        <v>1.817881460735479</v>
      </c>
      <c r="M14">
        <v>126.09090909090909</v>
      </c>
    </row>
    <row r="15" spans="1:13" x14ac:dyDescent="0.2">
      <c r="A15" s="20">
        <v>13</v>
      </c>
      <c r="B15">
        <v>79955886</v>
      </c>
      <c r="C15">
        <v>124.54170110346899</v>
      </c>
      <c r="D15">
        <v>8</v>
      </c>
      <c r="E15">
        <v>284.54170110346899</v>
      </c>
      <c r="F15">
        <v>95.458298896531005</v>
      </c>
      <c r="G15">
        <v>1015</v>
      </c>
      <c r="H15">
        <v>0</v>
      </c>
      <c r="I15">
        <v>0</v>
      </c>
      <c r="J15">
        <v>380</v>
      </c>
      <c r="K15">
        <v>0</v>
      </c>
      <c r="L15">
        <v>1.686923210687687</v>
      </c>
      <c r="M15">
        <v>126.875</v>
      </c>
    </row>
    <row r="16" spans="1:13" x14ac:dyDescent="0.2">
      <c r="A16" s="20">
        <v>14</v>
      </c>
      <c r="B16">
        <v>1020777651</v>
      </c>
      <c r="C16">
        <v>81.524800493456226</v>
      </c>
      <c r="D16">
        <v>9</v>
      </c>
      <c r="E16">
        <v>255.52480049345621</v>
      </c>
      <c r="F16">
        <v>186.47519950654379</v>
      </c>
      <c r="G16">
        <v>1341</v>
      </c>
      <c r="H16">
        <v>2</v>
      </c>
      <c r="I16">
        <v>568</v>
      </c>
      <c r="J16">
        <v>442</v>
      </c>
      <c r="K16">
        <v>0</v>
      </c>
      <c r="L16">
        <v>2.1132978049769728</v>
      </c>
      <c r="M16">
        <v>149</v>
      </c>
    </row>
    <row r="17" spans="1:13" x14ac:dyDescent="0.2">
      <c r="A17" s="20">
        <v>15</v>
      </c>
      <c r="B17">
        <v>1020808271</v>
      </c>
      <c r="C17">
        <v>175.2408808569638</v>
      </c>
      <c r="D17">
        <v>14</v>
      </c>
      <c r="E17">
        <v>442.24088085696383</v>
      </c>
      <c r="F17">
        <v>129.7591191430362</v>
      </c>
      <c r="G17">
        <v>2110</v>
      </c>
      <c r="H17">
        <v>4</v>
      </c>
      <c r="I17">
        <v>937</v>
      </c>
      <c r="J17">
        <v>572</v>
      </c>
      <c r="K17">
        <v>92</v>
      </c>
      <c r="L17">
        <v>1.899417345525064</v>
      </c>
      <c r="M17">
        <v>150.71428571428569</v>
      </c>
    </row>
    <row r="18" spans="1:13" x14ac:dyDescent="0.2">
      <c r="A18" s="20">
        <v>16</v>
      </c>
      <c r="B18">
        <v>80383487</v>
      </c>
      <c r="C18">
        <v>47.568765261641843</v>
      </c>
      <c r="D18">
        <v>10</v>
      </c>
      <c r="E18">
        <v>354.56876526164177</v>
      </c>
      <c r="F18">
        <v>150.4312347383582</v>
      </c>
      <c r="G18">
        <v>2215</v>
      </c>
      <c r="H18">
        <v>5</v>
      </c>
      <c r="I18">
        <v>1585</v>
      </c>
      <c r="J18">
        <v>505</v>
      </c>
      <c r="K18">
        <v>25</v>
      </c>
      <c r="L18">
        <v>1.692196433482376</v>
      </c>
      <c r="M18">
        <v>221.5</v>
      </c>
    </row>
    <row r="19" spans="1:13" x14ac:dyDescent="0.2">
      <c r="A19" s="20">
        <v>17</v>
      </c>
      <c r="B19">
        <v>1020803066</v>
      </c>
      <c r="C19">
        <v>93.37595637047005</v>
      </c>
      <c r="D19">
        <v>5</v>
      </c>
      <c r="E19">
        <v>173.37595637046999</v>
      </c>
      <c r="F19">
        <v>96.62404362952995</v>
      </c>
      <c r="G19">
        <v>896</v>
      </c>
      <c r="H19">
        <v>3</v>
      </c>
      <c r="I19">
        <v>760</v>
      </c>
      <c r="J19">
        <v>270</v>
      </c>
      <c r="K19">
        <v>0</v>
      </c>
      <c r="L19">
        <v>1.7303437355463489</v>
      </c>
      <c r="M19">
        <v>179.2</v>
      </c>
    </row>
    <row r="20" spans="1:13" x14ac:dyDescent="0.2">
      <c r="A20" s="20">
        <v>18</v>
      </c>
      <c r="B20">
        <v>1016039086</v>
      </c>
      <c r="C20">
        <v>44.520047191283872</v>
      </c>
      <c r="D20">
        <v>8</v>
      </c>
      <c r="E20">
        <v>203.52004719128391</v>
      </c>
      <c r="F20">
        <v>183.47995280871609</v>
      </c>
      <c r="G20">
        <v>1179</v>
      </c>
      <c r="H20">
        <v>3</v>
      </c>
      <c r="I20">
        <v>667</v>
      </c>
      <c r="J20">
        <v>387</v>
      </c>
      <c r="K20">
        <v>0</v>
      </c>
      <c r="L20">
        <v>2.3584900191618901</v>
      </c>
      <c r="M20">
        <v>147.375</v>
      </c>
    </row>
    <row r="21" spans="1:13" x14ac:dyDescent="0.2">
      <c r="A21" s="20">
        <v>19</v>
      </c>
      <c r="B21">
        <v>1085310672</v>
      </c>
      <c r="C21">
        <v>135.68397614830329</v>
      </c>
      <c r="D21">
        <v>9</v>
      </c>
      <c r="E21">
        <v>320.68397614830332</v>
      </c>
      <c r="F21">
        <v>90.316023851696741</v>
      </c>
      <c r="G21">
        <v>1320</v>
      </c>
      <c r="H21">
        <v>2</v>
      </c>
      <c r="I21">
        <v>401</v>
      </c>
      <c r="J21">
        <v>411</v>
      </c>
      <c r="K21">
        <v>0</v>
      </c>
      <c r="L21">
        <v>1.68390078757871</v>
      </c>
      <c r="M21">
        <v>146.66666666666671</v>
      </c>
    </row>
    <row r="22" spans="1:13" x14ac:dyDescent="0.2">
      <c r="A22" s="20">
        <v>20</v>
      </c>
      <c r="B22">
        <v>57293715</v>
      </c>
      <c r="C22">
        <v>92.80670497887624</v>
      </c>
      <c r="D22">
        <v>9</v>
      </c>
      <c r="E22">
        <v>248.80670497887621</v>
      </c>
      <c r="F22">
        <v>151.19329502112379</v>
      </c>
      <c r="G22">
        <v>3321</v>
      </c>
      <c r="H22">
        <v>7</v>
      </c>
      <c r="I22">
        <v>2980</v>
      </c>
      <c r="J22">
        <v>400</v>
      </c>
      <c r="K22">
        <v>0</v>
      </c>
      <c r="L22">
        <v>2.1703595168218879</v>
      </c>
      <c r="M22">
        <v>369</v>
      </c>
    </row>
    <row r="23" spans="1:13" x14ac:dyDescent="0.2">
      <c r="A23" s="20">
        <v>21</v>
      </c>
      <c r="B23">
        <v>1053327980</v>
      </c>
      <c r="C23">
        <v>80.000632129355367</v>
      </c>
      <c r="D23">
        <v>9</v>
      </c>
      <c r="E23">
        <v>221.00063212935541</v>
      </c>
      <c r="F23">
        <v>188.99936787064459</v>
      </c>
      <c r="G23">
        <v>1739</v>
      </c>
      <c r="H23">
        <v>3</v>
      </c>
      <c r="I23">
        <v>1026</v>
      </c>
      <c r="J23">
        <v>410</v>
      </c>
      <c r="K23">
        <v>0</v>
      </c>
      <c r="L23">
        <v>2.4434319250450329</v>
      </c>
      <c r="M23">
        <v>193.2222222222222</v>
      </c>
    </row>
    <row r="24" spans="1:13" x14ac:dyDescent="0.2">
      <c r="A24" s="20">
        <v>22</v>
      </c>
      <c r="B24">
        <v>1015437933</v>
      </c>
      <c r="C24">
        <v>38.960853042392067</v>
      </c>
      <c r="D24">
        <v>3</v>
      </c>
      <c r="E24">
        <v>108.9608530423921</v>
      </c>
      <c r="F24">
        <v>9.039146957607926</v>
      </c>
      <c r="G24">
        <v>782</v>
      </c>
      <c r="H24">
        <v>1</v>
      </c>
      <c r="I24">
        <v>660</v>
      </c>
      <c r="J24">
        <v>118</v>
      </c>
      <c r="K24">
        <v>0</v>
      </c>
      <c r="L24">
        <v>1.6519694456684331</v>
      </c>
      <c r="M24">
        <v>260.66666666666669</v>
      </c>
    </row>
    <row r="25" spans="1:13" x14ac:dyDescent="0.2">
      <c r="A25" s="20">
        <v>23</v>
      </c>
      <c r="B25">
        <v>80727764</v>
      </c>
      <c r="C25">
        <v>109.0782090214359</v>
      </c>
      <c r="D25">
        <v>6</v>
      </c>
      <c r="E25">
        <v>306.07820902143578</v>
      </c>
      <c r="F25">
        <v>65.921790978564161</v>
      </c>
      <c r="G25">
        <v>876</v>
      </c>
      <c r="H25">
        <v>2</v>
      </c>
      <c r="I25">
        <v>510</v>
      </c>
      <c r="J25">
        <v>372</v>
      </c>
      <c r="K25">
        <v>0</v>
      </c>
      <c r="L25">
        <v>1.1761699767878211</v>
      </c>
      <c r="M25">
        <v>146</v>
      </c>
    </row>
    <row r="26" spans="1:13" x14ac:dyDescent="0.2">
      <c r="A26" s="20">
        <v>24</v>
      </c>
      <c r="B26">
        <v>1014217039</v>
      </c>
      <c r="C26">
        <v>96.23684087543964</v>
      </c>
      <c r="D26">
        <v>8</v>
      </c>
      <c r="E26">
        <v>217.2368408754397</v>
      </c>
      <c r="F26">
        <v>152.7631591245603</v>
      </c>
      <c r="G26">
        <v>869</v>
      </c>
      <c r="H26">
        <v>1</v>
      </c>
      <c r="I26">
        <v>190</v>
      </c>
      <c r="J26">
        <v>370</v>
      </c>
      <c r="K26">
        <v>0</v>
      </c>
      <c r="L26">
        <v>2.209569970110294</v>
      </c>
      <c r="M26">
        <v>108.625</v>
      </c>
    </row>
    <row r="27" spans="1:13" x14ac:dyDescent="0.2">
      <c r="A27" s="20">
        <v>25</v>
      </c>
      <c r="B27">
        <v>1019074166</v>
      </c>
      <c r="C27">
        <v>174.1821384704574</v>
      </c>
      <c r="D27">
        <v>10</v>
      </c>
      <c r="E27">
        <v>334.1821384704574</v>
      </c>
      <c r="F27">
        <v>70.817861529542597</v>
      </c>
      <c r="G27">
        <v>1775</v>
      </c>
      <c r="H27">
        <v>2</v>
      </c>
      <c r="I27">
        <v>800</v>
      </c>
      <c r="J27">
        <v>405</v>
      </c>
      <c r="K27">
        <v>0</v>
      </c>
      <c r="L27">
        <v>1.79542809423084</v>
      </c>
      <c r="M27">
        <v>177.5</v>
      </c>
    </row>
    <row r="28" spans="1:13" x14ac:dyDescent="0.2">
      <c r="A28" s="20">
        <v>26</v>
      </c>
      <c r="B28">
        <v>1083012532</v>
      </c>
      <c r="C28">
        <v>168.10998396685179</v>
      </c>
      <c r="D28">
        <v>15</v>
      </c>
      <c r="E28">
        <v>549.1099839668517</v>
      </c>
      <c r="F28">
        <v>0</v>
      </c>
      <c r="G28">
        <v>2303</v>
      </c>
      <c r="H28">
        <v>6</v>
      </c>
      <c r="I28">
        <v>1607</v>
      </c>
      <c r="J28">
        <v>435</v>
      </c>
      <c r="K28">
        <v>0</v>
      </c>
      <c r="L28">
        <v>1.639015909887974</v>
      </c>
      <c r="M28">
        <v>153.5333333333333</v>
      </c>
    </row>
    <row r="29" spans="1:13" x14ac:dyDescent="0.2">
      <c r="A29" s="20">
        <v>27</v>
      </c>
      <c r="B29">
        <v>1014266018</v>
      </c>
      <c r="C29">
        <v>152.05878139890081</v>
      </c>
      <c r="D29">
        <v>8</v>
      </c>
      <c r="E29">
        <v>312.05878139890069</v>
      </c>
      <c r="F29">
        <v>111.94121860109929</v>
      </c>
      <c r="G29">
        <v>878</v>
      </c>
      <c r="H29">
        <v>0</v>
      </c>
      <c r="I29">
        <v>0</v>
      </c>
      <c r="J29">
        <v>424</v>
      </c>
      <c r="K29">
        <v>0</v>
      </c>
      <c r="L29">
        <v>1.538171743952375</v>
      </c>
      <c r="M29">
        <v>109.75</v>
      </c>
    </row>
    <row r="30" spans="1:13" x14ac:dyDescent="0.2">
      <c r="A30" s="20">
        <v>28</v>
      </c>
      <c r="B30">
        <v>1082996581</v>
      </c>
      <c r="C30">
        <v>67.339034397341152</v>
      </c>
      <c r="D30">
        <v>10</v>
      </c>
      <c r="E30">
        <v>301.33903439734109</v>
      </c>
      <c r="F30">
        <v>148.66096560265891</v>
      </c>
      <c r="G30">
        <v>1216</v>
      </c>
      <c r="H30">
        <v>2</v>
      </c>
      <c r="I30">
        <v>417</v>
      </c>
      <c r="J30">
        <v>450</v>
      </c>
      <c r="K30">
        <v>0</v>
      </c>
      <c r="L30">
        <v>1.9911127716990329</v>
      </c>
      <c r="M30">
        <v>121.6</v>
      </c>
    </row>
    <row r="31" spans="1:13" x14ac:dyDescent="0.2">
      <c r="A31" s="20">
        <v>29</v>
      </c>
      <c r="B31">
        <v>85488148</v>
      </c>
      <c r="C31">
        <v>47.530231768931522</v>
      </c>
      <c r="D31">
        <v>6</v>
      </c>
      <c r="E31">
        <v>288.53023176893151</v>
      </c>
      <c r="F31">
        <v>85.469768231068485</v>
      </c>
      <c r="G31">
        <v>1224</v>
      </c>
      <c r="H31">
        <v>5</v>
      </c>
      <c r="I31">
        <v>1106</v>
      </c>
      <c r="J31">
        <v>374</v>
      </c>
      <c r="K31">
        <v>0</v>
      </c>
      <c r="L31">
        <v>1.247702876031046</v>
      </c>
      <c r="M31">
        <v>204</v>
      </c>
    </row>
    <row r="32" spans="1:13" x14ac:dyDescent="0.2">
      <c r="A32" s="20">
        <v>30</v>
      </c>
      <c r="B32">
        <v>1117504115</v>
      </c>
      <c r="C32">
        <v>69.736140077266839</v>
      </c>
      <c r="D32">
        <v>9</v>
      </c>
      <c r="E32">
        <v>275.73614007726678</v>
      </c>
      <c r="F32">
        <v>152.26385992273319</v>
      </c>
      <c r="G32">
        <v>1020</v>
      </c>
      <c r="H32">
        <v>1</v>
      </c>
      <c r="I32">
        <v>300</v>
      </c>
      <c r="J32">
        <v>428</v>
      </c>
      <c r="K32">
        <v>0</v>
      </c>
      <c r="L32">
        <v>1.9583939916206889</v>
      </c>
      <c r="M32">
        <v>113.3333333333333</v>
      </c>
    </row>
    <row r="33" spans="1:13" x14ac:dyDescent="0.2">
      <c r="A33" s="20">
        <v>31</v>
      </c>
      <c r="B33">
        <v>1018440480</v>
      </c>
      <c r="C33">
        <v>185.5489001502973</v>
      </c>
      <c r="D33">
        <v>11</v>
      </c>
      <c r="E33">
        <v>414.5489001502973</v>
      </c>
      <c r="F33">
        <v>73.4510998497027</v>
      </c>
      <c r="G33">
        <v>1522</v>
      </c>
      <c r="H33">
        <v>2</v>
      </c>
      <c r="I33">
        <v>442</v>
      </c>
      <c r="J33">
        <v>488</v>
      </c>
      <c r="K33">
        <v>8</v>
      </c>
      <c r="L33">
        <v>1.5920920300613819</v>
      </c>
      <c r="M33">
        <v>138.3636363636364</v>
      </c>
    </row>
    <row r="34" spans="1:13" x14ac:dyDescent="0.2">
      <c r="A34" s="20">
        <v>32</v>
      </c>
      <c r="B34">
        <v>80075437</v>
      </c>
      <c r="C34">
        <v>194.86836628612659</v>
      </c>
      <c r="D34">
        <v>9</v>
      </c>
      <c r="E34">
        <v>348.86836628612662</v>
      </c>
      <c r="F34">
        <v>72.131633713873384</v>
      </c>
      <c r="G34">
        <v>853</v>
      </c>
      <c r="H34">
        <v>0</v>
      </c>
      <c r="I34">
        <v>0</v>
      </c>
      <c r="J34">
        <v>421</v>
      </c>
      <c r="K34">
        <v>0</v>
      </c>
      <c r="L34">
        <v>1.547861750116706</v>
      </c>
      <c r="M34">
        <v>94.777777777777771</v>
      </c>
    </row>
    <row r="35" spans="1:13" x14ac:dyDescent="0.2">
      <c r="A35" s="20">
        <v>33</v>
      </c>
      <c r="B35">
        <v>1098697055</v>
      </c>
      <c r="C35">
        <v>38.283100454696168</v>
      </c>
      <c r="D35">
        <v>8</v>
      </c>
      <c r="E35">
        <v>205.28310045469621</v>
      </c>
      <c r="F35">
        <v>176.71689954530379</v>
      </c>
      <c r="G35">
        <v>989</v>
      </c>
      <c r="H35">
        <v>2</v>
      </c>
      <c r="I35">
        <v>404</v>
      </c>
      <c r="J35">
        <v>382</v>
      </c>
      <c r="K35">
        <v>0</v>
      </c>
      <c r="L35">
        <v>2.338234364820162</v>
      </c>
      <c r="M35">
        <v>123.625</v>
      </c>
    </row>
    <row r="36" spans="1:13" x14ac:dyDescent="0.2">
      <c r="A36" s="20">
        <v>34</v>
      </c>
      <c r="B36">
        <v>1140888504</v>
      </c>
      <c r="C36">
        <v>36.936298220113343</v>
      </c>
      <c r="D36">
        <v>6</v>
      </c>
      <c r="E36">
        <v>131.93629822011329</v>
      </c>
      <c r="F36">
        <v>108.0637017798867</v>
      </c>
      <c r="G36">
        <v>878</v>
      </c>
      <c r="H36">
        <v>1</v>
      </c>
      <c r="I36">
        <v>388</v>
      </c>
      <c r="J36">
        <v>240</v>
      </c>
      <c r="K36">
        <v>0</v>
      </c>
      <c r="L36">
        <v>2.7285895152174202</v>
      </c>
      <c r="M36">
        <v>146.33333333333329</v>
      </c>
    </row>
    <row r="37" spans="1:13" x14ac:dyDescent="0.2">
      <c r="A37" s="20">
        <v>35</v>
      </c>
      <c r="B37">
        <v>1032491705</v>
      </c>
      <c r="C37">
        <v>84.282428280517465</v>
      </c>
      <c r="D37">
        <v>6</v>
      </c>
      <c r="E37">
        <v>263.28242828051748</v>
      </c>
      <c r="F37">
        <v>80.717571719482521</v>
      </c>
      <c r="G37">
        <v>957</v>
      </c>
      <c r="H37">
        <v>4</v>
      </c>
      <c r="I37">
        <v>808</v>
      </c>
      <c r="J37">
        <v>344</v>
      </c>
      <c r="K37">
        <v>0</v>
      </c>
      <c r="L37">
        <v>1.367352931037364</v>
      </c>
      <c r="M37">
        <v>159.5</v>
      </c>
    </row>
    <row r="38" spans="1:13" x14ac:dyDescent="0.2">
      <c r="A38" s="20">
        <v>36</v>
      </c>
      <c r="B38">
        <v>1083026203</v>
      </c>
      <c r="C38">
        <v>62.071440936801302</v>
      </c>
      <c r="D38">
        <v>7</v>
      </c>
      <c r="E38">
        <v>191.07144093680131</v>
      </c>
      <c r="F38">
        <v>234.92855906319869</v>
      </c>
      <c r="G38">
        <v>531</v>
      </c>
      <c r="H38">
        <v>0</v>
      </c>
      <c r="I38">
        <v>0</v>
      </c>
      <c r="J38">
        <v>426</v>
      </c>
      <c r="K38">
        <v>0</v>
      </c>
      <c r="L38">
        <v>2.1981306988673359</v>
      </c>
      <c r="M38">
        <v>75.857142857142861</v>
      </c>
    </row>
    <row r="39" spans="1:13" x14ac:dyDescent="0.2">
      <c r="A39" s="20">
        <v>37</v>
      </c>
      <c r="B39">
        <v>1095825225</v>
      </c>
      <c r="C39">
        <v>124.7416606233088</v>
      </c>
      <c r="D39">
        <v>8</v>
      </c>
      <c r="E39">
        <v>262.7416606233088</v>
      </c>
      <c r="F39">
        <v>69.258339376691197</v>
      </c>
      <c r="G39">
        <v>454</v>
      </c>
      <c r="H39">
        <v>0</v>
      </c>
      <c r="I39">
        <v>0</v>
      </c>
      <c r="J39">
        <v>332</v>
      </c>
      <c r="K39">
        <v>0</v>
      </c>
      <c r="L39">
        <v>1.8268895722942591</v>
      </c>
      <c r="M39">
        <v>56.75</v>
      </c>
    </row>
    <row r="40" spans="1:13" x14ac:dyDescent="0.2">
      <c r="A40" s="20">
        <v>38</v>
      </c>
      <c r="B40">
        <v>1018472151</v>
      </c>
      <c r="C40">
        <v>33.307122733716618</v>
      </c>
      <c r="D40">
        <v>4</v>
      </c>
      <c r="E40">
        <v>100.3071227337166</v>
      </c>
      <c r="F40">
        <v>61.692877266283382</v>
      </c>
      <c r="G40">
        <v>606</v>
      </c>
      <c r="H40">
        <v>1</v>
      </c>
      <c r="I40">
        <v>350</v>
      </c>
      <c r="J40">
        <v>162</v>
      </c>
      <c r="K40">
        <v>0</v>
      </c>
      <c r="L40">
        <v>2.39265162292735</v>
      </c>
      <c r="M40">
        <v>151.5</v>
      </c>
    </row>
    <row r="41" spans="1:13" x14ac:dyDescent="0.2">
      <c r="A41" s="20">
        <v>39</v>
      </c>
      <c r="B41">
        <v>52997773</v>
      </c>
      <c r="C41">
        <v>72.547410378236705</v>
      </c>
      <c r="D41">
        <v>2</v>
      </c>
      <c r="E41">
        <v>137.54741037823669</v>
      </c>
      <c r="F41">
        <v>0</v>
      </c>
      <c r="G41">
        <v>617</v>
      </c>
      <c r="H41">
        <v>2</v>
      </c>
      <c r="I41">
        <v>617</v>
      </c>
      <c r="J41">
        <v>101</v>
      </c>
      <c r="K41">
        <v>0</v>
      </c>
      <c r="L41">
        <v>0.87242645768478166</v>
      </c>
      <c r="M41">
        <v>308.5</v>
      </c>
    </row>
    <row r="42" spans="1:13" x14ac:dyDescent="0.2">
      <c r="A42" s="20">
        <v>40</v>
      </c>
      <c r="B42">
        <v>80073352</v>
      </c>
      <c r="C42">
        <v>20.56170744964205</v>
      </c>
      <c r="D42">
        <v>2</v>
      </c>
      <c r="E42">
        <v>92.561707449642057</v>
      </c>
      <c r="F42">
        <v>23.438292550357939</v>
      </c>
      <c r="G42">
        <v>191</v>
      </c>
      <c r="H42">
        <v>0</v>
      </c>
      <c r="I42">
        <v>0</v>
      </c>
      <c r="J42">
        <v>116</v>
      </c>
      <c r="K42">
        <v>0</v>
      </c>
      <c r="L42">
        <v>1.296432437412476</v>
      </c>
      <c r="M42">
        <v>95.5</v>
      </c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32</v>
      </c>
      <c r="B50">
        <f>COUNT(B2:B42)</f>
        <v>41</v>
      </c>
      <c r="C50">
        <f>AVERAGE(C2:C42)</f>
        <v>102.06981705283364</v>
      </c>
      <c r="D50">
        <f>AVERAGE(D2:D42)</f>
        <v>7.9024390243902438</v>
      </c>
      <c r="E50">
        <f>AVERAGE(E2:E42)</f>
        <v>267.94786583332143</v>
      </c>
      <c r="F50">
        <f>AVERAGE(F2:F42)</f>
        <v>101.56912762021491</v>
      </c>
      <c r="G50">
        <f>AVERAGE(G2:G42)</f>
        <v>1219.0487804878048</v>
      </c>
      <c r="H50">
        <f>SUM(H2:H42)</f>
        <v>95</v>
      </c>
      <c r="I50">
        <f>AVERAGE(I2:I42)</f>
        <v>636.43902439024396</v>
      </c>
      <c r="J50">
        <f>AVERAGE(J2:J42)</f>
        <v>360.60975609756099</v>
      </c>
      <c r="K50">
        <f>AVERAGE(K2:K42)</f>
        <v>3.0487804878048781</v>
      </c>
      <c r="L50">
        <f>AVERAGE(L2:L42)</f>
        <v>1.8207172014913346</v>
      </c>
      <c r="M50">
        <f>AVERAGE(M2:M42)</f>
        <v>152.95326347094635</v>
      </c>
      <c r="N50">
        <f>SUM(D2:D42)</f>
        <v>324</v>
      </c>
      <c r="O50">
        <f>STDEV(D2:D42)</f>
        <v>3.1048742168466377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2"/>
  <sheetViews>
    <sheetView showGridLines="0" topLeftCell="B1" zoomScale="67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73.179529026549247</v>
      </c>
      <c r="D2">
        <v>3</v>
      </c>
      <c r="E2">
        <v>130.1795290265492</v>
      </c>
      <c r="F2">
        <v>15.820470973450769</v>
      </c>
      <c r="G2">
        <v>414</v>
      </c>
      <c r="H2">
        <v>1</v>
      </c>
      <c r="I2">
        <v>218</v>
      </c>
      <c r="J2">
        <v>146</v>
      </c>
      <c r="K2">
        <v>0</v>
      </c>
      <c r="L2">
        <v>1.3827058781514741</v>
      </c>
      <c r="M2">
        <v>138</v>
      </c>
    </row>
    <row r="3" spans="1:13" x14ac:dyDescent="0.2">
      <c r="A3" s="20">
        <v>1</v>
      </c>
      <c r="B3">
        <v>1015437933</v>
      </c>
      <c r="C3">
        <v>45.439535771598798</v>
      </c>
      <c r="D3">
        <v>2</v>
      </c>
      <c r="E3">
        <v>113.4395357715988</v>
      </c>
      <c r="F3">
        <v>0</v>
      </c>
      <c r="G3">
        <v>318</v>
      </c>
      <c r="H3">
        <v>1</v>
      </c>
      <c r="I3">
        <v>198</v>
      </c>
      <c r="J3">
        <v>104</v>
      </c>
      <c r="K3">
        <v>0</v>
      </c>
      <c r="L3">
        <v>1.0578322556045201</v>
      </c>
      <c r="M3">
        <v>159</v>
      </c>
    </row>
    <row r="4" spans="1:13" x14ac:dyDescent="0.2">
      <c r="A4" s="20">
        <v>2</v>
      </c>
      <c r="B4">
        <v>80073352</v>
      </c>
      <c r="C4">
        <v>37.08302808119506</v>
      </c>
      <c r="D4">
        <v>3</v>
      </c>
      <c r="E4">
        <v>141.0830280811951</v>
      </c>
      <c r="F4">
        <v>41.916971918804933</v>
      </c>
      <c r="G4">
        <v>165</v>
      </c>
      <c r="H4">
        <v>0</v>
      </c>
      <c r="I4">
        <v>0</v>
      </c>
      <c r="J4">
        <v>183</v>
      </c>
      <c r="K4">
        <v>0</v>
      </c>
      <c r="L4">
        <v>1.275844461577673</v>
      </c>
      <c r="M4">
        <v>55</v>
      </c>
    </row>
    <row r="5" spans="1:13" x14ac:dyDescent="0.2">
      <c r="A5" s="20">
        <v>3</v>
      </c>
      <c r="B5">
        <v>52997773</v>
      </c>
      <c r="C5">
        <v>69.154182666465985</v>
      </c>
      <c r="D5">
        <v>2</v>
      </c>
      <c r="E5">
        <v>143.154182666466</v>
      </c>
      <c r="F5">
        <v>0</v>
      </c>
      <c r="G5">
        <v>56</v>
      </c>
      <c r="H5">
        <v>0</v>
      </c>
      <c r="I5">
        <v>0</v>
      </c>
      <c r="J5">
        <v>132</v>
      </c>
      <c r="K5">
        <v>0</v>
      </c>
      <c r="L5">
        <v>0.83825703004142893</v>
      </c>
      <c r="M5">
        <v>28</v>
      </c>
    </row>
    <row r="6" spans="1:13" x14ac:dyDescent="0.2">
      <c r="A6" s="20">
        <v>4</v>
      </c>
      <c r="B6">
        <v>79955886</v>
      </c>
      <c r="C6">
        <v>138.3639647648684</v>
      </c>
      <c r="D6">
        <v>8</v>
      </c>
      <c r="E6">
        <v>289.3639647648684</v>
      </c>
      <c r="F6">
        <v>146.6360352351316</v>
      </c>
      <c r="G6">
        <v>951</v>
      </c>
      <c r="H6">
        <v>3</v>
      </c>
      <c r="I6">
        <v>686</v>
      </c>
      <c r="J6">
        <v>436</v>
      </c>
      <c r="K6">
        <v>0</v>
      </c>
      <c r="L6">
        <v>1.6588105584952111</v>
      </c>
      <c r="M6">
        <v>118.875</v>
      </c>
    </row>
    <row r="7" spans="1:13" x14ac:dyDescent="0.2">
      <c r="A7" s="20">
        <v>5</v>
      </c>
      <c r="B7">
        <v>1015414697</v>
      </c>
      <c r="C7">
        <v>467.92127522699218</v>
      </c>
      <c r="D7">
        <v>6</v>
      </c>
      <c r="E7">
        <v>628.92127522699218</v>
      </c>
      <c r="F7">
        <v>0</v>
      </c>
      <c r="G7">
        <v>729</v>
      </c>
      <c r="H7">
        <v>1</v>
      </c>
      <c r="I7">
        <v>199</v>
      </c>
      <c r="J7">
        <v>333</v>
      </c>
      <c r="K7">
        <v>0</v>
      </c>
      <c r="L7">
        <v>0.57240868480728002</v>
      </c>
      <c r="M7">
        <v>121.5</v>
      </c>
    </row>
    <row r="8" spans="1:13" x14ac:dyDescent="0.2">
      <c r="A8" s="20">
        <v>6</v>
      </c>
      <c r="B8">
        <v>1019088914</v>
      </c>
      <c r="C8">
        <v>64.79045826063043</v>
      </c>
      <c r="D8">
        <v>6</v>
      </c>
      <c r="E8">
        <v>172.7904582606304</v>
      </c>
      <c r="F8">
        <v>156.2095417393696</v>
      </c>
      <c r="G8">
        <v>1644</v>
      </c>
      <c r="H8">
        <v>6</v>
      </c>
      <c r="I8">
        <v>1644</v>
      </c>
      <c r="J8">
        <v>329</v>
      </c>
      <c r="K8">
        <v>0</v>
      </c>
      <c r="L8">
        <v>2.0834483780174362</v>
      </c>
      <c r="M8">
        <v>274</v>
      </c>
    </row>
    <row r="9" spans="1:13" x14ac:dyDescent="0.2">
      <c r="A9" s="20">
        <v>7</v>
      </c>
      <c r="B9">
        <v>1020777651</v>
      </c>
      <c r="C9">
        <v>132.8667901554613</v>
      </c>
      <c r="D9">
        <v>10</v>
      </c>
      <c r="E9">
        <v>322.86679015546127</v>
      </c>
      <c r="F9">
        <v>109.1332098445387</v>
      </c>
      <c r="G9">
        <v>1257</v>
      </c>
      <c r="H9">
        <v>2</v>
      </c>
      <c r="I9">
        <v>421</v>
      </c>
      <c r="J9">
        <v>432</v>
      </c>
      <c r="K9">
        <v>0</v>
      </c>
      <c r="L9">
        <v>1.858351550220134</v>
      </c>
      <c r="M9">
        <v>125.7</v>
      </c>
    </row>
    <row r="10" spans="1:13" x14ac:dyDescent="0.2">
      <c r="A10" s="20">
        <v>8</v>
      </c>
      <c r="B10">
        <v>1018446151</v>
      </c>
      <c r="C10">
        <v>67.967027408976662</v>
      </c>
      <c r="D10">
        <v>11</v>
      </c>
      <c r="E10">
        <v>244.96702740897669</v>
      </c>
      <c r="F10">
        <v>143.03297259102331</v>
      </c>
      <c r="G10">
        <v>1010</v>
      </c>
      <c r="H10">
        <v>0</v>
      </c>
      <c r="I10">
        <v>0</v>
      </c>
      <c r="J10">
        <v>388</v>
      </c>
      <c r="K10">
        <v>0</v>
      </c>
      <c r="L10">
        <v>2.6942401472591602</v>
      </c>
      <c r="M10">
        <v>91.818181818181813</v>
      </c>
    </row>
    <row r="11" spans="1:13" x14ac:dyDescent="0.2">
      <c r="A11" s="20">
        <v>9</v>
      </c>
      <c r="B11">
        <v>80185764</v>
      </c>
      <c r="C11">
        <v>264.64872654878559</v>
      </c>
      <c r="D11">
        <v>8</v>
      </c>
      <c r="E11">
        <v>465.64872654878559</v>
      </c>
      <c r="F11">
        <v>0</v>
      </c>
      <c r="G11">
        <v>1450</v>
      </c>
      <c r="H11">
        <v>4</v>
      </c>
      <c r="I11">
        <v>938</v>
      </c>
      <c r="J11">
        <v>450</v>
      </c>
      <c r="K11">
        <v>0</v>
      </c>
      <c r="L11">
        <v>1.030819956402717</v>
      </c>
      <c r="M11">
        <v>181.25</v>
      </c>
    </row>
    <row r="12" spans="1:13" x14ac:dyDescent="0.2">
      <c r="A12" s="20">
        <v>10</v>
      </c>
      <c r="B12">
        <v>39779707</v>
      </c>
      <c r="C12">
        <v>62.168609807609741</v>
      </c>
      <c r="D12">
        <v>6</v>
      </c>
      <c r="E12">
        <v>225.16860980760981</v>
      </c>
      <c r="F12">
        <v>138.83139019239019</v>
      </c>
      <c r="G12">
        <v>863</v>
      </c>
      <c r="H12">
        <v>2</v>
      </c>
      <c r="I12">
        <v>496</v>
      </c>
      <c r="J12">
        <v>364</v>
      </c>
      <c r="K12">
        <v>0</v>
      </c>
      <c r="L12">
        <v>1.5988018947560849</v>
      </c>
      <c r="M12">
        <v>143.83333333333329</v>
      </c>
    </row>
    <row r="13" spans="1:13" x14ac:dyDescent="0.2">
      <c r="A13" s="20">
        <v>11</v>
      </c>
      <c r="B13">
        <v>1127250183</v>
      </c>
      <c r="C13">
        <v>46.3877658082273</v>
      </c>
      <c r="D13">
        <v>8</v>
      </c>
      <c r="E13">
        <v>205.3877658082273</v>
      </c>
      <c r="F13">
        <v>197.6122341917727</v>
      </c>
      <c r="G13">
        <v>596</v>
      </c>
      <c r="H13">
        <v>0</v>
      </c>
      <c r="I13">
        <v>0</v>
      </c>
      <c r="J13">
        <v>403</v>
      </c>
      <c r="K13">
        <v>0</v>
      </c>
      <c r="L13">
        <v>2.337042803455883</v>
      </c>
      <c r="M13">
        <v>74.5</v>
      </c>
    </row>
    <row r="14" spans="1:13" x14ac:dyDescent="0.2">
      <c r="A14" s="20">
        <v>12</v>
      </c>
      <c r="B14">
        <v>52200795</v>
      </c>
      <c r="C14">
        <v>96.24254180302583</v>
      </c>
      <c r="D14">
        <v>10</v>
      </c>
      <c r="E14">
        <v>433.24254180302592</v>
      </c>
      <c r="F14">
        <v>33.757458196974142</v>
      </c>
      <c r="G14">
        <v>1264</v>
      </c>
      <c r="H14">
        <v>2</v>
      </c>
      <c r="I14">
        <v>402</v>
      </c>
      <c r="J14">
        <v>467</v>
      </c>
      <c r="K14">
        <v>0</v>
      </c>
      <c r="L14">
        <v>1.3849055485248041</v>
      </c>
      <c r="M14">
        <v>126.4</v>
      </c>
    </row>
    <row r="15" spans="1:13" x14ac:dyDescent="0.2">
      <c r="A15" s="20">
        <v>13</v>
      </c>
      <c r="B15">
        <v>1024468225</v>
      </c>
      <c r="C15">
        <v>60.996499067602862</v>
      </c>
      <c r="D15">
        <v>6</v>
      </c>
      <c r="E15">
        <v>158.99649906760291</v>
      </c>
      <c r="F15">
        <v>76.003500932397145</v>
      </c>
      <c r="G15">
        <v>771</v>
      </c>
      <c r="H15">
        <v>2</v>
      </c>
      <c r="I15">
        <v>422</v>
      </c>
      <c r="J15">
        <v>235</v>
      </c>
      <c r="K15">
        <v>0</v>
      </c>
      <c r="L15">
        <v>2.2642007975718612</v>
      </c>
      <c r="M15">
        <v>128.5</v>
      </c>
    </row>
    <row r="16" spans="1:13" x14ac:dyDescent="0.2">
      <c r="A16" s="20">
        <v>14</v>
      </c>
      <c r="B16">
        <v>1121853934</v>
      </c>
      <c r="C16">
        <v>81.769307398010795</v>
      </c>
      <c r="D16">
        <v>9</v>
      </c>
      <c r="E16">
        <v>259.76930739801082</v>
      </c>
      <c r="F16">
        <v>125.2306926019892</v>
      </c>
      <c r="G16">
        <v>896</v>
      </c>
      <c r="H16">
        <v>1</v>
      </c>
      <c r="I16">
        <v>198</v>
      </c>
      <c r="J16">
        <v>385</v>
      </c>
      <c r="K16">
        <v>0</v>
      </c>
      <c r="L16">
        <v>2.078767524188792</v>
      </c>
      <c r="M16">
        <v>99.555555555555557</v>
      </c>
    </row>
    <row r="17" spans="1:13" x14ac:dyDescent="0.2">
      <c r="A17" s="20">
        <v>15</v>
      </c>
      <c r="B17">
        <v>1016039086</v>
      </c>
      <c r="C17">
        <v>110.1157623491646</v>
      </c>
      <c r="D17">
        <v>7</v>
      </c>
      <c r="E17">
        <v>247.1157623491645</v>
      </c>
      <c r="F17">
        <v>148.8842376508355</v>
      </c>
      <c r="G17">
        <v>1141</v>
      </c>
      <c r="H17">
        <v>4</v>
      </c>
      <c r="I17">
        <v>856</v>
      </c>
      <c r="J17">
        <v>396</v>
      </c>
      <c r="K17">
        <v>0</v>
      </c>
      <c r="L17">
        <v>1.69960829696714</v>
      </c>
      <c r="M17">
        <v>163</v>
      </c>
    </row>
    <row r="18" spans="1:13" x14ac:dyDescent="0.2">
      <c r="A18" s="20">
        <v>16</v>
      </c>
      <c r="B18">
        <v>80383487</v>
      </c>
      <c r="C18">
        <v>83.362985690960258</v>
      </c>
      <c r="D18">
        <v>8</v>
      </c>
      <c r="E18">
        <v>367.36298569096027</v>
      </c>
      <c r="F18">
        <v>156.6370143090397</v>
      </c>
      <c r="G18">
        <v>2046</v>
      </c>
      <c r="H18">
        <v>3</v>
      </c>
      <c r="I18">
        <v>1490</v>
      </c>
      <c r="J18">
        <v>524</v>
      </c>
      <c r="K18">
        <v>44</v>
      </c>
      <c r="L18">
        <v>1.3066095896873899</v>
      </c>
      <c r="M18">
        <v>255.75</v>
      </c>
    </row>
    <row r="19" spans="1:13" x14ac:dyDescent="0.2">
      <c r="A19" s="20">
        <v>17</v>
      </c>
      <c r="B19">
        <v>1020803066</v>
      </c>
      <c r="C19">
        <v>115.5655586519015</v>
      </c>
      <c r="D19">
        <v>9</v>
      </c>
      <c r="E19">
        <v>260.56555865190148</v>
      </c>
      <c r="F19">
        <v>163.43444134809849</v>
      </c>
      <c r="G19">
        <v>1059</v>
      </c>
      <c r="H19">
        <v>0</v>
      </c>
      <c r="I19">
        <v>0</v>
      </c>
      <c r="J19">
        <v>424</v>
      </c>
      <c r="K19">
        <v>0</v>
      </c>
      <c r="L19">
        <v>2.0724151065621239</v>
      </c>
      <c r="M19">
        <v>117.6666666666667</v>
      </c>
    </row>
    <row r="20" spans="1:13" x14ac:dyDescent="0.2">
      <c r="A20" s="20">
        <v>18</v>
      </c>
      <c r="B20">
        <v>57293715</v>
      </c>
      <c r="C20">
        <v>43.285234904370142</v>
      </c>
      <c r="D20">
        <v>6</v>
      </c>
      <c r="E20">
        <v>158.2852349043701</v>
      </c>
      <c r="F20">
        <v>144.7147650956299</v>
      </c>
      <c r="G20">
        <v>1954</v>
      </c>
      <c r="H20">
        <v>4</v>
      </c>
      <c r="I20">
        <v>1784</v>
      </c>
      <c r="J20">
        <v>303</v>
      </c>
      <c r="K20">
        <v>0</v>
      </c>
      <c r="L20">
        <v>2.2743751191796142</v>
      </c>
      <c r="M20">
        <v>325.66666666666669</v>
      </c>
    </row>
    <row r="21" spans="1:13" x14ac:dyDescent="0.2">
      <c r="A21" s="20">
        <v>19</v>
      </c>
      <c r="B21">
        <v>1020808271</v>
      </c>
      <c r="C21">
        <v>64.129836245530313</v>
      </c>
      <c r="D21">
        <v>9</v>
      </c>
      <c r="E21">
        <v>245.1298362455303</v>
      </c>
      <c r="F21">
        <v>174.8701637544697</v>
      </c>
      <c r="G21">
        <v>547</v>
      </c>
      <c r="H21">
        <v>0</v>
      </c>
      <c r="I21">
        <v>0</v>
      </c>
      <c r="J21">
        <v>420</v>
      </c>
      <c r="K21">
        <v>0</v>
      </c>
      <c r="L21">
        <v>2.20291421179394</v>
      </c>
      <c r="M21">
        <v>60.777777777777779</v>
      </c>
    </row>
    <row r="22" spans="1:13" x14ac:dyDescent="0.2">
      <c r="A22" s="20">
        <v>20</v>
      </c>
      <c r="B22">
        <v>80727764</v>
      </c>
      <c r="C22">
        <v>90.894061835962546</v>
      </c>
      <c r="D22">
        <v>7</v>
      </c>
      <c r="E22">
        <v>234.89406183596259</v>
      </c>
      <c r="F22">
        <v>142.10593816403741</v>
      </c>
      <c r="G22">
        <v>1166</v>
      </c>
      <c r="H22">
        <v>4</v>
      </c>
      <c r="I22">
        <v>1036</v>
      </c>
      <c r="J22">
        <v>377</v>
      </c>
      <c r="K22">
        <v>0</v>
      </c>
      <c r="L22">
        <v>1.788040092274898</v>
      </c>
      <c r="M22">
        <v>166.57142857142861</v>
      </c>
    </row>
    <row r="23" spans="1:13" x14ac:dyDescent="0.2">
      <c r="A23" s="20">
        <v>21</v>
      </c>
      <c r="B23">
        <v>1098635342</v>
      </c>
      <c r="C23">
        <v>60.882815901200388</v>
      </c>
      <c r="D23">
        <v>5</v>
      </c>
      <c r="E23">
        <v>165.88281590120039</v>
      </c>
      <c r="F23">
        <v>0</v>
      </c>
      <c r="G23">
        <v>449</v>
      </c>
      <c r="H23">
        <v>1</v>
      </c>
      <c r="I23">
        <v>195</v>
      </c>
      <c r="J23">
        <v>152</v>
      </c>
      <c r="K23">
        <v>0</v>
      </c>
      <c r="L23">
        <v>1.808505590950902</v>
      </c>
      <c r="M23">
        <v>89.8</v>
      </c>
    </row>
    <row r="24" spans="1:13" x14ac:dyDescent="0.2">
      <c r="A24" s="20">
        <v>22</v>
      </c>
      <c r="B24">
        <v>1082996581</v>
      </c>
      <c r="C24">
        <v>195.52429652299469</v>
      </c>
      <c r="D24">
        <v>13</v>
      </c>
      <c r="E24">
        <v>473.52429652299458</v>
      </c>
      <c r="F24">
        <v>56.475703477005368</v>
      </c>
      <c r="G24">
        <v>1289</v>
      </c>
      <c r="H24">
        <v>3</v>
      </c>
      <c r="I24">
        <v>593</v>
      </c>
      <c r="J24">
        <v>530</v>
      </c>
      <c r="K24">
        <v>50</v>
      </c>
      <c r="L24">
        <v>1.6472227628601159</v>
      </c>
      <c r="M24">
        <v>99.15384615384616</v>
      </c>
    </row>
    <row r="25" spans="1:13" x14ac:dyDescent="0.2">
      <c r="A25" s="20">
        <v>23</v>
      </c>
      <c r="B25">
        <v>1117504115</v>
      </c>
      <c r="C25">
        <v>195.32489320569371</v>
      </c>
      <c r="D25">
        <v>8</v>
      </c>
      <c r="E25">
        <v>394.32489320569368</v>
      </c>
      <c r="F25">
        <v>15.67510679430632</v>
      </c>
      <c r="G25">
        <v>1096</v>
      </c>
      <c r="H25">
        <v>2</v>
      </c>
      <c r="I25">
        <v>675</v>
      </c>
      <c r="J25">
        <v>410</v>
      </c>
      <c r="K25">
        <v>0</v>
      </c>
      <c r="L25">
        <v>1.2172703480569129</v>
      </c>
      <c r="M25">
        <v>137</v>
      </c>
    </row>
    <row r="26" spans="1:13" x14ac:dyDescent="0.2">
      <c r="A26" s="20">
        <v>24</v>
      </c>
      <c r="B26">
        <v>1085310672</v>
      </c>
      <c r="C26">
        <v>48.051208113030619</v>
      </c>
      <c r="D26">
        <v>9</v>
      </c>
      <c r="E26">
        <v>282.05120811303061</v>
      </c>
      <c r="F26">
        <v>141.94879188696939</v>
      </c>
      <c r="G26">
        <v>796</v>
      </c>
      <c r="H26">
        <v>1</v>
      </c>
      <c r="I26">
        <v>181</v>
      </c>
      <c r="J26">
        <v>424</v>
      </c>
      <c r="K26">
        <v>0</v>
      </c>
      <c r="L26">
        <v>1.914545956433549</v>
      </c>
      <c r="M26">
        <v>88.444444444444443</v>
      </c>
    </row>
    <row r="27" spans="1:13" x14ac:dyDescent="0.2">
      <c r="A27" s="20">
        <v>25</v>
      </c>
      <c r="B27">
        <v>1095825225</v>
      </c>
      <c r="C27">
        <v>102.7181738088581</v>
      </c>
      <c r="D27">
        <v>14</v>
      </c>
      <c r="E27">
        <v>333.71817380885801</v>
      </c>
      <c r="F27">
        <v>255.28182619114199</v>
      </c>
      <c r="G27">
        <v>1551</v>
      </c>
      <c r="H27">
        <v>1</v>
      </c>
      <c r="I27">
        <v>203</v>
      </c>
      <c r="J27">
        <v>589</v>
      </c>
      <c r="K27">
        <v>109</v>
      </c>
      <c r="L27">
        <v>2.517093961089222</v>
      </c>
      <c r="M27">
        <v>110.78571428571431</v>
      </c>
    </row>
    <row r="28" spans="1:13" x14ac:dyDescent="0.2">
      <c r="A28" s="20">
        <v>26</v>
      </c>
      <c r="B28">
        <v>1014217039</v>
      </c>
      <c r="C28">
        <v>64.941361716656957</v>
      </c>
      <c r="D28">
        <v>8</v>
      </c>
      <c r="E28">
        <v>176.94136171665701</v>
      </c>
      <c r="F28">
        <v>238.05863828334299</v>
      </c>
      <c r="G28">
        <v>695</v>
      </c>
      <c r="H28">
        <v>1</v>
      </c>
      <c r="I28">
        <v>197</v>
      </c>
      <c r="J28">
        <v>415</v>
      </c>
      <c r="K28">
        <v>0</v>
      </c>
      <c r="L28">
        <v>2.71276311735773</v>
      </c>
      <c r="M28">
        <v>86.875</v>
      </c>
    </row>
    <row r="29" spans="1:13" x14ac:dyDescent="0.2">
      <c r="A29" s="20">
        <v>27</v>
      </c>
      <c r="B29">
        <v>1014266018</v>
      </c>
      <c r="C29">
        <v>119.3521795853863</v>
      </c>
      <c r="D29">
        <v>9</v>
      </c>
      <c r="E29">
        <v>299.35217958538641</v>
      </c>
      <c r="F29">
        <v>92.647820414613648</v>
      </c>
      <c r="G29">
        <v>1054</v>
      </c>
      <c r="H29">
        <v>3</v>
      </c>
      <c r="I29">
        <v>574</v>
      </c>
      <c r="J29">
        <v>392</v>
      </c>
      <c r="K29">
        <v>0</v>
      </c>
      <c r="L29">
        <v>1.8038953340774719</v>
      </c>
      <c r="M29">
        <v>117.1111111111111</v>
      </c>
    </row>
    <row r="30" spans="1:13" x14ac:dyDescent="0.2">
      <c r="A30" s="20">
        <v>28</v>
      </c>
      <c r="B30">
        <v>1098697055</v>
      </c>
      <c r="C30">
        <v>92.376395192312046</v>
      </c>
      <c r="D30">
        <v>12</v>
      </c>
      <c r="E30">
        <v>335.37639519231209</v>
      </c>
      <c r="F30">
        <v>239.62360480768791</v>
      </c>
      <c r="G30">
        <v>953</v>
      </c>
      <c r="H30">
        <v>0</v>
      </c>
      <c r="I30">
        <v>0</v>
      </c>
      <c r="J30">
        <v>575</v>
      </c>
      <c r="K30">
        <v>95</v>
      </c>
      <c r="L30">
        <v>2.146841609371871</v>
      </c>
      <c r="M30">
        <v>79.416666666666671</v>
      </c>
    </row>
    <row r="31" spans="1:13" x14ac:dyDescent="0.2">
      <c r="A31" s="20">
        <v>29</v>
      </c>
      <c r="B31">
        <v>85488148</v>
      </c>
      <c r="C31">
        <v>116.2291138365083</v>
      </c>
      <c r="D31">
        <v>6</v>
      </c>
      <c r="E31">
        <v>330.2291138365083</v>
      </c>
      <c r="F31">
        <v>34.770886163491703</v>
      </c>
      <c r="G31">
        <v>790</v>
      </c>
      <c r="H31">
        <v>1</v>
      </c>
      <c r="I31">
        <v>265</v>
      </c>
      <c r="J31">
        <v>365</v>
      </c>
      <c r="K31">
        <v>0</v>
      </c>
      <c r="L31">
        <v>1.090152215283571</v>
      </c>
      <c r="M31">
        <v>131.66666666666671</v>
      </c>
    </row>
    <row r="32" spans="1:13" x14ac:dyDescent="0.2">
      <c r="A32" s="20">
        <v>30</v>
      </c>
      <c r="B32">
        <v>80075437</v>
      </c>
      <c r="C32">
        <v>107.66329430345461</v>
      </c>
      <c r="D32">
        <v>11</v>
      </c>
      <c r="E32">
        <v>274.66329430345462</v>
      </c>
      <c r="F32">
        <v>109.33670569654539</v>
      </c>
      <c r="G32">
        <v>497</v>
      </c>
      <c r="H32">
        <v>0</v>
      </c>
      <c r="I32">
        <v>0</v>
      </c>
      <c r="J32">
        <v>384</v>
      </c>
      <c r="K32">
        <v>0</v>
      </c>
      <c r="L32">
        <v>2.4029421247340612</v>
      </c>
      <c r="M32">
        <v>45.18181818181818</v>
      </c>
    </row>
    <row r="33" spans="1:15" x14ac:dyDescent="0.2">
      <c r="A33" s="20">
        <v>31</v>
      </c>
      <c r="B33">
        <v>1053327980</v>
      </c>
      <c r="C33">
        <v>68.150623509989941</v>
      </c>
      <c r="D33">
        <v>10</v>
      </c>
      <c r="E33">
        <v>225.15062350998991</v>
      </c>
      <c r="F33">
        <v>199.84937649001009</v>
      </c>
      <c r="G33">
        <v>1024</v>
      </c>
      <c r="H33">
        <v>1</v>
      </c>
      <c r="I33">
        <v>196</v>
      </c>
      <c r="J33">
        <v>425</v>
      </c>
      <c r="K33">
        <v>0</v>
      </c>
      <c r="L33">
        <v>2.6648826934000391</v>
      </c>
      <c r="M33">
        <v>102.4</v>
      </c>
    </row>
    <row r="34" spans="1:15" x14ac:dyDescent="0.2">
      <c r="A34" s="20">
        <v>32</v>
      </c>
      <c r="B34">
        <v>1083026203</v>
      </c>
      <c r="C34">
        <v>78.701928964790923</v>
      </c>
      <c r="D34">
        <v>8</v>
      </c>
      <c r="E34">
        <v>223.70192896479091</v>
      </c>
      <c r="F34">
        <v>173.29807103520909</v>
      </c>
      <c r="G34">
        <v>753</v>
      </c>
      <c r="H34">
        <v>0</v>
      </c>
      <c r="I34">
        <v>0</v>
      </c>
      <c r="J34">
        <v>397</v>
      </c>
      <c r="K34">
        <v>0</v>
      </c>
      <c r="L34">
        <v>2.1457123871093149</v>
      </c>
      <c r="M34">
        <v>94.125</v>
      </c>
    </row>
    <row r="35" spans="1:15" x14ac:dyDescent="0.2">
      <c r="A35" s="20">
        <v>33</v>
      </c>
      <c r="B35">
        <v>1083012532</v>
      </c>
      <c r="C35">
        <v>180.69516698788999</v>
      </c>
      <c r="D35">
        <v>15</v>
      </c>
      <c r="E35">
        <v>569.69516698789005</v>
      </c>
      <c r="F35">
        <v>0</v>
      </c>
      <c r="G35">
        <v>850</v>
      </c>
      <c r="H35">
        <v>1</v>
      </c>
      <c r="I35">
        <v>204</v>
      </c>
      <c r="J35">
        <v>452</v>
      </c>
      <c r="K35">
        <v>0</v>
      </c>
      <c r="L35">
        <v>1.579792233026142</v>
      </c>
      <c r="M35">
        <v>56.666666666666657</v>
      </c>
    </row>
    <row r="36" spans="1:15" x14ac:dyDescent="0.2">
      <c r="A36" s="20">
        <v>34</v>
      </c>
      <c r="B36">
        <v>1018440480</v>
      </c>
      <c r="C36">
        <v>75.384186696937689</v>
      </c>
      <c r="D36">
        <v>6</v>
      </c>
      <c r="E36">
        <v>281.38418669693772</v>
      </c>
      <c r="F36">
        <v>96.615813303062282</v>
      </c>
      <c r="G36">
        <v>652</v>
      </c>
      <c r="H36">
        <v>1</v>
      </c>
      <c r="I36">
        <v>272</v>
      </c>
      <c r="J36">
        <v>378</v>
      </c>
      <c r="K36">
        <v>0</v>
      </c>
      <c r="L36">
        <v>1.279389592662983</v>
      </c>
      <c r="M36">
        <v>108.6666666666667</v>
      </c>
    </row>
    <row r="37" spans="1:15" x14ac:dyDescent="0.2">
      <c r="A37" s="20">
        <v>35</v>
      </c>
      <c r="B37">
        <v>1019074166</v>
      </c>
      <c r="C37">
        <v>118.573119524676</v>
      </c>
      <c r="D37">
        <v>8</v>
      </c>
      <c r="E37">
        <v>268.57311952467597</v>
      </c>
      <c r="F37">
        <v>50.426880475323969</v>
      </c>
      <c r="G37">
        <v>1167</v>
      </c>
      <c r="H37">
        <v>2</v>
      </c>
      <c r="I37">
        <v>429</v>
      </c>
      <c r="J37">
        <v>319</v>
      </c>
      <c r="K37">
        <v>0</v>
      </c>
      <c r="L37">
        <v>1.7872227900152851</v>
      </c>
      <c r="M37">
        <v>145.875</v>
      </c>
    </row>
    <row r="38" spans="1:15" x14ac:dyDescent="0.2">
      <c r="A38" s="20">
        <v>36</v>
      </c>
      <c r="B38">
        <v>1140888504</v>
      </c>
      <c r="C38">
        <v>69.824332218813709</v>
      </c>
      <c r="D38">
        <v>9</v>
      </c>
      <c r="E38">
        <v>227.82433221881371</v>
      </c>
      <c r="F38">
        <v>118.17566778118631</v>
      </c>
      <c r="G38">
        <v>876</v>
      </c>
      <c r="H38">
        <v>1</v>
      </c>
      <c r="I38">
        <v>215</v>
      </c>
      <c r="J38">
        <v>346</v>
      </c>
      <c r="K38">
        <v>0</v>
      </c>
      <c r="L38">
        <v>2.370247263498428</v>
      </c>
      <c r="M38">
        <v>97.333333333333329</v>
      </c>
    </row>
    <row r="39" spans="1:15" x14ac:dyDescent="0.2">
      <c r="A39" s="20">
        <v>37</v>
      </c>
      <c r="B39">
        <v>1032491705</v>
      </c>
      <c r="C39">
        <v>188.75901269644089</v>
      </c>
      <c r="D39">
        <v>7</v>
      </c>
      <c r="E39">
        <v>330.75901269644089</v>
      </c>
      <c r="F39">
        <v>25.240987303559109</v>
      </c>
      <c r="G39">
        <v>1236</v>
      </c>
      <c r="H39">
        <v>3</v>
      </c>
      <c r="I39">
        <v>750</v>
      </c>
      <c r="J39">
        <v>356</v>
      </c>
      <c r="K39">
        <v>0</v>
      </c>
      <c r="L39">
        <v>1.26980666853502</v>
      </c>
      <c r="M39">
        <v>176.57142857142861</v>
      </c>
    </row>
    <row r="40" spans="1:15" x14ac:dyDescent="0.2">
      <c r="A40" s="20">
        <v>38</v>
      </c>
      <c r="B40">
        <v>1015405667</v>
      </c>
      <c r="C40">
        <v>52.1159986933135</v>
      </c>
      <c r="D40">
        <v>4</v>
      </c>
      <c r="E40">
        <v>143.11599869331349</v>
      </c>
      <c r="F40">
        <v>0</v>
      </c>
      <c r="G40">
        <v>591</v>
      </c>
      <c r="H40">
        <v>2</v>
      </c>
      <c r="I40">
        <v>403</v>
      </c>
      <c r="J40">
        <v>142</v>
      </c>
      <c r="K40">
        <v>0</v>
      </c>
      <c r="L40">
        <v>1.67696136135207</v>
      </c>
      <c r="M40">
        <v>147.75</v>
      </c>
    </row>
    <row r="41" spans="1:15" x14ac:dyDescent="0.2">
      <c r="A41" s="18"/>
    </row>
    <row r="42" spans="1:15" x14ac:dyDescent="0.2">
      <c r="A42" s="18"/>
    </row>
    <row r="43" spans="1:15" x14ac:dyDescent="0.2">
      <c r="A43" s="18"/>
    </row>
    <row r="44" spans="1:15" x14ac:dyDescent="0.2">
      <c r="A44" s="18"/>
    </row>
    <row r="45" spans="1:15" x14ac:dyDescent="0.2">
      <c r="A45" s="18"/>
    </row>
    <row r="46" spans="1:15" x14ac:dyDescent="0.2">
      <c r="A46" s="18"/>
    </row>
    <row r="47" spans="1:15" x14ac:dyDescent="0.2">
      <c r="A47" s="18"/>
    </row>
    <row r="48" spans="1:15" x14ac:dyDescent="0.2">
      <c r="A48" s="3" t="s">
        <v>32</v>
      </c>
      <c r="B48">
        <f>COUNT(B2:B40)</f>
        <v>39</v>
      </c>
      <c r="C48">
        <f>AVERAGE(C2:C40)</f>
        <v>106.45130212699584</v>
      </c>
      <c r="D48">
        <f>AVERAGE(D2:D40)</f>
        <v>7.8461538461538458</v>
      </c>
      <c r="E48">
        <f>AVERAGE(E2:E40)</f>
        <v>276.52822520391896</v>
      </c>
      <c r="F48">
        <f>AVERAGE(F2:F40)</f>
        <v>101.59633125239509</v>
      </c>
      <c r="G48">
        <f>AVERAGE(G2:G40)</f>
        <v>938.87179487179492</v>
      </c>
      <c r="H48">
        <f>SUM(H2:H40)</f>
        <v>64</v>
      </c>
      <c r="I48">
        <f>AVERAGE(I2:I40)</f>
        <v>418.97435897435895</v>
      </c>
      <c r="J48">
        <f>AVERAGE(J2:J40)</f>
        <v>366.20512820512823</v>
      </c>
      <c r="K48">
        <f>AVERAGE(K2:K40)</f>
        <v>7.6410256410256414</v>
      </c>
      <c r="L48">
        <f>AVERAGE(L2:L40)</f>
        <v>1.7819396896244679</v>
      </c>
      <c r="M48">
        <f>AVERAGE(M2:M40)</f>
        <v>124.87661469584546</v>
      </c>
      <c r="N48">
        <f>SUM(D2:D40)</f>
        <v>306</v>
      </c>
      <c r="O48">
        <f>STDEV(D2:D40)</f>
        <v>2.9871519752227065</v>
      </c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3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8"/>
    </row>
    <row r="202" spans="1:1" x14ac:dyDescent="0.2">
      <c r="A202" s="18"/>
    </row>
    <row r="203" spans="1:1" x14ac:dyDescent="0.2">
      <c r="A203" s="18"/>
    </row>
    <row r="204" spans="1:1" x14ac:dyDescent="0.2">
      <c r="A204" s="18"/>
    </row>
    <row r="205" spans="1:1" x14ac:dyDescent="0.2">
      <c r="A205" s="18"/>
    </row>
    <row r="206" spans="1:1" x14ac:dyDescent="0.2">
      <c r="A206" s="18"/>
    </row>
    <row r="207" spans="1:1" x14ac:dyDescent="0.2">
      <c r="A207" s="18"/>
    </row>
    <row r="208" spans="1:1" x14ac:dyDescent="0.2">
      <c r="A208" s="18"/>
    </row>
    <row r="209" spans="1:1" x14ac:dyDescent="0.2">
      <c r="A209" s="18"/>
    </row>
    <row r="210" spans="1:1" x14ac:dyDescent="0.2">
      <c r="A210" s="18"/>
    </row>
    <row r="211" spans="1:1" x14ac:dyDescent="0.2">
      <c r="A211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217" spans="1:1" x14ac:dyDescent="0.2">
      <c r="A217" s="18"/>
    </row>
    <row r="218" spans="1:1" x14ac:dyDescent="0.2">
      <c r="A218" s="18"/>
    </row>
    <row r="219" spans="1:1" x14ac:dyDescent="0.2">
      <c r="A219" s="18"/>
    </row>
    <row r="220" spans="1:1" x14ac:dyDescent="0.2">
      <c r="A220" s="18"/>
    </row>
    <row r="221" spans="1:1" x14ac:dyDescent="0.2">
      <c r="A221" s="18"/>
    </row>
    <row r="222" spans="1:1" x14ac:dyDescent="0.2">
      <c r="A222" s="18"/>
    </row>
    <row r="223" spans="1:1" x14ac:dyDescent="0.2">
      <c r="A223" s="18"/>
    </row>
    <row r="224" spans="1:1" x14ac:dyDescent="0.2">
      <c r="A224" s="18"/>
    </row>
    <row r="225" spans="1:1" x14ac:dyDescent="0.2">
      <c r="A225" s="18"/>
    </row>
    <row r="226" spans="1:1" x14ac:dyDescent="0.2">
      <c r="A226" s="18"/>
    </row>
    <row r="227" spans="1:1" x14ac:dyDescent="0.2">
      <c r="A227" s="18"/>
    </row>
    <row r="228" spans="1:1" x14ac:dyDescent="0.2">
      <c r="A228" s="18"/>
    </row>
    <row r="229" spans="1:1" x14ac:dyDescent="0.2">
      <c r="A229" s="18"/>
    </row>
    <row r="230" spans="1:1" x14ac:dyDescent="0.2">
      <c r="A230" s="18"/>
    </row>
    <row r="231" spans="1:1" x14ac:dyDescent="0.2">
      <c r="A231" s="18"/>
    </row>
    <row r="232" spans="1:1" x14ac:dyDescent="0.2">
      <c r="A232" s="18"/>
    </row>
    <row r="233" spans="1:1" x14ac:dyDescent="0.2">
      <c r="A233" s="18"/>
    </row>
    <row r="234" spans="1:1" x14ac:dyDescent="0.2">
      <c r="A234" s="18"/>
    </row>
    <row r="235" spans="1:1" x14ac:dyDescent="0.2">
      <c r="A235" s="18"/>
    </row>
    <row r="236" spans="1:1" x14ac:dyDescent="0.2">
      <c r="A236" s="18"/>
    </row>
    <row r="237" spans="1:1" x14ac:dyDescent="0.2">
      <c r="A237" s="18"/>
    </row>
    <row r="238" spans="1:1" x14ac:dyDescent="0.2">
      <c r="A238" s="18"/>
    </row>
    <row r="239" spans="1:1" x14ac:dyDescent="0.2">
      <c r="A239" s="18"/>
    </row>
    <row r="240" spans="1:1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  <row r="245" spans="1:1" x14ac:dyDescent="0.2">
      <c r="A245" s="18"/>
    </row>
    <row r="246" spans="1:1" x14ac:dyDescent="0.2">
      <c r="A246" s="18"/>
    </row>
    <row r="247" spans="1:1" x14ac:dyDescent="0.2">
      <c r="A247" s="18"/>
    </row>
    <row r="248" spans="1:1" x14ac:dyDescent="0.2">
      <c r="A248" s="18"/>
    </row>
    <row r="249" spans="1:1" x14ac:dyDescent="0.2">
      <c r="A249" s="18"/>
    </row>
    <row r="250" spans="1:1" x14ac:dyDescent="0.2">
      <c r="A250" s="18"/>
    </row>
    <row r="251" spans="1:1" x14ac:dyDescent="0.2">
      <c r="A251" s="18"/>
    </row>
    <row r="252" spans="1:1" x14ac:dyDescent="0.2">
      <c r="A252" s="18"/>
    </row>
    <row r="253" spans="1:1" x14ac:dyDescent="0.2">
      <c r="A253" s="18"/>
    </row>
    <row r="254" spans="1:1" x14ac:dyDescent="0.2">
      <c r="A254" s="18"/>
    </row>
    <row r="255" spans="1:1" x14ac:dyDescent="0.2">
      <c r="A255" s="18"/>
    </row>
    <row r="256" spans="1:1" x14ac:dyDescent="0.2">
      <c r="A256" s="18"/>
    </row>
    <row r="257" spans="1:1" x14ac:dyDescent="0.2">
      <c r="A257" s="18"/>
    </row>
    <row r="258" spans="1:1" x14ac:dyDescent="0.2">
      <c r="A258" s="18"/>
    </row>
    <row r="259" spans="1:1" x14ac:dyDescent="0.2">
      <c r="A259" s="18"/>
    </row>
    <row r="260" spans="1:1" x14ac:dyDescent="0.2">
      <c r="A260" s="18"/>
    </row>
    <row r="261" spans="1:1" x14ac:dyDescent="0.2">
      <c r="A261" s="18"/>
    </row>
    <row r="262" spans="1:1" x14ac:dyDescent="0.2">
      <c r="A262" s="18"/>
    </row>
    <row r="263" spans="1:1" x14ac:dyDescent="0.2">
      <c r="A263" s="18"/>
    </row>
    <row r="264" spans="1:1" x14ac:dyDescent="0.2">
      <c r="A264" s="18"/>
    </row>
    <row r="265" spans="1:1" x14ac:dyDescent="0.2">
      <c r="A265" s="18"/>
    </row>
    <row r="266" spans="1:1" x14ac:dyDescent="0.2">
      <c r="A266" s="18"/>
    </row>
    <row r="267" spans="1:1" x14ac:dyDescent="0.2">
      <c r="A267" s="18"/>
    </row>
    <row r="268" spans="1:1" x14ac:dyDescent="0.2">
      <c r="A268" s="18"/>
    </row>
    <row r="269" spans="1:1" x14ac:dyDescent="0.2">
      <c r="A269" s="18"/>
    </row>
    <row r="270" spans="1:1" x14ac:dyDescent="0.2">
      <c r="A270" s="18"/>
    </row>
    <row r="271" spans="1:1" x14ac:dyDescent="0.2">
      <c r="A271" s="18"/>
    </row>
    <row r="272" spans="1:1" x14ac:dyDescent="0.2">
      <c r="A272" s="1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8"/>
  <sheetViews>
    <sheetView showGridLines="0" topLeftCell="H1" zoomScale="65" workbookViewId="0">
      <selection activeCell="M49" sqref="M49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6640625" bestFit="1" customWidth="1"/>
    <col min="4" max="4" width="21.33203125" bestFit="1" customWidth="1"/>
    <col min="5" max="5" width="16" bestFit="1" customWidth="1"/>
    <col min="6" max="6" width="13.6640625" bestFit="1" customWidth="1"/>
    <col min="7" max="7" width="16.6640625" bestFit="1" customWidth="1"/>
    <col min="8" max="8" width="31.5" bestFit="1" customWidth="1"/>
    <col min="9" max="10" width="17.33203125" bestFit="1" customWidth="1"/>
    <col min="11" max="11" width="13.66406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1085295550</v>
      </c>
      <c r="C2">
        <v>42.815984681875648</v>
      </c>
      <c r="D2">
        <v>8</v>
      </c>
      <c r="E2">
        <v>250.81598468187559</v>
      </c>
      <c r="F2">
        <v>86.184015318124352</v>
      </c>
      <c r="G2">
        <v>908</v>
      </c>
      <c r="H2">
        <v>1</v>
      </c>
      <c r="I2">
        <v>387</v>
      </c>
      <c r="J2">
        <v>337</v>
      </c>
      <c r="K2">
        <v>0</v>
      </c>
      <c r="L2">
        <v>1.9137536254270699</v>
      </c>
      <c r="M2">
        <v>113.5</v>
      </c>
    </row>
    <row r="3" spans="1:13" x14ac:dyDescent="0.2">
      <c r="A3" s="20">
        <v>1</v>
      </c>
      <c r="B3">
        <v>1015405667</v>
      </c>
      <c r="C3">
        <v>63.091153842930503</v>
      </c>
      <c r="D3">
        <v>3</v>
      </c>
      <c r="E3">
        <v>140.09115384293051</v>
      </c>
      <c r="F3">
        <v>15.90884615706949</v>
      </c>
      <c r="G3">
        <v>383</v>
      </c>
      <c r="H3">
        <v>0</v>
      </c>
      <c r="I3">
        <v>0</v>
      </c>
      <c r="J3">
        <v>156</v>
      </c>
      <c r="K3">
        <v>0</v>
      </c>
      <c r="L3">
        <v>1.2848777032832139</v>
      </c>
      <c r="M3">
        <v>127.6666666666667</v>
      </c>
    </row>
    <row r="4" spans="1:13" x14ac:dyDescent="0.2">
      <c r="A4" s="20">
        <v>2</v>
      </c>
      <c r="B4">
        <v>1024468225</v>
      </c>
      <c r="C4">
        <v>139.4845412562828</v>
      </c>
      <c r="D4">
        <v>11</v>
      </c>
      <c r="E4">
        <v>304.48454125628291</v>
      </c>
      <c r="F4">
        <v>186.51545874371709</v>
      </c>
      <c r="G4">
        <v>2468</v>
      </c>
      <c r="H4">
        <v>6</v>
      </c>
      <c r="I4">
        <v>1986</v>
      </c>
      <c r="J4">
        <v>491</v>
      </c>
      <c r="K4">
        <v>11</v>
      </c>
      <c r="L4">
        <v>2.1675977285312551</v>
      </c>
      <c r="M4">
        <v>224.3636363636364</v>
      </c>
    </row>
    <row r="5" spans="1:13" x14ac:dyDescent="0.2">
      <c r="A5" s="20">
        <v>3</v>
      </c>
      <c r="B5">
        <v>80185764</v>
      </c>
      <c r="C5">
        <v>91.573754887850711</v>
      </c>
      <c r="D5">
        <v>9</v>
      </c>
      <c r="E5">
        <v>299.57375488785073</v>
      </c>
      <c r="F5">
        <v>147.4262451121493</v>
      </c>
      <c r="G5">
        <v>1518</v>
      </c>
      <c r="H5">
        <v>2</v>
      </c>
      <c r="I5">
        <v>630</v>
      </c>
      <c r="J5">
        <v>447</v>
      </c>
      <c r="K5">
        <v>0</v>
      </c>
      <c r="L5">
        <v>1.8025611095409739</v>
      </c>
      <c r="M5">
        <v>168.66666666666671</v>
      </c>
    </row>
    <row r="6" spans="1:13" x14ac:dyDescent="0.2">
      <c r="A6" s="20">
        <v>4</v>
      </c>
      <c r="B6">
        <v>1127250183</v>
      </c>
      <c r="C6">
        <v>45.025688591460522</v>
      </c>
      <c r="D6">
        <v>8</v>
      </c>
      <c r="E6">
        <v>248.02568859146049</v>
      </c>
      <c r="F6">
        <v>141.97431140853951</v>
      </c>
      <c r="G6">
        <v>1041</v>
      </c>
      <c r="H6">
        <v>2</v>
      </c>
      <c r="I6">
        <v>627</v>
      </c>
      <c r="J6">
        <v>390</v>
      </c>
      <c r="K6">
        <v>0</v>
      </c>
      <c r="L6">
        <v>1.935283408448226</v>
      </c>
      <c r="M6">
        <v>130.125</v>
      </c>
    </row>
    <row r="7" spans="1:13" x14ac:dyDescent="0.2">
      <c r="A7" s="20">
        <v>5</v>
      </c>
      <c r="B7">
        <v>1121853934</v>
      </c>
      <c r="C7">
        <v>52.824679548211307</v>
      </c>
      <c r="D7">
        <v>7</v>
      </c>
      <c r="E7">
        <v>198.82467954821129</v>
      </c>
      <c r="F7">
        <v>197.17532045178871</v>
      </c>
      <c r="G7">
        <v>1133</v>
      </c>
      <c r="H7">
        <v>1</v>
      </c>
      <c r="I7">
        <v>372</v>
      </c>
      <c r="J7">
        <v>396</v>
      </c>
      <c r="K7">
        <v>0</v>
      </c>
      <c r="L7">
        <v>2.112413815801764</v>
      </c>
      <c r="M7">
        <v>161.85714285714289</v>
      </c>
    </row>
    <row r="8" spans="1:13" x14ac:dyDescent="0.2">
      <c r="A8" s="20">
        <v>6</v>
      </c>
      <c r="B8">
        <v>1098635342</v>
      </c>
      <c r="C8">
        <v>215.68951280340951</v>
      </c>
      <c r="D8">
        <v>9</v>
      </c>
      <c r="E8">
        <v>441.68951280340963</v>
      </c>
      <c r="F8">
        <v>0</v>
      </c>
      <c r="G8">
        <v>1662</v>
      </c>
      <c r="H8">
        <v>4</v>
      </c>
      <c r="I8">
        <v>967</v>
      </c>
      <c r="J8">
        <v>382</v>
      </c>
      <c r="K8">
        <v>0</v>
      </c>
      <c r="L8">
        <v>1.222578269003066</v>
      </c>
      <c r="M8">
        <v>184.66666666666671</v>
      </c>
    </row>
    <row r="9" spans="1:13" x14ac:dyDescent="0.2">
      <c r="A9" s="20">
        <v>7</v>
      </c>
      <c r="B9">
        <v>1018446151</v>
      </c>
      <c r="C9">
        <v>127.99502730235309</v>
      </c>
      <c r="D9">
        <v>10</v>
      </c>
      <c r="E9">
        <v>313.99502730235298</v>
      </c>
      <c r="F9">
        <v>99.004972697646963</v>
      </c>
      <c r="G9">
        <v>1271</v>
      </c>
      <c r="H9">
        <v>1</v>
      </c>
      <c r="I9">
        <v>277</v>
      </c>
      <c r="J9">
        <v>413</v>
      </c>
      <c r="K9">
        <v>0</v>
      </c>
      <c r="L9">
        <v>1.910858287007986</v>
      </c>
      <c r="M9">
        <v>127.1</v>
      </c>
    </row>
    <row r="10" spans="1:13" x14ac:dyDescent="0.2">
      <c r="A10" s="20">
        <v>8</v>
      </c>
      <c r="B10">
        <v>39779707</v>
      </c>
      <c r="C10">
        <v>40.157288090042947</v>
      </c>
      <c r="D10">
        <v>10</v>
      </c>
      <c r="E10">
        <v>309.15728809004298</v>
      </c>
      <c r="F10">
        <v>130.84271190995699</v>
      </c>
      <c r="G10">
        <v>986</v>
      </c>
      <c r="H10">
        <v>1</v>
      </c>
      <c r="I10">
        <v>188</v>
      </c>
      <c r="J10">
        <v>440</v>
      </c>
      <c r="K10">
        <v>0</v>
      </c>
      <c r="L10">
        <v>1.940759681606627</v>
      </c>
      <c r="M10">
        <v>98.6</v>
      </c>
    </row>
    <row r="11" spans="1:13" x14ac:dyDescent="0.2">
      <c r="A11" s="20">
        <v>9</v>
      </c>
      <c r="B11">
        <v>1020808271</v>
      </c>
      <c r="C11">
        <v>58.294613443069878</v>
      </c>
      <c r="D11">
        <v>9</v>
      </c>
      <c r="E11">
        <v>251.29461344306989</v>
      </c>
      <c r="F11">
        <v>213.70538655693011</v>
      </c>
      <c r="G11">
        <v>876</v>
      </c>
      <c r="H11">
        <v>1</v>
      </c>
      <c r="I11">
        <v>196</v>
      </c>
      <c r="J11">
        <v>465</v>
      </c>
      <c r="K11">
        <v>0</v>
      </c>
      <c r="L11">
        <v>2.14887216483188</v>
      </c>
      <c r="M11">
        <v>97.333333333333329</v>
      </c>
    </row>
    <row r="12" spans="1:13" x14ac:dyDescent="0.2">
      <c r="A12" s="20">
        <v>10</v>
      </c>
      <c r="B12">
        <v>1032437108</v>
      </c>
      <c r="C12">
        <v>84.822602278389411</v>
      </c>
      <c r="D12">
        <v>10</v>
      </c>
      <c r="E12">
        <v>396.82260227838941</v>
      </c>
      <c r="F12">
        <v>41.177397721610589</v>
      </c>
      <c r="G12">
        <v>1040</v>
      </c>
      <c r="H12">
        <v>1</v>
      </c>
      <c r="I12">
        <v>237</v>
      </c>
      <c r="J12">
        <v>438</v>
      </c>
      <c r="K12">
        <v>0</v>
      </c>
      <c r="L12">
        <v>1.512010647969775</v>
      </c>
      <c r="M12">
        <v>104</v>
      </c>
    </row>
    <row r="13" spans="1:13" x14ac:dyDescent="0.2">
      <c r="A13" s="20">
        <v>11</v>
      </c>
      <c r="B13">
        <v>1020777651</v>
      </c>
      <c r="C13">
        <v>72.27287714769416</v>
      </c>
      <c r="D13">
        <v>3</v>
      </c>
      <c r="E13">
        <v>143.27287714769409</v>
      </c>
      <c r="F13">
        <v>51.727122852305847</v>
      </c>
      <c r="G13">
        <v>402</v>
      </c>
      <c r="H13">
        <v>1</v>
      </c>
      <c r="I13">
        <v>233</v>
      </c>
      <c r="J13">
        <v>195</v>
      </c>
      <c r="K13">
        <v>0</v>
      </c>
      <c r="L13">
        <v>1.256343863426749</v>
      </c>
      <c r="M13">
        <v>134</v>
      </c>
    </row>
    <row r="14" spans="1:13" x14ac:dyDescent="0.2">
      <c r="A14" s="20">
        <v>12</v>
      </c>
      <c r="B14">
        <v>52200795</v>
      </c>
      <c r="C14">
        <v>90.901339426097508</v>
      </c>
      <c r="D14">
        <v>10</v>
      </c>
      <c r="E14">
        <v>397.90133942609748</v>
      </c>
      <c r="F14">
        <v>41.098660573902457</v>
      </c>
      <c r="G14">
        <v>998</v>
      </c>
      <c r="H14">
        <v>0</v>
      </c>
      <c r="I14">
        <v>0</v>
      </c>
      <c r="J14">
        <v>439</v>
      </c>
      <c r="K14">
        <v>0</v>
      </c>
      <c r="L14">
        <v>1.5079114859613041</v>
      </c>
      <c r="M14">
        <v>99.8</v>
      </c>
    </row>
    <row r="15" spans="1:13" x14ac:dyDescent="0.2">
      <c r="A15" s="20">
        <v>13</v>
      </c>
      <c r="B15">
        <v>1015414697</v>
      </c>
      <c r="C15">
        <v>151.85856061023901</v>
      </c>
      <c r="D15">
        <v>11</v>
      </c>
      <c r="E15">
        <v>352.85856061023912</v>
      </c>
      <c r="F15">
        <v>19.141439389760929</v>
      </c>
      <c r="G15">
        <v>455</v>
      </c>
      <c r="H15">
        <v>0</v>
      </c>
      <c r="I15">
        <v>0</v>
      </c>
      <c r="J15">
        <v>372</v>
      </c>
      <c r="K15">
        <v>0</v>
      </c>
      <c r="L15">
        <v>1.8704378288529711</v>
      </c>
      <c r="M15">
        <v>41.363636363636367</v>
      </c>
    </row>
    <row r="16" spans="1:13" x14ac:dyDescent="0.2">
      <c r="A16" s="20">
        <v>14</v>
      </c>
      <c r="B16">
        <v>1016039086</v>
      </c>
      <c r="C16">
        <v>79.556194881768448</v>
      </c>
      <c r="D16">
        <v>7</v>
      </c>
      <c r="E16">
        <v>226.55619488176839</v>
      </c>
      <c r="F16">
        <v>147.44380511823161</v>
      </c>
      <c r="G16">
        <v>1451</v>
      </c>
      <c r="H16">
        <v>3</v>
      </c>
      <c r="I16">
        <v>926</v>
      </c>
      <c r="J16">
        <v>374</v>
      </c>
      <c r="K16">
        <v>0</v>
      </c>
      <c r="L16">
        <v>1.853844694995795</v>
      </c>
      <c r="M16">
        <v>207.28571428571431</v>
      </c>
    </row>
    <row r="17" spans="1:13" x14ac:dyDescent="0.2">
      <c r="A17" s="20">
        <v>15</v>
      </c>
      <c r="B17">
        <v>1019088914</v>
      </c>
      <c r="C17">
        <v>25.267022476634921</v>
      </c>
      <c r="D17">
        <v>6</v>
      </c>
      <c r="E17">
        <v>136.26702247663491</v>
      </c>
      <c r="F17">
        <v>206.73297752336509</v>
      </c>
      <c r="G17">
        <v>623</v>
      </c>
      <c r="H17">
        <v>0</v>
      </c>
      <c r="I17">
        <v>0</v>
      </c>
      <c r="J17">
        <v>343</v>
      </c>
      <c r="K17">
        <v>0</v>
      </c>
      <c r="L17">
        <v>2.6418717710055462</v>
      </c>
      <c r="M17">
        <v>103.8333333333333</v>
      </c>
    </row>
    <row r="18" spans="1:13" x14ac:dyDescent="0.2">
      <c r="A18" s="20">
        <v>16</v>
      </c>
      <c r="B18">
        <v>85488148</v>
      </c>
      <c r="C18">
        <v>141.759605608822</v>
      </c>
      <c r="D18">
        <v>5</v>
      </c>
      <c r="E18">
        <v>300.75960560882203</v>
      </c>
      <c r="F18">
        <v>73.240394391178029</v>
      </c>
      <c r="G18">
        <v>868</v>
      </c>
      <c r="H18">
        <v>1</v>
      </c>
      <c r="I18">
        <v>497</v>
      </c>
      <c r="J18">
        <v>374</v>
      </c>
      <c r="K18">
        <v>0</v>
      </c>
      <c r="L18">
        <v>0.99747437623053037</v>
      </c>
      <c r="M18">
        <v>173.6</v>
      </c>
    </row>
    <row r="19" spans="1:13" x14ac:dyDescent="0.2">
      <c r="A19" s="20">
        <v>17</v>
      </c>
      <c r="B19">
        <v>1020803066</v>
      </c>
      <c r="C19">
        <v>80.556388596775037</v>
      </c>
      <c r="D19">
        <v>8</v>
      </c>
      <c r="E19">
        <v>258.55638859677498</v>
      </c>
      <c r="F19">
        <v>161.44361140322499</v>
      </c>
      <c r="G19">
        <v>567</v>
      </c>
      <c r="H19">
        <v>1</v>
      </c>
      <c r="I19">
        <v>196</v>
      </c>
      <c r="J19">
        <v>420</v>
      </c>
      <c r="K19">
        <v>0</v>
      </c>
      <c r="L19">
        <v>1.8564615734503149</v>
      </c>
      <c r="M19">
        <v>70.875</v>
      </c>
    </row>
    <row r="20" spans="1:13" x14ac:dyDescent="0.2">
      <c r="A20" s="20">
        <v>18</v>
      </c>
      <c r="B20">
        <v>79955886</v>
      </c>
      <c r="C20">
        <v>63.855226067176261</v>
      </c>
      <c r="D20">
        <v>4</v>
      </c>
      <c r="E20">
        <v>143.85522606717629</v>
      </c>
      <c r="F20">
        <v>189.14477393282371</v>
      </c>
      <c r="G20">
        <v>586</v>
      </c>
      <c r="H20">
        <v>2</v>
      </c>
      <c r="I20">
        <v>464</v>
      </c>
      <c r="J20">
        <v>333</v>
      </c>
      <c r="K20">
        <v>0</v>
      </c>
      <c r="L20">
        <v>1.668343977214473</v>
      </c>
      <c r="M20">
        <v>146.5</v>
      </c>
    </row>
    <row r="21" spans="1:13" x14ac:dyDescent="0.2">
      <c r="A21" s="20">
        <v>19</v>
      </c>
      <c r="B21">
        <v>80075437</v>
      </c>
      <c r="C21">
        <v>117.03896746376761</v>
      </c>
      <c r="D21">
        <v>10</v>
      </c>
      <c r="E21">
        <v>293.03896746376762</v>
      </c>
      <c r="F21">
        <v>88.961032536232381</v>
      </c>
      <c r="G21">
        <v>1053</v>
      </c>
      <c r="H21">
        <v>1</v>
      </c>
      <c r="I21">
        <v>536</v>
      </c>
      <c r="J21">
        <v>382</v>
      </c>
      <c r="K21">
        <v>0</v>
      </c>
      <c r="L21">
        <v>2.0475092619693531</v>
      </c>
      <c r="M21">
        <v>105.3</v>
      </c>
    </row>
    <row r="22" spans="1:13" x14ac:dyDescent="0.2">
      <c r="A22" s="20">
        <v>20</v>
      </c>
      <c r="B22">
        <v>80383487</v>
      </c>
      <c r="C22">
        <v>47.227552505529871</v>
      </c>
      <c r="D22">
        <v>3</v>
      </c>
      <c r="E22">
        <v>356.22755250552979</v>
      </c>
      <c r="F22">
        <v>132.77244749447021</v>
      </c>
      <c r="G22">
        <v>267</v>
      </c>
      <c r="H22">
        <v>0</v>
      </c>
      <c r="I22">
        <v>0</v>
      </c>
      <c r="J22">
        <v>489</v>
      </c>
      <c r="K22">
        <v>9</v>
      </c>
      <c r="L22">
        <v>0.50529499679058598</v>
      </c>
      <c r="M22">
        <v>89</v>
      </c>
    </row>
    <row r="23" spans="1:13" x14ac:dyDescent="0.2">
      <c r="A23" s="20">
        <v>21</v>
      </c>
      <c r="B23">
        <v>1014217039</v>
      </c>
      <c r="C23">
        <v>10.432493548799201</v>
      </c>
      <c r="D23">
        <v>1</v>
      </c>
      <c r="E23">
        <v>30.432493548799201</v>
      </c>
      <c r="F23">
        <v>0</v>
      </c>
      <c r="G23">
        <v>190</v>
      </c>
      <c r="H23">
        <v>1</v>
      </c>
      <c r="I23">
        <v>190</v>
      </c>
      <c r="J23">
        <v>20</v>
      </c>
      <c r="K23">
        <v>0</v>
      </c>
      <c r="L23">
        <v>1.971576857604147</v>
      </c>
      <c r="M23">
        <v>190</v>
      </c>
    </row>
    <row r="24" spans="1:13" x14ac:dyDescent="0.2">
      <c r="A24" s="20">
        <v>22</v>
      </c>
      <c r="B24">
        <v>1117504115</v>
      </c>
      <c r="C24">
        <v>105.0858033457387</v>
      </c>
      <c r="D24">
        <v>10</v>
      </c>
      <c r="E24">
        <v>367.08580334573873</v>
      </c>
      <c r="F24">
        <v>159.9141966542613</v>
      </c>
      <c r="G24">
        <v>1351</v>
      </c>
      <c r="H24">
        <v>1</v>
      </c>
      <c r="I24">
        <v>436</v>
      </c>
      <c r="J24">
        <v>527</v>
      </c>
      <c r="K24">
        <v>47</v>
      </c>
      <c r="L24">
        <v>1.6344952447940131</v>
      </c>
      <c r="M24">
        <v>135.1</v>
      </c>
    </row>
    <row r="25" spans="1:13" x14ac:dyDescent="0.2">
      <c r="A25" s="20">
        <v>23</v>
      </c>
      <c r="B25">
        <v>80727764</v>
      </c>
      <c r="C25">
        <v>84.602720428161646</v>
      </c>
      <c r="D25">
        <v>8</v>
      </c>
      <c r="E25">
        <v>245.60272042816169</v>
      </c>
      <c r="F25">
        <v>113.3972795718383</v>
      </c>
      <c r="G25">
        <v>1112</v>
      </c>
      <c r="H25">
        <v>2</v>
      </c>
      <c r="I25">
        <v>421</v>
      </c>
      <c r="J25">
        <v>359</v>
      </c>
      <c r="K25">
        <v>0</v>
      </c>
      <c r="L25">
        <v>1.95437574617745</v>
      </c>
      <c r="M25">
        <v>139</v>
      </c>
    </row>
    <row r="26" spans="1:13" x14ac:dyDescent="0.2">
      <c r="A26" s="20">
        <v>24</v>
      </c>
      <c r="B26">
        <v>1098697055</v>
      </c>
      <c r="C26">
        <v>311.2960432603976</v>
      </c>
      <c r="D26">
        <v>8</v>
      </c>
      <c r="E26">
        <v>484.29604326039771</v>
      </c>
      <c r="F26">
        <v>0</v>
      </c>
      <c r="G26">
        <v>1539</v>
      </c>
      <c r="H26">
        <v>4</v>
      </c>
      <c r="I26">
        <v>1048</v>
      </c>
      <c r="J26">
        <v>471</v>
      </c>
      <c r="K26">
        <v>0</v>
      </c>
      <c r="L26">
        <v>0.99112930340814753</v>
      </c>
      <c r="M26">
        <v>192.375</v>
      </c>
    </row>
    <row r="27" spans="1:13" x14ac:dyDescent="0.2">
      <c r="A27" s="20">
        <v>25</v>
      </c>
      <c r="B27">
        <v>1053327980</v>
      </c>
      <c r="C27">
        <v>83.955600730655675</v>
      </c>
      <c r="D27">
        <v>7</v>
      </c>
      <c r="E27">
        <v>207.95560073065559</v>
      </c>
      <c r="F27">
        <v>194.04439926934441</v>
      </c>
      <c r="G27">
        <v>938</v>
      </c>
      <c r="H27">
        <v>2</v>
      </c>
      <c r="I27">
        <v>430</v>
      </c>
      <c r="J27">
        <v>402</v>
      </c>
      <c r="K27">
        <v>0</v>
      </c>
      <c r="L27">
        <v>2.019661882268728</v>
      </c>
      <c r="M27">
        <v>134</v>
      </c>
    </row>
    <row r="28" spans="1:13" x14ac:dyDescent="0.2">
      <c r="A28" s="20">
        <v>26</v>
      </c>
      <c r="B28">
        <v>1085310672</v>
      </c>
      <c r="C28">
        <v>73.40415677710763</v>
      </c>
      <c r="D28">
        <v>8</v>
      </c>
      <c r="E28">
        <v>252.40415677710769</v>
      </c>
      <c r="F28">
        <v>73.595843222892341</v>
      </c>
      <c r="G28">
        <v>539</v>
      </c>
      <c r="H28">
        <v>0</v>
      </c>
      <c r="I28">
        <v>0</v>
      </c>
      <c r="J28">
        <v>326</v>
      </c>
      <c r="K28">
        <v>0</v>
      </c>
      <c r="L28">
        <v>1.901711945353884</v>
      </c>
      <c r="M28">
        <v>67.375</v>
      </c>
    </row>
    <row r="29" spans="1:13" x14ac:dyDescent="0.2">
      <c r="A29" s="20">
        <v>27</v>
      </c>
      <c r="B29">
        <v>1095825225</v>
      </c>
      <c r="C29">
        <v>80.113572046247882</v>
      </c>
      <c r="D29">
        <v>10</v>
      </c>
      <c r="E29">
        <v>267.1135720462479</v>
      </c>
      <c r="F29">
        <v>296.8864279537521</v>
      </c>
      <c r="G29">
        <v>562</v>
      </c>
      <c r="H29">
        <v>0</v>
      </c>
      <c r="I29">
        <v>0</v>
      </c>
      <c r="J29">
        <v>564</v>
      </c>
      <c r="K29">
        <v>84</v>
      </c>
      <c r="L29">
        <v>2.2462355446922642</v>
      </c>
      <c r="M29">
        <v>56.2</v>
      </c>
    </row>
    <row r="30" spans="1:13" x14ac:dyDescent="0.2">
      <c r="A30" s="20">
        <v>28</v>
      </c>
      <c r="B30">
        <v>57293715</v>
      </c>
      <c r="C30">
        <v>177.4334972941756</v>
      </c>
      <c r="D30">
        <v>8</v>
      </c>
      <c r="E30">
        <v>328.43349729417571</v>
      </c>
      <c r="F30">
        <v>55.566502705824348</v>
      </c>
      <c r="G30">
        <v>709</v>
      </c>
      <c r="H30">
        <v>0</v>
      </c>
      <c r="I30">
        <v>0</v>
      </c>
      <c r="J30">
        <v>384</v>
      </c>
      <c r="K30">
        <v>0</v>
      </c>
      <c r="L30">
        <v>1.461483082433785</v>
      </c>
      <c r="M30">
        <v>88.625</v>
      </c>
    </row>
    <row r="31" spans="1:13" x14ac:dyDescent="0.2">
      <c r="A31" s="20">
        <v>29</v>
      </c>
      <c r="B31">
        <v>1014266018</v>
      </c>
      <c r="C31">
        <v>141.17041474994321</v>
      </c>
      <c r="D31">
        <v>9</v>
      </c>
      <c r="E31">
        <v>314.17041474994318</v>
      </c>
      <c r="F31">
        <v>73.829585250056766</v>
      </c>
      <c r="G31">
        <v>1139</v>
      </c>
      <c r="H31">
        <v>3</v>
      </c>
      <c r="I31">
        <v>680</v>
      </c>
      <c r="J31">
        <v>388</v>
      </c>
      <c r="K31">
        <v>0</v>
      </c>
      <c r="L31">
        <v>1.71881238540491</v>
      </c>
      <c r="M31">
        <v>126.5555555555556</v>
      </c>
    </row>
    <row r="32" spans="1:13" x14ac:dyDescent="0.2">
      <c r="A32" s="20">
        <v>30</v>
      </c>
      <c r="B32">
        <v>1083012532</v>
      </c>
      <c r="C32">
        <v>156.71902570066459</v>
      </c>
      <c r="D32">
        <v>7</v>
      </c>
      <c r="E32">
        <v>486.71902570066459</v>
      </c>
      <c r="F32">
        <v>0</v>
      </c>
      <c r="G32">
        <v>821</v>
      </c>
      <c r="H32">
        <v>1</v>
      </c>
      <c r="I32">
        <v>206</v>
      </c>
      <c r="J32">
        <v>379</v>
      </c>
      <c r="K32">
        <v>0</v>
      </c>
      <c r="L32">
        <v>0.86292085951516251</v>
      </c>
      <c r="M32">
        <v>117.28571428571431</v>
      </c>
    </row>
    <row r="33" spans="1:15" x14ac:dyDescent="0.2">
      <c r="A33" s="20">
        <v>31</v>
      </c>
      <c r="B33">
        <v>1082996581</v>
      </c>
      <c r="C33">
        <v>127.1314802622458</v>
      </c>
      <c r="D33">
        <v>10</v>
      </c>
      <c r="E33">
        <v>328.13148026224582</v>
      </c>
      <c r="F33">
        <v>59.868519737754241</v>
      </c>
      <c r="G33">
        <v>872</v>
      </c>
      <c r="H33">
        <v>0</v>
      </c>
      <c r="I33">
        <v>0</v>
      </c>
      <c r="J33">
        <v>388</v>
      </c>
      <c r="K33">
        <v>0</v>
      </c>
      <c r="L33">
        <v>1.8285353161497171</v>
      </c>
      <c r="M33">
        <v>87.2</v>
      </c>
    </row>
    <row r="34" spans="1:15" x14ac:dyDescent="0.2">
      <c r="A34" s="20">
        <v>32</v>
      </c>
      <c r="B34">
        <v>1140888504</v>
      </c>
      <c r="C34">
        <v>34.040304489134023</v>
      </c>
      <c r="D34">
        <v>6</v>
      </c>
      <c r="E34">
        <v>147.040304489134</v>
      </c>
      <c r="F34">
        <v>182.959695510866</v>
      </c>
      <c r="G34">
        <v>421</v>
      </c>
      <c r="H34">
        <v>0</v>
      </c>
      <c r="I34">
        <v>0</v>
      </c>
      <c r="J34">
        <v>330</v>
      </c>
      <c r="K34">
        <v>0</v>
      </c>
      <c r="L34">
        <v>2.4483083141779218</v>
      </c>
      <c r="M34">
        <v>70.166666666666671</v>
      </c>
    </row>
    <row r="35" spans="1:15" x14ac:dyDescent="0.2">
      <c r="A35" s="20">
        <v>33</v>
      </c>
      <c r="B35">
        <v>1032491705</v>
      </c>
      <c r="C35">
        <v>141.23975406960611</v>
      </c>
      <c r="D35">
        <v>8</v>
      </c>
      <c r="E35">
        <v>371.23975406960608</v>
      </c>
      <c r="F35">
        <v>15.760245930393859</v>
      </c>
      <c r="G35">
        <v>1033</v>
      </c>
      <c r="H35">
        <v>2</v>
      </c>
      <c r="I35">
        <v>375</v>
      </c>
      <c r="J35">
        <v>387</v>
      </c>
      <c r="K35">
        <v>0</v>
      </c>
      <c r="L35">
        <v>1.2929649767788649</v>
      </c>
      <c r="M35">
        <v>129.125</v>
      </c>
    </row>
    <row r="36" spans="1:15" x14ac:dyDescent="0.2">
      <c r="A36" s="20">
        <v>34</v>
      </c>
      <c r="B36">
        <v>1019074166</v>
      </c>
      <c r="C36">
        <v>112.1507629760174</v>
      </c>
      <c r="D36">
        <v>5</v>
      </c>
      <c r="E36">
        <v>186.1507629760174</v>
      </c>
      <c r="F36">
        <v>113.8492370239826</v>
      </c>
      <c r="G36">
        <v>692</v>
      </c>
      <c r="H36">
        <v>0</v>
      </c>
      <c r="I36">
        <v>0</v>
      </c>
      <c r="J36">
        <v>300</v>
      </c>
      <c r="K36">
        <v>0</v>
      </c>
      <c r="L36">
        <v>1.611596940049342</v>
      </c>
      <c r="M36">
        <v>138.4</v>
      </c>
    </row>
    <row r="37" spans="1:15" x14ac:dyDescent="0.2">
      <c r="A37" s="20">
        <v>35</v>
      </c>
      <c r="B37">
        <v>52997773</v>
      </c>
      <c r="C37">
        <v>42.286263121366559</v>
      </c>
      <c r="D37">
        <v>3</v>
      </c>
      <c r="E37">
        <v>121.2862631213666</v>
      </c>
      <c r="F37">
        <v>11.71373687863343</v>
      </c>
      <c r="G37">
        <v>564</v>
      </c>
      <c r="H37">
        <v>1</v>
      </c>
      <c r="I37">
        <v>249</v>
      </c>
      <c r="J37">
        <v>133</v>
      </c>
      <c r="K37">
        <v>0</v>
      </c>
      <c r="L37">
        <v>1.4840922241942669</v>
      </c>
      <c r="M37">
        <v>188</v>
      </c>
    </row>
    <row r="38" spans="1:15" x14ac:dyDescent="0.2">
      <c r="A38" s="20">
        <v>36</v>
      </c>
      <c r="B38">
        <v>1018472151</v>
      </c>
      <c r="C38">
        <v>36.926204824336573</v>
      </c>
      <c r="D38">
        <v>5</v>
      </c>
      <c r="E38">
        <v>136.92620482433659</v>
      </c>
      <c r="F38">
        <v>29.07379517566341</v>
      </c>
      <c r="G38">
        <v>443</v>
      </c>
      <c r="H38">
        <v>0</v>
      </c>
      <c r="I38">
        <v>0</v>
      </c>
      <c r="J38">
        <v>166</v>
      </c>
      <c r="K38">
        <v>0</v>
      </c>
      <c r="L38">
        <v>2.1909611851498529</v>
      </c>
      <c r="M38">
        <v>88.6</v>
      </c>
    </row>
    <row r="39" spans="1:15" x14ac:dyDescent="0.2">
      <c r="A39" s="20">
        <v>37</v>
      </c>
      <c r="B39">
        <v>1015437933</v>
      </c>
      <c r="C39">
        <v>41.347894218912607</v>
      </c>
      <c r="D39">
        <v>5</v>
      </c>
      <c r="E39">
        <v>137.34789421891259</v>
      </c>
      <c r="F39">
        <v>34.652105781087393</v>
      </c>
      <c r="G39">
        <v>633</v>
      </c>
      <c r="H39">
        <v>1</v>
      </c>
      <c r="I39">
        <v>251</v>
      </c>
      <c r="J39">
        <v>172</v>
      </c>
      <c r="K39">
        <v>0</v>
      </c>
      <c r="L39">
        <v>2.1842344340703428</v>
      </c>
      <c r="M39">
        <v>126.6</v>
      </c>
    </row>
    <row r="40" spans="1:15" x14ac:dyDescent="0.2">
      <c r="A40" s="20">
        <v>38</v>
      </c>
      <c r="B40">
        <v>80073352</v>
      </c>
      <c r="C40">
        <v>44.055877019934051</v>
      </c>
      <c r="D40">
        <v>2</v>
      </c>
      <c r="E40">
        <v>115.0558770199341</v>
      </c>
      <c r="F40">
        <v>0</v>
      </c>
      <c r="G40">
        <v>311</v>
      </c>
      <c r="H40">
        <v>0</v>
      </c>
      <c r="I40">
        <v>0</v>
      </c>
      <c r="J40">
        <v>101</v>
      </c>
      <c r="K40">
        <v>0</v>
      </c>
      <c r="L40">
        <v>1.042971494443603</v>
      </c>
      <c r="M40">
        <v>155.5</v>
      </c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8" spans="1:15" x14ac:dyDescent="0.2">
      <c r="A48" s="3" t="s">
        <v>32</v>
      </c>
      <c r="B48">
        <f>COUNT(B2:B40)</f>
        <v>39</v>
      </c>
      <c r="C48">
        <f>AVERAGE(C2:C40)</f>
        <v>93.216934624969909</v>
      </c>
      <c r="D48">
        <f>AVERAGE(D2:D40)</f>
        <v>7.2051282051282053</v>
      </c>
      <c r="E48">
        <f>AVERAGE(E2:E40)</f>
        <v>263.88360129163658</v>
      </c>
      <c r="F48">
        <f>AVERAGE(F2:F40)</f>
        <v>97.095705178445613</v>
      </c>
      <c r="G48">
        <f>AVERAGE(G2:G40)</f>
        <v>882.69230769230774</v>
      </c>
      <c r="H48">
        <f>SUM(H2:H40)</f>
        <v>47</v>
      </c>
      <c r="I48">
        <f>AVERAGE(I2:I40)</f>
        <v>333.46153846153845</v>
      </c>
      <c r="J48">
        <f>AVERAGE(J2:J40)</f>
        <v>355.71794871794873</v>
      </c>
      <c r="K48">
        <f>AVERAGE(K2:K40)</f>
        <v>3.8717948717948718</v>
      </c>
      <c r="L48">
        <f>AVERAGE(L2:L40)</f>
        <v>1.7180289232824582</v>
      </c>
      <c r="M48">
        <f>AVERAGE(M2:M40)</f>
        <v>126.65499315499316</v>
      </c>
      <c r="N48">
        <f>SUM(D2:D40)</f>
        <v>281</v>
      </c>
      <c r="O48">
        <f>STDEV(D2:D40)</f>
        <v>2.706517350275337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"/>
  <sheetViews>
    <sheetView showGridLines="0" topLeftCell="D1" zoomScale="66" workbookViewId="0">
      <selection activeCell="M29" sqref="M2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1015437933</v>
      </c>
      <c r="C2">
        <v>147.90252403797581</v>
      </c>
      <c r="D2">
        <v>6</v>
      </c>
      <c r="E2">
        <v>320.90252403797581</v>
      </c>
      <c r="F2">
        <v>1002.097475962024</v>
      </c>
      <c r="G2">
        <v>365</v>
      </c>
      <c r="H2">
        <v>0</v>
      </c>
      <c r="I2">
        <v>0</v>
      </c>
      <c r="J2">
        <v>1323</v>
      </c>
      <c r="K2">
        <v>843</v>
      </c>
      <c r="L2">
        <v>1.121835987670192</v>
      </c>
      <c r="M2">
        <v>60.833333333333343</v>
      </c>
    </row>
    <row r="3" spans="1:13" x14ac:dyDescent="0.2">
      <c r="A3" s="20">
        <v>1</v>
      </c>
      <c r="B3">
        <v>1018472151</v>
      </c>
      <c r="C3">
        <v>74.923712897840446</v>
      </c>
      <c r="D3">
        <v>6</v>
      </c>
      <c r="E3">
        <v>187.9237128978404</v>
      </c>
      <c r="F3">
        <v>1131.07628710216</v>
      </c>
      <c r="G3">
        <v>793</v>
      </c>
      <c r="H3">
        <v>2</v>
      </c>
      <c r="I3">
        <v>442</v>
      </c>
      <c r="J3">
        <v>1319</v>
      </c>
      <c r="K3">
        <v>839</v>
      </c>
      <c r="L3">
        <v>1.915670962693804</v>
      </c>
      <c r="M3">
        <v>132.16666666666671</v>
      </c>
    </row>
    <row r="4" spans="1:13" x14ac:dyDescent="0.2">
      <c r="A4" s="20">
        <v>2</v>
      </c>
      <c r="B4">
        <v>80073352</v>
      </c>
      <c r="C4">
        <v>60.985765329419792</v>
      </c>
      <c r="D4">
        <v>4</v>
      </c>
      <c r="E4">
        <v>191.98576532941979</v>
      </c>
      <c r="F4">
        <v>1129.01423467058</v>
      </c>
      <c r="G4">
        <v>727</v>
      </c>
      <c r="H4">
        <v>2</v>
      </c>
      <c r="I4">
        <v>538</v>
      </c>
      <c r="J4">
        <v>1321</v>
      </c>
      <c r="K4">
        <v>841</v>
      </c>
      <c r="L4">
        <v>1.250092680507821</v>
      </c>
      <c r="M4">
        <v>181.75</v>
      </c>
    </row>
    <row r="5" spans="1:13" x14ac:dyDescent="0.2">
      <c r="A5" s="20">
        <v>3</v>
      </c>
      <c r="B5">
        <v>52997773</v>
      </c>
      <c r="C5">
        <v>17.688913746318711</v>
      </c>
      <c r="D5">
        <v>1</v>
      </c>
      <c r="E5">
        <v>64.688913746318718</v>
      </c>
      <c r="F5">
        <v>0</v>
      </c>
      <c r="G5">
        <v>99</v>
      </c>
      <c r="H5">
        <v>0</v>
      </c>
      <c r="I5">
        <v>0</v>
      </c>
      <c r="J5">
        <v>47</v>
      </c>
      <c r="K5">
        <v>0</v>
      </c>
      <c r="L5">
        <v>0.92751596100830258</v>
      </c>
      <c r="M5">
        <v>99</v>
      </c>
    </row>
    <row r="6" spans="1:13" x14ac:dyDescent="0.2">
      <c r="A6" s="20">
        <v>4</v>
      </c>
      <c r="B6">
        <v>1024468225</v>
      </c>
      <c r="C6">
        <v>231.37713072651769</v>
      </c>
      <c r="D6">
        <v>8</v>
      </c>
      <c r="E6">
        <v>406.37713072651769</v>
      </c>
      <c r="F6">
        <v>106.62286927348229</v>
      </c>
      <c r="G6">
        <v>1326</v>
      </c>
      <c r="H6">
        <v>2</v>
      </c>
      <c r="I6">
        <v>457</v>
      </c>
      <c r="J6">
        <v>513</v>
      </c>
      <c r="K6">
        <v>33</v>
      </c>
      <c r="L6">
        <v>1.181168829904035</v>
      </c>
      <c r="M6">
        <v>165.75</v>
      </c>
    </row>
    <row r="7" spans="1:13" x14ac:dyDescent="0.2">
      <c r="A7" s="20">
        <v>5</v>
      </c>
      <c r="B7">
        <v>1020777651</v>
      </c>
      <c r="C7">
        <v>69.799669424394949</v>
      </c>
      <c r="D7">
        <v>9</v>
      </c>
      <c r="E7">
        <v>246.79966942439489</v>
      </c>
      <c r="F7">
        <v>150.20033057560511</v>
      </c>
      <c r="G7">
        <v>523</v>
      </c>
      <c r="H7">
        <v>0</v>
      </c>
      <c r="I7">
        <v>0</v>
      </c>
      <c r="J7">
        <v>397</v>
      </c>
      <c r="K7">
        <v>0</v>
      </c>
      <c r="L7">
        <v>2.1880094137055739</v>
      </c>
      <c r="M7">
        <v>58.111111111111107</v>
      </c>
    </row>
    <row r="8" spans="1:13" x14ac:dyDescent="0.2">
      <c r="A8" s="20">
        <v>6</v>
      </c>
      <c r="B8">
        <v>79955886</v>
      </c>
      <c r="C8">
        <v>41.53460602086006</v>
      </c>
      <c r="D8">
        <v>7</v>
      </c>
      <c r="E8">
        <v>183.53460602086011</v>
      </c>
      <c r="F8">
        <v>210.46539397913989</v>
      </c>
      <c r="G8">
        <v>1049</v>
      </c>
      <c r="H8">
        <v>3</v>
      </c>
      <c r="I8">
        <v>627</v>
      </c>
      <c r="J8">
        <v>394</v>
      </c>
      <c r="K8">
        <v>0</v>
      </c>
      <c r="L8">
        <v>2.288396772172022</v>
      </c>
      <c r="M8">
        <v>149.85714285714289</v>
      </c>
    </row>
    <row r="9" spans="1:13" x14ac:dyDescent="0.2">
      <c r="A9" s="20">
        <v>7</v>
      </c>
      <c r="B9">
        <v>1018446151</v>
      </c>
      <c r="C9">
        <v>65.738169737755484</v>
      </c>
      <c r="D9">
        <v>8</v>
      </c>
      <c r="E9">
        <v>246.7381697377555</v>
      </c>
      <c r="F9">
        <v>113.2618302622445</v>
      </c>
      <c r="G9">
        <v>566</v>
      </c>
      <c r="H9">
        <v>0</v>
      </c>
      <c r="I9">
        <v>0</v>
      </c>
      <c r="J9">
        <v>360</v>
      </c>
      <c r="K9">
        <v>0</v>
      </c>
      <c r="L9">
        <v>1.9453820238277919</v>
      </c>
      <c r="M9">
        <v>70.75</v>
      </c>
    </row>
    <row r="10" spans="1:13" x14ac:dyDescent="0.2">
      <c r="A10" s="20">
        <v>8</v>
      </c>
      <c r="B10">
        <v>1121853934</v>
      </c>
      <c r="C10">
        <v>56.805131687330061</v>
      </c>
      <c r="D10">
        <v>9</v>
      </c>
      <c r="E10">
        <v>235.80513168733009</v>
      </c>
      <c r="F10">
        <v>158.19486831266991</v>
      </c>
      <c r="G10">
        <v>896</v>
      </c>
      <c r="H10">
        <v>0</v>
      </c>
      <c r="I10">
        <v>0</v>
      </c>
      <c r="J10">
        <v>394</v>
      </c>
      <c r="K10">
        <v>0</v>
      </c>
      <c r="L10">
        <v>2.2900264983037868</v>
      </c>
      <c r="M10">
        <v>99.555555555555557</v>
      </c>
    </row>
    <row r="11" spans="1:13" x14ac:dyDescent="0.2">
      <c r="A11" s="20">
        <v>9</v>
      </c>
      <c r="B11">
        <v>1085295550</v>
      </c>
      <c r="C11">
        <v>157.67887836232811</v>
      </c>
      <c r="D11">
        <v>10</v>
      </c>
      <c r="E11">
        <v>493.67887836232808</v>
      </c>
      <c r="F11">
        <v>107.32112163767189</v>
      </c>
      <c r="G11">
        <v>1941</v>
      </c>
      <c r="H11">
        <v>5</v>
      </c>
      <c r="I11">
        <v>1414</v>
      </c>
      <c r="J11">
        <v>601</v>
      </c>
      <c r="K11">
        <v>121</v>
      </c>
      <c r="L11">
        <v>1.2153649392300701</v>
      </c>
      <c r="M11">
        <v>194.1</v>
      </c>
    </row>
    <row r="12" spans="1:13" x14ac:dyDescent="0.2">
      <c r="A12" s="20">
        <v>10</v>
      </c>
      <c r="B12">
        <v>1019088914</v>
      </c>
      <c r="C12">
        <v>35.888063443397101</v>
      </c>
      <c r="D12">
        <v>5</v>
      </c>
      <c r="E12">
        <v>140.8880634433971</v>
      </c>
      <c r="F12">
        <v>117.1119365566029</v>
      </c>
      <c r="G12">
        <v>490</v>
      </c>
      <c r="H12">
        <v>1</v>
      </c>
      <c r="I12">
        <v>183</v>
      </c>
      <c r="J12">
        <v>258</v>
      </c>
      <c r="K12">
        <v>0</v>
      </c>
      <c r="L12">
        <v>2.1293500149537321</v>
      </c>
      <c r="M12">
        <v>98</v>
      </c>
    </row>
    <row r="13" spans="1:13" x14ac:dyDescent="0.2">
      <c r="A13" s="20">
        <v>11</v>
      </c>
      <c r="B13">
        <v>1020803066</v>
      </c>
      <c r="C13">
        <v>70.620185408585456</v>
      </c>
      <c r="D13">
        <v>9</v>
      </c>
      <c r="E13">
        <v>221.62018540858551</v>
      </c>
      <c r="F13">
        <v>84.379814591414515</v>
      </c>
      <c r="G13">
        <v>932</v>
      </c>
      <c r="H13">
        <v>1</v>
      </c>
      <c r="I13">
        <v>189</v>
      </c>
      <c r="J13">
        <v>306</v>
      </c>
      <c r="K13">
        <v>0</v>
      </c>
      <c r="L13">
        <v>2.436601156182773</v>
      </c>
      <c r="M13">
        <v>103.5555555555556</v>
      </c>
    </row>
    <row r="14" spans="1:13" x14ac:dyDescent="0.2">
      <c r="A14" s="20">
        <v>12</v>
      </c>
      <c r="B14">
        <v>1032437108</v>
      </c>
      <c r="C14">
        <v>170.7819422636434</v>
      </c>
      <c r="D14">
        <v>10</v>
      </c>
      <c r="E14">
        <v>538.78194226364337</v>
      </c>
      <c r="F14">
        <v>0</v>
      </c>
      <c r="G14">
        <v>1147</v>
      </c>
      <c r="H14">
        <v>2</v>
      </c>
      <c r="I14">
        <v>657</v>
      </c>
      <c r="J14">
        <v>458</v>
      </c>
      <c r="K14">
        <v>0</v>
      </c>
      <c r="L14">
        <v>1.1136230688785791</v>
      </c>
      <c r="M14">
        <v>114.7</v>
      </c>
    </row>
    <row r="15" spans="1:13" x14ac:dyDescent="0.2">
      <c r="A15" s="20">
        <v>13</v>
      </c>
      <c r="B15">
        <v>1018443338</v>
      </c>
      <c r="C15">
        <v>63.347420187006918</v>
      </c>
      <c r="D15">
        <v>9</v>
      </c>
      <c r="E15">
        <v>253.34742018700689</v>
      </c>
      <c r="F15">
        <v>116.6525798129931</v>
      </c>
      <c r="G15">
        <v>1873</v>
      </c>
      <c r="H15">
        <v>4</v>
      </c>
      <c r="I15">
        <v>1148</v>
      </c>
      <c r="J15">
        <v>370</v>
      </c>
      <c r="K15">
        <v>0</v>
      </c>
      <c r="L15">
        <v>2.1314604253771452</v>
      </c>
      <c r="M15">
        <v>208.11111111111109</v>
      </c>
    </row>
    <row r="16" spans="1:13" x14ac:dyDescent="0.2">
      <c r="A16" s="20">
        <v>14</v>
      </c>
      <c r="B16">
        <v>80383487</v>
      </c>
      <c r="C16">
        <v>77.935785893178121</v>
      </c>
      <c r="D16">
        <v>8</v>
      </c>
      <c r="E16">
        <v>283.93578589317809</v>
      </c>
      <c r="F16">
        <v>76.064214106821851</v>
      </c>
      <c r="G16">
        <v>601</v>
      </c>
      <c r="H16">
        <v>0</v>
      </c>
      <c r="I16">
        <v>0</v>
      </c>
      <c r="J16">
        <v>360</v>
      </c>
      <c r="K16">
        <v>0</v>
      </c>
      <c r="L16">
        <v>1.6905230824993109</v>
      </c>
      <c r="M16">
        <v>75.125</v>
      </c>
    </row>
    <row r="17" spans="1:15" x14ac:dyDescent="0.2">
      <c r="A17" s="20">
        <v>15</v>
      </c>
      <c r="B17">
        <v>1095825225</v>
      </c>
      <c r="C17">
        <v>202.00816358826319</v>
      </c>
      <c r="D17">
        <v>10</v>
      </c>
      <c r="E17">
        <v>390.00816358826307</v>
      </c>
      <c r="F17">
        <v>205.9918364117369</v>
      </c>
      <c r="G17">
        <v>1441</v>
      </c>
      <c r="H17">
        <v>1</v>
      </c>
      <c r="I17">
        <v>453</v>
      </c>
      <c r="J17">
        <v>596</v>
      </c>
      <c r="K17">
        <v>116</v>
      </c>
      <c r="L17">
        <v>1.5384293356316201</v>
      </c>
      <c r="M17">
        <v>144.1</v>
      </c>
    </row>
    <row r="18" spans="1:15" x14ac:dyDescent="0.2">
      <c r="A18" s="20">
        <v>16</v>
      </c>
      <c r="B18">
        <v>1082996581</v>
      </c>
      <c r="C18">
        <v>106.5649343235004</v>
      </c>
      <c r="D18">
        <v>11</v>
      </c>
      <c r="E18">
        <v>318.56493432350038</v>
      </c>
      <c r="F18">
        <v>175.43506567649959</v>
      </c>
      <c r="G18">
        <v>1339</v>
      </c>
      <c r="H18">
        <v>1</v>
      </c>
      <c r="I18">
        <v>196</v>
      </c>
      <c r="J18">
        <v>494</v>
      </c>
      <c r="K18">
        <v>14</v>
      </c>
      <c r="L18">
        <v>2.0717911134870071</v>
      </c>
      <c r="M18">
        <v>121.72727272727271</v>
      </c>
    </row>
    <row r="19" spans="1:15" x14ac:dyDescent="0.2">
      <c r="A19" s="20">
        <v>17</v>
      </c>
      <c r="B19">
        <v>57293715</v>
      </c>
      <c r="C19">
        <v>214.07274611665551</v>
      </c>
      <c r="D19">
        <v>12</v>
      </c>
      <c r="E19">
        <v>422.07274611665571</v>
      </c>
      <c r="F19">
        <v>16.927253883344349</v>
      </c>
      <c r="G19">
        <v>2365</v>
      </c>
      <c r="H19">
        <v>7</v>
      </c>
      <c r="I19">
        <v>1859</v>
      </c>
      <c r="J19">
        <v>439</v>
      </c>
      <c r="K19">
        <v>0</v>
      </c>
      <c r="L19">
        <v>1.7058670729737211</v>
      </c>
      <c r="M19">
        <v>197.08333333333329</v>
      </c>
    </row>
    <row r="20" spans="1:15" x14ac:dyDescent="0.2">
      <c r="A20" s="20">
        <v>18</v>
      </c>
      <c r="B20">
        <v>1117504115</v>
      </c>
      <c r="C20">
        <v>129.80289576037231</v>
      </c>
      <c r="D20">
        <v>8</v>
      </c>
      <c r="E20">
        <v>296.80289576037228</v>
      </c>
      <c r="F20">
        <v>71.197104239627663</v>
      </c>
      <c r="G20">
        <v>1954</v>
      </c>
      <c r="H20">
        <v>8</v>
      </c>
      <c r="I20">
        <v>1954</v>
      </c>
      <c r="J20">
        <v>368</v>
      </c>
      <c r="K20">
        <v>0</v>
      </c>
      <c r="L20">
        <v>1.6172348951323381</v>
      </c>
      <c r="M20">
        <v>244.25</v>
      </c>
    </row>
    <row r="21" spans="1:15" x14ac:dyDescent="0.2">
      <c r="A21" s="20">
        <v>19</v>
      </c>
      <c r="B21">
        <v>1140888504</v>
      </c>
      <c r="C21">
        <v>81.588130778140425</v>
      </c>
      <c r="D21">
        <v>8</v>
      </c>
      <c r="E21">
        <v>216.5881307781404</v>
      </c>
      <c r="F21">
        <v>176.4118692218596</v>
      </c>
      <c r="G21">
        <v>967</v>
      </c>
      <c r="H21">
        <v>1</v>
      </c>
      <c r="I21">
        <v>257</v>
      </c>
      <c r="J21">
        <v>393</v>
      </c>
      <c r="K21">
        <v>0</v>
      </c>
      <c r="L21">
        <v>2.2161879244051592</v>
      </c>
      <c r="M21">
        <v>120.875</v>
      </c>
    </row>
    <row r="22" spans="1:15" x14ac:dyDescent="0.2">
      <c r="A22" s="20">
        <v>20</v>
      </c>
      <c r="B22">
        <v>1083012532</v>
      </c>
      <c r="C22">
        <v>148.5829678676258</v>
      </c>
      <c r="D22">
        <v>16</v>
      </c>
      <c r="E22">
        <v>641.58296786762571</v>
      </c>
      <c r="F22">
        <v>0</v>
      </c>
      <c r="G22">
        <v>1504</v>
      </c>
      <c r="H22">
        <v>1</v>
      </c>
      <c r="I22">
        <v>231</v>
      </c>
      <c r="J22">
        <v>481</v>
      </c>
      <c r="K22">
        <v>1</v>
      </c>
      <c r="L22">
        <v>1.4962990728863479</v>
      </c>
      <c r="M22">
        <v>94</v>
      </c>
    </row>
    <row r="23" spans="1:15" x14ac:dyDescent="0.2">
      <c r="A23" s="20">
        <v>21</v>
      </c>
      <c r="B23">
        <v>1015405667</v>
      </c>
      <c r="C23">
        <v>21.59977202690494</v>
      </c>
      <c r="D23">
        <v>3</v>
      </c>
      <c r="E23">
        <v>105.5997720269049</v>
      </c>
      <c r="F23">
        <v>52.400227973095063</v>
      </c>
      <c r="G23">
        <v>352</v>
      </c>
      <c r="H23">
        <v>0</v>
      </c>
      <c r="I23">
        <v>0</v>
      </c>
      <c r="J23">
        <v>158</v>
      </c>
      <c r="K23">
        <v>0</v>
      </c>
      <c r="L23">
        <v>1.7045491343877071</v>
      </c>
      <c r="M23">
        <v>117.3333333333333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32</v>
      </c>
      <c r="B28">
        <f>COUNT(B2:B23)</f>
        <v>22</v>
      </c>
      <c r="C28">
        <f>AVERAGE(C2:C23)</f>
        <v>102.1467049830916</v>
      </c>
      <c r="D28">
        <f>AVERAGE(D2:D23)</f>
        <v>8.045454545454545</v>
      </c>
      <c r="E28">
        <f>AVERAGE(E2:E23)</f>
        <v>291.28306861945515</v>
      </c>
      <c r="F28">
        <f>AVERAGE(F2:F23)</f>
        <v>236.40119610225335</v>
      </c>
      <c r="G28">
        <f>AVERAGE(G2:G23)</f>
        <v>1056.8181818181818</v>
      </c>
      <c r="H28">
        <f>SUM(H2:H23)</f>
        <v>41</v>
      </c>
      <c r="I28">
        <f>AVERAGE(I2:I23)</f>
        <v>482.04545454545456</v>
      </c>
      <c r="J28">
        <f>AVERAGE(J2:J23)</f>
        <v>515.90909090909088</v>
      </c>
      <c r="K28">
        <f>AVERAGE(K2:K23)</f>
        <v>127.63636363636364</v>
      </c>
      <c r="L28">
        <f>AVERAGE(L2:L23)</f>
        <v>1.7352445620826744</v>
      </c>
      <c r="M28">
        <f>AVERAGE(M2:M23)</f>
        <v>129.5788370720189</v>
      </c>
      <c r="N28">
        <f>SUM(D2:D23)</f>
        <v>177</v>
      </c>
      <c r="O28">
        <f>STDEV(D2:D23)</f>
        <v>3.1844454212142881</v>
      </c>
    </row>
    <row r="31" spans="1:15" x14ac:dyDescent="0.2">
      <c r="A31" s="4"/>
      <c r="B31" s="5"/>
      <c r="C31" s="5"/>
      <c r="D31" s="5"/>
      <c r="E31" s="5"/>
      <c r="F31" s="5"/>
      <c r="G31" s="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8"/>
  <sheetViews>
    <sheetView showGridLines="0" topLeftCell="G1" zoomScale="75" workbookViewId="0">
      <selection activeCell="M29" sqref="M29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  <col min="9" max="10" width="16.83203125" bestFit="1" customWidth="1"/>
    <col min="11" max="11" width="12.16406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63.095187735963208</v>
      </c>
      <c r="D2">
        <v>9</v>
      </c>
      <c r="E2">
        <v>245.09518773596321</v>
      </c>
      <c r="F2">
        <v>1145.904812264037</v>
      </c>
      <c r="G2">
        <v>1589</v>
      </c>
      <c r="H2">
        <v>5</v>
      </c>
      <c r="I2">
        <v>1273</v>
      </c>
      <c r="J2">
        <v>1391</v>
      </c>
      <c r="K2">
        <v>911</v>
      </c>
      <c r="L2">
        <v>2.2032256324091222</v>
      </c>
      <c r="M2">
        <v>176.55555555555549</v>
      </c>
    </row>
    <row r="3" spans="1:13" x14ac:dyDescent="0.2">
      <c r="A3" s="20">
        <v>1</v>
      </c>
      <c r="B3">
        <v>1015437933</v>
      </c>
      <c r="C3">
        <v>91.670702933952469</v>
      </c>
      <c r="D3">
        <v>6</v>
      </c>
      <c r="E3">
        <v>266.67070293395238</v>
      </c>
      <c r="F3">
        <v>1009.329297066048</v>
      </c>
      <c r="G3">
        <v>1007</v>
      </c>
      <c r="H3">
        <v>3</v>
      </c>
      <c r="I3">
        <v>692</v>
      </c>
      <c r="J3">
        <v>1276</v>
      </c>
      <c r="K3">
        <v>796</v>
      </c>
      <c r="L3">
        <v>1.3499795667061441</v>
      </c>
      <c r="M3">
        <v>167.83333333333329</v>
      </c>
    </row>
    <row r="4" spans="1:13" x14ac:dyDescent="0.2">
      <c r="A4" s="20">
        <v>2</v>
      </c>
      <c r="B4">
        <v>1015405667</v>
      </c>
      <c r="C4">
        <v>89.604187042805393</v>
      </c>
      <c r="D4">
        <v>8</v>
      </c>
      <c r="E4">
        <v>276.60418704280539</v>
      </c>
      <c r="F4">
        <v>1104.3958129571949</v>
      </c>
      <c r="G4">
        <v>1029</v>
      </c>
      <c r="H4">
        <v>3</v>
      </c>
      <c r="I4">
        <v>793</v>
      </c>
      <c r="J4">
        <v>1381</v>
      </c>
      <c r="K4">
        <v>901</v>
      </c>
      <c r="L4">
        <v>1.73533164892301</v>
      </c>
      <c r="M4">
        <v>128.625</v>
      </c>
    </row>
    <row r="5" spans="1:13" x14ac:dyDescent="0.2">
      <c r="A5" s="20">
        <v>3</v>
      </c>
      <c r="B5">
        <v>1020803066</v>
      </c>
      <c r="C5">
        <v>162.06973513859819</v>
      </c>
      <c r="D5">
        <v>8</v>
      </c>
      <c r="E5">
        <v>303.06973513859822</v>
      </c>
      <c r="F5">
        <v>100.9302648614018</v>
      </c>
      <c r="G5">
        <v>2311</v>
      </c>
      <c r="H5">
        <v>6</v>
      </c>
      <c r="I5">
        <v>2027</v>
      </c>
      <c r="J5">
        <v>404</v>
      </c>
      <c r="K5">
        <v>0</v>
      </c>
      <c r="L5">
        <v>1.583793907301529</v>
      </c>
      <c r="M5">
        <v>288.875</v>
      </c>
    </row>
    <row r="6" spans="1:13" x14ac:dyDescent="0.2">
      <c r="A6" s="20">
        <v>4</v>
      </c>
      <c r="B6">
        <v>79955886</v>
      </c>
      <c r="C6">
        <v>171.49547904265441</v>
      </c>
      <c r="D6">
        <v>7</v>
      </c>
      <c r="E6">
        <v>290.49547904265438</v>
      </c>
      <c r="F6">
        <v>101.5045209573456</v>
      </c>
      <c r="G6">
        <v>1724</v>
      </c>
      <c r="H6">
        <v>6</v>
      </c>
      <c r="I6">
        <v>1608</v>
      </c>
      <c r="J6">
        <v>392</v>
      </c>
      <c r="K6">
        <v>0</v>
      </c>
      <c r="L6">
        <v>1.4458056331345861</v>
      </c>
      <c r="M6">
        <v>246.28571428571431</v>
      </c>
    </row>
    <row r="7" spans="1:13" x14ac:dyDescent="0.2">
      <c r="A7" s="20">
        <v>5</v>
      </c>
      <c r="B7">
        <v>1018446151</v>
      </c>
      <c r="C7">
        <v>92.569751577171459</v>
      </c>
      <c r="D7">
        <v>11</v>
      </c>
      <c r="E7">
        <v>331.56975157717142</v>
      </c>
      <c r="F7">
        <v>97.430248422828583</v>
      </c>
      <c r="G7">
        <v>1731</v>
      </c>
      <c r="H7">
        <v>5</v>
      </c>
      <c r="I7">
        <v>1150</v>
      </c>
      <c r="J7">
        <v>429</v>
      </c>
      <c r="K7">
        <v>0</v>
      </c>
      <c r="L7">
        <v>1.990531394557528</v>
      </c>
      <c r="M7">
        <v>157.3636363636364</v>
      </c>
    </row>
    <row r="8" spans="1:13" x14ac:dyDescent="0.2">
      <c r="A8" s="20">
        <v>6</v>
      </c>
      <c r="B8">
        <v>80073352</v>
      </c>
      <c r="C8">
        <v>85.591136045338914</v>
      </c>
      <c r="D8">
        <v>4</v>
      </c>
      <c r="E8">
        <v>211.59113604533891</v>
      </c>
      <c r="F8">
        <v>924.40886395466111</v>
      </c>
      <c r="G8">
        <v>591</v>
      </c>
      <c r="H8">
        <v>2</v>
      </c>
      <c r="I8">
        <v>426</v>
      </c>
      <c r="J8">
        <v>1136</v>
      </c>
      <c r="K8">
        <v>656</v>
      </c>
      <c r="L8">
        <v>1.1342630153872499</v>
      </c>
      <c r="M8">
        <v>147.75</v>
      </c>
    </row>
    <row r="9" spans="1:13" x14ac:dyDescent="0.2">
      <c r="A9" s="20">
        <v>7</v>
      </c>
      <c r="B9">
        <v>1020777651</v>
      </c>
      <c r="C9">
        <v>121.5891035279068</v>
      </c>
      <c r="D9">
        <v>9</v>
      </c>
      <c r="E9">
        <v>320.58910352790667</v>
      </c>
      <c r="F9">
        <v>84.41089647209327</v>
      </c>
      <c r="G9">
        <v>1182</v>
      </c>
      <c r="H9">
        <v>1</v>
      </c>
      <c r="I9">
        <v>193</v>
      </c>
      <c r="J9">
        <v>405</v>
      </c>
      <c r="K9">
        <v>0</v>
      </c>
      <c r="L9">
        <v>1.684399107947204</v>
      </c>
      <c r="M9">
        <v>131.33333333333329</v>
      </c>
    </row>
    <row r="10" spans="1:13" x14ac:dyDescent="0.2">
      <c r="A10" s="20">
        <v>8</v>
      </c>
      <c r="B10">
        <v>1121853934</v>
      </c>
      <c r="C10">
        <v>75.488874467817354</v>
      </c>
      <c r="D10">
        <v>9</v>
      </c>
      <c r="E10">
        <v>225.4888744678174</v>
      </c>
      <c r="F10">
        <v>232.5111255321826</v>
      </c>
      <c r="G10">
        <v>1111</v>
      </c>
      <c r="H10">
        <v>1</v>
      </c>
      <c r="I10">
        <v>240</v>
      </c>
      <c r="J10">
        <v>458</v>
      </c>
      <c r="K10">
        <v>0</v>
      </c>
      <c r="L10">
        <v>2.3947966447323359</v>
      </c>
      <c r="M10">
        <v>123.4444444444444</v>
      </c>
    </row>
    <row r="11" spans="1:13" x14ac:dyDescent="0.2">
      <c r="A11" s="20">
        <v>9</v>
      </c>
      <c r="B11">
        <v>1024468225</v>
      </c>
      <c r="C11">
        <v>171.49249020220941</v>
      </c>
      <c r="D11">
        <v>12</v>
      </c>
      <c r="E11">
        <v>370.49249020220941</v>
      </c>
      <c r="F11">
        <v>89.50750979779059</v>
      </c>
      <c r="G11">
        <v>2056</v>
      </c>
      <c r="H11">
        <v>4</v>
      </c>
      <c r="I11">
        <v>1243</v>
      </c>
      <c r="J11">
        <v>460</v>
      </c>
      <c r="K11">
        <v>0</v>
      </c>
      <c r="L11">
        <v>1.9433592287040271</v>
      </c>
      <c r="M11">
        <v>171.33333333333329</v>
      </c>
    </row>
    <row r="12" spans="1:13" x14ac:dyDescent="0.2">
      <c r="A12" s="20">
        <v>10</v>
      </c>
      <c r="B12">
        <v>1085295550</v>
      </c>
      <c r="C12">
        <v>131.86028862480069</v>
      </c>
      <c r="D12">
        <v>11</v>
      </c>
      <c r="E12">
        <v>422.86028862480072</v>
      </c>
      <c r="F12">
        <v>76.13971137519934</v>
      </c>
      <c r="G12">
        <v>2598</v>
      </c>
      <c r="H12">
        <v>8</v>
      </c>
      <c r="I12">
        <v>2210</v>
      </c>
      <c r="J12">
        <v>499</v>
      </c>
      <c r="K12">
        <v>19</v>
      </c>
      <c r="L12">
        <v>1.5607991995332779</v>
      </c>
      <c r="M12">
        <v>236.18181818181819</v>
      </c>
    </row>
    <row r="13" spans="1:13" x14ac:dyDescent="0.2">
      <c r="A13" s="20">
        <v>11</v>
      </c>
      <c r="B13">
        <v>1032437108</v>
      </c>
      <c r="C13">
        <v>193.21787417957191</v>
      </c>
      <c r="D13">
        <v>13</v>
      </c>
      <c r="E13">
        <v>564.21787417957182</v>
      </c>
      <c r="F13">
        <v>100.78212582042821</v>
      </c>
      <c r="G13">
        <v>3631</v>
      </c>
      <c r="H13">
        <v>13</v>
      </c>
      <c r="I13">
        <v>3631</v>
      </c>
      <c r="J13">
        <v>665</v>
      </c>
      <c r="K13">
        <v>185</v>
      </c>
      <c r="L13">
        <v>1.382444682622288</v>
      </c>
      <c r="M13">
        <v>279.30769230769232</v>
      </c>
    </row>
    <row r="14" spans="1:13" x14ac:dyDescent="0.2">
      <c r="A14" s="20">
        <v>12</v>
      </c>
      <c r="B14">
        <v>1019088914</v>
      </c>
      <c r="C14">
        <v>71.450869234046422</v>
      </c>
      <c r="D14">
        <v>7</v>
      </c>
      <c r="E14">
        <v>222.45086923404639</v>
      </c>
      <c r="F14">
        <v>183.54913076595361</v>
      </c>
      <c r="G14">
        <v>859</v>
      </c>
      <c r="H14">
        <v>1</v>
      </c>
      <c r="I14">
        <v>250</v>
      </c>
      <c r="J14">
        <v>406</v>
      </c>
      <c r="K14">
        <v>0</v>
      </c>
      <c r="L14">
        <v>1.888057355973318</v>
      </c>
      <c r="M14">
        <v>122.71428571428569</v>
      </c>
    </row>
    <row r="15" spans="1:13" x14ac:dyDescent="0.2">
      <c r="A15" s="20">
        <v>13</v>
      </c>
      <c r="B15">
        <v>80383487</v>
      </c>
      <c r="C15">
        <v>100.2337894682052</v>
      </c>
      <c r="D15">
        <v>9</v>
      </c>
      <c r="E15">
        <v>361.2337894682052</v>
      </c>
      <c r="F15">
        <v>141.7662105317948</v>
      </c>
      <c r="G15">
        <v>1766</v>
      </c>
      <c r="H15">
        <v>5</v>
      </c>
      <c r="I15">
        <v>1147</v>
      </c>
      <c r="J15">
        <v>503</v>
      </c>
      <c r="K15">
        <v>23</v>
      </c>
      <c r="L15">
        <v>1.494876768850909</v>
      </c>
      <c r="M15">
        <v>196.2222222222222</v>
      </c>
    </row>
    <row r="16" spans="1:13" x14ac:dyDescent="0.2">
      <c r="A16" s="20">
        <v>14</v>
      </c>
      <c r="B16">
        <v>1082996581</v>
      </c>
      <c r="C16">
        <v>209.75185036955619</v>
      </c>
      <c r="D16">
        <v>12</v>
      </c>
      <c r="E16">
        <v>455.75185036955622</v>
      </c>
      <c r="F16">
        <v>82.248149630443777</v>
      </c>
      <c r="G16">
        <v>1813</v>
      </c>
      <c r="H16">
        <v>4</v>
      </c>
      <c r="I16">
        <v>908</v>
      </c>
      <c r="J16">
        <v>538</v>
      </c>
      <c r="K16">
        <v>58</v>
      </c>
      <c r="L16">
        <v>1.579807080138397</v>
      </c>
      <c r="M16">
        <v>151.08333333333329</v>
      </c>
    </row>
    <row r="17" spans="1:15" x14ac:dyDescent="0.2">
      <c r="A17" s="20">
        <v>15</v>
      </c>
      <c r="B17">
        <v>1014217039</v>
      </c>
      <c r="C17">
        <v>166.8065074374808</v>
      </c>
      <c r="D17">
        <v>9</v>
      </c>
      <c r="E17">
        <v>307.80650743748078</v>
      </c>
      <c r="F17">
        <v>150.1934925625192</v>
      </c>
      <c r="G17">
        <v>1644</v>
      </c>
      <c r="H17">
        <v>4</v>
      </c>
      <c r="I17">
        <v>1028</v>
      </c>
      <c r="J17">
        <v>458</v>
      </c>
      <c r="K17">
        <v>0</v>
      </c>
      <c r="L17">
        <v>1.754348874868022</v>
      </c>
      <c r="M17">
        <v>182.66666666666671</v>
      </c>
    </row>
    <row r="18" spans="1:15" x14ac:dyDescent="0.2">
      <c r="A18" s="20">
        <v>16</v>
      </c>
      <c r="B18">
        <v>1095825225</v>
      </c>
      <c r="C18">
        <v>90.147370927468131</v>
      </c>
      <c r="D18">
        <v>15</v>
      </c>
      <c r="E18">
        <v>343.1473709274681</v>
      </c>
      <c r="F18">
        <v>275.8526290725319</v>
      </c>
      <c r="G18">
        <v>2602</v>
      </c>
      <c r="H18">
        <v>6</v>
      </c>
      <c r="I18">
        <v>1469</v>
      </c>
      <c r="J18">
        <v>619</v>
      </c>
      <c r="K18">
        <v>139</v>
      </c>
      <c r="L18">
        <v>2.6227798207150919</v>
      </c>
      <c r="M18">
        <v>173.4666666666667</v>
      </c>
    </row>
    <row r="19" spans="1:15" x14ac:dyDescent="0.2">
      <c r="A19" s="20">
        <v>17</v>
      </c>
      <c r="B19">
        <v>1083012532</v>
      </c>
      <c r="C19">
        <v>140.75037666214331</v>
      </c>
      <c r="D19">
        <v>14</v>
      </c>
      <c r="E19">
        <v>596.75037666214314</v>
      </c>
      <c r="F19">
        <v>0</v>
      </c>
      <c r="G19">
        <v>2014</v>
      </c>
      <c r="H19">
        <v>6</v>
      </c>
      <c r="I19">
        <v>1780</v>
      </c>
      <c r="J19">
        <v>473</v>
      </c>
      <c r="K19">
        <v>0</v>
      </c>
      <c r="L19">
        <v>1.4076237449542079</v>
      </c>
      <c r="M19">
        <v>143.85714285714289</v>
      </c>
    </row>
    <row r="20" spans="1:15" x14ac:dyDescent="0.2">
      <c r="A20" s="20">
        <v>18</v>
      </c>
      <c r="B20">
        <v>1018443338</v>
      </c>
      <c r="C20">
        <v>69.350393403889001</v>
      </c>
      <c r="D20">
        <v>10</v>
      </c>
      <c r="E20">
        <v>276.35039340388897</v>
      </c>
      <c r="F20">
        <v>150.649606596111</v>
      </c>
      <c r="G20">
        <v>2446</v>
      </c>
      <c r="H20">
        <v>10</v>
      </c>
      <c r="I20">
        <v>2446</v>
      </c>
      <c r="J20">
        <v>427</v>
      </c>
      <c r="K20">
        <v>0</v>
      </c>
      <c r="L20">
        <v>2.1711566703764151</v>
      </c>
      <c r="M20">
        <v>244.6</v>
      </c>
    </row>
    <row r="21" spans="1:15" x14ac:dyDescent="0.2">
      <c r="A21" s="20">
        <v>19</v>
      </c>
      <c r="B21">
        <v>1140888504</v>
      </c>
      <c r="C21">
        <v>112.26198158253921</v>
      </c>
      <c r="D21">
        <v>10</v>
      </c>
      <c r="E21">
        <v>288.26198158253931</v>
      </c>
      <c r="F21">
        <v>92.738018417460694</v>
      </c>
      <c r="G21">
        <v>1424</v>
      </c>
      <c r="H21">
        <v>3</v>
      </c>
      <c r="I21">
        <v>808</v>
      </c>
      <c r="J21">
        <v>381</v>
      </c>
      <c r="K21">
        <v>0</v>
      </c>
      <c r="L21">
        <v>2.0814399342779768</v>
      </c>
      <c r="M21">
        <v>142.4</v>
      </c>
    </row>
    <row r="22" spans="1:15" x14ac:dyDescent="0.2">
      <c r="A22" s="20">
        <v>20</v>
      </c>
      <c r="B22">
        <v>1117504115</v>
      </c>
      <c r="C22">
        <v>118.1846741302429</v>
      </c>
      <c r="D22">
        <v>13</v>
      </c>
      <c r="E22">
        <v>409.18467413024291</v>
      </c>
      <c r="F22">
        <v>20.815325869757089</v>
      </c>
      <c r="G22">
        <v>1568</v>
      </c>
      <c r="H22">
        <v>2</v>
      </c>
      <c r="I22">
        <v>415</v>
      </c>
      <c r="J22">
        <v>430</v>
      </c>
      <c r="K22">
        <v>0</v>
      </c>
      <c r="L22">
        <v>1.906229752270064</v>
      </c>
      <c r="M22">
        <v>120.6153846153846</v>
      </c>
    </row>
    <row r="23" spans="1:15" x14ac:dyDescent="0.2">
      <c r="A23" s="20">
        <v>21</v>
      </c>
      <c r="B23">
        <v>57293715</v>
      </c>
      <c r="C23">
        <v>204.88696956608109</v>
      </c>
      <c r="D23">
        <v>11</v>
      </c>
      <c r="E23">
        <v>407.88696956608101</v>
      </c>
      <c r="F23">
        <v>0</v>
      </c>
      <c r="G23">
        <v>1601</v>
      </c>
      <c r="H23">
        <v>3</v>
      </c>
      <c r="I23">
        <v>654</v>
      </c>
      <c r="J23">
        <v>393</v>
      </c>
      <c r="K23">
        <v>0</v>
      </c>
      <c r="L23">
        <v>1.6180953284732831</v>
      </c>
      <c r="M23">
        <v>145.5454545454545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32</v>
      </c>
      <c r="B28">
        <f>COUNT(B2:B23)</f>
        <v>22</v>
      </c>
      <c r="C28">
        <f>AVERAGE(C2:C23)</f>
        <v>124.25316333183831</v>
      </c>
      <c r="D28">
        <f>AVERAGE(D2:D23)</f>
        <v>9.8636363636363633</v>
      </c>
      <c r="E28">
        <f>AVERAGE(E2:E23)</f>
        <v>340.79861787729283</v>
      </c>
      <c r="F28">
        <f>AVERAGE(F2:F23)</f>
        <v>280.23035240580833</v>
      </c>
      <c r="G28">
        <f>AVERAGE(G2:G23)</f>
        <v>1740.7727272727273</v>
      </c>
      <c r="H28">
        <f>SUM(H2:H23)</f>
        <v>101</v>
      </c>
      <c r="I28">
        <f>AVERAGE(I2:I23)</f>
        <v>1199.590909090909</v>
      </c>
      <c r="J28">
        <f>AVERAGE(J2:J23)</f>
        <v>614.72727272727275</v>
      </c>
      <c r="K28">
        <f>AVERAGE(K2:K23)</f>
        <v>167.63636363636363</v>
      </c>
      <c r="L28">
        <f>AVERAGE(L2:L23)</f>
        <v>1.7696884087661808</v>
      </c>
      <c r="M28">
        <f>AVERAGE(M2:M23)</f>
        <v>176.27545535272807</v>
      </c>
      <c r="N28">
        <f>SUM(D2:D23)</f>
        <v>217</v>
      </c>
      <c r="O28">
        <f>STDEV(D2:D23)</f>
        <v>2.6955952526731015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Resultados</vt:lpstr>
      <vt:lpstr>Graficas</vt:lpstr>
      <vt:lpstr>Lunes AC</vt:lpstr>
      <vt:lpstr>Martes AC</vt:lpstr>
      <vt:lpstr>Miercoles AC</vt:lpstr>
      <vt:lpstr>Jueves AC</vt:lpstr>
      <vt:lpstr>Viernes AC</vt:lpstr>
      <vt:lpstr>Sabado AC</vt:lpstr>
      <vt:lpstr>Domingo AC</vt:lpstr>
      <vt:lpstr>Lunes MF</vt:lpstr>
      <vt:lpstr>Martes MF</vt:lpstr>
      <vt:lpstr>Miercoles MF</vt:lpstr>
      <vt:lpstr>Jueves MF</vt:lpstr>
      <vt:lpstr>Viernes MF</vt:lpstr>
      <vt:lpstr>Sabado MF</vt:lpstr>
      <vt:lpstr>Domingo MF</vt:lpstr>
      <vt:lpstr>Lunes OP</vt:lpstr>
      <vt:lpstr>Martes OP</vt:lpstr>
      <vt:lpstr>Miercoles OP</vt:lpstr>
      <vt:lpstr>Jueves OP</vt:lpstr>
      <vt:lpstr>Viernes OP</vt:lpstr>
      <vt:lpstr>Sabado OP</vt:lpstr>
      <vt:lpstr>Domingo 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Bello Merlano</dc:creator>
  <cp:lastModifiedBy>Juan Camilo Bello Merlano</cp:lastModifiedBy>
  <dcterms:created xsi:type="dcterms:W3CDTF">2023-05-14T00:39:57Z</dcterms:created>
  <dcterms:modified xsi:type="dcterms:W3CDTF">2023-05-29T04:12:54Z</dcterms:modified>
</cp:coreProperties>
</file>