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bello/Desktop/Soluciones/"/>
    </mc:Choice>
  </mc:AlternateContent>
  <xr:revisionPtr revIDLastSave="0" documentId="13_ncr:1_{E36F6CD1-A9F5-B04C-813E-37432D45582D}" xr6:coauthVersionLast="47" xr6:coauthVersionMax="47" xr10:uidLastSave="{00000000-0000-0000-0000-000000000000}"/>
  <bookViews>
    <workbookView xWindow="18980" yWindow="500" windowWidth="10000" windowHeight="15780" activeTab="1" xr2:uid="{00000000-000D-0000-FFFF-FFFF00000000}"/>
  </bookViews>
  <sheets>
    <sheet name="Resultados" sheetId="1" r:id="rId1"/>
    <sheet name="Graficas" sheetId="2" r:id="rId2"/>
    <sheet name="Lunes AC" sheetId="3" r:id="rId3"/>
    <sheet name="Martes AC" sheetId="4" r:id="rId4"/>
    <sheet name="Miercoles AC" sheetId="5" r:id="rId5"/>
    <sheet name="Jueves AC" sheetId="6" r:id="rId6"/>
    <sheet name="Viernes AC" sheetId="7" r:id="rId7"/>
    <sheet name="Sabado AC" sheetId="8" r:id="rId8"/>
    <sheet name="Domingo AC" sheetId="9" r:id="rId9"/>
    <sheet name="Lunes MF" sheetId="10" r:id="rId10"/>
    <sheet name="Martes MF" sheetId="11" r:id="rId11"/>
    <sheet name="Miercoles MF" sheetId="12" r:id="rId12"/>
    <sheet name="Jueves MF" sheetId="13" r:id="rId13"/>
    <sheet name="Viernes MF" sheetId="14" r:id="rId14"/>
    <sheet name="Sabado MF" sheetId="15" r:id="rId15"/>
    <sheet name="Domingo MF" sheetId="16" r:id="rId16"/>
    <sheet name="Lunes OP" sheetId="17" r:id="rId17"/>
    <sheet name="Martes OP" sheetId="18" r:id="rId18"/>
    <sheet name="Miercoles OP" sheetId="19" r:id="rId19"/>
    <sheet name="Jueves OP" sheetId="20" r:id="rId20"/>
    <sheet name="Viernes OP" sheetId="21" r:id="rId21"/>
    <sheet name="Sabado OP" sheetId="22" r:id="rId22"/>
    <sheet name="Domingo OP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2" l="1"/>
  <c r="O28" i="23"/>
  <c r="N28" i="23"/>
  <c r="M28" i="23"/>
  <c r="N40" i="1" s="1"/>
  <c r="L28" i="23"/>
  <c r="M40" i="1" s="1"/>
  <c r="BS5" i="2" s="1"/>
  <c r="K28" i="23"/>
  <c r="J28" i="23"/>
  <c r="I28" i="23"/>
  <c r="J40" i="1" s="1"/>
  <c r="J42" i="1" s="1"/>
  <c r="H28" i="23"/>
  <c r="I40" i="1" s="1"/>
  <c r="AQ5" i="2" s="1"/>
  <c r="G28" i="23"/>
  <c r="F28" i="23"/>
  <c r="E28" i="23"/>
  <c r="F40" i="1" s="1"/>
  <c r="D28" i="23"/>
  <c r="E40" i="1" s="1"/>
  <c r="O5" i="2" s="1"/>
  <c r="C28" i="23"/>
  <c r="B28" i="23"/>
  <c r="O28" i="22"/>
  <c r="P34" i="1" s="1"/>
  <c r="N28" i="22"/>
  <c r="O34" i="1" s="1"/>
  <c r="M28" i="22"/>
  <c r="L28" i="22"/>
  <c r="K28" i="22"/>
  <c r="L34" i="1" s="1"/>
  <c r="J28" i="22"/>
  <c r="K34" i="1" s="1"/>
  <c r="I28" i="22"/>
  <c r="H28" i="22"/>
  <c r="G28" i="22"/>
  <c r="H34" i="1" s="1"/>
  <c r="F28" i="22"/>
  <c r="G34" i="1" s="1"/>
  <c r="E28" i="22"/>
  <c r="D28" i="22"/>
  <c r="C28" i="22"/>
  <c r="D34" i="1" s="1"/>
  <c r="B28" i="22"/>
  <c r="C34" i="1" s="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O48" i="20"/>
  <c r="N48" i="20"/>
  <c r="O22" i="1" s="1"/>
  <c r="M48" i="20"/>
  <c r="L48" i="20"/>
  <c r="K48" i="20"/>
  <c r="J48" i="20"/>
  <c r="K22" i="1" s="1"/>
  <c r="I48" i="20"/>
  <c r="H48" i="20"/>
  <c r="G48" i="20"/>
  <c r="F48" i="20"/>
  <c r="G22" i="1" s="1"/>
  <c r="E48" i="20"/>
  <c r="D48" i="20"/>
  <c r="C48" i="20"/>
  <c r="B48" i="20"/>
  <c r="C22" i="1" s="1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O50" i="18"/>
  <c r="N50" i="18"/>
  <c r="O10" i="1" s="1"/>
  <c r="M50" i="18"/>
  <c r="L50" i="18"/>
  <c r="K50" i="18"/>
  <c r="J50" i="18"/>
  <c r="K10" i="1" s="1"/>
  <c r="I50" i="18"/>
  <c r="H50" i="18"/>
  <c r="G50" i="18"/>
  <c r="F50" i="18"/>
  <c r="G10" i="1" s="1"/>
  <c r="E50" i="18"/>
  <c r="D50" i="18"/>
  <c r="C50" i="18"/>
  <c r="B50" i="18"/>
  <c r="C10" i="1" s="1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O28" i="16"/>
  <c r="P39" i="1" s="1"/>
  <c r="N28" i="16"/>
  <c r="O39" i="1" s="1"/>
  <c r="O41" i="1" s="1"/>
  <c r="M28" i="16"/>
  <c r="L28" i="16"/>
  <c r="K28" i="16"/>
  <c r="L39" i="1" s="1"/>
  <c r="J28" i="16"/>
  <c r="K39" i="1" s="1"/>
  <c r="K41" i="1" s="1"/>
  <c r="I28" i="16"/>
  <c r="H28" i="16"/>
  <c r="G28" i="16"/>
  <c r="H39" i="1" s="1"/>
  <c r="F28" i="16"/>
  <c r="G39" i="1" s="1"/>
  <c r="G41" i="1" s="1"/>
  <c r="E28" i="16"/>
  <c r="D28" i="16"/>
  <c r="C28" i="16"/>
  <c r="D39" i="1" s="1"/>
  <c r="B28" i="16"/>
  <c r="C39" i="1" s="1"/>
  <c r="O28" i="15"/>
  <c r="N28" i="15"/>
  <c r="M28" i="15"/>
  <c r="N33" i="1" s="1"/>
  <c r="L28" i="15"/>
  <c r="M33" i="1" s="1"/>
  <c r="K28" i="15"/>
  <c r="J28" i="15"/>
  <c r="I28" i="15"/>
  <c r="J33" i="1" s="1"/>
  <c r="H28" i="15"/>
  <c r="I33" i="1" s="1"/>
  <c r="G28" i="15"/>
  <c r="F28" i="15"/>
  <c r="E28" i="15"/>
  <c r="F33" i="1" s="1"/>
  <c r="D28" i="15"/>
  <c r="E33" i="1" s="1"/>
  <c r="C28" i="15"/>
  <c r="B28" i="15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O48" i="13"/>
  <c r="N48" i="13"/>
  <c r="M48" i="13"/>
  <c r="L48" i="13"/>
  <c r="M21" i="1" s="1"/>
  <c r="K48" i="13"/>
  <c r="J48" i="13"/>
  <c r="I48" i="13"/>
  <c r="H48" i="13"/>
  <c r="I21" i="1" s="1"/>
  <c r="G48" i="13"/>
  <c r="F48" i="13"/>
  <c r="E48" i="13"/>
  <c r="D48" i="13"/>
  <c r="E21" i="1" s="1"/>
  <c r="C48" i="13"/>
  <c r="B48" i="13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O50" i="11"/>
  <c r="N50" i="11"/>
  <c r="M50" i="11"/>
  <c r="L50" i="11"/>
  <c r="M9" i="1" s="1"/>
  <c r="K50" i="11"/>
  <c r="J50" i="11"/>
  <c r="I50" i="11"/>
  <c r="H50" i="11"/>
  <c r="I9" i="1" s="1"/>
  <c r="G50" i="11"/>
  <c r="F50" i="11"/>
  <c r="E50" i="11"/>
  <c r="D50" i="11"/>
  <c r="E9" i="1" s="1"/>
  <c r="C50" i="11"/>
  <c r="B50" i="11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O28" i="9"/>
  <c r="N28" i="9"/>
  <c r="M28" i="9"/>
  <c r="N38" i="1" s="1"/>
  <c r="BZ3" i="2" s="1"/>
  <c r="L28" i="9"/>
  <c r="M38" i="1" s="1"/>
  <c r="BS3" i="2" s="1"/>
  <c r="K28" i="9"/>
  <c r="J28" i="9"/>
  <c r="I28" i="9"/>
  <c r="J38" i="1" s="1"/>
  <c r="AX3" i="2" s="1"/>
  <c r="H28" i="9"/>
  <c r="I38" i="1" s="1"/>
  <c r="AQ3" i="2" s="1"/>
  <c r="G28" i="9"/>
  <c r="F28" i="9"/>
  <c r="E28" i="9"/>
  <c r="D28" i="9"/>
  <c r="C28" i="9"/>
  <c r="B28" i="9"/>
  <c r="O28" i="8"/>
  <c r="P32" i="1" s="1"/>
  <c r="N28" i="8"/>
  <c r="O32" i="1" s="1"/>
  <c r="CF3" i="2" s="1"/>
  <c r="M28" i="8"/>
  <c r="L28" i="8"/>
  <c r="K28" i="8"/>
  <c r="L32" i="1" s="1"/>
  <c r="J28" i="8"/>
  <c r="K32" i="1" s="1"/>
  <c r="BD3" i="2" s="1"/>
  <c r="I28" i="8"/>
  <c r="H28" i="8"/>
  <c r="G28" i="8"/>
  <c r="H32" i="1" s="1"/>
  <c r="F28" i="8"/>
  <c r="G32" i="1" s="1"/>
  <c r="AB3" i="2" s="1"/>
  <c r="E28" i="8"/>
  <c r="D28" i="8"/>
  <c r="C28" i="8"/>
  <c r="D32" i="1" s="1"/>
  <c r="B28" i="8"/>
  <c r="C32" i="1" s="1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O48" i="6"/>
  <c r="N48" i="6"/>
  <c r="O20" i="1" s="1"/>
  <c r="CD3" i="2" s="1"/>
  <c r="M48" i="6"/>
  <c r="L48" i="6"/>
  <c r="K48" i="6"/>
  <c r="J48" i="6"/>
  <c r="K20" i="1" s="1"/>
  <c r="BB3" i="2" s="1"/>
  <c r="I48" i="6"/>
  <c r="H48" i="6"/>
  <c r="G48" i="6"/>
  <c r="F48" i="6"/>
  <c r="G20" i="1" s="1"/>
  <c r="Z3" i="2" s="1"/>
  <c r="E48" i="6"/>
  <c r="D48" i="6"/>
  <c r="C48" i="6"/>
  <c r="B48" i="6"/>
  <c r="C20" i="1" s="1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O50" i="4"/>
  <c r="N50" i="4"/>
  <c r="O8" i="1" s="1"/>
  <c r="CB3" i="2" s="1"/>
  <c r="M50" i="4"/>
  <c r="L50" i="4"/>
  <c r="K50" i="4"/>
  <c r="J50" i="4"/>
  <c r="K8" i="1" s="1"/>
  <c r="AZ3" i="2" s="1"/>
  <c r="I50" i="4"/>
  <c r="H50" i="4"/>
  <c r="G50" i="4"/>
  <c r="F50" i="4"/>
  <c r="G8" i="1" s="1"/>
  <c r="X3" i="2" s="1"/>
  <c r="E50" i="4"/>
  <c r="D50" i="4"/>
  <c r="C50" i="4"/>
  <c r="B50" i="4"/>
  <c r="C8" i="1" s="1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H5" i="2"/>
  <c r="CA5" i="2"/>
  <c r="BZ5" i="2"/>
  <c r="BJ5" i="2"/>
  <c r="BC5" i="2"/>
  <c r="AT5" i="2"/>
  <c r="AD5" i="2"/>
  <c r="W5" i="2"/>
  <c r="V5" i="2"/>
  <c r="F5" i="2"/>
  <c r="CK4" i="2"/>
  <c r="BU4" i="2"/>
  <c r="BM4" i="2"/>
  <c r="BE4" i="2"/>
  <c r="AX4" i="2"/>
  <c r="AO4" i="2"/>
  <c r="AG4" i="2"/>
  <c r="Q4" i="2"/>
  <c r="I4" i="2"/>
  <c r="CN3" i="2"/>
  <c r="CG3" i="2"/>
  <c r="BX3" i="2"/>
  <c r="BH3" i="2"/>
  <c r="BA3" i="2"/>
  <c r="AR3" i="2"/>
  <c r="AJ3" i="2"/>
  <c r="AC3" i="2"/>
  <c r="T3" i="2"/>
  <c r="D3" i="2"/>
  <c r="AR1" i="2"/>
  <c r="I1" i="2"/>
  <c r="N42" i="1"/>
  <c r="M42" i="1"/>
  <c r="J41" i="1"/>
  <c r="P40" i="1"/>
  <c r="O40" i="1"/>
  <c r="L40" i="1"/>
  <c r="K40" i="1"/>
  <c r="H40" i="1"/>
  <c r="G40" i="1"/>
  <c r="D40" i="1"/>
  <c r="C40" i="1"/>
  <c r="N39" i="1"/>
  <c r="BZ4" i="2" s="1"/>
  <c r="M39" i="1"/>
  <c r="J39" i="1"/>
  <c r="I39" i="1"/>
  <c r="F39" i="1"/>
  <c r="V4" i="2" s="1"/>
  <c r="E39" i="1"/>
  <c r="P38" i="1"/>
  <c r="O38" i="1"/>
  <c r="L38" i="1"/>
  <c r="BL3" i="2" s="1"/>
  <c r="K38" i="1"/>
  <c r="BE3" i="2" s="1"/>
  <c r="H38" i="1"/>
  <c r="G38" i="1"/>
  <c r="F38" i="1"/>
  <c r="V3" i="2" s="1"/>
  <c r="E38" i="1"/>
  <c r="O3" i="2" s="1"/>
  <c r="D38" i="1"/>
  <c r="H3" i="2" s="1"/>
  <c r="C38" i="1"/>
  <c r="N34" i="1"/>
  <c r="BY5" i="2" s="1"/>
  <c r="M34" i="1"/>
  <c r="M36" i="1" s="1"/>
  <c r="J34" i="1"/>
  <c r="AW5" i="2" s="1"/>
  <c r="I34" i="1"/>
  <c r="AP5" i="2" s="1"/>
  <c r="F34" i="1"/>
  <c r="U5" i="2" s="1"/>
  <c r="E34" i="1"/>
  <c r="E36" i="1" s="1"/>
  <c r="P33" i="1"/>
  <c r="CM4" i="2" s="1"/>
  <c r="O33" i="1"/>
  <c r="CF4" i="2" s="1"/>
  <c r="L33" i="1"/>
  <c r="BK4" i="2" s="1"/>
  <c r="K33" i="1"/>
  <c r="BD4" i="2" s="1"/>
  <c r="H33" i="1"/>
  <c r="AI4" i="2" s="1"/>
  <c r="G33" i="1"/>
  <c r="AB4" i="2" s="1"/>
  <c r="D33" i="1"/>
  <c r="G4" i="2" s="1"/>
  <c r="C33" i="1"/>
  <c r="N32" i="1"/>
  <c r="BY3" i="2" s="1"/>
  <c r="M32" i="1"/>
  <c r="BR3" i="2" s="1"/>
  <c r="J32" i="1"/>
  <c r="AW3" i="2" s="1"/>
  <c r="I32" i="1"/>
  <c r="AP3" i="2" s="1"/>
  <c r="F32" i="1"/>
  <c r="U3" i="2" s="1"/>
  <c r="E32" i="1"/>
  <c r="N3" i="2" s="1"/>
  <c r="P30" i="1"/>
  <c r="O30" i="1"/>
  <c r="L30" i="1"/>
  <c r="K30" i="1"/>
  <c r="H30" i="1"/>
  <c r="G30" i="1"/>
  <c r="D30" i="1"/>
  <c r="P29" i="1"/>
  <c r="L29" i="1"/>
  <c r="H29" i="1"/>
  <c r="D29" i="1"/>
  <c r="P28" i="1"/>
  <c r="CL5" i="2" s="1"/>
  <c r="O28" i="1"/>
  <c r="CE5" i="2" s="1"/>
  <c r="N28" i="1"/>
  <c r="BX5" i="2" s="1"/>
  <c r="M28" i="1"/>
  <c r="BQ5" i="2" s="1"/>
  <c r="L28" i="1"/>
  <c r="K28" i="1"/>
  <c r="J28" i="1"/>
  <c r="AV5" i="2" s="1"/>
  <c r="I28" i="1"/>
  <c r="AO5" i="2" s="1"/>
  <c r="H28" i="1"/>
  <c r="AH5" i="2" s="1"/>
  <c r="G28" i="1"/>
  <c r="AA5" i="2" s="1"/>
  <c r="F28" i="1"/>
  <c r="T5" i="2" s="1"/>
  <c r="E28" i="1"/>
  <c r="M5" i="2" s="1"/>
  <c r="D28" i="1"/>
  <c r="C28" i="1"/>
  <c r="P27" i="1"/>
  <c r="CL4" i="2" s="1"/>
  <c r="O27" i="1"/>
  <c r="CE4" i="2" s="1"/>
  <c r="N27" i="1"/>
  <c r="BX4" i="2" s="1"/>
  <c r="M27" i="1"/>
  <c r="BQ4" i="2" s="1"/>
  <c r="L27" i="1"/>
  <c r="BJ4" i="2" s="1"/>
  <c r="K27" i="1"/>
  <c r="BC4" i="2" s="1"/>
  <c r="J27" i="1"/>
  <c r="AV4" i="2" s="1"/>
  <c r="I27" i="1"/>
  <c r="H27" i="1"/>
  <c r="AH4" i="2" s="1"/>
  <c r="G27" i="1"/>
  <c r="AA4" i="2" s="1"/>
  <c r="F27" i="1"/>
  <c r="T4" i="2" s="1"/>
  <c r="E27" i="1"/>
  <c r="M4" i="2" s="1"/>
  <c r="D27" i="1"/>
  <c r="F4" i="2" s="1"/>
  <c r="C27" i="1"/>
  <c r="P26" i="1"/>
  <c r="CL3" i="2" s="1"/>
  <c r="O26" i="1"/>
  <c r="CE3" i="2" s="1"/>
  <c r="N26" i="1"/>
  <c r="M26" i="1"/>
  <c r="BQ3" i="2" s="1"/>
  <c r="L26" i="1"/>
  <c r="BJ3" i="2" s="1"/>
  <c r="K26" i="1"/>
  <c r="BC3" i="2" s="1"/>
  <c r="J26" i="1"/>
  <c r="AV3" i="2" s="1"/>
  <c r="I26" i="1"/>
  <c r="AO3" i="2" s="1"/>
  <c r="H26" i="1"/>
  <c r="AH3" i="2" s="1"/>
  <c r="G26" i="1"/>
  <c r="AA3" i="2" s="1"/>
  <c r="F26" i="1"/>
  <c r="E26" i="1"/>
  <c r="M3" i="2" s="1"/>
  <c r="D26" i="1"/>
  <c r="F3" i="2" s="1"/>
  <c r="C26" i="1"/>
  <c r="P24" i="1"/>
  <c r="L24" i="1"/>
  <c r="H24" i="1"/>
  <c r="D24" i="1"/>
  <c r="P23" i="1"/>
  <c r="L23" i="1"/>
  <c r="H23" i="1"/>
  <c r="D23" i="1"/>
  <c r="P22" i="1"/>
  <c r="CK5" i="2" s="1"/>
  <c r="N22" i="1"/>
  <c r="BW5" i="2" s="1"/>
  <c r="M22" i="1"/>
  <c r="BP5" i="2" s="1"/>
  <c r="L22" i="1"/>
  <c r="BI5" i="2" s="1"/>
  <c r="J22" i="1"/>
  <c r="J24" i="1" s="1"/>
  <c r="I22" i="1"/>
  <c r="AN5" i="2" s="1"/>
  <c r="H22" i="1"/>
  <c r="AG5" i="2" s="1"/>
  <c r="F22" i="1"/>
  <c r="S5" i="2" s="1"/>
  <c r="E22" i="1"/>
  <c r="L5" i="2" s="1"/>
  <c r="D22" i="1"/>
  <c r="E5" i="2" s="1"/>
  <c r="P21" i="1"/>
  <c r="O21" i="1"/>
  <c r="N21" i="1"/>
  <c r="BW4" i="2" s="1"/>
  <c r="L21" i="1"/>
  <c r="BI4" i="2" s="1"/>
  <c r="K21" i="1"/>
  <c r="BB4" i="2" s="1"/>
  <c r="J21" i="1"/>
  <c r="AU4" i="2" s="1"/>
  <c r="H21" i="1"/>
  <c r="G21" i="1"/>
  <c r="F21" i="1"/>
  <c r="S4" i="2" s="1"/>
  <c r="D21" i="1"/>
  <c r="E4" i="2" s="1"/>
  <c r="C21" i="1"/>
  <c r="P20" i="1"/>
  <c r="CK3" i="2" s="1"/>
  <c r="N20" i="1"/>
  <c r="BW3" i="2" s="1"/>
  <c r="M20" i="1"/>
  <c r="BP3" i="2" s="1"/>
  <c r="L20" i="1"/>
  <c r="BI3" i="2" s="1"/>
  <c r="J20" i="1"/>
  <c r="AU3" i="2" s="1"/>
  <c r="I20" i="1"/>
  <c r="AN3" i="2" s="1"/>
  <c r="H20" i="1"/>
  <c r="AG3" i="2" s="1"/>
  <c r="F20" i="1"/>
  <c r="S3" i="2" s="1"/>
  <c r="E20" i="1"/>
  <c r="L3" i="2" s="1"/>
  <c r="D20" i="1"/>
  <c r="E3" i="2" s="1"/>
  <c r="P18" i="1"/>
  <c r="O18" i="1"/>
  <c r="L18" i="1"/>
  <c r="K18" i="1"/>
  <c r="H18" i="1"/>
  <c r="G18" i="1"/>
  <c r="D18" i="1"/>
  <c r="P17" i="1"/>
  <c r="L17" i="1"/>
  <c r="H17" i="1"/>
  <c r="D17" i="1"/>
  <c r="P16" i="1"/>
  <c r="CJ5" i="2" s="1"/>
  <c r="O16" i="1"/>
  <c r="CC5" i="2" s="1"/>
  <c r="N16" i="1"/>
  <c r="N18" i="1" s="1"/>
  <c r="M16" i="1"/>
  <c r="BO5" i="2" s="1"/>
  <c r="L16" i="1"/>
  <c r="BH5" i="2" s="1"/>
  <c r="K16" i="1"/>
  <c r="BA5" i="2" s="1"/>
  <c r="J16" i="1"/>
  <c r="J18" i="1" s="1"/>
  <c r="I16" i="1"/>
  <c r="I18" i="1" s="1"/>
  <c r="H16" i="1"/>
  <c r="AF5" i="2" s="1"/>
  <c r="G16" i="1"/>
  <c r="Y5" i="2" s="1"/>
  <c r="F16" i="1"/>
  <c r="F18" i="1" s="1"/>
  <c r="E16" i="1"/>
  <c r="K5" i="2" s="1"/>
  <c r="D16" i="1"/>
  <c r="D5" i="2" s="1"/>
  <c r="C16" i="1"/>
  <c r="P15" i="1"/>
  <c r="CJ4" i="2" s="1"/>
  <c r="O15" i="1"/>
  <c r="O17" i="1" s="1"/>
  <c r="N15" i="1"/>
  <c r="N17" i="1" s="1"/>
  <c r="M15" i="1"/>
  <c r="BO4" i="2" s="1"/>
  <c r="L15" i="1"/>
  <c r="BH4" i="2" s="1"/>
  <c r="K15" i="1"/>
  <c r="K17" i="1" s="1"/>
  <c r="J15" i="1"/>
  <c r="AT4" i="2" s="1"/>
  <c r="I15" i="1"/>
  <c r="AM4" i="2" s="1"/>
  <c r="H15" i="1"/>
  <c r="AF4" i="2" s="1"/>
  <c r="G15" i="1"/>
  <c r="G17" i="1" s="1"/>
  <c r="F15" i="1"/>
  <c r="F17" i="1" s="1"/>
  <c r="E15" i="1"/>
  <c r="K4" i="2" s="1"/>
  <c r="D15" i="1"/>
  <c r="D4" i="2" s="1"/>
  <c r="C15" i="1"/>
  <c r="P14" i="1"/>
  <c r="CJ3" i="2" s="1"/>
  <c r="O14" i="1"/>
  <c r="CC3" i="2" s="1"/>
  <c r="N14" i="1"/>
  <c r="BV3" i="2" s="1"/>
  <c r="M14" i="1"/>
  <c r="BO3" i="2" s="1"/>
  <c r="L14" i="1"/>
  <c r="K14" i="1"/>
  <c r="J14" i="1"/>
  <c r="AT3" i="2" s="1"/>
  <c r="I14" i="1"/>
  <c r="AM3" i="2" s="1"/>
  <c r="H14" i="1"/>
  <c r="AF3" i="2" s="1"/>
  <c r="G14" i="1"/>
  <c r="Y3" i="2" s="1"/>
  <c r="F14" i="1"/>
  <c r="R3" i="2" s="1"/>
  <c r="E14" i="1"/>
  <c r="K3" i="2" s="1"/>
  <c r="D14" i="1"/>
  <c r="C14" i="1"/>
  <c r="P12" i="1"/>
  <c r="L12" i="1"/>
  <c r="H12" i="1"/>
  <c r="D12" i="1"/>
  <c r="P11" i="1"/>
  <c r="L11" i="1"/>
  <c r="H11" i="1"/>
  <c r="D11" i="1"/>
  <c r="P10" i="1"/>
  <c r="CI5" i="2" s="1"/>
  <c r="N10" i="1"/>
  <c r="BU5" i="2" s="1"/>
  <c r="M10" i="1"/>
  <c r="BN5" i="2" s="1"/>
  <c r="L10" i="1"/>
  <c r="BG5" i="2" s="1"/>
  <c r="J10" i="1"/>
  <c r="AS5" i="2" s="1"/>
  <c r="I10" i="1"/>
  <c r="I12" i="1" s="1"/>
  <c r="H10" i="1"/>
  <c r="AE5" i="2" s="1"/>
  <c r="F10" i="1"/>
  <c r="Q5" i="2" s="1"/>
  <c r="E10" i="1"/>
  <c r="J5" i="2" s="1"/>
  <c r="D10" i="1"/>
  <c r="C5" i="2" s="1"/>
  <c r="P9" i="1"/>
  <c r="CI4" i="2" s="1"/>
  <c r="O9" i="1"/>
  <c r="CB4" i="2" s="1"/>
  <c r="N9" i="1"/>
  <c r="N11" i="1" s="1"/>
  <c r="L9" i="1"/>
  <c r="BG4" i="2" s="1"/>
  <c r="K9" i="1"/>
  <c r="AZ4" i="2" s="1"/>
  <c r="J9" i="1"/>
  <c r="AS4" i="2" s="1"/>
  <c r="H9" i="1"/>
  <c r="AE4" i="2" s="1"/>
  <c r="G9" i="1"/>
  <c r="X4" i="2" s="1"/>
  <c r="F9" i="1"/>
  <c r="F11" i="1" s="1"/>
  <c r="D9" i="1"/>
  <c r="C4" i="2" s="1"/>
  <c r="C9" i="1"/>
  <c r="P8" i="1"/>
  <c r="CI3" i="2" s="1"/>
  <c r="N8" i="1"/>
  <c r="BU3" i="2" s="1"/>
  <c r="M8" i="1"/>
  <c r="BN3" i="2" s="1"/>
  <c r="L8" i="1"/>
  <c r="BG3" i="2" s="1"/>
  <c r="J8" i="1"/>
  <c r="AS3" i="2" s="1"/>
  <c r="I8" i="1"/>
  <c r="AL3" i="2" s="1"/>
  <c r="H8" i="1"/>
  <c r="AE3" i="2" s="1"/>
  <c r="F8" i="1"/>
  <c r="Q3" i="2" s="1"/>
  <c r="E8" i="1"/>
  <c r="J3" i="2" s="1"/>
  <c r="D8" i="1"/>
  <c r="C3" i="2" s="1"/>
  <c r="P6" i="1"/>
  <c r="O6" i="1"/>
  <c r="L6" i="1"/>
  <c r="K6" i="1"/>
  <c r="H6" i="1"/>
  <c r="G6" i="1"/>
  <c r="D6" i="1"/>
  <c r="P5" i="1"/>
  <c r="L5" i="1"/>
  <c r="H5" i="1"/>
  <c r="D5" i="1"/>
  <c r="P4" i="1"/>
  <c r="O4" i="1"/>
  <c r="N4" i="1"/>
  <c r="BT5" i="2" s="1"/>
  <c r="M4" i="1"/>
  <c r="BM5" i="2" s="1"/>
  <c r="L4" i="1"/>
  <c r="BF5" i="2" s="1"/>
  <c r="K4" i="1"/>
  <c r="AY5" i="2" s="1"/>
  <c r="J4" i="1"/>
  <c r="AR5" i="2" s="1"/>
  <c r="I4" i="1"/>
  <c r="AK5" i="2" s="1"/>
  <c r="H4" i="1"/>
  <c r="G4" i="1"/>
  <c r="F4" i="1"/>
  <c r="P5" i="2" s="1"/>
  <c r="E4" i="1"/>
  <c r="I5" i="2" s="1"/>
  <c r="D4" i="1"/>
  <c r="B5" i="2" s="1"/>
  <c r="C4" i="1"/>
  <c r="P3" i="1"/>
  <c r="CH4" i="2" s="1"/>
  <c r="O3" i="1"/>
  <c r="CA4" i="2" s="1"/>
  <c r="N3" i="1"/>
  <c r="BT4" i="2" s="1"/>
  <c r="M3" i="1"/>
  <c r="L3" i="1"/>
  <c r="BF4" i="2" s="1"/>
  <c r="K3" i="1"/>
  <c r="AY4" i="2" s="1"/>
  <c r="J3" i="1"/>
  <c r="AR4" i="2" s="1"/>
  <c r="I3" i="1"/>
  <c r="AK4" i="2" s="1"/>
  <c r="H3" i="1"/>
  <c r="AD4" i="2" s="1"/>
  <c r="G3" i="1"/>
  <c r="W4" i="2" s="1"/>
  <c r="F3" i="1"/>
  <c r="P4" i="2" s="1"/>
  <c r="E3" i="1"/>
  <c r="D3" i="1"/>
  <c r="B4" i="2" s="1"/>
  <c r="C3" i="1"/>
  <c r="P2" i="1"/>
  <c r="CH3" i="2" s="1"/>
  <c r="O2" i="1"/>
  <c r="CA3" i="2" s="1"/>
  <c r="N2" i="1"/>
  <c r="BT3" i="2" s="1"/>
  <c r="M2" i="1"/>
  <c r="BM3" i="2" s="1"/>
  <c r="L2" i="1"/>
  <c r="BF3" i="2" s="1"/>
  <c r="K2" i="1"/>
  <c r="AY3" i="2" s="1"/>
  <c r="J2" i="1"/>
  <c r="I2" i="1"/>
  <c r="AK3" i="2" s="1"/>
  <c r="H2" i="1"/>
  <c r="AD3" i="2" s="1"/>
  <c r="G2" i="1"/>
  <c r="W3" i="2" s="1"/>
  <c r="F2" i="1"/>
  <c r="P3" i="2" s="1"/>
  <c r="E2" i="1"/>
  <c r="I3" i="2" s="1"/>
  <c r="D2" i="1"/>
  <c r="B3" i="2" s="1"/>
  <c r="C2" i="1"/>
  <c r="J4" i="2" l="1"/>
  <c r="E11" i="1"/>
  <c r="L4" i="2"/>
  <c r="E23" i="1"/>
  <c r="N4" i="2"/>
  <c r="E35" i="1"/>
  <c r="AZ5" i="2"/>
  <c r="K12" i="1"/>
  <c r="O24" i="1"/>
  <c r="CD5" i="2"/>
  <c r="AB5" i="2"/>
  <c r="G36" i="1"/>
  <c r="CF5" i="2"/>
  <c r="O36" i="1"/>
  <c r="G3" i="2"/>
  <c r="D35" i="1"/>
  <c r="AI3" i="2"/>
  <c r="H35" i="1"/>
  <c r="BK3" i="2"/>
  <c r="L35" i="1"/>
  <c r="CM3" i="2"/>
  <c r="P35" i="1"/>
  <c r="J35" i="1"/>
  <c r="AW4" i="2"/>
  <c r="BY4" i="2"/>
  <c r="N35" i="1"/>
  <c r="G5" i="2"/>
  <c r="D36" i="1"/>
  <c r="AI5" i="2"/>
  <c r="H36" i="1"/>
  <c r="BK5" i="2"/>
  <c r="L36" i="1"/>
  <c r="CM5" i="2"/>
  <c r="P36" i="1"/>
  <c r="AL4" i="2"/>
  <c r="I11" i="1"/>
  <c r="AN4" i="2"/>
  <c r="I23" i="1"/>
  <c r="BN4" i="2"/>
  <c r="M11" i="1"/>
  <c r="BP4" i="2"/>
  <c r="M23" i="1"/>
  <c r="AP4" i="2"/>
  <c r="I35" i="1"/>
  <c r="BR4" i="2"/>
  <c r="M35" i="1"/>
  <c r="X5" i="2"/>
  <c r="G12" i="1"/>
  <c r="CB5" i="2"/>
  <c r="O12" i="1"/>
  <c r="Z5" i="2"/>
  <c r="G24" i="1"/>
  <c r="BB5" i="2"/>
  <c r="K24" i="1"/>
  <c r="BD5" i="2"/>
  <c r="K36" i="1"/>
  <c r="G23" i="1"/>
  <c r="U4" i="2"/>
  <c r="F35" i="1"/>
  <c r="O23" i="1"/>
  <c r="M41" i="1"/>
  <c r="BS4" i="2"/>
  <c r="AC5" i="2"/>
  <c r="G42" i="1"/>
  <c r="Y4" i="2"/>
  <c r="AL5" i="2"/>
  <c r="I5" i="1"/>
  <c r="E17" i="1"/>
  <c r="I17" i="1"/>
  <c r="M17" i="1"/>
  <c r="E29" i="1"/>
  <c r="I29" i="1"/>
  <c r="M29" i="1"/>
  <c r="H42" i="1"/>
  <c r="AJ5" i="2"/>
  <c r="P42" i="1"/>
  <c r="CN5" i="2"/>
  <c r="CH36" i="2" s="1"/>
  <c r="F42" i="1"/>
  <c r="R4" i="2"/>
  <c r="Z4" i="2"/>
  <c r="BV4" i="2"/>
  <c r="CD4" i="2"/>
  <c r="AM5" i="2"/>
  <c r="AU5" i="2"/>
  <c r="H4" i="2"/>
  <c r="D41" i="1"/>
  <c r="AJ4" i="2"/>
  <c r="H41" i="1"/>
  <c r="BL4" i="2"/>
  <c r="L41" i="1"/>
  <c r="CN4" i="2"/>
  <c r="CH35" i="2" s="1"/>
  <c r="P41" i="1"/>
  <c r="E41" i="1"/>
  <c r="O4" i="2"/>
  <c r="N5" i="2"/>
  <c r="BR5" i="2"/>
  <c r="E5" i="1"/>
  <c r="M5" i="1"/>
  <c r="F5" i="1"/>
  <c r="J5" i="1"/>
  <c r="N5" i="1"/>
  <c r="E6" i="1"/>
  <c r="I6" i="1"/>
  <c r="M6" i="1"/>
  <c r="J11" i="1"/>
  <c r="E12" i="1"/>
  <c r="M12" i="1"/>
  <c r="J17" i="1"/>
  <c r="E18" i="1"/>
  <c r="M18" i="1"/>
  <c r="F23" i="1"/>
  <c r="J23" i="1"/>
  <c r="N23" i="1"/>
  <c r="E24" i="1"/>
  <c r="I24" i="1"/>
  <c r="M24" i="1"/>
  <c r="F29" i="1"/>
  <c r="J29" i="1"/>
  <c r="N29" i="1"/>
  <c r="E30" i="1"/>
  <c r="I30" i="1"/>
  <c r="M30" i="1"/>
  <c r="I36" i="1"/>
  <c r="I41" i="1"/>
  <c r="AQ4" i="2"/>
  <c r="BE5" i="2"/>
  <c r="K42" i="1"/>
  <c r="F41" i="1"/>
  <c r="N41" i="1"/>
  <c r="I42" i="1"/>
  <c r="AC4" i="2"/>
  <c r="BA4" i="2"/>
  <c r="CG4" i="2"/>
  <c r="R5" i="2"/>
  <c r="AX5" i="2"/>
  <c r="BV5" i="2"/>
  <c r="CG5" i="2"/>
  <c r="O42" i="1"/>
  <c r="E42" i="1"/>
  <c r="CC4" i="2"/>
  <c r="CH34" i="2"/>
  <c r="G5" i="1"/>
  <c r="K5" i="1"/>
  <c r="O5" i="1"/>
  <c r="F6" i="1"/>
  <c r="J6" i="1"/>
  <c r="N6" i="1"/>
  <c r="G11" i="1"/>
  <c r="K11" i="1"/>
  <c r="O11" i="1"/>
  <c r="F12" i="1"/>
  <c r="J12" i="1"/>
  <c r="N12" i="1"/>
  <c r="K23" i="1"/>
  <c r="F24" i="1"/>
  <c r="N24" i="1"/>
  <c r="G29" i="1"/>
  <c r="K29" i="1"/>
  <c r="O29" i="1"/>
  <c r="F30" i="1"/>
  <c r="J30" i="1"/>
  <c r="N30" i="1"/>
  <c r="G35" i="1"/>
  <c r="K35" i="1"/>
  <c r="O35" i="1"/>
  <c r="F36" i="1"/>
  <c r="J36" i="1"/>
  <c r="N36" i="1"/>
  <c r="D42" i="1"/>
  <c r="H5" i="2"/>
  <c r="L42" i="1"/>
  <c r="BL5" i="2"/>
</calcChain>
</file>

<file path=xl/sharedStrings.xml><?xml version="1.0" encoding="utf-8"?>
<sst xmlns="http://schemas.openxmlformats.org/spreadsheetml/2006/main" count="434" uniqueCount="33">
  <si>
    <t>Num. Médicos</t>
  </si>
  <si>
    <t>Tiempo de desplazamiento</t>
  </si>
  <si>
    <t>Cantidad de solicitudes</t>
  </si>
  <si>
    <t>Tiempo trabajado</t>
  </si>
  <si>
    <t>Tiempo ocioso</t>
  </si>
  <si>
    <t>Tiempo de espera</t>
  </si>
  <si>
    <t>Cantidad de solicitudes demoradas</t>
  </si>
  <si>
    <t>Tiempo de demora</t>
  </si>
  <si>
    <t>Tiempo de servicio</t>
  </si>
  <si>
    <t>Tiempo extra</t>
  </si>
  <si>
    <t>Cantidad de solicitudes por hora</t>
  </si>
  <si>
    <t>Tiempo de espera promedio</t>
  </si>
  <si>
    <t>Total de solicitudes</t>
  </si>
  <si>
    <t>Desviación estandar de las solicitudes</t>
  </si>
  <si>
    <t>Lunes</t>
  </si>
  <si>
    <t>AC</t>
  </si>
  <si>
    <t>MF</t>
  </si>
  <si>
    <t>OP</t>
  </si>
  <si>
    <t>Martes</t>
  </si>
  <si>
    <t>Miercoles</t>
  </si>
  <si>
    <t>Jueves</t>
  </si>
  <si>
    <t>Viernes</t>
  </si>
  <si>
    <t>Sabado</t>
  </si>
  <si>
    <t>Domingo</t>
  </si>
  <si>
    <t>Miércoles</t>
  </si>
  <si>
    <t>Sábado</t>
  </si>
  <si>
    <t>Actual</t>
  </si>
  <si>
    <t>Heurística</t>
  </si>
  <si>
    <t>Optimzador</t>
  </si>
  <si>
    <t>Medico</t>
  </si>
  <si>
    <t>Distancia total</t>
  </si>
  <si>
    <t>Tiempo en servicio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</si>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</sst>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8" xfId="0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164" fontId="0" fillId="0" borderId="0" xfId="0" applyNumberFormat="1"/>
    <xf numFmtId="0" fontId="12" fillId="0" borderId="11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8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5243-99A3-DC7FB0B5695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Graficas!$B$4:$H$4</c:f>
              <c:numCache>
                <c:formatCode>0.00</c:formatCode>
                <c:ptCount val="7"/>
                <c:pt idx="0" formatCode="General">
                  <c:v>281.9352314062171</c:v>
                </c:pt>
                <c:pt idx="1">
                  <c:v>233.99561747946547</c:v>
                </c:pt>
                <c:pt idx="2">
                  <c:v>244.07905930166152</c:v>
                </c:pt>
                <c:pt idx="3">
                  <c:v>288.29543512178418</c:v>
                </c:pt>
                <c:pt idx="4">
                  <c:v>229.28111962853649</c:v>
                </c:pt>
                <c:pt idx="5">
                  <c:v>238.12964391501168</c:v>
                </c:pt>
                <c:pt idx="6">
                  <c:v>284.64636023298732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C-5243-99A3-DC7FB0B5695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Graficas!$B$5:$H$5</c:f>
              <c:numCache>
                <c:formatCode>0.00</c:formatCode>
                <c:ptCount val="7"/>
                <c:pt idx="0" formatCode="General">
                  <c:v>189.38877145389174</c:v>
                </c:pt>
                <c:pt idx="1">
                  <c:v>198.6349669977788</c:v>
                </c:pt>
                <c:pt idx="2">
                  <c:v>194.11489548513134</c:v>
                </c:pt>
                <c:pt idx="3">
                  <c:v>202.05002926045955</c:v>
                </c:pt>
                <c:pt idx="4">
                  <c:v>190.54088839388842</c:v>
                </c:pt>
                <c:pt idx="5">
                  <c:v>194.70489840507409</c:v>
                </c:pt>
                <c:pt idx="6">
                  <c:v>192.45992852954259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C-5243-99A3-DC7FB0B5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7-8B49-A8E2-C5B0E1F8E96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2922.1756410256412</c:v>
                </c:pt>
                <c:pt idx="1">
                  <c:v>1096.8074999999999</c:v>
                </c:pt>
                <c:pt idx="2">
                  <c:v>1222.5233333333333</c:v>
                </c:pt>
                <c:pt idx="3">
                  <c:v>2793.2592592592591</c:v>
                </c:pt>
                <c:pt idx="4">
                  <c:v>1582.0526315789473</c:v>
                </c:pt>
                <c:pt idx="5">
                  <c:v>1113.7500000000002</c:v>
                </c:pt>
                <c:pt idx="6">
                  <c:v>2865.7874999999999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7-8B49-A8E2-C5B0E1F8E96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2187.2320512820515</c:v>
                </c:pt>
                <c:pt idx="1">
                  <c:v>1100.8833333333332</c:v>
                </c:pt>
                <c:pt idx="2">
                  <c:v>1104.8708333333334</c:v>
                </c:pt>
                <c:pt idx="3">
                  <c:v>2145.8712962962959</c:v>
                </c:pt>
                <c:pt idx="4">
                  <c:v>1904.2614035087715</c:v>
                </c:pt>
                <c:pt idx="5">
                  <c:v>1327.0249999999999</c:v>
                </c:pt>
                <c:pt idx="6">
                  <c:v>2217.0138888888887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7-8B49-A8E2-C5B0E1F8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demoradas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2-7148-A964-767E3DAF8788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102</c:v>
                </c:pt>
                <c:pt idx="1">
                  <c:v>3</c:v>
                </c:pt>
                <c:pt idx="2">
                  <c:v>12</c:v>
                </c:pt>
                <c:pt idx="3">
                  <c:v>117</c:v>
                </c:pt>
                <c:pt idx="4">
                  <c:v>25</c:v>
                </c:pt>
                <c:pt idx="5">
                  <c:v>8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2-7148-A964-767E3DAF8788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2-7148-A964-767E3DA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5-9C4B-850E-00E9A95BB5C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102</c:v>
                </c:pt>
                <c:pt idx="1">
                  <c:v>3</c:v>
                </c:pt>
                <c:pt idx="2">
                  <c:v>12</c:v>
                </c:pt>
                <c:pt idx="3">
                  <c:v>117</c:v>
                </c:pt>
                <c:pt idx="4">
                  <c:v>25</c:v>
                </c:pt>
                <c:pt idx="5">
                  <c:v>8</c:v>
                </c:pt>
                <c:pt idx="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5-9C4B-850E-00E9A95BB5C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5-9C4B-850E-00E9A95B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demora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7-C04B-850A-F0FF2EF959D8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596.43846153846141</c:v>
                </c:pt>
                <c:pt idx="1">
                  <c:v>1.0641666666666623</c:v>
                </c:pt>
                <c:pt idx="2">
                  <c:v>95.708333333333343</c:v>
                </c:pt>
                <c:pt idx="3">
                  <c:v>576.06944444444423</c:v>
                </c:pt>
                <c:pt idx="4">
                  <c:v>62.220175438596485</c:v>
                </c:pt>
                <c:pt idx="5">
                  <c:v>35.527777777777771</c:v>
                </c:pt>
                <c:pt idx="6">
                  <c:v>467.04166666666657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7-C04B-850A-F0FF2EF959D8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7-C04B-850A-F0FF2EF9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E-8C40-84DB-BD3E0C08687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596.43846153846141</c:v>
                </c:pt>
                <c:pt idx="1">
                  <c:v>1.0641666666666623</c:v>
                </c:pt>
                <c:pt idx="2">
                  <c:v>95.708333333333343</c:v>
                </c:pt>
                <c:pt idx="3">
                  <c:v>576.06944444444423</c:v>
                </c:pt>
                <c:pt idx="4">
                  <c:v>62.220175438596485</c:v>
                </c:pt>
                <c:pt idx="5">
                  <c:v>35.527777777777771</c:v>
                </c:pt>
                <c:pt idx="6">
                  <c:v>467.04166666666657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8C40-84DB-BD3E0C08687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E-8C40-84DB-BD3E0C08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servicio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2-4040-BFB3-9C15BAC89D1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586.34370506260791</c:v>
                </c:pt>
                <c:pt idx="1">
                  <c:v>539.36022969159399</c:v>
                </c:pt>
                <c:pt idx="2">
                  <c:v>553.55667837200258</c:v>
                </c:pt>
                <c:pt idx="3">
                  <c:v>593.50361419180126</c:v>
                </c:pt>
                <c:pt idx="4">
                  <c:v>546.39720462873959</c:v>
                </c:pt>
                <c:pt idx="5">
                  <c:v>550.19484040348061</c:v>
                </c:pt>
                <c:pt idx="6">
                  <c:v>616.84634702676192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2-4040-BFB3-9C15BAC89D1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474.50680985236363</c:v>
                </c:pt>
                <c:pt idx="1">
                  <c:v>486.52896989297722</c:v>
                </c:pt>
                <c:pt idx="2">
                  <c:v>510.01283100466242</c:v>
                </c:pt>
                <c:pt idx="3">
                  <c:v>486.55327128492223</c:v>
                </c:pt>
                <c:pt idx="4">
                  <c:v>505.03526805517185</c:v>
                </c:pt>
                <c:pt idx="5">
                  <c:v>483.39680035251149</c:v>
                </c:pt>
                <c:pt idx="6">
                  <c:v>514.16406833770986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2-4040-BFB3-9C15BAC8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6540-B7DF-62554C476E4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586.34370506260791</c:v>
                </c:pt>
                <c:pt idx="1">
                  <c:v>539.36022969159399</c:v>
                </c:pt>
                <c:pt idx="2">
                  <c:v>553.55667837200258</c:v>
                </c:pt>
                <c:pt idx="3">
                  <c:v>593.50361419180126</c:v>
                </c:pt>
                <c:pt idx="4">
                  <c:v>546.39720462873959</c:v>
                </c:pt>
                <c:pt idx="5">
                  <c:v>550.19484040348061</c:v>
                </c:pt>
                <c:pt idx="6">
                  <c:v>616.84634702676192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C-6540-B7DF-62554C476E4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474.50680985236363</c:v>
                </c:pt>
                <c:pt idx="1">
                  <c:v>486.52896989297722</c:v>
                </c:pt>
                <c:pt idx="2">
                  <c:v>510.01283100466242</c:v>
                </c:pt>
                <c:pt idx="3">
                  <c:v>486.55327128492223</c:v>
                </c:pt>
                <c:pt idx="4">
                  <c:v>505.03526805517185</c:v>
                </c:pt>
                <c:pt idx="5">
                  <c:v>483.39680035251149</c:v>
                </c:pt>
                <c:pt idx="6">
                  <c:v>514.16406833770986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C-6540-B7DF-62554C47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extra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2-0C44-A8ED-9EB3F683CE8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125.85007454816007</c:v>
                </c:pt>
                <c:pt idx="1">
                  <c:v>61.33679992705472</c:v>
                </c:pt>
                <c:pt idx="2">
                  <c:v>73.55667837200258</c:v>
                </c:pt>
                <c:pt idx="3">
                  <c:v>124.26511134469062</c:v>
                </c:pt>
                <c:pt idx="4">
                  <c:v>81.688958669889828</c:v>
                </c:pt>
                <c:pt idx="5">
                  <c:v>70.194840403480569</c:v>
                </c:pt>
                <c:pt idx="6">
                  <c:v>137.28050161367253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2-0C44-A8ED-9EB3F683CE8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6.9974038770839293</c:v>
                </c:pt>
                <c:pt idx="1">
                  <c:v>14.308503142527467</c:v>
                </c:pt>
                <c:pt idx="2">
                  <c:v>34.410283453906359</c:v>
                </c:pt>
                <c:pt idx="3">
                  <c:v>12.852599426365114</c:v>
                </c:pt>
                <c:pt idx="4">
                  <c:v>32.683205420232845</c:v>
                </c:pt>
                <c:pt idx="5">
                  <c:v>17.573618606505402</c:v>
                </c:pt>
                <c:pt idx="6">
                  <c:v>34.717618521651765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2-0C44-A8ED-9EB3F683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1-E44A-9D26-5B9481D8A37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125.85007454816007</c:v>
                </c:pt>
                <c:pt idx="1">
                  <c:v>61.33679992705472</c:v>
                </c:pt>
                <c:pt idx="2">
                  <c:v>73.55667837200258</c:v>
                </c:pt>
                <c:pt idx="3">
                  <c:v>124.26511134469062</c:v>
                </c:pt>
                <c:pt idx="4">
                  <c:v>81.688958669889828</c:v>
                </c:pt>
                <c:pt idx="5">
                  <c:v>70.194840403480569</c:v>
                </c:pt>
                <c:pt idx="6">
                  <c:v>137.28050161367253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1-E44A-9D26-5B9481D8A37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6.9974038770839293</c:v>
                </c:pt>
                <c:pt idx="1">
                  <c:v>14.308503142527467</c:v>
                </c:pt>
                <c:pt idx="2">
                  <c:v>34.410283453906359</c:v>
                </c:pt>
                <c:pt idx="3">
                  <c:v>12.852599426365114</c:v>
                </c:pt>
                <c:pt idx="4">
                  <c:v>32.683205420232845</c:v>
                </c:pt>
                <c:pt idx="5">
                  <c:v>17.573618606505402</c:v>
                </c:pt>
                <c:pt idx="6">
                  <c:v>34.717618521651765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1-E44A-9D26-5B9481D8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por hora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D-7C48-BF89-F13364F4F1F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1.7196153390572724</c:v>
                </c:pt>
                <c:pt idx="1">
                  <c:v>1.8607535598118037</c:v>
                </c:pt>
                <c:pt idx="2">
                  <c:v>1.7764707025159858</c:v>
                </c:pt>
                <c:pt idx="3">
                  <c:v>1.7327301911987141</c:v>
                </c:pt>
                <c:pt idx="4">
                  <c:v>1.6375006624387061</c:v>
                </c:pt>
                <c:pt idx="5">
                  <c:v>1.6138433965965853</c:v>
                </c:pt>
                <c:pt idx="6">
                  <c:v>1.7805795581853803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D-7C48-BF89-F13364F4F1F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1.9063832387939026</c:v>
                </c:pt>
                <c:pt idx="1">
                  <c:v>1.8877952191522009</c:v>
                </c:pt>
                <c:pt idx="2">
                  <c:v>1.7762396067500301</c:v>
                </c:pt>
                <c:pt idx="3">
                  <c:v>1.9089827969820492</c:v>
                </c:pt>
                <c:pt idx="4">
                  <c:v>1.7276883157280665</c:v>
                </c:pt>
                <c:pt idx="5">
                  <c:v>1.6020545878822272</c:v>
                </c:pt>
                <c:pt idx="6">
                  <c:v>1.8342924234854516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D-7C48-BF89-F13364F4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F-484F-AB51-CC2D1CF5234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Graficas!$B$4:$H$4</c:f>
              <c:numCache>
                <c:formatCode>0.00</c:formatCode>
                <c:ptCount val="7"/>
                <c:pt idx="0" formatCode="General">
                  <c:v>281.9352314062171</c:v>
                </c:pt>
                <c:pt idx="1">
                  <c:v>233.99561747946547</c:v>
                </c:pt>
                <c:pt idx="2">
                  <c:v>244.07905930166152</c:v>
                </c:pt>
                <c:pt idx="3">
                  <c:v>288.29543512178418</c:v>
                </c:pt>
                <c:pt idx="4">
                  <c:v>229.28111962853649</c:v>
                </c:pt>
                <c:pt idx="5">
                  <c:v>238.12964391501168</c:v>
                </c:pt>
                <c:pt idx="6">
                  <c:v>284.64636023298732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F-484F-AB51-CC2D1CF5234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Graficas!$B$5:$H$5</c:f>
              <c:numCache>
                <c:formatCode>0.00</c:formatCode>
                <c:ptCount val="7"/>
                <c:pt idx="0" formatCode="General">
                  <c:v>189.38877145389174</c:v>
                </c:pt>
                <c:pt idx="1">
                  <c:v>198.6349669977788</c:v>
                </c:pt>
                <c:pt idx="2">
                  <c:v>194.11489548513134</c:v>
                </c:pt>
                <c:pt idx="3">
                  <c:v>202.05002926045955</c:v>
                </c:pt>
                <c:pt idx="4">
                  <c:v>190.54088839388842</c:v>
                </c:pt>
                <c:pt idx="5">
                  <c:v>194.70489840507409</c:v>
                </c:pt>
                <c:pt idx="6">
                  <c:v>192.45992852954259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F-484F-AB51-CC2D1CF5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12080"/>
        <c:axId val="1792439088"/>
      </c:scatterChart>
      <c:val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crossBetween val="midCat"/>
      </c:val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6645-9510-78DC6040A84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1.7196153390572724</c:v>
                </c:pt>
                <c:pt idx="1">
                  <c:v>1.8607535598118037</c:v>
                </c:pt>
                <c:pt idx="2">
                  <c:v>1.7764707025159858</c:v>
                </c:pt>
                <c:pt idx="3">
                  <c:v>1.7327301911987141</c:v>
                </c:pt>
                <c:pt idx="4">
                  <c:v>1.6375006624387061</c:v>
                </c:pt>
                <c:pt idx="5">
                  <c:v>1.6138433965965853</c:v>
                </c:pt>
                <c:pt idx="6">
                  <c:v>1.7805795581853803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2-6645-9510-78DC6040A84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1.9063832387939026</c:v>
                </c:pt>
                <c:pt idx="1">
                  <c:v>1.8877952191522009</c:v>
                </c:pt>
                <c:pt idx="2">
                  <c:v>1.7762396067500301</c:v>
                </c:pt>
                <c:pt idx="3">
                  <c:v>1.9089827969820492</c:v>
                </c:pt>
                <c:pt idx="4">
                  <c:v>1.7276883157280665</c:v>
                </c:pt>
                <c:pt idx="5">
                  <c:v>1.6020545878822272</c:v>
                </c:pt>
                <c:pt idx="6">
                  <c:v>1.8342924234854516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2-6645-9510-78DC6040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promedio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34F-A34B-08657826CD7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170.23459769046454</c:v>
                </c:pt>
                <c:pt idx="1">
                  <c:v>66.61470799224999</c:v>
                </c:pt>
                <c:pt idx="2">
                  <c:v>73.83711756980837</c:v>
                </c:pt>
                <c:pt idx="3">
                  <c:v>160.87773454399189</c:v>
                </c:pt>
                <c:pt idx="4">
                  <c:v>104.89618221871463</c:v>
                </c:pt>
                <c:pt idx="5">
                  <c:v>79.828995944709803</c:v>
                </c:pt>
                <c:pt idx="6">
                  <c:v>156.90184878223172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E-434F-A34B-08657826CD7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140.18284718648556</c:v>
                </c:pt>
                <c:pt idx="1">
                  <c:v>69.815845471640074</c:v>
                </c:pt>
                <c:pt idx="2">
                  <c:v>74.181522839633132</c:v>
                </c:pt>
                <c:pt idx="3">
                  <c:v>134.70590523971367</c:v>
                </c:pt>
                <c:pt idx="4">
                  <c:v>129.84700382585251</c:v>
                </c:pt>
                <c:pt idx="5">
                  <c:v>99.320605112480109</c:v>
                </c:pt>
                <c:pt idx="6">
                  <c:v>141.41086797016743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E-434F-A34B-08657826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E-4B42-9B09-DDF1F20F4D3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170.23459769046454</c:v>
                </c:pt>
                <c:pt idx="1">
                  <c:v>66.61470799224999</c:v>
                </c:pt>
                <c:pt idx="2">
                  <c:v>73.83711756980837</c:v>
                </c:pt>
                <c:pt idx="3">
                  <c:v>160.87773454399189</c:v>
                </c:pt>
                <c:pt idx="4">
                  <c:v>104.89618221871463</c:v>
                </c:pt>
                <c:pt idx="5">
                  <c:v>79.828995944709803</c:v>
                </c:pt>
                <c:pt idx="6">
                  <c:v>156.90184878223172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E-4B42-9B09-DDF1F20F4D3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140.18284718648556</c:v>
                </c:pt>
                <c:pt idx="1">
                  <c:v>69.815845471640074</c:v>
                </c:pt>
                <c:pt idx="2">
                  <c:v>74.181522839633132</c:v>
                </c:pt>
                <c:pt idx="3">
                  <c:v>134.70590523971367</c:v>
                </c:pt>
                <c:pt idx="4">
                  <c:v>129.84700382585251</c:v>
                </c:pt>
                <c:pt idx="5">
                  <c:v>99.320605112480109</c:v>
                </c:pt>
                <c:pt idx="6">
                  <c:v>141.41086797016743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E-4B42-9B09-DDF1F20F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C-4C43-82DF-A2E39E52FBB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C-4C43-82DF-A2E39E52FBB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197</c:v>
                </c:pt>
                <c:pt idx="1">
                  <c:v>308</c:v>
                </c:pt>
                <c:pt idx="2">
                  <c:v>298</c:v>
                </c:pt>
                <c:pt idx="3">
                  <c:v>280</c:v>
                </c:pt>
                <c:pt idx="4">
                  <c:v>273</c:v>
                </c:pt>
                <c:pt idx="5">
                  <c:v>157</c:v>
                </c:pt>
                <c:pt idx="6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C-4C43-82DF-A2E39E52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7-DB40-94E0-0CD26BE92C78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7-DB40-94E0-0CD26BE92C78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197</c:v>
                </c:pt>
                <c:pt idx="1">
                  <c:v>308</c:v>
                </c:pt>
                <c:pt idx="2">
                  <c:v>298</c:v>
                </c:pt>
                <c:pt idx="3">
                  <c:v>280</c:v>
                </c:pt>
                <c:pt idx="4">
                  <c:v>273</c:v>
                </c:pt>
                <c:pt idx="5">
                  <c:v>157</c:v>
                </c:pt>
                <c:pt idx="6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7-DB40-94E0-0CD26BE9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A54B-8EFA-EFE01FA8AD9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3.3320510354080843</c:v>
                </c:pt>
                <c:pt idx="1">
                  <c:v>3.0757968586675997</c:v>
                </c:pt>
                <c:pt idx="2">
                  <c:v>2.214782869243558</c:v>
                </c:pt>
                <c:pt idx="3">
                  <c:v>5.4015248391759982</c:v>
                </c:pt>
                <c:pt idx="4">
                  <c:v>2.9169799330514059</c:v>
                </c:pt>
                <c:pt idx="5">
                  <c:v>2.3788843832962772</c:v>
                </c:pt>
                <c:pt idx="6">
                  <c:v>2.50302846870576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5-A54B-8EFA-EFE01FA8AD9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3.6250552604099204</c:v>
                </c:pt>
                <c:pt idx="1">
                  <c:v>3.3934922239021295</c:v>
                </c:pt>
                <c:pt idx="2">
                  <c:v>2.6337885460422155</c:v>
                </c:pt>
                <c:pt idx="3">
                  <c:v>2.9748400297519146</c:v>
                </c:pt>
                <c:pt idx="4">
                  <c:v>2.6710490306201038</c:v>
                </c:pt>
                <c:pt idx="5">
                  <c:v>3.2039275140289147</c:v>
                </c:pt>
                <c:pt idx="6">
                  <c:v>3.1718458443950341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5-A54B-8EFA-EFE01FA8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3141-B054-26CD67CCD7E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3.3320510354080843</c:v>
                </c:pt>
                <c:pt idx="1">
                  <c:v>3.0757968586675997</c:v>
                </c:pt>
                <c:pt idx="2">
                  <c:v>2.214782869243558</c:v>
                </c:pt>
                <c:pt idx="3">
                  <c:v>5.4015248391759982</c:v>
                </c:pt>
                <c:pt idx="4">
                  <c:v>2.9169799330514059</c:v>
                </c:pt>
                <c:pt idx="5">
                  <c:v>2.3788843832962772</c:v>
                </c:pt>
                <c:pt idx="6">
                  <c:v>2.50302846870576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3141-B054-26CD67CCD7E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3.6250552604099204</c:v>
                </c:pt>
                <c:pt idx="1">
                  <c:v>3.3934922239021295</c:v>
                </c:pt>
                <c:pt idx="2">
                  <c:v>2.6337885460422155</c:v>
                </c:pt>
                <c:pt idx="3">
                  <c:v>2.9748400297519146</c:v>
                </c:pt>
                <c:pt idx="4">
                  <c:v>2.6710490306201038</c:v>
                </c:pt>
                <c:pt idx="5">
                  <c:v>3.2039275140289147</c:v>
                </c:pt>
                <c:pt idx="6">
                  <c:v>3.1718458443950341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0-3141-B054-26CD67CC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4-DB4B-98DF-439F386B159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16.53846153846154</c:v>
                </c:pt>
                <c:pt idx="1">
                  <c:v>16.75</c:v>
                </c:pt>
                <c:pt idx="2">
                  <c:v>16.2</c:v>
                </c:pt>
                <c:pt idx="3">
                  <c:v>17</c:v>
                </c:pt>
                <c:pt idx="4">
                  <c:v>14.789473684210526</c:v>
                </c:pt>
                <c:pt idx="5">
                  <c:v>14.75</c:v>
                </c:pt>
                <c:pt idx="6">
                  <c:v>18.083333333333332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4-DB4B-98DF-439F386B159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15.153846153846153</c:v>
                </c:pt>
                <c:pt idx="1">
                  <c:v>15.4</c:v>
                </c:pt>
                <c:pt idx="2">
                  <c:v>14.9</c:v>
                </c:pt>
                <c:pt idx="3">
                  <c:v>15.555555555555555</c:v>
                </c:pt>
                <c:pt idx="4">
                  <c:v>14.368421052631579</c:v>
                </c:pt>
                <c:pt idx="5">
                  <c:v>13.083333333333334</c:v>
                </c:pt>
                <c:pt idx="6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4-DB4B-98DF-439F386B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4-B245-99EE-07323429A0A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16.53846153846154</c:v>
                </c:pt>
                <c:pt idx="1">
                  <c:v>16.75</c:v>
                </c:pt>
                <c:pt idx="2">
                  <c:v>16.2</c:v>
                </c:pt>
                <c:pt idx="3">
                  <c:v>17</c:v>
                </c:pt>
                <c:pt idx="4">
                  <c:v>14.789473684210526</c:v>
                </c:pt>
                <c:pt idx="5">
                  <c:v>14.75</c:v>
                </c:pt>
                <c:pt idx="6">
                  <c:v>18.083333333333332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4-B245-99EE-07323429A0A9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15.153846153846153</c:v>
                </c:pt>
                <c:pt idx="1">
                  <c:v>15.4</c:v>
                </c:pt>
                <c:pt idx="2">
                  <c:v>14.9</c:v>
                </c:pt>
                <c:pt idx="3">
                  <c:v>15.555555555555555</c:v>
                </c:pt>
                <c:pt idx="4">
                  <c:v>14.368421052631579</c:v>
                </c:pt>
                <c:pt idx="5">
                  <c:v>13.083333333333334</c:v>
                </c:pt>
                <c:pt idx="6">
                  <c:v>15.333333333333334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4-B245-99EE-07323429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trabajado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0-C142-88D1-932B4DEBBBE0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682.39299784903608</c:v>
                </c:pt>
                <c:pt idx="1">
                  <c:v>807.89933779408511</c:v>
                </c:pt>
                <c:pt idx="2">
                  <c:v>596.82573440585986</c:v>
                </c:pt>
                <c:pt idx="3">
                  <c:v>659.84378935605332</c:v>
                </c:pt>
                <c:pt idx="4">
                  <c:v>604.63256601192586</c:v>
                </c:pt>
                <c:pt idx="5">
                  <c:v>521.00932680861717</c:v>
                </c:pt>
                <c:pt idx="6">
                  <c:v>721.54284206126101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0-C142-88D1-932B4DEBBBE0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466.75923155089509</c:v>
                </c:pt>
                <c:pt idx="1">
                  <c:v>622.72255033334363</c:v>
                </c:pt>
                <c:pt idx="2">
                  <c:v>502.65984583642046</c:v>
                </c:pt>
                <c:pt idx="3">
                  <c:v>558.88624805476343</c:v>
                </c:pt>
                <c:pt idx="4">
                  <c:v>497.97477745622336</c:v>
                </c:pt>
                <c:pt idx="5">
                  <c:v>596.84834546092327</c:v>
                </c:pt>
                <c:pt idx="6">
                  <c:v>506.68686840266491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0-C142-88D1-932B4DEB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4-7643-AD68-42D089FF2AD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682.39299784903608</c:v>
                </c:pt>
                <c:pt idx="1">
                  <c:v>807.89933779408511</c:v>
                </c:pt>
                <c:pt idx="2">
                  <c:v>596.82573440585986</c:v>
                </c:pt>
                <c:pt idx="3">
                  <c:v>659.84378935605332</c:v>
                </c:pt>
                <c:pt idx="4">
                  <c:v>604.63256601192586</c:v>
                </c:pt>
                <c:pt idx="5">
                  <c:v>521.00932680861717</c:v>
                </c:pt>
                <c:pt idx="6">
                  <c:v>721.54284206126101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7643-AD68-42D089FF2AD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466.75923155089509</c:v>
                </c:pt>
                <c:pt idx="1">
                  <c:v>622.72255033334363</c:v>
                </c:pt>
                <c:pt idx="2">
                  <c:v>502.65984583642046</c:v>
                </c:pt>
                <c:pt idx="3">
                  <c:v>558.88624805476343</c:v>
                </c:pt>
                <c:pt idx="4">
                  <c:v>497.97477745622336</c:v>
                </c:pt>
                <c:pt idx="5">
                  <c:v>596.84834546092327</c:v>
                </c:pt>
                <c:pt idx="6">
                  <c:v>506.68686840266491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4-7643-AD68-42D089FF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ocioso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1447-AAE8-339E95EE2EB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-96.049292786428225</c:v>
                </c:pt>
                <c:pt idx="1">
                  <c:v>-268.53910810249084</c:v>
                </c:pt>
                <c:pt idx="2">
                  <c:v>-43.269056033857211</c:v>
                </c:pt>
                <c:pt idx="3">
                  <c:v>-66.340175164251988</c:v>
                </c:pt>
                <c:pt idx="4">
                  <c:v>-58.235361383186429</c:v>
                </c:pt>
                <c:pt idx="5">
                  <c:v>29.185513594863384</c:v>
                </c:pt>
                <c:pt idx="6">
                  <c:v>-104.69649503449898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1-1447-AAE8-339E95EE2EB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7.7475783014685842</c:v>
                </c:pt>
                <c:pt idx="1">
                  <c:v>-136.19358044036636</c:v>
                </c:pt>
                <c:pt idx="2">
                  <c:v>7.3529851682418776</c:v>
                </c:pt>
                <c:pt idx="3">
                  <c:v>-72.332976769841096</c:v>
                </c:pt>
                <c:pt idx="4">
                  <c:v>7.0604905989484932</c:v>
                </c:pt>
                <c:pt idx="5">
                  <c:v>-113.45154510841166</c:v>
                </c:pt>
                <c:pt idx="6">
                  <c:v>7.4771999350449692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1-1447-AAE8-339E95EE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3-7743-98FC-FC3FD9CA09A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-96.049292786428225</c:v>
                </c:pt>
                <c:pt idx="1">
                  <c:v>-268.53910810249084</c:v>
                </c:pt>
                <c:pt idx="2">
                  <c:v>-43.269056033857211</c:v>
                </c:pt>
                <c:pt idx="3">
                  <c:v>-66.340175164251988</c:v>
                </c:pt>
                <c:pt idx="4">
                  <c:v>-58.235361383186429</c:v>
                </c:pt>
                <c:pt idx="5">
                  <c:v>29.185513594863384</c:v>
                </c:pt>
                <c:pt idx="6">
                  <c:v>-104.69649503449898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3-7743-98FC-FC3FD9CA09A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7.7475783014685842</c:v>
                </c:pt>
                <c:pt idx="1">
                  <c:v>-136.19358044036636</c:v>
                </c:pt>
                <c:pt idx="2">
                  <c:v>7.3529851682418776</c:v>
                </c:pt>
                <c:pt idx="3">
                  <c:v>-72.332976769841096</c:v>
                </c:pt>
                <c:pt idx="4">
                  <c:v>7.0604905989484932</c:v>
                </c:pt>
                <c:pt idx="5">
                  <c:v>-113.45154510841166</c:v>
                </c:pt>
                <c:pt idx="6">
                  <c:v>7.4771999350449692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3-7743-98FC-FC3FD9CA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547-84A4-3B6DC3D0F3A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2922.1756410256412</c:v>
                </c:pt>
                <c:pt idx="1">
                  <c:v>1096.8074999999999</c:v>
                </c:pt>
                <c:pt idx="2">
                  <c:v>1222.5233333333333</c:v>
                </c:pt>
                <c:pt idx="3">
                  <c:v>2793.2592592592591</c:v>
                </c:pt>
                <c:pt idx="4">
                  <c:v>1582.0526315789473</c:v>
                </c:pt>
                <c:pt idx="5">
                  <c:v>1113.7500000000002</c:v>
                </c:pt>
                <c:pt idx="6">
                  <c:v>2865.7874999999999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E-4547-84A4-3B6DC3D0F3A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2187.2320512820515</c:v>
                </c:pt>
                <c:pt idx="1">
                  <c:v>1100.8833333333332</c:v>
                </c:pt>
                <c:pt idx="2">
                  <c:v>1104.8708333333334</c:v>
                </c:pt>
                <c:pt idx="3">
                  <c:v>2145.8712962962959</c:v>
                </c:pt>
                <c:pt idx="4">
                  <c:v>1904.2614035087715</c:v>
                </c:pt>
                <c:pt idx="5">
                  <c:v>1327.0249999999999</c:v>
                </c:pt>
                <c:pt idx="6">
                  <c:v>2217.0138888888887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E-4547-84A4-3B6DC3D0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139700</xdr:rowOff>
    </xdr:from>
    <xdr:to>
      <xdr:col>8</xdr:col>
      <xdr:colOff>25400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76200</xdr:rowOff>
    </xdr:from>
    <xdr:to>
      <xdr:col>8</xdr:col>
      <xdr:colOff>12700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169334</xdr:rowOff>
    </xdr:from>
    <xdr:to>
      <xdr:col>15</xdr:col>
      <xdr:colOff>95250</xdr:colOff>
      <xdr:row>18</xdr:row>
      <xdr:rowOff>4234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18</xdr:row>
      <xdr:rowOff>122767</xdr:rowOff>
    </xdr:from>
    <xdr:to>
      <xdr:col>15</xdr:col>
      <xdr:colOff>101600</xdr:colOff>
      <xdr:row>32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165100</xdr:colOff>
      <xdr:row>5</xdr:row>
      <xdr:rowOff>169334</xdr:rowOff>
    </xdr:from>
    <xdr:to>
      <xdr:col>22</xdr:col>
      <xdr:colOff>95250</xdr:colOff>
      <xdr:row>18</xdr:row>
      <xdr:rowOff>4234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18</xdr:row>
      <xdr:rowOff>122767</xdr:rowOff>
    </xdr:from>
    <xdr:to>
      <xdr:col>22</xdr:col>
      <xdr:colOff>101600</xdr:colOff>
      <xdr:row>32</xdr:row>
      <xdr:rowOff>21167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165100</xdr:colOff>
      <xdr:row>5</xdr:row>
      <xdr:rowOff>169334</xdr:rowOff>
    </xdr:from>
    <xdr:to>
      <xdr:col>29</xdr:col>
      <xdr:colOff>95250</xdr:colOff>
      <xdr:row>18</xdr:row>
      <xdr:rowOff>4234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190500</xdr:colOff>
      <xdr:row>18</xdr:row>
      <xdr:rowOff>122767</xdr:rowOff>
    </xdr:from>
    <xdr:to>
      <xdr:col>29</xdr:col>
      <xdr:colOff>101600</xdr:colOff>
      <xdr:row>32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165100</xdr:colOff>
      <xdr:row>5</xdr:row>
      <xdr:rowOff>169334</xdr:rowOff>
    </xdr:from>
    <xdr:to>
      <xdr:col>36</xdr:col>
      <xdr:colOff>95250</xdr:colOff>
      <xdr:row>18</xdr:row>
      <xdr:rowOff>4234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190500</xdr:colOff>
      <xdr:row>18</xdr:row>
      <xdr:rowOff>122767</xdr:rowOff>
    </xdr:from>
    <xdr:to>
      <xdr:col>36</xdr:col>
      <xdr:colOff>101600</xdr:colOff>
      <xdr:row>32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165100</xdr:colOff>
      <xdr:row>5</xdr:row>
      <xdr:rowOff>169334</xdr:rowOff>
    </xdr:from>
    <xdr:to>
      <xdr:col>43</xdr:col>
      <xdr:colOff>95250</xdr:colOff>
      <xdr:row>18</xdr:row>
      <xdr:rowOff>4234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18</xdr:row>
      <xdr:rowOff>122767</xdr:rowOff>
    </xdr:from>
    <xdr:to>
      <xdr:col>43</xdr:col>
      <xdr:colOff>101600</xdr:colOff>
      <xdr:row>32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165100</xdr:colOff>
      <xdr:row>5</xdr:row>
      <xdr:rowOff>169334</xdr:rowOff>
    </xdr:from>
    <xdr:to>
      <xdr:col>50</xdr:col>
      <xdr:colOff>95250</xdr:colOff>
      <xdr:row>18</xdr:row>
      <xdr:rowOff>4234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190500</xdr:colOff>
      <xdr:row>18</xdr:row>
      <xdr:rowOff>122767</xdr:rowOff>
    </xdr:from>
    <xdr:to>
      <xdr:col>50</xdr:col>
      <xdr:colOff>101600</xdr:colOff>
      <xdr:row>32</xdr:row>
      <xdr:rowOff>21167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165100</xdr:colOff>
      <xdr:row>5</xdr:row>
      <xdr:rowOff>169334</xdr:rowOff>
    </xdr:from>
    <xdr:to>
      <xdr:col>57</xdr:col>
      <xdr:colOff>95250</xdr:colOff>
      <xdr:row>18</xdr:row>
      <xdr:rowOff>4234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190500</xdr:colOff>
      <xdr:row>18</xdr:row>
      <xdr:rowOff>122767</xdr:rowOff>
    </xdr:from>
    <xdr:to>
      <xdr:col>57</xdr:col>
      <xdr:colOff>101600</xdr:colOff>
      <xdr:row>32</xdr:row>
      <xdr:rowOff>21167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165100</xdr:colOff>
      <xdr:row>5</xdr:row>
      <xdr:rowOff>169334</xdr:rowOff>
    </xdr:from>
    <xdr:to>
      <xdr:col>64</xdr:col>
      <xdr:colOff>95250</xdr:colOff>
      <xdr:row>18</xdr:row>
      <xdr:rowOff>4234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190500</xdr:colOff>
      <xdr:row>18</xdr:row>
      <xdr:rowOff>122767</xdr:rowOff>
    </xdr:from>
    <xdr:to>
      <xdr:col>64</xdr:col>
      <xdr:colOff>101600</xdr:colOff>
      <xdr:row>32</xdr:row>
      <xdr:rowOff>21167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165100</xdr:colOff>
      <xdr:row>5</xdr:row>
      <xdr:rowOff>169334</xdr:rowOff>
    </xdr:from>
    <xdr:to>
      <xdr:col>71</xdr:col>
      <xdr:colOff>95250</xdr:colOff>
      <xdr:row>18</xdr:row>
      <xdr:rowOff>4234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190500</xdr:colOff>
      <xdr:row>18</xdr:row>
      <xdr:rowOff>122767</xdr:rowOff>
    </xdr:from>
    <xdr:to>
      <xdr:col>71</xdr:col>
      <xdr:colOff>101600</xdr:colOff>
      <xdr:row>32</xdr:row>
      <xdr:rowOff>21167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165100</xdr:colOff>
      <xdr:row>5</xdr:row>
      <xdr:rowOff>169334</xdr:rowOff>
    </xdr:from>
    <xdr:to>
      <xdr:col>78</xdr:col>
      <xdr:colOff>95250</xdr:colOff>
      <xdr:row>18</xdr:row>
      <xdr:rowOff>4234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190500</xdr:colOff>
      <xdr:row>18</xdr:row>
      <xdr:rowOff>122767</xdr:rowOff>
    </xdr:from>
    <xdr:to>
      <xdr:col>78</xdr:col>
      <xdr:colOff>101600</xdr:colOff>
      <xdr:row>32</xdr:row>
      <xdr:rowOff>21167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165100</xdr:colOff>
      <xdr:row>5</xdr:row>
      <xdr:rowOff>169334</xdr:rowOff>
    </xdr:from>
    <xdr:to>
      <xdr:col>85</xdr:col>
      <xdr:colOff>95250</xdr:colOff>
      <xdr:row>18</xdr:row>
      <xdr:rowOff>4234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190500</xdr:colOff>
      <xdr:row>18</xdr:row>
      <xdr:rowOff>122767</xdr:rowOff>
    </xdr:from>
    <xdr:to>
      <xdr:col>85</xdr:col>
      <xdr:colOff>101600</xdr:colOff>
      <xdr:row>32</xdr:row>
      <xdr:rowOff>21167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165100</xdr:colOff>
      <xdr:row>5</xdr:row>
      <xdr:rowOff>169334</xdr:rowOff>
    </xdr:from>
    <xdr:to>
      <xdr:col>92</xdr:col>
      <xdr:colOff>95250</xdr:colOff>
      <xdr:row>18</xdr:row>
      <xdr:rowOff>4234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190500</xdr:colOff>
      <xdr:row>18</xdr:row>
      <xdr:rowOff>122767</xdr:rowOff>
    </xdr:from>
    <xdr:to>
      <xdr:col>92</xdr:col>
      <xdr:colOff>101600</xdr:colOff>
      <xdr:row>32</xdr:row>
      <xdr:rowOff>21167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zoomScale="75" workbookViewId="0">
      <selection activeCell="F21" sqref="F21"/>
    </sheetView>
  </sheetViews>
  <sheetFormatPr baseColWidth="10" defaultRowHeight="16" x14ac:dyDescent="0.2"/>
  <cols>
    <col min="2" max="2" width="3.83203125" bestFit="1" customWidth="1"/>
    <col min="3" max="3" width="13.5" bestFit="1" customWidth="1"/>
    <col min="4" max="4" width="28.1640625" bestFit="1" customWidth="1"/>
    <col min="5" max="5" width="21.33203125" bestFit="1" customWidth="1"/>
    <col min="6" max="6" width="16" bestFit="1" customWidth="1"/>
    <col min="7" max="7" width="13.6640625" bestFit="1" customWidth="1"/>
    <col min="8" max="8" width="16.6640625" bestFit="1" customWidth="1"/>
    <col min="9" max="9" width="31.5" bestFit="1" customWidth="1"/>
    <col min="10" max="11" width="17.33203125" bestFit="1" customWidth="1"/>
    <col min="12" max="12" width="13.6640625" bestFit="1" customWidth="1"/>
    <col min="13" max="13" width="29" bestFit="1" customWidth="1"/>
    <col min="14" max="14" width="25.6640625" bestFit="1" customWidth="1"/>
    <col min="15" max="15" width="17.6640625" bestFit="1" customWidth="1"/>
    <col min="16" max="16" width="33" bestFit="1" customWidth="1"/>
  </cols>
  <sheetData>
    <row r="1" spans="1:16" x14ac:dyDescent="0.2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9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11" t="s">
        <v>14</v>
      </c>
      <c r="B2" s="11" t="s">
        <v>15</v>
      </c>
      <c r="C2" s="12">
        <f>'Lunes AC'!B33</f>
        <v>25</v>
      </c>
      <c r="D2" s="23">
        <f>'Lunes AC'!C33</f>
        <v>109.96764281037308</v>
      </c>
      <c r="E2" s="23">
        <f>'Lunes AC'!D33</f>
        <v>8.6</v>
      </c>
      <c r="F2" s="23">
        <f>'Lunes AC'!E33</f>
        <v>296.80764281037312</v>
      </c>
      <c r="G2" s="23">
        <f>'Lunes AC'!F33</f>
        <v>111.1001332288629</v>
      </c>
      <c r="H2" s="23">
        <f>'Lunes AC'!G33</f>
        <v>1321.96</v>
      </c>
      <c r="I2" s="23">
        <f>'Lunes AC'!H33</f>
        <v>67</v>
      </c>
      <c r="J2" s="23">
        <f>'Lunes AC'!I33</f>
        <v>710.6</v>
      </c>
      <c r="K2" s="23">
        <f>'Lunes AC'!J33</f>
        <v>407.08</v>
      </c>
      <c r="L2" s="23">
        <f>'Lunes AC'!K33</f>
        <v>20.2</v>
      </c>
      <c r="M2" s="23">
        <f>'Lunes AC'!L33</f>
        <v>1.7839013362616793</v>
      </c>
      <c r="N2" s="23">
        <f>'Lunes AC'!M33</f>
        <v>158.92345454545452</v>
      </c>
      <c r="O2" s="23">
        <f>'Lunes AC'!N33</f>
        <v>215</v>
      </c>
      <c r="P2" s="23">
        <f>'Lunes AC'!O33</f>
        <v>3.0276503540974917</v>
      </c>
    </row>
    <row r="3" spans="1:16" x14ac:dyDescent="0.2">
      <c r="A3" s="14" t="s">
        <v>14</v>
      </c>
      <c r="B3" s="14" t="s">
        <v>16</v>
      </c>
      <c r="C3" s="15">
        <f>'Lunes MF'!B33</f>
        <v>13</v>
      </c>
      <c r="D3" s="24">
        <f>'Lunes MF'!C33</f>
        <v>281.9352314062171</v>
      </c>
      <c r="E3" s="24">
        <f>'Lunes MF'!D33</f>
        <v>16.53846153846154</v>
      </c>
      <c r="F3" s="24">
        <f>'Lunes MF'!E33</f>
        <v>682.39299784903608</v>
      </c>
      <c r="G3" s="24">
        <f>'Lunes MF'!F33</f>
        <v>-96.049292786428225</v>
      </c>
      <c r="H3" s="24">
        <f>'Lunes MF'!G33</f>
        <v>2922.1756410256412</v>
      </c>
      <c r="I3" s="24">
        <f>'Lunes MF'!H33</f>
        <v>102</v>
      </c>
      <c r="J3" s="24">
        <f>'Lunes MF'!I33</f>
        <v>596.43846153846141</v>
      </c>
      <c r="K3" s="24">
        <f>'Lunes MF'!J33</f>
        <v>586.34370506260791</v>
      </c>
      <c r="L3" s="24">
        <f>'Lunes MF'!K33</f>
        <v>125.85007454816007</v>
      </c>
      <c r="M3" s="24">
        <f>'Lunes MF'!L33</f>
        <v>1.7196153390572724</v>
      </c>
      <c r="N3" s="24">
        <f>'Lunes MF'!M33</f>
        <v>170.23459769046454</v>
      </c>
      <c r="O3" s="24">
        <f>'Lunes MF'!N33</f>
        <v>215</v>
      </c>
      <c r="P3" s="24">
        <f>'Lunes MF'!O33</f>
        <v>3.3320510354080843</v>
      </c>
    </row>
    <row r="4" spans="1:16" x14ac:dyDescent="0.2">
      <c r="A4" s="8" t="s">
        <v>14</v>
      </c>
      <c r="B4" s="8" t="s">
        <v>17</v>
      </c>
      <c r="C4" s="9">
        <f>'Lunes OP'!B33</f>
        <v>13</v>
      </c>
      <c r="D4" s="25">
        <f>'Lunes OP'!C33</f>
        <v>189.38877145389174</v>
      </c>
      <c r="E4" s="25">
        <f>'Lunes OP'!D33</f>
        <v>15.153846153846153</v>
      </c>
      <c r="F4" s="25">
        <f>'Lunes OP'!E33</f>
        <v>466.75923155089509</v>
      </c>
      <c r="G4" s="25">
        <f>'Lunes OP'!F33</f>
        <v>7.7475783014685842</v>
      </c>
      <c r="H4" s="25">
        <f>'Lunes OP'!G33</f>
        <v>2187.2320512820515</v>
      </c>
      <c r="I4" s="25">
        <f>'Lunes OP'!H33</f>
        <v>0</v>
      </c>
      <c r="J4" s="25">
        <f>'Lunes OP'!I33</f>
        <v>0</v>
      </c>
      <c r="K4" s="25">
        <f>'Lunes OP'!J33</f>
        <v>474.50680985236363</v>
      </c>
      <c r="L4" s="25">
        <f>'Lunes OP'!K33</f>
        <v>6.9974038770839293</v>
      </c>
      <c r="M4" s="25">
        <f>'Lunes OP'!L33</f>
        <v>1.9063832387939026</v>
      </c>
      <c r="N4" s="25">
        <f>'Lunes OP'!M33</f>
        <v>140.18284718648556</v>
      </c>
      <c r="O4" s="25">
        <f>'Lunes OP'!N33</f>
        <v>197</v>
      </c>
      <c r="P4" s="25">
        <f>'Lunes OP'!O33</f>
        <v>3.6250552604099204</v>
      </c>
    </row>
    <row r="5" spans="1:16" x14ac:dyDescent="0.2">
      <c r="C5" s="6"/>
      <c r="D5" s="7">
        <f t="shared" ref="D5:P5" si="0">(D3-D2)/D2</f>
        <v>1.5638017165866045</v>
      </c>
      <c r="E5" s="7">
        <f t="shared" si="0"/>
        <v>0.92307692307692335</v>
      </c>
      <c r="F5" s="7">
        <f t="shared" si="0"/>
        <v>1.2991085788347063</v>
      </c>
      <c r="G5" s="7">
        <f t="shared" si="0"/>
        <v>-1.8645290513609878</v>
      </c>
      <c r="H5" s="7">
        <f t="shared" si="0"/>
        <v>1.2104871864698183</v>
      </c>
      <c r="I5" s="7">
        <f t="shared" si="0"/>
        <v>0.52238805970149249</v>
      </c>
      <c r="J5" s="7">
        <f t="shared" si="0"/>
        <v>-0.16065513433934508</v>
      </c>
      <c r="K5" s="7">
        <f t="shared" si="0"/>
        <v>0.44036480559744506</v>
      </c>
      <c r="L5" s="7">
        <f t="shared" si="0"/>
        <v>5.2302017103049536</v>
      </c>
      <c r="M5" s="7">
        <f t="shared" si="0"/>
        <v>-3.6036744800653539E-2</v>
      </c>
      <c r="N5" s="7">
        <f t="shared" si="0"/>
        <v>7.1173529277737055E-2</v>
      </c>
      <c r="O5" s="7">
        <f t="shared" si="0"/>
        <v>0</v>
      </c>
      <c r="P5" s="7">
        <f t="shared" si="0"/>
        <v>0.10054023606082182</v>
      </c>
    </row>
    <row r="6" spans="1:16" x14ac:dyDescent="0.2">
      <c r="C6" s="6"/>
      <c r="D6" s="7">
        <f t="shared" ref="D6:P6" si="1">(D4-D2)/D2</f>
        <v>0.72222270673266609</v>
      </c>
      <c r="E6" s="7">
        <f t="shared" si="1"/>
        <v>0.76207513416815742</v>
      </c>
      <c r="F6" s="7">
        <f t="shared" si="1"/>
        <v>0.57259842479562439</v>
      </c>
      <c r="G6" s="7">
        <f t="shared" si="1"/>
        <v>-0.93026490539386841</v>
      </c>
      <c r="H6" s="7">
        <f t="shared" si="1"/>
        <v>0.65453724112836353</v>
      </c>
      <c r="I6" s="7">
        <f t="shared" si="1"/>
        <v>-1</v>
      </c>
      <c r="J6" s="7">
        <f t="shared" si="1"/>
        <v>-1</v>
      </c>
      <c r="K6" s="7">
        <f t="shared" si="1"/>
        <v>0.16563528017186707</v>
      </c>
      <c r="L6" s="7">
        <f t="shared" si="1"/>
        <v>-0.6535938674710926</v>
      </c>
      <c r="M6" s="7">
        <f t="shared" si="1"/>
        <v>6.8659572164957702E-2</v>
      </c>
      <c r="N6" s="7">
        <f t="shared" si="1"/>
        <v>-0.11792222496402417</v>
      </c>
      <c r="O6" s="7">
        <f t="shared" si="1"/>
        <v>-8.3720930232558138E-2</v>
      </c>
      <c r="P6" s="7">
        <f t="shared" si="1"/>
        <v>0.19731634648760765</v>
      </c>
    </row>
    <row r="7" spans="1:16" x14ac:dyDescent="0.2">
      <c r="C7" s="6"/>
      <c r="D7" s="7"/>
      <c r="E7" s="7"/>
      <c r="F7" s="7"/>
      <c r="G7" s="7"/>
      <c r="H7" s="7"/>
    </row>
    <row r="8" spans="1:16" x14ac:dyDescent="0.2">
      <c r="A8" s="11" t="s">
        <v>18</v>
      </c>
      <c r="B8" s="11" t="s">
        <v>15</v>
      </c>
      <c r="C8" s="12">
        <f>'Martes AC'!B50</f>
        <v>40</v>
      </c>
      <c r="D8" s="13">
        <f>'Martes AC'!C50</f>
        <v>109.70886125378554</v>
      </c>
      <c r="E8" s="13">
        <f>'Martes AC'!D50</f>
        <v>8.375</v>
      </c>
      <c r="F8" s="13">
        <f>'Martes AC'!E50</f>
        <v>290.13386125378554</v>
      </c>
      <c r="G8" s="13">
        <f>'Martes AC'!F50</f>
        <v>98.704135712047076</v>
      </c>
      <c r="H8" s="13">
        <f>'Martes AC'!G50</f>
        <v>1421.9749999999999</v>
      </c>
      <c r="I8" s="13">
        <f>'Martes AC'!H50</f>
        <v>140</v>
      </c>
      <c r="J8" s="13">
        <f>'Martes AC'!I50</f>
        <v>898.55</v>
      </c>
      <c r="K8" s="13">
        <f>'Martes AC'!J50</f>
        <v>379.75</v>
      </c>
      <c r="L8" s="13">
        <f>'Martes AC'!K50</f>
        <v>12.4</v>
      </c>
      <c r="M8" s="13">
        <f>'Martes AC'!L50</f>
        <v>1.7980385538376609</v>
      </c>
      <c r="N8" s="13">
        <f>'Martes AC'!M50</f>
        <v>172.91984806859807</v>
      </c>
      <c r="O8" s="13">
        <f>'Martes AC'!N50</f>
        <v>335</v>
      </c>
      <c r="P8" s="13">
        <f>'Martes AC'!O50</f>
        <v>3.6210743553784543</v>
      </c>
    </row>
    <row r="9" spans="1:16" x14ac:dyDescent="0.2">
      <c r="A9" s="14" t="s">
        <v>18</v>
      </c>
      <c r="B9" s="14" t="s">
        <v>16</v>
      </c>
      <c r="C9" s="15">
        <f>'Martes MF'!B50</f>
        <v>20</v>
      </c>
      <c r="D9" s="16">
        <f>'Martes MF'!C50</f>
        <v>233.99561747946547</v>
      </c>
      <c r="E9" s="16">
        <f>'Martes MF'!D50</f>
        <v>16.75</v>
      </c>
      <c r="F9" s="16">
        <f>'Martes MF'!E50</f>
        <v>807.89933779408511</v>
      </c>
      <c r="G9" s="16">
        <f>'Martes MF'!F50</f>
        <v>-268.53910810249084</v>
      </c>
      <c r="H9" s="16">
        <f>'Martes MF'!G50</f>
        <v>1096.8074999999999</v>
      </c>
      <c r="I9" s="16">
        <f>'Martes MF'!H50</f>
        <v>3</v>
      </c>
      <c r="J9" s="16">
        <f>'Martes MF'!I50</f>
        <v>1.0641666666666623</v>
      </c>
      <c r="K9" s="16">
        <f>'Martes MF'!J50</f>
        <v>539.36022969159399</v>
      </c>
      <c r="L9" s="16">
        <f>'Martes MF'!K50</f>
        <v>61.33679992705472</v>
      </c>
      <c r="M9" s="16">
        <f>'Martes MF'!L50</f>
        <v>1.8607535598118037</v>
      </c>
      <c r="N9" s="16">
        <f>'Martes MF'!M50</f>
        <v>66.61470799224999</v>
      </c>
      <c r="O9" s="16">
        <f>'Martes MF'!N50</f>
        <v>335</v>
      </c>
      <c r="P9" s="16">
        <f>'Martes MF'!O50</f>
        <v>3.0757968586675997</v>
      </c>
    </row>
    <row r="10" spans="1:16" x14ac:dyDescent="0.2">
      <c r="A10" s="8" t="s">
        <v>18</v>
      </c>
      <c r="B10" s="8" t="s">
        <v>17</v>
      </c>
      <c r="C10" s="9">
        <f>'Martes OP'!B50</f>
        <v>20</v>
      </c>
      <c r="D10" s="10">
        <f>'Martes OP'!C50</f>
        <v>198.6349669977788</v>
      </c>
      <c r="E10" s="10">
        <f>'Martes OP'!D50</f>
        <v>15.4</v>
      </c>
      <c r="F10" s="10">
        <f>'Martes OP'!E50</f>
        <v>622.72255033334363</v>
      </c>
      <c r="G10" s="10">
        <f>'Martes OP'!F50</f>
        <v>-136.19358044036636</v>
      </c>
      <c r="H10" s="10">
        <f>'Martes OP'!G50</f>
        <v>1100.8833333333332</v>
      </c>
      <c r="I10" s="10">
        <f>'Martes OP'!H50</f>
        <v>0</v>
      </c>
      <c r="J10" s="10">
        <f>'Martes OP'!I50</f>
        <v>0</v>
      </c>
      <c r="K10" s="10">
        <f>'Martes OP'!J50</f>
        <v>486.52896989297722</v>
      </c>
      <c r="L10" s="10">
        <f>'Martes OP'!K50</f>
        <v>14.308503142527467</v>
      </c>
      <c r="M10" s="10">
        <f>'Martes OP'!L50</f>
        <v>1.8877952191522009</v>
      </c>
      <c r="N10" s="10">
        <f>'Martes OP'!M50</f>
        <v>69.815845471640074</v>
      </c>
      <c r="O10" s="10">
        <f>'Martes OP'!N50</f>
        <v>308</v>
      </c>
      <c r="P10" s="10">
        <f>'Martes OP'!O50</f>
        <v>3.3934922239021295</v>
      </c>
    </row>
    <row r="11" spans="1:16" x14ac:dyDescent="0.2">
      <c r="C11" s="6"/>
      <c r="D11" s="7">
        <f t="shared" ref="D11:P11" si="2">(D9-D8)/D8</f>
        <v>1.1328780082601702</v>
      </c>
      <c r="E11" s="7">
        <f t="shared" si="2"/>
        <v>1</v>
      </c>
      <c r="F11" s="7">
        <f t="shared" si="2"/>
        <v>1.7845744522987628</v>
      </c>
      <c r="G11" s="7">
        <f t="shared" si="2"/>
        <v>-3.7206469735564989</v>
      </c>
      <c r="H11" s="7">
        <f t="shared" si="2"/>
        <v>-0.22867314826210028</v>
      </c>
      <c r="I11" s="7">
        <f t="shared" si="2"/>
        <v>-0.97857142857142854</v>
      </c>
      <c r="J11" s="7">
        <f t="shared" si="2"/>
        <v>-0.99881568452877789</v>
      </c>
      <c r="K11" s="7">
        <f t="shared" si="2"/>
        <v>0.42030343565923367</v>
      </c>
      <c r="L11" s="7">
        <f t="shared" si="2"/>
        <v>3.946516123149574</v>
      </c>
      <c r="M11" s="7">
        <f t="shared" si="2"/>
        <v>3.4879678102722793E-2</v>
      </c>
      <c r="N11" s="7">
        <f t="shared" si="2"/>
        <v>-0.61476540295233406</v>
      </c>
      <c r="O11" s="7">
        <f t="shared" si="2"/>
        <v>0</v>
      </c>
      <c r="P11" s="7">
        <f t="shared" si="2"/>
        <v>-0.15058445179424251</v>
      </c>
    </row>
    <row r="12" spans="1:16" x14ac:dyDescent="0.2">
      <c r="C12" s="6"/>
      <c r="D12" s="7">
        <f t="shared" ref="D12:P12" si="3">(D10-D8)/D8</f>
        <v>0.81056447699592571</v>
      </c>
      <c r="E12" s="7">
        <f t="shared" si="3"/>
        <v>0.83880597014925373</v>
      </c>
      <c r="F12" s="7">
        <f t="shared" si="3"/>
        <v>1.1463284142095931</v>
      </c>
      <c r="G12" s="7">
        <f t="shared" si="3"/>
        <v>-2.3798163517452653</v>
      </c>
      <c r="H12" s="7">
        <f t="shared" si="3"/>
        <v>-0.22580682970281948</v>
      </c>
      <c r="I12" s="7">
        <f t="shared" si="3"/>
        <v>-1</v>
      </c>
      <c r="J12" s="7">
        <f t="shared" si="3"/>
        <v>-1</v>
      </c>
      <c r="K12" s="7">
        <f t="shared" si="3"/>
        <v>0.28118227753252723</v>
      </c>
      <c r="L12" s="7">
        <f t="shared" si="3"/>
        <v>0.15391154375221505</v>
      </c>
      <c r="M12" s="7">
        <f t="shared" si="3"/>
        <v>4.9919210643713435E-2</v>
      </c>
      <c r="N12" s="7">
        <f t="shared" si="3"/>
        <v>-0.59625314125915829</v>
      </c>
      <c r="O12" s="7">
        <f t="shared" si="3"/>
        <v>-8.0597014925373134E-2</v>
      </c>
      <c r="P12" s="7">
        <f t="shared" si="3"/>
        <v>-6.2849339489064224E-2</v>
      </c>
    </row>
    <row r="13" spans="1:16" x14ac:dyDescent="0.2">
      <c r="C13" s="6"/>
      <c r="D13" s="7"/>
      <c r="E13" s="7"/>
      <c r="F13" s="7"/>
      <c r="G13" s="7"/>
      <c r="H13" s="7"/>
    </row>
    <row r="14" spans="1:16" x14ac:dyDescent="0.2">
      <c r="A14" s="11" t="s">
        <v>19</v>
      </c>
      <c r="B14" s="11" t="s">
        <v>15</v>
      </c>
      <c r="C14" s="12">
        <f>'Miercoles AC'!B50</f>
        <v>41</v>
      </c>
      <c r="D14" s="13">
        <f>'Miercoles AC'!C50</f>
        <v>102.06981705283364</v>
      </c>
      <c r="E14" s="13">
        <f>'Miercoles AC'!D50</f>
        <v>7.9024390243902438</v>
      </c>
      <c r="F14" s="13">
        <f>'Miercoles AC'!E50</f>
        <v>267.94786583332143</v>
      </c>
      <c r="G14" s="13">
        <f>'Miercoles AC'!F50</f>
        <v>101.56912762021491</v>
      </c>
      <c r="H14" s="13">
        <f>'Miercoles AC'!G50</f>
        <v>1219.0487804878048</v>
      </c>
      <c r="I14" s="13">
        <f>'Miercoles AC'!H50</f>
        <v>95</v>
      </c>
      <c r="J14" s="13">
        <f>'Miercoles AC'!I50</f>
        <v>636.43902439024396</v>
      </c>
      <c r="K14" s="13">
        <f>'Miercoles AC'!J50</f>
        <v>360.60975609756099</v>
      </c>
      <c r="L14" s="13">
        <f>'Miercoles AC'!K50</f>
        <v>3.0487804878048781</v>
      </c>
      <c r="M14" s="13">
        <f>'Miercoles AC'!L50</f>
        <v>1.8207172014913346</v>
      </c>
      <c r="N14" s="13">
        <f>'Miercoles AC'!M50</f>
        <v>152.95326347094635</v>
      </c>
      <c r="O14" s="13">
        <f>'Miercoles AC'!N50</f>
        <v>324</v>
      </c>
      <c r="P14" s="13">
        <f>'Miercoles AC'!O50</f>
        <v>3.1048742168466377</v>
      </c>
    </row>
    <row r="15" spans="1:16" x14ac:dyDescent="0.2">
      <c r="A15" s="14" t="s">
        <v>19</v>
      </c>
      <c r="B15" s="14" t="s">
        <v>16</v>
      </c>
      <c r="C15" s="15">
        <f>'Miercoles MF'!B50</f>
        <v>20</v>
      </c>
      <c r="D15" s="16">
        <f>'Miercoles MF'!C50</f>
        <v>244.07905930166152</v>
      </c>
      <c r="E15" s="16">
        <f>'Miercoles MF'!D50</f>
        <v>16.2</v>
      </c>
      <c r="F15" s="16">
        <f>'Miercoles MF'!E50</f>
        <v>596.82573440585986</v>
      </c>
      <c r="G15" s="16">
        <f>'Miercoles MF'!F50</f>
        <v>-43.269056033857211</v>
      </c>
      <c r="H15" s="16">
        <f>'Miercoles MF'!G50</f>
        <v>1222.5233333333333</v>
      </c>
      <c r="I15" s="16">
        <f>'Miercoles MF'!H50</f>
        <v>12</v>
      </c>
      <c r="J15" s="16">
        <f>'Miercoles MF'!I50</f>
        <v>95.708333333333343</v>
      </c>
      <c r="K15" s="16">
        <f>'Miercoles MF'!J50</f>
        <v>553.55667837200258</v>
      </c>
      <c r="L15" s="16">
        <f>'Miercoles MF'!K50</f>
        <v>73.55667837200258</v>
      </c>
      <c r="M15" s="16">
        <f>'Miercoles MF'!L50</f>
        <v>1.7764707025159858</v>
      </c>
      <c r="N15" s="16">
        <f>'Miercoles MF'!M50</f>
        <v>73.83711756980837</v>
      </c>
      <c r="O15" s="16">
        <f>'Miercoles MF'!N50</f>
        <v>324</v>
      </c>
      <c r="P15" s="16">
        <f>'Miercoles MF'!O50</f>
        <v>2.214782869243558</v>
      </c>
    </row>
    <row r="16" spans="1:16" x14ac:dyDescent="0.2">
      <c r="A16" s="8" t="s">
        <v>19</v>
      </c>
      <c r="B16" s="8" t="s">
        <v>17</v>
      </c>
      <c r="C16" s="9">
        <f>'Miercoles OP'!B50</f>
        <v>20</v>
      </c>
      <c r="D16" s="10">
        <f>'Miercoles OP'!C50</f>
        <v>194.11489548513134</v>
      </c>
      <c r="E16" s="10">
        <f>'Miercoles OP'!D50</f>
        <v>14.9</v>
      </c>
      <c r="F16" s="10">
        <f>'Miercoles OP'!E50</f>
        <v>502.65984583642046</v>
      </c>
      <c r="G16" s="10">
        <f>'Miercoles OP'!F50</f>
        <v>7.3529851682418776</v>
      </c>
      <c r="H16" s="10">
        <f>'Miercoles OP'!G50</f>
        <v>1104.8708333333334</v>
      </c>
      <c r="I16" s="10">
        <f>'Miercoles OP'!H50</f>
        <v>0</v>
      </c>
      <c r="J16" s="10">
        <f>'Miercoles OP'!I50</f>
        <v>0</v>
      </c>
      <c r="K16" s="10">
        <f>'Miercoles OP'!J50</f>
        <v>510.01283100466242</v>
      </c>
      <c r="L16" s="10">
        <f>'Miercoles OP'!K50</f>
        <v>34.410283453906359</v>
      </c>
      <c r="M16" s="10">
        <f>'Miercoles OP'!L50</f>
        <v>1.7762396067500301</v>
      </c>
      <c r="N16" s="10">
        <f>'Miercoles OP'!M50</f>
        <v>74.181522839633132</v>
      </c>
      <c r="O16" s="10">
        <f>'Miercoles OP'!N50</f>
        <v>298</v>
      </c>
      <c r="P16" s="10">
        <f>'Miercoles OP'!O50</f>
        <v>2.6337885460422155</v>
      </c>
    </row>
    <row r="17" spans="1:16" x14ac:dyDescent="0.2">
      <c r="C17" s="6"/>
      <c r="D17" s="7">
        <f t="shared" ref="D17:P17" si="4">(D15-D14)/D14</f>
        <v>1.3912951580516766</v>
      </c>
      <c r="E17" s="7">
        <f t="shared" si="4"/>
        <v>1.0499999999999998</v>
      </c>
      <c r="F17" s="7">
        <f t="shared" si="4"/>
        <v>1.2273949917448452</v>
      </c>
      <c r="G17" s="7">
        <f t="shared" si="4"/>
        <v>-1.4260059827987095</v>
      </c>
      <c r="H17" s="7">
        <f t="shared" si="4"/>
        <v>2.8502164155712697E-3</v>
      </c>
      <c r="I17" s="7">
        <f t="shared" si="4"/>
        <v>-0.87368421052631584</v>
      </c>
      <c r="J17" s="7">
        <f t="shared" si="4"/>
        <v>-0.84961900564625326</v>
      </c>
      <c r="K17" s="7">
        <f t="shared" si="4"/>
        <v>0.53505741043301347</v>
      </c>
      <c r="L17" s="7">
        <f t="shared" si="4"/>
        <v>23.126590506016846</v>
      </c>
      <c r="M17" s="7">
        <f t="shared" si="4"/>
        <v>-2.4301686686491936E-2</v>
      </c>
      <c r="N17" s="7">
        <f t="shared" si="4"/>
        <v>-0.51725699802519209</v>
      </c>
      <c r="O17" s="7">
        <f t="shared" si="4"/>
        <v>0</v>
      </c>
      <c r="P17" s="7">
        <f t="shared" si="4"/>
        <v>-0.28667549325301533</v>
      </c>
    </row>
    <row r="18" spans="1:16" x14ac:dyDescent="0.2">
      <c r="C18" s="6"/>
      <c r="D18" s="7">
        <f t="shared" ref="D18:P18" si="5">(D16-D14)/D14</f>
        <v>0.901785474785882</v>
      </c>
      <c r="E18" s="7">
        <f t="shared" si="5"/>
        <v>0.88549382716049385</v>
      </c>
      <c r="F18" s="7">
        <f t="shared" si="5"/>
        <v>0.87596137134043461</v>
      </c>
      <c r="G18" s="7">
        <f t="shared" si="5"/>
        <v>-0.92760610098241669</v>
      </c>
      <c r="H18" s="7">
        <f t="shared" si="5"/>
        <v>-9.3661508039721675E-2</v>
      </c>
      <c r="I18" s="7">
        <f t="shared" si="5"/>
        <v>-1</v>
      </c>
      <c r="J18" s="7">
        <f t="shared" si="5"/>
        <v>-1</v>
      </c>
      <c r="K18" s="7">
        <f t="shared" si="5"/>
        <v>0.41430680224492111</v>
      </c>
      <c r="L18" s="7">
        <f t="shared" si="5"/>
        <v>10.286572972881286</v>
      </c>
      <c r="M18" s="7">
        <f t="shared" si="5"/>
        <v>-2.4428612364881978E-2</v>
      </c>
      <c r="N18" s="7">
        <f t="shared" si="5"/>
        <v>-0.51500529536773176</v>
      </c>
      <c r="O18" s="7">
        <f t="shared" si="5"/>
        <v>-8.0246913580246909E-2</v>
      </c>
      <c r="P18" s="7">
        <f t="shared" si="5"/>
        <v>-0.15172455883989552</v>
      </c>
    </row>
    <row r="19" spans="1:16" x14ac:dyDescent="0.2">
      <c r="C19" s="6"/>
      <c r="D19" s="7"/>
      <c r="E19" s="7"/>
      <c r="F19" s="7"/>
      <c r="G19" s="7"/>
      <c r="H19" s="7"/>
    </row>
    <row r="20" spans="1:16" x14ac:dyDescent="0.2">
      <c r="A20" s="11" t="s">
        <v>20</v>
      </c>
      <c r="B20" s="11" t="s">
        <v>15</v>
      </c>
      <c r="C20" s="12">
        <f>'Jueves AC'!B48</f>
        <v>39</v>
      </c>
      <c r="D20" s="13">
        <f>'Jueves AC'!C48</f>
        <v>106.45130212699584</v>
      </c>
      <c r="E20" s="13">
        <f>'Jueves AC'!D48</f>
        <v>7.8461538461538458</v>
      </c>
      <c r="F20" s="13">
        <f>'Jueves AC'!E48</f>
        <v>276.52822520391896</v>
      </c>
      <c r="G20" s="13">
        <f>'Jueves AC'!F48</f>
        <v>101.59633125239509</v>
      </c>
      <c r="H20" s="13">
        <f>'Jueves AC'!G48</f>
        <v>938.87179487179492</v>
      </c>
      <c r="I20" s="13">
        <f>'Jueves AC'!H48</f>
        <v>64</v>
      </c>
      <c r="J20" s="13">
        <f>'Jueves AC'!I48</f>
        <v>418.97435897435895</v>
      </c>
      <c r="K20" s="13">
        <f>'Jueves AC'!J48</f>
        <v>366.20512820512823</v>
      </c>
      <c r="L20" s="13">
        <f>'Jueves AC'!K48</f>
        <v>7.6410256410256414</v>
      </c>
      <c r="M20" s="13">
        <f>'Jueves AC'!L48</f>
        <v>1.7819396896244679</v>
      </c>
      <c r="N20" s="13">
        <f>'Jueves AC'!M48</f>
        <v>124.87661469584546</v>
      </c>
      <c r="O20" s="13">
        <f>'Jueves AC'!N48</f>
        <v>306</v>
      </c>
      <c r="P20" s="13">
        <f>'Jueves AC'!O48</f>
        <v>2.9871519752227065</v>
      </c>
    </row>
    <row r="21" spans="1:16" x14ac:dyDescent="0.2">
      <c r="A21" s="14" t="s">
        <v>20</v>
      </c>
      <c r="B21" s="14" t="s">
        <v>16</v>
      </c>
      <c r="C21" s="15">
        <f>'Jueves MF'!B48</f>
        <v>18</v>
      </c>
      <c r="D21" s="16">
        <f>'Jueves MF'!C48</f>
        <v>288.29543512178418</v>
      </c>
      <c r="E21" s="16">
        <f>'Jueves MF'!D48</f>
        <v>17</v>
      </c>
      <c r="F21" s="16">
        <f>'Jueves MF'!E48</f>
        <v>659.84378935605332</v>
      </c>
      <c r="G21" s="16">
        <f>'Jueves MF'!F48</f>
        <v>-66.340175164251988</v>
      </c>
      <c r="H21" s="16">
        <f>'Jueves MF'!G48</f>
        <v>2793.2592592592591</v>
      </c>
      <c r="I21" s="16">
        <f>'Jueves MF'!H48</f>
        <v>117</v>
      </c>
      <c r="J21" s="16">
        <f>'Jueves MF'!I48</f>
        <v>576.06944444444423</v>
      </c>
      <c r="K21" s="16">
        <f>'Jueves MF'!J48</f>
        <v>593.50361419180126</v>
      </c>
      <c r="L21" s="16">
        <f>'Jueves MF'!K48</f>
        <v>124.26511134469062</v>
      </c>
      <c r="M21" s="16">
        <f>'Jueves MF'!L48</f>
        <v>1.7327301911987141</v>
      </c>
      <c r="N21" s="16">
        <f>'Jueves MF'!M48</f>
        <v>160.87773454399189</v>
      </c>
      <c r="O21" s="16">
        <f>'Jueves MF'!N48</f>
        <v>306</v>
      </c>
      <c r="P21" s="16">
        <f>'Jueves MF'!O48</f>
        <v>5.4015248391759982</v>
      </c>
    </row>
    <row r="22" spans="1:16" x14ac:dyDescent="0.2">
      <c r="A22" s="8" t="s">
        <v>20</v>
      </c>
      <c r="B22" s="8" t="s">
        <v>17</v>
      </c>
      <c r="C22" s="9">
        <f>'Jueves OP'!B48</f>
        <v>18</v>
      </c>
      <c r="D22" s="10">
        <f>'Jueves OP'!C48</f>
        <v>202.05002926045955</v>
      </c>
      <c r="E22" s="10">
        <f>'Jueves OP'!D48</f>
        <v>15.555555555555555</v>
      </c>
      <c r="F22" s="10">
        <f>'Jueves OP'!E48</f>
        <v>558.88624805476343</v>
      </c>
      <c r="G22" s="10">
        <f>'Jueves OP'!F48</f>
        <v>-72.332976769841096</v>
      </c>
      <c r="H22" s="10">
        <f>'Jueves OP'!G48</f>
        <v>2145.8712962962959</v>
      </c>
      <c r="I22" s="10">
        <f>'Jueves OP'!H48</f>
        <v>0</v>
      </c>
      <c r="J22" s="10">
        <f>'Jueves OP'!I48</f>
        <v>0</v>
      </c>
      <c r="K22" s="10">
        <f>'Jueves OP'!J48</f>
        <v>486.55327128492223</v>
      </c>
      <c r="L22" s="10">
        <f>'Jueves OP'!K48</f>
        <v>12.852599426365114</v>
      </c>
      <c r="M22" s="10">
        <f>'Jueves OP'!L48</f>
        <v>1.9089827969820492</v>
      </c>
      <c r="N22" s="10">
        <f>'Jueves OP'!M48</f>
        <v>134.70590523971367</v>
      </c>
      <c r="O22" s="10">
        <f>'Jueves OP'!N48</f>
        <v>280</v>
      </c>
      <c r="P22" s="10">
        <f>'Jueves OP'!O48</f>
        <v>2.9748400297519146</v>
      </c>
    </row>
    <row r="23" spans="1:16" x14ac:dyDescent="0.2">
      <c r="C23" s="6"/>
      <c r="D23" s="7">
        <f t="shared" ref="D23:P23" si="6">(D21-D20)/D20</f>
        <v>1.708237751548114</v>
      </c>
      <c r="E23" s="7">
        <f t="shared" si="6"/>
        <v>1.1666666666666667</v>
      </c>
      <c r="F23" s="7">
        <f t="shared" si="6"/>
        <v>1.3861715702600257</v>
      </c>
      <c r="G23" s="7">
        <f t="shared" si="6"/>
        <v>-1.6529780588183205</v>
      </c>
      <c r="H23" s="7">
        <f t="shared" si="6"/>
        <v>1.9751232005437813</v>
      </c>
      <c r="I23" s="7">
        <f t="shared" si="6"/>
        <v>0.828125</v>
      </c>
      <c r="J23" s="7">
        <f t="shared" si="6"/>
        <v>0.37495155038759648</v>
      </c>
      <c r="K23" s="7">
        <f t="shared" si="6"/>
        <v>0.62068624516736082</v>
      </c>
      <c r="L23" s="7">
        <f t="shared" si="6"/>
        <v>15.262883699472933</v>
      </c>
      <c r="M23" s="7">
        <f t="shared" si="6"/>
        <v>-2.7615692445867469E-2</v>
      </c>
      <c r="N23" s="7">
        <f t="shared" si="6"/>
        <v>0.28829352826253513</v>
      </c>
      <c r="O23" s="7">
        <f t="shared" si="6"/>
        <v>0</v>
      </c>
      <c r="P23" s="7">
        <f t="shared" si="6"/>
        <v>0.80825243709714123</v>
      </c>
    </row>
    <row r="24" spans="1:16" x14ac:dyDescent="0.2">
      <c r="C24" s="6"/>
      <c r="D24" s="7">
        <f t="shared" ref="D24:P24" si="7">(D22-D20)/D20</f>
        <v>0.89805127061212398</v>
      </c>
      <c r="E24" s="7">
        <f t="shared" si="7"/>
        <v>0.98257080610021796</v>
      </c>
      <c r="F24" s="7">
        <f t="shared" si="7"/>
        <v>1.0210821070530014</v>
      </c>
      <c r="G24" s="7">
        <f t="shared" si="7"/>
        <v>-1.7119644565722039</v>
      </c>
      <c r="H24" s="7">
        <f t="shared" si="7"/>
        <v>1.2855850053407127</v>
      </c>
      <c r="I24" s="7">
        <f t="shared" si="7"/>
        <v>-1</v>
      </c>
      <c r="J24" s="7">
        <f t="shared" si="7"/>
        <v>-1</v>
      </c>
      <c r="K24" s="7">
        <f t="shared" si="7"/>
        <v>0.32863587593558086</v>
      </c>
      <c r="L24" s="7">
        <f t="shared" si="7"/>
        <v>0.68205160277932686</v>
      </c>
      <c r="M24" s="7">
        <f t="shared" si="7"/>
        <v>7.1294841288570651E-2</v>
      </c>
      <c r="N24" s="7">
        <f t="shared" si="7"/>
        <v>7.8712019602780139E-2</v>
      </c>
      <c r="O24" s="7">
        <f t="shared" si="7"/>
        <v>-8.4967320261437912E-2</v>
      </c>
      <c r="P24" s="7">
        <f t="shared" si="7"/>
        <v>-4.1216334397830316E-3</v>
      </c>
    </row>
    <row r="25" spans="1:16" x14ac:dyDescent="0.2">
      <c r="C25" s="6"/>
      <c r="D25" s="7"/>
      <c r="E25" s="7"/>
      <c r="F25" s="7"/>
      <c r="G25" s="7"/>
      <c r="H25" s="7"/>
    </row>
    <row r="26" spans="1:16" x14ac:dyDescent="0.2">
      <c r="A26" s="11" t="s">
        <v>21</v>
      </c>
      <c r="B26" s="11" t="s">
        <v>15</v>
      </c>
      <c r="C26" s="12">
        <f>'Viernes AC'!B48</f>
        <v>39</v>
      </c>
      <c r="D26" s="13">
        <f>'Viernes AC'!C48</f>
        <v>93.216934624969909</v>
      </c>
      <c r="E26" s="13">
        <f>'Viernes AC'!D48</f>
        <v>7.2051282051282053</v>
      </c>
      <c r="F26" s="13">
        <f>'Viernes AC'!E48</f>
        <v>263.88360129163658</v>
      </c>
      <c r="G26" s="13">
        <f>'Viernes AC'!F48</f>
        <v>97.095705178445613</v>
      </c>
      <c r="H26" s="13">
        <f>'Viernes AC'!G48</f>
        <v>882.69230769230774</v>
      </c>
      <c r="I26" s="13">
        <f>'Viernes AC'!H48</f>
        <v>47</v>
      </c>
      <c r="J26" s="13">
        <f>'Viernes AC'!I48</f>
        <v>333.46153846153845</v>
      </c>
      <c r="K26" s="13">
        <f>'Viernes AC'!J48</f>
        <v>355.71794871794873</v>
      </c>
      <c r="L26" s="13">
        <f>'Viernes AC'!K48</f>
        <v>3.8717948717948718</v>
      </c>
      <c r="M26" s="13">
        <f>'Viernes AC'!L48</f>
        <v>1.7180289232824582</v>
      </c>
      <c r="N26" s="13">
        <f>'Viernes AC'!M48</f>
        <v>126.65499315499316</v>
      </c>
      <c r="O26" s="13">
        <f>'Viernes AC'!N48</f>
        <v>281</v>
      </c>
      <c r="P26" s="13">
        <f>'Viernes AC'!O48</f>
        <v>2.706517350275337</v>
      </c>
    </row>
    <row r="27" spans="1:16" x14ac:dyDescent="0.2">
      <c r="A27" s="14" t="s">
        <v>21</v>
      </c>
      <c r="B27" s="14" t="s">
        <v>16</v>
      </c>
      <c r="C27" s="15">
        <f>'Viernes MF'!B48</f>
        <v>19</v>
      </c>
      <c r="D27" s="16">
        <f>'Viernes MF'!C48</f>
        <v>229.28111962853649</v>
      </c>
      <c r="E27" s="16">
        <f>'Viernes MF'!D48</f>
        <v>14.789473684210526</v>
      </c>
      <c r="F27" s="16">
        <f>'Viernes MF'!E48</f>
        <v>604.63256601192586</v>
      </c>
      <c r="G27" s="16">
        <f>'Viernes MF'!F48</f>
        <v>-58.235361383186429</v>
      </c>
      <c r="H27" s="16">
        <f>'Viernes MF'!G48</f>
        <v>1582.0526315789473</v>
      </c>
      <c r="I27" s="16">
        <f>'Viernes MF'!H48</f>
        <v>25</v>
      </c>
      <c r="J27" s="16">
        <f>'Viernes MF'!I48</f>
        <v>62.220175438596485</v>
      </c>
      <c r="K27" s="16">
        <f>'Viernes MF'!J48</f>
        <v>546.39720462873959</v>
      </c>
      <c r="L27" s="16">
        <f>'Viernes MF'!K48</f>
        <v>81.688958669889828</v>
      </c>
      <c r="M27" s="16">
        <f>'Viernes MF'!L48</f>
        <v>1.6375006624387061</v>
      </c>
      <c r="N27" s="16">
        <f>'Viernes MF'!M48</f>
        <v>104.89618221871463</v>
      </c>
      <c r="O27" s="16">
        <f>'Viernes MF'!N48</f>
        <v>281</v>
      </c>
      <c r="P27" s="16">
        <f>'Viernes MF'!O48</f>
        <v>2.9169799330514059</v>
      </c>
    </row>
    <row r="28" spans="1:16" x14ac:dyDescent="0.2">
      <c r="A28" s="8" t="s">
        <v>21</v>
      </c>
      <c r="B28" s="8" t="s">
        <v>17</v>
      </c>
      <c r="C28" s="9">
        <f>'Viernes OP'!B48</f>
        <v>19</v>
      </c>
      <c r="D28" s="10">
        <f>'Viernes OP'!C48</f>
        <v>190.54088839388842</v>
      </c>
      <c r="E28" s="10">
        <f>'Viernes OP'!D48</f>
        <v>14.368421052631579</v>
      </c>
      <c r="F28" s="10">
        <f>'Viernes OP'!E48</f>
        <v>497.97477745622336</v>
      </c>
      <c r="G28" s="10">
        <f>IF('Viernes OP'!F48&lt;0,0,'Viernes OP'!F48)</f>
        <v>7.0604905989484932</v>
      </c>
      <c r="H28" s="10">
        <f>'Viernes OP'!G48</f>
        <v>1904.2614035087715</v>
      </c>
      <c r="I28" s="10">
        <f>'Viernes OP'!H48</f>
        <v>0</v>
      </c>
      <c r="J28" s="10">
        <f>'Viernes OP'!I48</f>
        <v>0</v>
      </c>
      <c r="K28" s="10">
        <f>'Viernes OP'!J48</f>
        <v>505.03526805517185</v>
      </c>
      <c r="L28" s="10">
        <f>'Viernes OP'!K48</f>
        <v>32.683205420232845</v>
      </c>
      <c r="M28" s="10">
        <f>'Viernes OP'!L48</f>
        <v>1.7276883157280665</v>
      </c>
      <c r="N28" s="10">
        <f>'Viernes OP'!M48</f>
        <v>129.84700382585251</v>
      </c>
      <c r="O28" s="10">
        <f>'Viernes OP'!N48</f>
        <v>273</v>
      </c>
      <c r="P28" s="10">
        <f>'Viernes OP'!O48</f>
        <v>2.6710490306201038</v>
      </c>
    </row>
    <row r="29" spans="1:16" x14ac:dyDescent="0.2">
      <c r="C29" s="6"/>
      <c r="D29" s="7">
        <f t="shared" ref="D29:P29" si="8">(D27-D26)/D26</f>
        <v>1.4596509266366633</v>
      </c>
      <c r="E29" s="7">
        <f t="shared" si="8"/>
        <v>1.0526315789473684</v>
      </c>
      <c r="F29" s="7">
        <f t="shared" si="8"/>
        <v>1.2912851084812327</v>
      </c>
      <c r="G29" s="7">
        <f t="shared" si="8"/>
        <v>-1.599772783730852</v>
      </c>
      <c r="H29" s="7">
        <f t="shared" si="8"/>
        <v>0.79230363490425393</v>
      </c>
      <c r="I29" s="7">
        <f t="shared" si="8"/>
        <v>-0.46808510638297873</v>
      </c>
      <c r="J29" s="7">
        <f t="shared" si="8"/>
        <v>-0.81341123859244424</v>
      </c>
      <c r="K29" s="7">
        <f t="shared" si="8"/>
        <v>0.5360405810221901</v>
      </c>
      <c r="L29" s="7">
        <f t="shared" si="8"/>
        <v>20.098472769044392</v>
      </c>
      <c r="M29" s="7">
        <f t="shared" si="8"/>
        <v>-4.6872470976737204E-2</v>
      </c>
      <c r="N29" s="7">
        <f t="shared" si="8"/>
        <v>-0.171795918931134</v>
      </c>
      <c r="O29" s="7">
        <f t="shared" si="8"/>
        <v>0</v>
      </c>
      <c r="P29" s="7">
        <f t="shared" si="8"/>
        <v>7.7761401660572507E-2</v>
      </c>
    </row>
    <row r="30" spans="1:16" x14ac:dyDescent="0.2">
      <c r="C30" s="6"/>
      <c r="D30" s="7">
        <f t="shared" ref="D30:P30" si="9">(D28-D26)/D26</f>
        <v>1.0440587234548309</v>
      </c>
      <c r="E30" s="7">
        <f t="shared" si="9"/>
        <v>0.99419366922644681</v>
      </c>
      <c r="F30" s="7">
        <f t="shared" si="9"/>
        <v>0.88710012679369166</v>
      </c>
      <c r="G30" s="7">
        <f t="shared" si="9"/>
        <v>-0.92728318326776149</v>
      </c>
      <c r="H30" s="7">
        <f t="shared" si="9"/>
        <v>1.157333180445667</v>
      </c>
      <c r="I30" s="7">
        <f t="shared" si="9"/>
        <v>-1</v>
      </c>
      <c r="J30" s="7">
        <f t="shared" si="9"/>
        <v>-1</v>
      </c>
      <c r="K30" s="7">
        <f t="shared" si="9"/>
        <v>0.41976324184759617</v>
      </c>
      <c r="L30" s="7">
        <f t="shared" si="9"/>
        <v>7.4413576913184167</v>
      </c>
      <c r="M30" s="7">
        <f t="shared" si="9"/>
        <v>5.6223689337855419E-3</v>
      </c>
      <c r="N30" s="7">
        <f t="shared" si="9"/>
        <v>2.5202406879870465E-2</v>
      </c>
      <c r="O30" s="7">
        <f t="shared" si="9"/>
        <v>-2.8469750889679714E-2</v>
      </c>
      <c r="P30" s="7">
        <f t="shared" si="9"/>
        <v>-1.3104781926347155E-2</v>
      </c>
    </row>
    <row r="31" spans="1:16" x14ac:dyDescent="0.2">
      <c r="C31" s="6"/>
      <c r="D31" s="7"/>
      <c r="E31" s="7"/>
      <c r="F31" s="7"/>
      <c r="G31" s="7"/>
      <c r="H31" s="7"/>
    </row>
    <row r="32" spans="1:16" x14ac:dyDescent="0.2">
      <c r="A32" s="11" t="s">
        <v>22</v>
      </c>
      <c r="B32" s="11" t="s">
        <v>15</v>
      </c>
      <c r="C32" s="12">
        <f>'Sabado AC'!B28</f>
        <v>22</v>
      </c>
      <c r="D32" s="13">
        <f>'Sabado AC'!C28</f>
        <v>102.1467049830916</v>
      </c>
      <c r="E32" s="13">
        <f>'Sabado AC'!D28</f>
        <v>8.045454545454545</v>
      </c>
      <c r="F32" s="13">
        <f>'Sabado AC'!E28</f>
        <v>291.28306861945515</v>
      </c>
      <c r="G32" s="13">
        <f>'Sabado AC'!F28</f>
        <v>236.40119610225335</v>
      </c>
      <c r="H32" s="13">
        <f>'Sabado AC'!G28</f>
        <v>1056.8181818181818</v>
      </c>
      <c r="I32" s="13">
        <f>'Sabado AC'!H28</f>
        <v>41</v>
      </c>
      <c r="J32" s="13">
        <f>'Sabado AC'!I28</f>
        <v>482.04545454545456</v>
      </c>
      <c r="K32" s="13">
        <f>'Sabado AC'!J28</f>
        <v>515.90909090909088</v>
      </c>
      <c r="L32" s="13">
        <f>'Sabado AC'!K28</f>
        <v>127.63636363636364</v>
      </c>
      <c r="M32" s="13">
        <f>'Sabado AC'!L28</f>
        <v>1.7352445620826744</v>
      </c>
      <c r="N32" s="13">
        <f>'Sabado AC'!M28</f>
        <v>129.5788370720189</v>
      </c>
      <c r="O32" s="13">
        <f>'Sabado AC'!N28</f>
        <v>177</v>
      </c>
      <c r="P32" s="13">
        <f>'Sabado AC'!O28</f>
        <v>3.1844454212142881</v>
      </c>
    </row>
    <row r="33" spans="1:16" x14ac:dyDescent="0.2">
      <c r="A33" s="14" t="s">
        <v>22</v>
      </c>
      <c r="B33" s="14" t="s">
        <v>16</v>
      </c>
      <c r="C33" s="15">
        <f>'Sabado MF'!B28</f>
        <v>12</v>
      </c>
      <c r="D33" s="16">
        <f>'Sabado MF'!C28</f>
        <v>238.12964391501168</v>
      </c>
      <c r="E33" s="16">
        <f>'Sabado MF'!D28</f>
        <v>14.75</v>
      </c>
      <c r="F33" s="16">
        <f>'Sabado MF'!E28</f>
        <v>521.00932680861717</v>
      </c>
      <c r="G33" s="16">
        <f>'Sabado MF'!F28</f>
        <v>29.185513594863384</v>
      </c>
      <c r="H33" s="16">
        <f>'Sabado MF'!G28</f>
        <v>1113.7500000000002</v>
      </c>
      <c r="I33" s="16">
        <f>'Sabado MF'!H28</f>
        <v>8</v>
      </c>
      <c r="J33" s="16">
        <f>'Sabado MF'!I28</f>
        <v>35.527777777777771</v>
      </c>
      <c r="K33" s="16">
        <f>'Sabado MF'!J28</f>
        <v>550.19484040348061</v>
      </c>
      <c r="L33" s="16">
        <f>'Sabado MF'!K28</f>
        <v>70.194840403480569</v>
      </c>
      <c r="M33" s="16">
        <f>'Sabado MF'!L28</f>
        <v>1.6138433965965853</v>
      </c>
      <c r="N33" s="16">
        <f>'Sabado MF'!M28</f>
        <v>79.828995944709803</v>
      </c>
      <c r="O33" s="16">
        <f>'Sabado MF'!N28</f>
        <v>177</v>
      </c>
      <c r="P33" s="16">
        <f>'Sabado MF'!O28</f>
        <v>2.3788843832962772</v>
      </c>
    </row>
    <row r="34" spans="1:16" x14ac:dyDescent="0.2">
      <c r="A34" s="8" t="s">
        <v>22</v>
      </c>
      <c r="B34" s="8" t="s">
        <v>17</v>
      </c>
      <c r="C34" s="9">
        <f>'Sabado OP'!B28</f>
        <v>12</v>
      </c>
      <c r="D34" s="10">
        <f>'Sabado OP'!C28</f>
        <v>194.70489840507409</v>
      </c>
      <c r="E34" s="10">
        <f>'Sabado OP'!D28</f>
        <v>13.083333333333334</v>
      </c>
      <c r="F34" s="10">
        <f>'Sabado OP'!E28</f>
        <v>596.84834546092327</v>
      </c>
      <c r="G34" s="10">
        <f>'Sabado OP'!F28</f>
        <v>-113.45154510841166</v>
      </c>
      <c r="H34" s="10">
        <f>'Sabado OP'!G28</f>
        <v>1327.0249999999999</v>
      </c>
      <c r="I34" s="10">
        <f>'Sabado OP'!H28</f>
        <v>0</v>
      </c>
      <c r="J34" s="10">
        <f>'Sabado OP'!I28</f>
        <v>0</v>
      </c>
      <c r="K34" s="10">
        <f>'Sabado OP'!J28</f>
        <v>483.39680035251149</v>
      </c>
      <c r="L34" s="10">
        <f>'Sabado OP'!K28</f>
        <v>17.573618606505402</v>
      </c>
      <c r="M34" s="10">
        <f>'Sabado OP'!L28</f>
        <v>1.6020545878822272</v>
      </c>
      <c r="N34" s="10">
        <f>'Sabado OP'!M28</f>
        <v>99.320605112480109</v>
      </c>
      <c r="O34" s="10">
        <f>'Sabado OP'!N28</f>
        <v>157</v>
      </c>
      <c r="P34" s="10">
        <f>'Sabado OP'!O28</f>
        <v>3.2039275140289147</v>
      </c>
    </row>
    <row r="35" spans="1:16" x14ac:dyDescent="0.2">
      <c r="C35" s="6"/>
      <c r="D35" s="7">
        <f t="shared" ref="D35:P35" si="10">(D33-D32)/D32</f>
        <v>1.3312513502459962</v>
      </c>
      <c r="E35" s="7">
        <f t="shared" si="10"/>
        <v>0.83333333333333348</v>
      </c>
      <c r="F35" s="7">
        <f t="shared" si="10"/>
        <v>0.78867013890631033</v>
      </c>
      <c r="G35" s="7">
        <f t="shared" si="10"/>
        <v>-0.87654244531724179</v>
      </c>
      <c r="H35" s="7">
        <f t="shared" si="10"/>
        <v>5.3870967741935762E-2</v>
      </c>
      <c r="I35" s="7">
        <f t="shared" si="10"/>
        <v>-0.80487804878048785</v>
      </c>
      <c r="J35" s="7">
        <f t="shared" si="10"/>
        <v>-0.92629786788202628</v>
      </c>
      <c r="K35" s="7">
        <f t="shared" si="10"/>
        <v>6.6456959372385396E-2</v>
      </c>
      <c r="L35" s="7">
        <f t="shared" si="10"/>
        <v>-0.45004042418925483</v>
      </c>
      <c r="M35" s="7">
        <f t="shared" si="10"/>
        <v>-6.9961991605598864E-2</v>
      </c>
      <c r="N35" s="7">
        <f t="shared" si="10"/>
        <v>-0.38393492526606426</v>
      </c>
      <c r="O35" s="7">
        <f t="shared" si="10"/>
        <v>0</v>
      </c>
      <c r="P35" s="7">
        <f t="shared" si="10"/>
        <v>-0.25296745001546789</v>
      </c>
    </row>
    <row r="36" spans="1:16" x14ac:dyDescent="0.2">
      <c r="C36" s="6"/>
      <c r="D36" s="7">
        <f t="shared" ref="D36:P36" si="11">(D34-D32)/D32</f>
        <v>0.90612999643310776</v>
      </c>
      <c r="E36" s="7">
        <f t="shared" si="11"/>
        <v>0.62617702448210943</v>
      </c>
      <c r="F36" s="7">
        <f t="shared" si="11"/>
        <v>1.0490320576808805</v>
      </c>
      <c r="G36" s="7">
        <f t="shared" si="11"/>
        <v>-1.4799110452018998</v>
      </c>
      <c r="H36" s="7">
        <f t="shared" si="11"/>
        <v>0.25567956989247304</v>
      </c>
      <c r="I36" s="7">
        <f t="shared" si="11"/>
        <v>-1</v>
      </c>
      <c r="J36" s="7">
        <f t="shared" si="11"/>
        <v>-1</v>
      </c>
      <c r="K36" s="7">
        <f t="shared" si="11"/>
        <v>-6.3019417818920398E-2</v>
      </c>
      <c r="L36" s="7">
        <f t="shared" si="11"/>
        <v>-0.86231495393763569</v>
      </c>
      <c r="M36" s="7">
        <f t="shared" si="11"/>
        <v>-7.6755736402129959E-2</v>
      </c>
      <c r="N36" s="7">
        <f t="shared" si="11"/>
        <v>-0.2335121432114837</v>
      </c>
      <c r="O36" s="7">
        <f t="shared" si="11"/>
        <v>-0.11299435028248588</v>
      </c>
      <c r="P36" s="7">
        <f t="shared" si="11"/>
        <v>6.1178918893820345E-3</v>
      </c>
    </row>
    <row r="37" spans="1:16" x14ac:dyDescent="0.2">
      <c r="C37" s="6"/>
      <c r="D37" s="7"/>
      <c r="E37" s="7"/>
      <c r="F37" s="7"/>
      <c r="G37" s="7"/>
      <c r="H37" s="7"/>
    </row>
    <row r="38" spans="1:16" x14ac:dyDescent="0.2">
      <c r="A38" s="11" t="s">
        <v>23</v>
      </c>
      <c r="B38" s="11" t="s">
        <v>15</v>
      </c>
      <c r="C38" s="12">
        <f>'Domingo AC'!B28</f>
        <v>22</v>
      </c>
      <c r="D38" s="13">
        <f>'Domingo AC'!C28</f>
        <v>124.25316333183831</v>
      </c>
      <c r="E38" s="13">
        <f>'Domingo AC'!D28</f>
        <v>9.8636363636363633</v>
      </c>
      <c r="F38" s="13">
        <f>'Domingo AC'!E28</f>
        <v>340.79861787729283</v>
      </c>
      <c r="G38" s="13">
        <f>'Domingo AC'!F28</f>
        <v>280.23035240580833</v>
      </c>
      <c r="H38" s="13">
        <f>'Domingo AC'!G28</f>
        <v>1740.7727272727273</v>
      </c>
      <c r="I38" s="13">
        <f>'Domingo AC'!H28</f>
        <v>101</v>
      </c>
      <c r="J38" s="13">
        <f>'Domingo AC'!I28</f>
        <v>1199.590909090909</v>
      </c>
      <c r="K38" s="13">
        <f>'Domingo AC'!J28</f>
        <v>614.72727272727275</v>
      </c>
      <c r="L38" s="13">
        <f>'Domingo AC'!K28</f>
        <v>167.63636363636363</v>
      </c>
      <c r="M38" s="13">
        <f>'Domingo AC'!L28</f>
        <v>1.7696884087661808</v>
      </c>
      <c r="N38" s="13">
        <f>'Domingo AC'!M28</f>
        <v>176.27545535272807</v>
      </c>
      <c r="O38" s="13">
        <f>'Domingo AC'!N28</f>
        <v>217</v>
      </c>
      <c r="P38" s="13">
        <f>'Domingo AC'!O28</f>
        <v>2.6955952526731015</v>
      </c>
    </row>
    <row r="39" spans="1:16" x14ac:dyDescent="0.2">
      <c r="A39" s="14" t="s">
        <v>23</v>
      </c>
      <c r="B39" s="14" t="s">
        <v>16</v>
      </c>
      <c r="C39" s="15">
        <f>'Domingo MF'!B28</f>
        <v>12</v>
      </c>
      <c r="D39" s="16">
        <f>'Domingo MF'!C28</f>
        <v>284.64636023298732</v>
      </c>
      <c r="E39" s="16">
        <f>'Domingo MF'!D28</f>
        <v>18.083333333333332</v>
      </c>
      <c r="F39" s="16">
        <f>'Domingo MF'!E28</f>
        <v>721.54284206126101</v>
      </c>
      <c r="G39" s="16">
        <f>'Domingo MF'!F28</f>
        <v>-104.69649503449898</v>
      </c>
      <c r="H39" s="16">
        <f>'Domingo MF'!G28</f>
        <v>2865.7874999999999</v>
      </c>
      <c r="I39" s="16">
        <f>'Domingo MF'!H28</f>
        <v>96</v>
      </c>
      <c r="J39" s="16">
        <f>'Domingo MF'!I28</f>
        <v>467.04166666666657</v>
      </c>
      <c r="K39" s="16">
        <f>'Domingo MF'!J28</f>
        <v>616.84634702676192</v>
      </c>
      <c r="L39" s="16">
        <f>'Domingo MF'!K28</f>
        <v>137.28050161367253</v>
      </c>
      <c r="M39" s="16">
        <f>'Domingo MF'!L28</f>
        <v>1.7805795581853803</v>
      </c>
      <c r="N39" s="16">
        <f>'Domingo MF'!M28</f>
        <v>156.90184878223172</v>
      </c>
      <c r="O39" s="16">
        <f>'Domingo MF'!N28</f>
        <v>217</v>
      </c>
      <c r="P39" s="16">
        <f>'Domingo MF'!O28</f>
        <v>2.50302846870576</v>
      </c>
    </row>
    <row r="40" spans="1:16" x14ac:dyDescent="0.2">
      <c r="A40" s="8" t="s">
        <v>23</v>
      </c>
      <c r="B40" s="8" t="s">
        <v>17</v>
      </c>
      <c r="C40" s="9">
        <f>'Domingo OP'!B28</f>
        <v>12</v>
      </c>
      <c r="D40" s="10">
        <f>'Domingo OP'!C28</f>
        <v>192.45992852954259</v>
      </c>
      <c r="E40" s="10">
        <f>'Domingo OP'!D28</f>
        <v>15.333333333333334</v>
      </c>
      <c r="F40" s="10">
        <f>'Domingo OP'!E28</f>
        <v>506.68686840266491</v>
      </c>
      <c r="G40" s="10">
        <f>'Domingo OP'!F28</f>
        <v>7.4771999350449692</v>
      </c>
      <c r="H40" s="10">
        <f>'Domingo OP'!G28</f>
        <v>2217.0138888888887</v>
      </c>
      <c r="I40" s="10">
        <f>'Domingo OP'!H28</f>
        <v>0</v>
      </c>
      <c r="J40" s="10">
        <f>'Domingo OP'!I28</f>
        <v>0</v>
      </c>
      <c r="K40" s="10">
        <f>'Domingo OP'!J28</f>
        <v>514.16406833770986</v>
      </c>
      <c r="L40" s="10">
        <f>'Domingo OP'!K28</f>
        <v>34.717618521651765</v>
      </c>
      <c r="M40" s="10">
        <f>'Domingo OP'!L28</f>
        <v>1.8342924234854516</v>
      </c>
      <c r="N40" s="10">
        <f>'Domingo OP'!M28</f>
        <v>141.41086797016743</v>
      </c>
      <c r="O40" s="10">
        <f>'Domingo OP'!N28</f>
        <v>184</v>
      </c>
      <c r="P40" s="10">
        <f>'Domingo OP'!O28</f>
        <v>3.1718458443950341</v>
      </c>
    </row>
    <row r="41" spans="1:16" x14ac:dyDescent="0.2">
      <c r="C41" s="6"/>
      <c r="D41" s="7">
        <f t="shared" ref="D41:P41" si="12">(D39-D38)/D38</f>
        <v>1.2908580562475729</v>
      </c>
      <c r="E41" s="7">
        <f t="shared" si="12"/>
        <v>0.83333333333333326</v>
      </c>
      <c r="F41" s="7">
        <f t="shared" si="12"/>
        <v>1.1172117614662924</v>
      </c>
      <c r="G41" s="7">
        <f t="shared" si="12"/>
        <v>-1.3736086906206557</v>
      </c>
      <c r="H41" s="7">
        <f t="shared" si="12"/>
        <v>0.64627320677859879</v>
      </c>
      <c r="I41" s="7">
        <f t="shared" si="12"/>
        <v>-4.9504950495049507E-2</v>
      </c>
      <c r="J41" s="7">
        <f t="shared" si="12"/>
        <v>-0.6106658835714196</v>
      </c>
      <c r="K41" s="7">
        <f t="shared" si="12"/>
        <v>3.4471779494795736E-3</v>
      </c>
      <c r="L41" s="7">
        <f t="shared" si="12"/>
        <v>-0.18108160642603152</v>
      </c>
      <c r="M41" s="7">
        <f t="shared" si="12"/>
        <v>6.1542751623675403E-3</v>
      </c>
      <c r="N41" s="7">
        <f t="shared" si="12"/>
        <v>-0.10990529868001002</v>
      </c>
      <c r="O41" s="7">
        <f t="shared" si="12"/>
        <v>0</v>
      </c>
      <c r="P41" s="7">
        <f t="shared" si="12"/>
        <v>-7.1437573491933415E-2</v>
      </c>
    </row>
    <row r="42" spans="1:16" x14ac:dyDescent="0.2">
      <c r="C42" s="6"/>
      <c r="D42" s="7">
        <f t="shared" ref="D42:P42" si="13">(D40-D38)/D38</f>
        <v>0.54893383290006881</v>
      </c>
      <c r="E42" s="7">
        <f t="shared" si="13"/>
        <v>0.55453149001536106</v>
      </c>
      <c r="F42" s="7">
        <f t="shared" si="13"/>
        <v>0.48676327257025859</v>
      </c>
      <c r="G42" s="7">
        <f t="shared" si="13"/>
        <v>-0.97331766573159417</v>
      </c>
      <c r="H42" s="7">
        <f t="shared" si="13"/>
        <v>0.27358032105793018</v>
      </c>
      <c r="I42" s="7">
        <f t="shared" si="13"/>
        <v>-1</v>
      </c>
      <c r="J42" s="7">
        <f t="shared" si="13"/>
        <v>-1</v>
      </c>
      <c r="K42" s="7">
        <f t="shared" si="13"/>
        <v>-0.16358995094427561</v>
      </c>
      <c r="L42" s="7">
        <f t="shared" si="13"/>
        <v>-0.79289923875370427</v>
      </c>
      <c r="M42" s="7">
        <f t="shared" si="13"/>
        <v>3.6505869846495995E-2</v>
      </c>
      <c r="N42" s="7">
        <f t="shared" si="13"/>
        <v>-0.19778469618924782</v>
      </c>
      <c r="O42" s="7">
        <f t="shared" si="13"/>
        <v>-0.15207373271889402</v>
      </c>
      <c r="P42" s="7">
        <f t="shared" si="13"/>
        <v>0.17667733731525762</v>
      </c>
    </row>
    <row r="43" spans="1:16" x14ac:dyDescent="0.2">
      <c r="D43" s="6"/>
      <c r="E43" s="6"/>
      <c r="F43" s="6"/>
      <c r="G43" s="6"/>
      <c r="H43" s="6"/>
    </row>
    <row r="46" spans="1:16" x14ac:dyDescent="0.2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"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2"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54" spans="4:10" x14ac:dyDescent="0.2">
      <c r="D54" s="26"/>
      <c r="E54" s="26"/>
      <c r="F54" s="26"/>
      <c r="G54" s="26"/>
      <c r="H54" s="26"/>
      <c r="I54" s="26"/>
      <c r="J54" s="26"/>
    </row>
    <row r="55" spans="4:10" x14ac:dyDescent="0.2">
      <c r="D55" s="26"/>
      <c r="E55" s="26"/>
      <c r="F55" s="26"/>
      <c r="G55" s="26"/>
      <c r="H55" s="26"/>
      <c r="I55" s="26"/>
      <c r="J55" s="26"/>
    </row>
    <row r="56" spans="4:10" x14ac:dyDescent="0.2">
      <c r="D56" s="26"/>
      <c r="E56" s="26"/>
      <c r="F56" s="26"/>
      <c r="G56" s="26"/>
      <c r="H56" s="26"/>
      <c r="I56" s="26"/>
      <c r="J56" s="26"/>
    </row>
    <row r="66" spans="4:8" x14ac:dyDescent="0.2">
      <c r="D66" s="26"/>
      <c r="E66" s="26"/>
      <c r="F66" s="26"/>
      <c r="G66" s="26"/>
      <c r="H66" s="26"/>
    </row>
    <row r="67" spans="4:8" x14ac:dyDescent="0.2">
      <c r="D67" s="26"/>
      <c r="E67" s="26"/>
      <c r="F67" s="26"/>
      <c r="G67" s="26"/>
      <c r="H67" s="26"/>
    </row>
    <row r="68" spans="4:8" x14ac:dyDescent="0.2">
      <c r="D68" s="26"/>
      <c r="E68" s="26"/>
      <c r="F68" s="26"/>
      <c r="G68" s="26"/>
      <c r="H68" s="26"/>
    </row>
  </sheetData>
  <conditionalFormatting sqref="E5:E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5:H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5:J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E11:E1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11:H1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J11:J1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7:E18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17:H1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J17:J1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E23:E2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23:H2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23:J2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29:E3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29:H3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29:J3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5:E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5:H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5:J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41:E4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41:H4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1:J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1018472151</v>
      </c>
      <c r="C2">
        <v>144.0348667041215</v>
      </c>
      <c r="D2">
        <v>10</v>
      </c>
      <c r="E2">
        <v>287.45582706092682</v>
      </c>
      <c r="F2">
        <v>22.889197176274759</v>
      </c>
      <c r="G2">
        <v>570.48333333333335</v>
      </c>
      <c r="H2">
        <v>0</v>
      </c>
      <c r="I2">
        <v>0</v>
      </c>
      <c r="J2">
        <v>310.34502423720159</v>
      </c>
      <c r="K2">
        <v>0</v>
      </c>
      <c r="L2">
        <v>1.933332108271246</v>
      </c>
      <c r="M2">
        <v>57.048333333333332</v>
      </c>
    </row>
    <row r="3" spans="1:13" x14ac:dyDescent="0.2">
      <c r="A3" s="36">
        <v>1</v>
      </c>
      <c r="B3">
        <v>80773090</v>
      </c>
      <c r="C3">
        <v>334.47534073059518</v>
      </c>
      <c r="D3">
        <v>18</v>
      </c>
      <c r="E3">
        <v>731.82345184936389</v>
      </c>
      <c r="F3">
        <v>8.6518888812311161</v>
      </c>
      <c r="G3">
        <v>3944.483333333334</v>
      </c>
      <c r="H3">
        <v>13</v>
      </c>
      <c r="I3">
        <v>1128.083333333333</v>
      </c>
      <c r="J3">
        <v>740.47534073059501</v>
      </c>
      <c r="K3">
        <v>260.47534073059501</v>
      </c>
      <c r="L3">
        <v>1.4585225740730421</v>
      </c>
      <c r="M3">
        <v>219.137962962963</v>
      </c>
    </row>
    <row r="4" spans="1:13" x14ac:dyDescent="0.2">
      <c r="A4" s="36">
        <v>2</v>
      </c>
      <c r="B4">
        <v>1012376546</v>
      </c>
      <c r="C4">
        <v>339.41181004024747</v>
      </c>
      <c r="D4">
        <v>21</v>
      </c>
      <c r="E4">
        <v>703.18447647721916</v>
      </c>
      <c r="F4">
        <v>38.227333563028758</v>
      </c>
      <c r="G4">
        <v>4136.0333333333338</v>
      </c>
      <c r="H4">
        <v>14</v>
      </c>
      <c r="I4">
        <v>996.5</v>
      </c>
      <c r="J4">
        <v>741.41181004024793</v>
      </c>
      <c r="K4">
        <v>261.41181004024787</v>
      </c>
      <c r="L4">
        <v>1.6994603848185259</v>
      </c>
      <c r="M4">
        <v>196.9539682539683</v>
      </c>
    </row>
    <row r="5" spans="1:13" x14ac:dyDescent="0.2">
      <c r="A5" s="36">
        <v>3</v>
      </c>
      <c r="B5">
        <v>1020808271</v>
      </c>
      <c r="C5">
        <v>312.96965043621509</v>
      </c>
      <c r="D5">
        <v>21</v>
      </c>
      <c r="E5">
        <v>708.40602937925985</v>
      </c>
      <c r="F5">
        <v>23.563621056955409</v>
      </c>
      <c r="G5">
        <v>4563.4166666666661</v>
      </c>
      <c r="H5">
        <v>16</v>
      </c>
      <c r="I5">
        <v>1251.583333333333</v>
      </c>
      <c r="J5">
        <v>731.96965043621526</v>
      </c>
      <c r="K5">
        <v>251.96965043621529</v>
      </c>
      <c r="L5">
        <v>1.7213828459268861</v>
      </c>
      <c r="M5">
        <v>217.30555555555549</v>
      </c>
    </row>
    <row r="6" spans="1:13" x14ac:dyDescent="0.2">
      <c r="A6" s="36">
        <v>4</v>
      </c>
      <c r="B6">
        <v>1098635342</v>
      </c>
      <c r="C6">
        <v>391.21770785291972</v>
      </c>
      <c r="D6">
        <v>16</v>
      </c>
      <c r="E6">
        <v>679.98154614155919</v>
      </c>
      <c r="F6">
        <v>9.2361617113604098</v>
      </c>
      <c r="G6">
        <v>3777.1166666666659</v>
      </c>
      <c r="H6">
        <v>13</v>
      </c>
      <c r="I6">
        <v>1127.6500000000001</v>
      </c>
      <c r="J6">
        <v>689.2177078529196</v>
      </c>
      <c r="K6">
        <v>209.2177078529196</v>
      </c>
      <c r="L6">
        <v>1.3928835389192671</v>
      </c>
      <c r="M6">
        <v>236.06979166666659</v>
      </c>
    </row>
    <row r="7" spans="1:13" x14ac:dyDescent="0.2">
      <c r="A7" s="36">
        <v>5</v>
      </c>
      <c r="B7">
        <v>1015414697</v>
      </c>
      <c r="C7">
        <v>284.06874905928851</v>
      </c>
      <c r="D7">
        <v>16</v>
      </c>
      <c r="E7">
        <v>602.46031247538531</v>
      </c>
      <c r="F7">
        <v>9.6084365839035399</v>
      </c>
      <c r="G7">
        <v>3274.483333333334</v>
      </c>
      <c r="H7">
        <v>12</v>
      </c>
      <c r="I7">
        <v>910.3499999999998</v>
      </c>
      <c r="J7">
        <v>612.06874905928885</v>
      </c>
      <c r="K7">
        <v>132.06874905928879</v>
      </c>
      <c r="L7">
        <v>1.5684512589075319</v>
      </c>
      <c r="M7">
        <v>204.65520833333329</v>
      </c>
    </row>
    <row r="8" spans="1:13" x14ac:dyDescent="0.2">
      <c r="A8" s="36">
        <v>6</v>
      </c>
      <c r="B8">
        <v>1085310672</v>
      </c>
      <c r="C8">
        <v>270.91940871199449</v>
      </c>
      <c r="D8">
        <v>19</v>
      </c>
      <c r="E8">
        <v>621.84597862230635</v>
      </c>
      <c r="F8">
        <v>16.073430089688149</v>
      </c>
      <c r="G8">
        <v>3889.9</v>
      </c>
      <c r="H8">
        <v>12</v>
      </c>
      <c r="I8">
        <v>946.8</v>
      </c>
      <c r="J8">
        <v>637.91940871199449</v>
      </c>
      <c r="K8">
        <v>157.91940871199449</v>
      </c>
      <c r="L8">
        <v>1.787059594724892</v>
      </c>
      <c r="M8">
        <v>204.7315789473684</v>
      </c>
    </row>
    <row r="9" spans="1:13" x14ac:dyDescent="0.2">
      <c r="A9" s="36">
        <v>7</v>
      </c>
      <c r="B9">
        <v>1032491705</v>
      </c>
      <c r="C9">
        <v>326.91750049692638</v>
      </c>
      <c r="D9">
        <v>15</v>
      </c>
      <c r="E9">
        <v>625.88788200637055</v>
      </c>
      <c r="F9">
        <v>13.02961849055578</v>
      </c>
      <c r="G9">
        <v>2870.916666666667</v>
      </c>
      <c r="H9">
        <v>8</v>
      </c>
      <c r="I9">
        <v>623.01666666666654</v>
      </c>
      <c r="J9">
        <v>638.91750049692632</v>
      </c>
      <c r="K9">
        <v>158.91750049692629</v>
      </c>
      <c r="L9">
        <v>1.4086325688371559</v>
      </c>
      <c r="M9">
        <v>191.3944444444445</v>
      </c>
    </row>
    <row r="10" spans="1:13" x14ac:dyDescent="0.2">
      <c r="A10" s="36">
        <v>8</v>
      </c>
      <c r="B10">
        <v>1098697055</v>
      </c>
      <c r="C10">
        <v>273.76199249544612</v>
      </c>
      <c r="D10">
        <v>17</v>
      </c>
      <c r="E10">
        <v>2001.804748345927</v>
      </c>
      <c r="F10">
        <v>-1428.0427558504809</v>
      </c>
      <c r="G10">
        <v>3041.7999999999988</v>
      </c>
      <c r="H10">
        <v>9</v>
      </c>
      <c r="I10">
        <v>575.99999999999977</v>
      </c>
      <c r="J10">
        <v>573.76199249544629</v>
      </c>
      <c r="K10">
        <v>93.761992495446293</v>
      </c>
      <c r="L10">
        <v>1.777740619527173</v>
      </c>
      <c r="M10">
        <v>178.9294117647058</v>
      </c>
    </row>
    <row r="11" spans="1:13" x14ac:dyDescent="0.2">
      <c r="A11" s="36">
        <v>9</v>
      </c>
      <c r="B11">
        <v>1014266018</v>
      </c>
      <c r="C11">
        <v>274.1231858482675</v>
      </c>
      <c r="D11">
        <v>19</v>
      </c>
      <c r="E11">
        <v>523.32710974100803</v>
      </c>
      <c r="F11">
        <v>12.79607610725918</v>
      </c>
      <c r="G11">
        <v>2743.666666666667</v>
      </c>
      <c r="H11">
        <v>4</v>
      </c>
      <c r="I11">
        <v>168.66666666666671</v>
      </c>
      <c r="J11">
        <v>536.12318584826721</v>
      </c>
      <c r="K11">
        <v>56.123185848267212</v>
      </c>
      <c r="L11">
        <v>2.1263769784480862</v>
      </c>
      <c r="M11">
        <v>144.40350877192981</v>
      </c>
    </row>
    <row r="12" spans="1:13" x14ac:dyDescent="0.2">
      <c r="A12" s="36">
        <v>10</v>
      </c>
      <c r="B12">
        <v>80075437</v>
      </c>
      <c r="C12">
        <v>288.18562345418019</v>
      </c>
      <c r="D12">
        <v>17</v>
      </c>
      <c r="E12">
        <v>525.44496309373847</v>
      </c>
      <c r="F12">
        <v>8.7406603604414386</v>
      </c>
      <c r="G12">
        <v>2088.6166666666668</v>
      </c>
      <c r="H12">
        <v>1</v>
      </c>
      <c r="I12">
        <v>25.049999999999951</v>
      </c>
      <c r="J12">
        <v>534.1856234541799</v>
      </c>
      <c r="K12">
        <v>54.185623454179897</v>
      </c>
      <c r="L12">
        <v>1.9094486171387779</v>
      </c>
      <c r="M12">
        <v>122.8598039215686</v>
      </c>
    </row>
    <row r="13" spans="1:13" x14ac:dyDescent="0.2">
      <c r="A13" s="36">
        <v>11</v>
      </c>
      <c r="B13">
        <v>85488148</v>
      </c>
      <c r="C13">
        <v>264.4901415779081</v>
      </c>
      <c r="D13">
        <v>11</v>
      </c>
      <c r="E13">
        <v>439.79497010253817</v>
      </c>
      <c r="F13">
        <v>5.6951714753699889</v>
      </c>
      <c r="G13">
        <v>1391.6</v>
      </c>
      <c r="H13">
        <v>0</v>
      </c>
      <c r="I13">
        <v>0</v>
      </c>
      <c r="J13">
        <v>445.49014157790822</v>
      </c>
      <c r="K13">
        <v>0</v>
      </c>
      <c r="L13">
        <v>1.481514265753012</v>
      </c>
      <c r="M13">
        <v>126.5090909090909</v>
      </c>
    </row>
    <row r="14" spans="1:13" x14ac:dyDescent="0.2">
      <c r="A14" s="36">
        <v>12</v>
      </c>
      <c r="B14">
        <v>1018440480</v>
      </c>
      <c r="C14">
        <v>160.58203087271181</v>
      </c>
      <c r="D14">
        <v>15</v>
      </c>
      <c r="E14">
        <v>419.69167674186639</v>
      </c>
      <c r="F14">
        <v>10.89035413084537</v>
      </c>
      <c r="G14">
        <v>1695.766666666666</v>
      </c>
      <c r="H14">
        <v>0</v>
      </c>
      <c r="I14">
        <v>0</v>
      </c>
      <c r="J14">
        <v>430.58203087271181</v>
      </c>
      <c r="K14">
        <v>0</v>
      </c>
      <c r="L14">
        <v>2.090194052398942</v>
      </c>
      <c r="M14">
        <v>113.0511111111111</v>
      </c>
    </row>
    <row r="15" spans="1:13" x14ac:dyDescent="0.2">
      <c r="A15" s="21"/>
    </row>
    <row r="16" spans="1:13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21"/>
    </row>
    <row r="20" spans="1:1" x14ac:dyDescent="0.2">
      <c r="A20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1"/>
    </row>
    <row r="25" spans="1:1" x14ac:dyDescent="0.2">
      <c r="A25" s="21"/>
    </row>
    <row r="26" spans="1:1" x14ac:dyDescent="0.2">
      <c r="A26" s="2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3" spans="1:15" x14ac:dyDescent="0.2">
      <c r="A33" s="3" t="s">
        <v>32</v>
      </c>
      <c r="B33">
        <f>COUNT(B2:B31)</f>
        <v>13</v>
      </c>
      <c r="C33">
        <f>AVERAGE(C2:C31)</f>
        <v>281.9352314062171</v>
      </c>
      <c r="D33">
        <f>AVERAGE(D2:D31)</f>
        <v>16.53846153846154</v>
      </c>
      <c r="E33">
        <f>AVERAGE(E2:E31)</f>
        <v>682.39299784903608</v>
      </c>
      <c r="F33">
        <f>AVERAGE(F2:F31)</f>
        <v>-96.049292786428225</v>
      </c>
      <c r="G33">
        <f>AVERAGE(G2:G31)</f>
        <v>2922.1756410256412</v>
      </c>
      <c r="H33">
        <f>SUM(H2:H26)</f>
        <v>102</v>
      </c>
      <c r="I33">
        <f>AVERAGE(I2:I26)</f>
        <v>596.43846153846141</v>
      </c>
      <c r="J33">
        <f>AVERAGE(J2:J26)</f>
        <v>586.34370506260791</v>
      </c>
      <c r="K33">
        <f>AVERAGE(K2:K26)</f>
        <v>125.85007454816007</v>
      </c>
      <c r="L33">
        <f>AVERAGE(L2:L28)</f>
        <v>1.7196153390572724</v>
      </c>
      <c r="M33">
        <f>AVERAGE(M2:M26)</f>
        <v>170.23459769046454</v>
      </c>
      <c r="N33">
        <f>SUM(D2:D26)</f>
        <v>215</v>
      </c>
      <c r="O33">
        <f>STDEV(D2:D26)</f>
        <v>3.3320510354080843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188.83715043307851</v>
      </c>
      <c r="D2">
        <v>8</v>
      </c>
      <c r="E2">
        <v>347.45933423993569</v>
      </c>
      <c r="F2">
        <v>94.993926256964301</v>
      </c>
      <c r="G2">
        <v>658.33333333333326</v>
      </c>
      <c r="H2">
        <v>1</v>
      </c>
      <c r="I2">
        <v>2.4499999999999891</v>
      </c>
      <c r="J2">
        <v>442.45326049689999</v>
      </c>
      <c r="K2">
        <v>0</v>
      </c>
      <c r="L2">
        <v>1.0848603521667639</v>
      </c>
      <c r="M2">
        <v>82.291666666666657</v>
      </c>
    </row>
    <row r="3" spans="1:13" x14ac:dyDescent="0.2">
      <c r="A3" s="36">
        <v>1</v>
      </c>
      <c r="B3">
        <v>1018472151</v>
      </c>
      <c r="C3">
        <v>278.72382856289693</v>
      </c>
      <c r="D3">
        <v>13</v>
      </c>
      <c r="E3">
        <v>499.33603314701628</v>
      </c>
      <c r="F3">
        <v>21.639329186356921</v>
      </c>
      <c r="G3">
        <v>850.26666666666677</v>
      </c>
      <c r="H3">
        <v>0</v>
      </c>
      <c r="I3">
        <v>0</v>
      </c>
      <c r="J3">
        <v>520.97536233337325</v>
      </c>
      <c r="K3">
        <v>40.975362333373248</v>
      </c>
      <c r="L3">
        <v>1.4971917222850859</v>
      </c>
      <c r="M3">
        <v>65.405128205128207</v>
      </c>
    </row>
    <row r="4" spans="1:13" x14ac:dyDescent="0.2">
      <c r="A4" s="36">
        <v>2</v>
      </c>
      <c r="B4">
        <v>1015437933</v>
      </c>
      <c r="C4">
        <v>266.33592124927497</v>
      </c>
      <c r="D4">
        <v>17</v>
      </c>
      <c r="E4">
        <v>524.87423839174778</v>
      </c>
      <c r="F4">
        <v>26.527500038723591</v>
      </c>
      <c r="G4">
        <v>1068.3499999999999</v>
      </c>
      <c r="H4">
        <v>0</v>
      </c>
      <c r="I4">
        <v>0</v>
      </c>
      <c r="J4">
        <v>551.40173843047137</v>
      </c>
      <c r="K4">
        <v>71.401738430471369</v>
      </c>
      <c r="L4">
        <v>1.849830947039381</v>
      </c>
      <c r="M4">
        <v>62.84411764705883</v>
      </c>
    </row>
    <row r="5" spans="1:13" x14ac:dyDescent="0.2">
      <c r="A5" s="36">
        <v>3</v>
      </c>
      <c r="B5">
        <v>52997773</v>
      </c>
      <c r="C5">
        <v>275.56175604722262</v>
      </c>
      <c r="D5">
        <v>13</v>
      </c>
      <c r="E5">
        <v>499.68589040539632</v>
      </c>
      <c r="F5">
        <v>36.875865641826287</v>
      </c>
      <c r="G5">
        <v>1005.8</v>
      </c>
      <c r="H5">
        <v>0</v>
      </c>
      <c r="I5">
        <v>0</v>
      </c>
      <c r="J5">
        <v>536.56175604722262</v>
      </c>
      <c r="K5">
        <v>56.561756047222623</v>
      </c>
      <c r="L5">
        <v>1.4537003265871089</v>
      </c>
      <c r="M5">
        <v>77.369230769230754</v>
      </c>
    </row>
    <row r="6" spans="1:13" x14ac:dyDescent="0.2">
      <c r="A6" s="36">
        <v>4</v>
      </c>
      <c r="B6">
        <v>1121853934</v>
      </c>
      <c r="C6">
        <v>205.99913705646151</v>
      </c>
      <c r="D6">
        <v>18</v>
      </c>
      <c r="E6">
        <v>511.15243957627081</v>
      </c>
      <c r="F6">
        <v>12.846697480190411</v>
      </c>
      <c r="G6">
        <v>1118.7</v>
      </c>
      <c r="H6">
        <v>0</v>
      </c>
      <c r="I6">
        <v>0</v>
      </c>
      <c r="J6">
        <v>523.99913705646122</v>
      </c>
      <c r="K6">
        <v>43.999137056461223</v>
      </c>
      <c r="L6">
        <v>2.061072096543604</v>
      </c>
      <c r="M6">
        <v>62.149999999999991</v>
      </c>
    </row>
    <row r="7" spans="1:13" x14ac:dyDescent="0.2">
      <c r="A7" s="36">
        <v>5</v>
      </c>
      <c r="B7">
        <v>79955886</v>
      </c>
      <c r="C7">
        <v>233.21050254628739</v>
      </c>
      <c r="D7">
        <v>20</v>
      </c>
      <c r="E7">
        <v>514.55907589287631</v>
      </c>
      <c r="F7">
        <v>11.65142665341136</v>
      </c>
      <c r="G7">
        <v>1201.4833333333329</v>
      </c>
      <c r="H7">
        <v>0</v>
      </c>
      <c r="I7">
        <v>0</v>
      </c>
      <c r="J7">
        <v>526.21050254628767</v>
      </c>
      <c r="K7">
        <v>46.210502546287671</v>
      </c>
      <c r="L7">
        <v>2.2804561942289299</v>
      </c>
      <c r="M7">
        <v>60.074166666666663</v>
      </c>
    </row>
    <row r="8" spans="1:13" x14ac:dyDescent="0.2">
      <c r="A8" s="36">
        <v>6</v>
      </c>
      <c r="B8">
        <v>80185764</v>
      </c>
      <c r="C8">
        <v>160.30535492146751</v>
      </c>
      <c r="D8">
        <v>19</v>
      </c>
      <c r="E8">
        <v>503.61161782427041</v>
      </c>
      <c r="F8">
        <v>10.693737097197021</v>
      </c>
      <c r="G8">
        <v>1275.5333333333331</v>
      </c>
      <c r="H8">
        <v>0</v>
      </c>
      <c r="I8">
        <v>0</v>
      </c>
      <c r="J8">
        <v>514.30535492146737</v>
      </c>
      <c r="K8">
        <v>34.305354921467369</v>
      </c>
      <c r="L8">
        <v>2.216582015122269</v>
      </c>
      <c r="M8">
        <v>67.133333333333326</v>
      </c>
    </row>
    <row r="9" spans="1:13" x14ac:dyDescent="0.2">
      <c r="A9" s="36">
        <v>7</v>
      </c>
      <c r="B9">
        <v>52200795</v>
      </c>
      <c r="C9">
        <v>237.04753468313129</v>
      </c>
      <c r="D9">
        <v>16</v>
      </c>
      <c r="E9">
        <v>527.38846748886272</v>
      </c>
      <c r="F9">
        <v>8.6590671942683457</v>
      </c>
      <c r="G9">
        <v>1052.516666666666</v>
      </c>
      <c r="H9">
        <v>1</v>
      </c>
      <c r="I9">
        <v>6.2999999999999554</v>
      </c>
      <c r="J9">
        <v>536.04753468313106</v>
      </c>
      <c r="K9">
        <v>56.047534683131062</v>
      </c>
      <c r="L9">
        <v>1.7908859529919789</v>
      </c>
      <c r="M9">
        <v>65.782291666666652</v>
      </c>
    </row>
    <row r="10" spans="1:13" x14ac:dyDescent="0.2">
      <c r="A10" s="36">
        <v>8</v>
      </c>
      <c r="B10">
        <v>1019088914</v>
      </c>
      <c r="C10">
        <v>233.01269902652911</v>
      </c>
      <c r="D10">
        <v>19</v>
      </c>
      <c r="E10">
        <v>1968.1042711512291</v>
      </c>
      <c r="F10">
        <v>-1430.0915721247</v>
      </c>
      <c r="G10">
        <v>903.7166666666667</v>
      </c>
      <c r="H10">
        <v>0</v>
      </c>
      <c r="I10">
        <v>0</v>
      </c>
      <c r="J10">
        <v>538.01269902652916</v>
      </c>
      <c r="K10">
        <v>58.012699026529162</v>
      </c>
      <c r="L10">
        <v>2.1189090927829328</v>
      </c>
      <c r="M10">
        <v>47.564035087719297</v>
      </c>
    </row>
    <row r="11" spans="1:13" x14ac:dyDescent="0.2">
      <c r="A11" s="36">
        <v>9</v>
      </c>
      <c r="B11">
        <v>1020808271</v>
      </c>
      <c r="C11">
        <v>197.81566814969341</v>
      </c>
      <c r="D11">
        <v>19</v>
      </c>
      <c r="E11">
        <v>1991.9549592737631</v>
      </c>
      <c r="F11">
        <v>-1430.1392911240689</v>
      </c>
      <c r="G11">
        <v>1044.6833333333329</v>
      </c>
      <c r="H11">
        <v>0</v>
      </c>
      <c r="I11">
        <v>0</v>
      </c>
      <c r="J11">
        <v>561.81566814969347</v>
      </c>
      <c r="K11">
        <v>81.815668149693465</v>
      </c>
      <c r="L11">
        <v>2.029135292282827</v>
      </c>
      <c r="M11">
        <v>54.983333333333313</v>
      </c>
    </row>
    <row r="12" spans="1:13" x14ac:dyDescent="0.2">
      <c r="A12" s="36">
        <v>10</v>
      </c>
      <c r="B12">
        <v>80727764</v>
      </c>
      <c r="C12">
        <v>181.97775188035811</v>
      </c>
      <c r="D12">
        <v>19</v>
      </c>
      <c r="E12">
        <v>525.82226624658961</v>
      </c>
      <c r="F12">
        <v>12.15548563376842</v>
      </c>
      <c r="G12">
        <v>1175</v>
      </c>
      <c r="H12">
        <v>0</v>
      </c>
      <c r="I12">
        <v>0</v>
      </c>
      <c r="J12">
        <v>537.97775188035803</v>
      </c>
      <c r="K12">
        <v>57.977751880358028</v>
      </c>
      <c r="L12">
        <v>2.1190467375564008</v>
      </c>
      <c r="M12">
        <v>61.842105263157897</v>
      </c>
    </row>
    <row r="13" spans="1:13" x14ac:dyDescent="0.2">
      <c r="A13" s="36">
        <v>11</v>
      </c>
      <c r="B13">
        <v>1018446151</v>
      </c>
      <c r="C13">
        <v>240.49048390721401</v>
      </c>
      <c r="D13">
        <v>17</v>
      </c>
      <c r="E13">
        <v>533.83927716148355</v>
      </c>
      <c r="F13">
        <v>13.09393725854579</v>
      </c>
      <c r="G13">
        <v>967.46666666666658</v>
      </c>
      <c r="H13">
        <v>0</v>
      </c>
      <c r="I13">
        <v>0</v>
      </c>
      <c r="J13">
        <v>546.93321442002934</v>
      </c>
      <c r="K13">
        <v>66.933214420029344</v>
      </c>
      <c r="L13">
        <v>1.8649443352633339</v>
      </c>
      <c r="M13">
        <v>56.909803921568617</v>
      </c>
    </row>
    <row r="14" spans="1:13" x14ac:dyDescent="0.2">
      <c r="A14" s="36">
        <v>12</v>
      </c>
      <c r="B14">
        <v>1020803066</v>
      </c>
      <c r="C14">
        <v>210.1219409069854</v>
      </c>
      <c r="D14">
        <v>15</v>
      </c>
      <c r="E14">
        <v>569.42825173784547</v>
      </c>
      <c r="F14">
        <v>10.693689169140161</v>
      </c>
      <c r="G14">
        <v>856.54999999999984</v>
      </c>
      <c r="H14">
        <v>0</v>
      </c>
      <c r="I14">
        <v>0</v>
      </c>
      <c r="J14">
        <v>580.12194090698563</v>
      </c>
      <c r="K14">
        <v>100.1219409069856</v>
      </c>
      <c r="L14">
        <v>1.55139796745647</v>
      </c>
      <c r="M14">
        <v>57.103333333333318</v>
      </c>
    </row>
    <row r="15" spans="1:13" x14ac:dyDescent="0.2">
      <c r="A15" s="36">
        <v>13</v>
      </c>
      <c r="B15">
        <v>1014217039</v>
      </c>
      <c r="C15">
        <v>179.63919090310699</v>
      </c>
      <c r="D15">
        <v>17</v>
      </c>
      <c r="E15">
        <v>602.47976069522485</v>
      </c>
      <c r="F15">
        <v>8.1594302078821102</v>
      </c>
      <c r="G15">
        <v>1133.0166666666671</v>
      </c>
      <c r="H15">
        <v>0</v>
      </c>
      <c r="I15">
        <v>0</v>
      </c>
      <c r="J15">
        <v>610.63919090310696</v>
      </c>
      <c r="K15">
        <v>130.63919090310699</v>
      </c>
      <c r="L15">
        <v>1.67038083240525</v>
      </c>
      <c r="M15">
        <v>66.648039215686282</v>
      </c>
    </row>
    <row r="16" spans="1:13" x14ac:dyDescent="0.2">
      <c r="A16" s="36">
        <v>14</v>
      </c>
      <c r="B16">
        <v>1032491705</v>
      </c>
      <c r="C16">
        <v>276.38727134092261</v>
      </c>
      <c r="D16">
        <v>16</v>
      </c>
      <c r="E16">
        <v>566.97169452149808</v>
      </c>
      <c r="F16">
        <v>8.4155768194242455</v>
      </c>
      <c r="G16">
        <v>1033.3</v>
      </c>
      <c r="H16">
        <v>0</v>
      </c>
      <c r="I16">
        <v>0</v>
      </c>
      <c r="J16">
        <v>575.38727134092233</v>
      </c>
      <c r="K16">
        <v>95.387271340922325</v>
      </c>
      <c r="L16">
        <v>1.6684414963903349</v>
      </c>
      <c r="M16">
        <v>64.581250000000011</v>
      </c>
    </row>
    <row r="17" spans="1:13" x14ac:dyDescent="0.2">
      <c r="A17" s="36">
        <v>15</v>
      </c>
      <c r="B17">
        <v>57293715</v>
      </c>
      <c r="C17">
        <v>254.7458941019998</v>
      </c>
      <c r="D17">
        <v>21</v>
      </c>
      <c r="E17">
        <v>1979.6499110081029</v>
      </c>
      <c r="F17">
        <v>-1426.0605848427581</v>
      </c>
      <c r="G17">
        <v>1405.9333333333329</v>
      </c>
      <c r="H17">
        <v>0</v>
      </c>
      <c r="I17">
        <v>0</v>
      </c>
      <c r="J17">
        <v>553.58932616534457</v>
      </c>
      <c r="K17">
        <v>73.589326165344573</v>
      </c>
      <c r="L17">
        <v>2.2760554447967558</v>
      </c>
      <c r="M17">
        <v>66.949206349206349</v>
      </c>
    </row>
    <row r="18" spans="1:13" x14ac:dyDescent="0.2">
      <c r="A18" s="36">
        <v>16</v>
      </c>
      <c r="B18">
        <v>1117504115</v>
      </c>
      <c r="C18">
        <v>245.66115906197069</v>
      </c>
      <c r="D18">
        <v>20</v>
      </c>
      <c r="E18">
        <v>1998.3398602596069</v>
      </c>
      <c r="F18">
        <v>-1430.678701197636</v>
      </c>
      <c r="G18">
        <v>1190.1833333333329</v>
      </c>
      <c r="H18">
        <v>0</v>
      </c>
      <c r="I18">
        <v>0</v>
      </c>
      <c r="J18">
        <v>567.66115906197092</v>
      </c>
      <c r="K18">
        <v>87.66115906197092</v>
      </c>
      <c r="L18">
        <v>2.1139371275338519</v>
      </c>
      <c r="M18">
        <v>59.509166666666658</v>
      </c>
    </row>
    <row r="19" spans="1:13" x14ac:dyDescent="0.2">
      <c r="A19" s="36">
        <v>17</v>
      </c>
      <c r="B19">
        <v>1082996581</v>
      </c>
      <c r="C19">
        <v>317.5013526764908</v>
      </c>
      <c r="D19">
        <v>14</v>
      </c>
      <c r="E19">
        <v>545.83222258674448</v>
      </c>
      <c r="F19">
        <v>16.669130089746321</v>
      </c>
      <c r="G19">
        <v>1408.583333333333</v>
      </c>
      <c r="H19">
        <v>1</v>
      </c>
      <c r="I19">
        <v>12.533333333333299</v>
      </c>
      <c r="J19">
        <v>562.5013526764908</v>
      </c>
      <c r="K19">
        <v>82.501352676490797</v>
      </c>
      <c r="L19">
        <v>1.493329742236382</v>
      </c>
      <c r="M19">
        <v>100.6130952380952</v>
      </c>
    </row>
    <row r="20" spans="1:13" x14ac:dyDescent="0.2">
      <c r="A20" s="36">
        <v>18</v>
      </c>
      <c r="B20">
        <v>1083026203</v>
      </c>
      <c r="C20">
        <v>211.01533479388851</v>
      </c>
      <c r="D20">
        <v>16</v>
      </c>
      <c r="E20">
        <v>465.83502535480119</v>
      </c>
      <c r="F20">
        <v>12.180309439087299</v>
      </c>
      <c r="G20">
        <v>1272.0166666666671</v>
      </c>
      <c r="H20">
        <v>0</v>
      </c>
      <c r="I20">
        <v>0</v>
      </c>
      <c r="J20">
        <v>478.01533479388848</v>
      </c>
      <c r="K20">
        <v>0</v>
      </c>
      <c r="L20">
        <v>2.008303772124663</v>
      </c>
      <c r="M20">
        <v>79.50104166666668</v>
      </c>
    </row>
    <row r="21" spans="1:13" x14ac:dyDescent="0.2">
      <c r="A21" s="36">
        <v>19</v>
      </c>
      <c r="B21">
        <v>1019074166</v>
      </c>
      <c r="C21">
        <v>285.5224173403285</v>
      </c>
      <c r="D21">
        <v>18</v>
      </c>
      <c r="E21">
        <v>481.66215891843569</v>
      </c>
      <c r="F21">
        <v>40.932879072812852</v>
      </c>
      <c r="G21">
        <v>1314.7166666666669</v>
      </c>
      <c r="H21">
        <v>0</v>
      </c>
      <c r="I21">
        <v>0</v>
      </c>
      <c r="J21">
        <v>522.59503799124855</v>
      </c>
      <c r="K21">
        <v>42.595037991248553</v>
      </c>
      <c r="L21">
        <v>2.0666097484417478</v>
      </c>
      <c r="M21">
        <v>73.039814814814832</v>
      </c>
    </row>
    <row r="22" spans="1:13" x14ac:dyDescent="0.2">
      <c r="A22" s="21"/>
    </row>
    <row r="23" spans="1:13" x14ac:dyDescent="0.2">
      <c r="A23" s="21"/>
    </row>
    <row r="24" spans="1:13" x14ac:dyDescent="0.2">
      <c r="A24" s="21"/>
    </row>
    <row r="25" spans="1:13" x14ac:dyDescent="0.2">
      <c r="A25" s="21"/>
    </row>
    <row r="26" spans="1:13" x14ac:dyDescent="0.2">
      <c r="A26" s="21"/>
    </row>
    <row r="27" spans="1:13" x14ac:dyDescent="0.2">
      <c r="A27" s="21"/>
    </row>
    <row r="28" spans="1:13" x14ac:dyDescent="0.2">
      <c r="A28" s="21"/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COUNT(B2:B41)</f>
        <v>20</v>
      </c>
      <c r="C50">
        <f>AVERAGE(C2:C41)</f>
        <v>233.99561747946547</v>
      </c>
      <c r="D50">
        <f>AVERAGE(D2:D41)</f>
        <v>16.75</v>
      </c>
      <c r="E50">
        <f>AVERAGE(E2:E41)</f>
        <v>807.89933779408511</v>
      </c>
      <c r="F50">
        <f>AVERAGE(F2:F41)</f>
        <v>-268.53910810249084</v>
      </c>
      <c r="G50">
        <f>AVERAGE(G2:G41)</f>
        <v>1096.8074999999999</v>
      </c>
      <c r="H50">
        <f>SUM(H2:H41)</f>
        <v>3</v>
      </c>
      <c r="I50">
        <f>AVERAGE(I2:I41)</f>
        <v>1.0641666666666623</v>
      </c>
      <c r="J50">
        <f>AVERAGE(J2:J41)</f>
        <v>539.36022969159399</v>
      </c>
      <c r="K50">
        <f>AVERAGE(K2:K41)</f>
        <v>61.33679992705472</v>
      </c>
      <c r="L50">
        <f>AVERAGE(L2:L41)</f>
        <v>1.8607535598118037</v>
      </c>
      <c r="M50">
        <f>AVERAGE(M2:M41)</f>
        <v>66.61470799224999</v>
      </c>
      <c r="N50">
        <f>SUM(D2:D41)</f>
        <v>335</v>
      </c>
      <c r="O50">
        <f>STDEV(D2:D41)</f>
        <v>3.0757968586675997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52997773</v>
      </c>
      <c r="C2">
        <v>456.7639706356739</v>
      </c>
      <c r="D2">
        <v>17</v>
      </c>
      <c r="E2">
        <v>773.83991802108699</v>
      </c>
      <c r="F2">
        <v>66.924052614586913</v>
      </c>
      <c r="G2">
        <v>4496.8</v>
      </c>
      <c r="H2">
        <v>12</v>
      </c>
      <c r="I2">
        <v>1914.166666666667</v>
      </c>
      <c r="J2">
        <v>840.7639706356739</v>
      </c>
      <c r="K2">
        <v>360.7639706356739</v>
      </c>
      <c r="L2">
        <v>1.2131823384734379</v>
      </c>
      <c r="M2">
        <v>264.51764705882351</v>
      </c>
    </row>
    <row r="3" spans="1:13" x14ac:dyDescent="0.2">
      <c r="A3" s="36">
        <v>1</v>
      </c>
      <c r="B3">
        <v>1015405667</v>
      </c>
      <c r="C3">
        <v>207.00152668412699</v>
      </c>
      <c r="D3">
        <v>16</v>
      </c>
      <c r="E3">
        <v>478.58324442005159</v>
      </c>
      <c r="F3">
        <v>21.745016129071018</v>
      </c>
      <c r="G3">
        <v>797.3000000000003</v>
      </c>
      <c r="H3">
        <v>0</v>
      </c>
      <c r="I3">
        <v>0</v>
      </c>
      <c r="J3">
        <v>500.32826054912272</v>
      </c>
      <c r="K3">
        <v>20.32826054912266</v>
      </c>
      <c r="L3">
        <v>1.918740306506725</v>
      </c>
      <c r="M3">
        <v>49.831250000000018</v>
      </c>
    </row>
    <row r="4" spans="1:13" x14ac:dyDescent="0.2">
      <c r="A4" s="36">
        <v>2</v>
      </c>
      <c r="B4">
        <v>80773090</v>
      </c>
      <c r="C4">
        <v>249.82903645319129</v>
      </c>
      <c r="D4">
        <v>15</v>
      </c>
      <c r="E4">
        <v>466.17264608282608</v>
      </c>
      <c r="F4">
        <v>40.106271855238283</v>
      </c>
      <c r="G4">
        <v>791.53333333333319</v>
      </c>
      <c r="H4">
        <v>0</v>
      </c>
      <c r="I4">
        <v>0</v>
      </c>
      <c r="J4">
        <v>506.27891793806441</v>
      </c>
      <c r="K4">
        <v>26.27891793806441</v>
      </c>
      <c r="L4">
        <v>1.7776762336173391</v>
      </c>
      <c r="M4">
        <v>52.768888888888881</v>
      </c>
    </row>
    <row r="5" spans="1:13" x14ac:dyDescent="0.2">
      <c r="A5" s="36">
        <v>3</v>
      </c>
      <c r="B5">
        <v>52200795</v>
      </c>
      <c r="C5">
        <v>229.12060523024169</v>
      </c>
      <c r="D5">
        <v>14</v>
      </c>
      <c r="E5">
        <v>1904.2990109881221</v>
      </c>
      <c r="F5">
        <v>-1391.272378930523</v>
      </c>
      <c r="G5">
        <v>689.69999999999993</v>
      </c>
      <c r="H5">
        <v>0</v>
      </c>
      <c r="I5">
        <v>0</v>
      </c>
      <c r="J5">
        <v>513.02663205759859</v>
      </c>
      <c r="K5">
        <v>33.02663205759859</v>
      </c>
      <c r="L5">
        <v>1.6373418990569899</v>
      </c>
      <c r="M5">
        <v>49.264285714285712</v>
      </c>
    </row>
    <row r="6" spans="1:13" x14ac:dyDescent="0.2">
      <c r="A6" s="36">
        <v>4</v>
      </c>
      <c r="B6">
        <v>1127250183</v>
      </c>
      <c r="C6">
        <v>176.1665542807205</v>
      </c>
      <c r="D6">
        <v>15</v>
      </c>
      <c r="E6">
        <v>480.79431593240048</v>
      </c>
      <c r="F6">
        <v>41.372238348320018</v>
      </c>
      <c r="G6">
        <v>847.2166666666667</v>
      </c>
      <c r="H6">
        <v>0</v>
      </c>
      <c r="I6">
        <v>0</v>
      </c>
      <c r="J6">
        <v>522.16655428072056</v>
      </c>
      <c r="K6">
        <v>42.166554280720561</v>
      </c>
      <c r="L6">
        <v>1.7235879866716881</v>
      </c>
      <c r="M6">
        <v>56.481111111111112</v>
      </c>
    </row>
    <row r="7" spans="1:13" x14ac:dyDescent="0.2">
      <c r="A7" s="36">
        <v>5</v>
      </c>
      <c r="B7">
        <v>1012376546</v>
      </c>
      <c r="C7">
        <v>163.87437913991511</v>
      </c>
      <c r="D7">
        <v>15</v>
      </c>
      <c r="E7">
        <v>456.35430520213032</v>
      </c>
      <c r="F7">
        <v>52.016178837074449</v>
      </c>
      <c r="G7">
        <v>758.40000000000009</v>
      </c>
      <c r="H7">
        <v>0</v>
      </c>
      <c r="I7">
        <v>0</v>
      </c>
      <c r="J7">
        <v>508.37048403920471</v>
      </c>
      <c r="K7">
        <v>28.370484039204712</v>
      </c>
      <c r="L7">
        <v>1.770362419252085</v>
      </c>
      <c r="M7">
        <v>50.560000000000009</v>
      </c>
    </row>
    <row r="8" spans="1:13" x14ac:dyDescent="0.2">
      <c r="A8" s="36">
        <v>6</v>
      </c>
      <c r="B8">
        <v>39779707</v>
      </c>
      <c r="C8">
        <v>190.92497715351271</v>
      </c>
      <c r="D8">
        <v>19</v>
      </c>
      <c r="E8">
        <v>502.05096613554832</v>
      </c>
      <c r="F8">
        <v>8.8740110179644489</v>
      </c>
      <c r="G8">
        <v>869.73333333333323</v>
      </c>
      <c r="H8">
        <v>0</v>
      </c>
      <c r="I8">
        <v>0</v>
      </c>
      <c r="J8">
        <v>510.92497715351271</v>
      </c>
      <c r="K8">
        <v>30.92497715351271</v>
      </c>
      <c r="L8">
        <v>2.2312473474113892</v>
      </c>
      <c r="M8">
        <v>45.77543859649122</v>
      </c>
    </row>
    <row r="9" spans="1:13" x14ac:dyDescent="0.2">
      <c r="A9" s="36">
        <v>7</v>
      </c>
      <c r="B9">
        <v>80185764</v>
      </c>
      <c r="C9">
        <v>227.72309823122259</v>
      </c>
      <c r="D9">
        <v>15</v>
      </c>
      <c r="E9">
        <v>494.01167918519297</v>
      </c>
      <c r="F9">
        <v>20.985439518750919</v>
      </c>
      <c r="G9">
        <v>954.6</v>
      </c>
      <c r="H9">
        <v>0</v>
      </c>
      <c r="I9">
        <v>0</v>
      </c>
      <c r="J9">
        <v>514.9971187039439</v>
      </c>
      <c r="K9">
        <v>34.997118703943897</v>
      </c>
      <c r="L9">
        <v>1.747582592821034</v>
      </c>
      <c r="M9">
        <v>63.64</v>
      </c>
    </row>
    <row r="10" spans="1:13" x14ac:dyDescent="0.2">
      <c r="A10" s="36">
        <v>8</v>
      </c>
      <c r="B10">
        <v>1018446151</v>
      </c>
      <c r="C10">
        <v>204.6415465985792</v>
      </c>
      <c r="D10">
        <v>18</v>
      </c>
      <c r="E10">
        <v>485.63580025781312</v>
      </c>
      <c r="F10">
        <v>22.009866059354351</v>
      </c>
      <c r="G10">
        <v>910.83333333333326</v>
      </c>
      <c r="H10">
        <v>0</v>
      </c>
      <c r="I10">
        <v>0</v>
      </c>
      <c r="J10">
        <v>507.64566631716741</v>
      </c>
      <c r="K10">
        <v>27.645666317167411</v>
      </c>
      <c r="L10">
        <v>2.1274681764450181</v>
      </c>
      <c r="M10">
        <v>50.601851851851848</v>
      </c>
    </row>
    <row r="11" spans="1:13" x14ac:dyDescent="0.2">
      <c r="A11" s="36">
        <v>9</v>
      </c>
      <c r="B11">
        <v>1019088914</v>
      </c>
      <c r="C11">
        <v>199.56052380640821</v>
      </c>
      <c r="D11">
        <v>17</v>
      </c>
      <c r="E11">
        <v>490.22883001472849</v>
      </c>
      <c r="F11">
        <v>31.80660806779531</v>
      </c>
      <c r="G11">
        <v>856.2166666666667</v>
      </c>
      <c r="H11">
        <v>0</v>
      </c>
      <c r="I11">
        <v>0</v>
      </c>
      <c r="J11">
        <v>522.0354380825238</v>
      </c>
      <c r="K11">
        <v>42.035438082523797</v>
      </c>
      <c r="L11">
        <v>1.9538903407526089</v>
      </c>
      <c r="M11">
        <v>50.365686274509812</v>
      </c>
    </row>
    <row r="12" spans="1:13" x14ac:dyDescent="0.2">
      <c r="A12" s="36">
        <v>10</v>
      </c>
      <c r="B12">
        <v>1098635342</v>
      </c>
      <c r="C12">
        <v>247.53137059001199</v>
      </c>
      <c r="D12">
        <v>16</v>
      </c>
      <c r="E12">
        <v>472.53723557413292</v>
      </c>
      <c r="F12">
        <v>30.422837031656059</v>
      </c>
      <c r="G12">
        <v>835.88333333333321</v>
      </c>
      <c r="H12">
        <v>0</v>
      </c>
      <c r="I12">
        <v>0</v>
      </c>
      <c r="J12">
        <v>502.96007260578892</v>
      </c>
      <c r="K12">
        <v>22.96007260578892</v>
      </c>
      <c r="L12">
        <v>1.9087002175467529</v>
      </c>
      <c r="M12">
        <v>52.242708333333333</v>
      </c>
    </row>
    <row r="13" spans="1:13" x14ac:dyDescent="0.2">
      <c r="A13" s="36">
        <v>11</v>
      </c>
      <c r="B13">
        <v>1020808271</v>
      </c>
      <c r="C13">
        <v>177.31302075800889</v>
      </c>
      <c r="D13">
        <v>16</v>
      </c>
      <c r="E13">
        <v>532.39397654154072</v>
      </c>
      <c r="F13">
        <v>7.5246448895809408</v>
      </c>
      <c r="G13">
        <v>734.81666666666683</v>
      </c>
      <c r="H13">
        <v>0</v>
      </c>
      <c r="I13">
        <v>0</v>
      </c>
      <c r="J13">
        <v>539.91862143112166</v>
      </c>
      <c r="K13">
        <v>59.918621431121657</v>
      </c>
      <c r="L13">
        <v>1.7780457311425939</v>
      </c>
      <c r="M13">
        <v>45.926041666666677</v>
      </c>
    </row>
    <row r="14" spans="1:13" x14ac:dyDescent="0.2">
      <c r="A14" s="36">
        <v>12</v>
      </c>
      <c r="B14">
        <v>80383487</v>
      </c>
      <c r="C14">
        <v>242.57880014767539</v>
      </c>
      <c r="D14">
        <v>14</v>
      </c>
      <c r="E14">
        <v>500.66465748907672</v>
      </c>
      <c r="F14">
        <v>27.428063102799339</v>
      </c>
      <c r="G14">
        <v>632.7833333333333</v>
      </c>
      <c r="H14">
        <v>0</v>
      </c>
      <c r="I14">
        <v>0</v>
      </c>
      <c r="J14">
        <v>528.09272059187606</v>
      </c>
      <c r="K14">
        <v>48.092720591876059</v>
      </c>
      <c r="L14">
        <v>1.5906297648991341</v>
      </c>
      <c r="M14">
        <v>45.198809523809523</v>
      </c>
    </row>
    <row r="15" spans="1:13" x14ac:dyDescent="0.2">
      <c r="A15" s="36">
        <v>13</v>
      </c>
      <c r="B15">
        <v>1085310672</v>
      </c>
      <c r="C15">
        <v>244.40756499638289</v>
      </c>
      <c r="D15">
        <v>11</v>
      </c>
      <c r="E15">
        <v>533.39042993367423</v>
      </c>
      <c r="F15">
        <v>26.653023989966979</v>
      </c>
      <c r="G15">
        <v>716.95</v>
      </c>
      <c r="H15">
        <v>0</v>
      </c>
      <c r="I15">
        <v>0</v>
      </c>
      <c r="J15">
        <v>560.04345392364121</v>
      </c>
      <c r="K15">
        <v>80.043453923641209</v>
      </c>
      <c r="L15">
        <v>1.1784799828943049</v>
      </c>
      <c r="M15">
        <v>65.177272727272737</v>
      </c>
    </row>
    <row r="16" spans="1:13" x14ac:dyDescent="0.2">
      <c r="A16" s="36">
        <v>14</v>
      </c>
      <c r="B16">
        <v>1053327980</v>
      </c>
      <c r="C16">
        <v>304.18182628335438</v>
      </c>
      <c r="D16">
        <v>16</v>
      </c>
      <c r="E16">
        <v>547.44653302232314</v>
      </c>
      <c r="F16">
        <v>38.064633951864828</v>
      </c>
      <c r="G16">
        <v>1263.5999999999999</v>
      </c>
      <c r="H16">
        <v>0</v>
      </c>
      <c r="I16">
        <v>0</v>
      </c>
      <c r="J16">
        <v>585.51116697418797</v>
      </c>
      <c r="K16">
        <v>105.511166974188</v>
      </c>
      <c r="L16">
        <v>1.63959298156703</v>
      </c>
      <c r="M16">
        <v>78.975000000000009</v>
      </c>
    </row>
    <row r="17" spans="1:13" x14ac:dyDescent="0.2">
      <c r="A17" s="36">
        <v>15</v>
      </c>
      <c r="B17">
        <v>1014217039</v>
      </c>
      <c r="C17">
        <v>331.07481393787089</v>
      </c>
      <c r="D17">
        <v>15</v>
      </c>
      <c r="E17">
        <v>532.97130869549449</v>
      </c>
      <c r="F17">
        <v>24.71379850230198</v>
      </c>
      <c r="G17">
        <v>1134.95</v>
      </c>
      <c r="H17">
        <v>0</v>
      </c>
      <c r="I17">
        <v>0</v>
      </c>
      <c r="J17">
        <v>557.68510719779647</v>
      </c>
      <c r="K17">
        <v>77.685107197796469</v>
      </c>
      <c r="L17">
        <v>1.613813939773711</v>
      </c>
      <c r="M17">
        <v>75.663333333333341</v>
      </c>
    </row>
    <row r="18" spans="1:13" x14ac:dyDescent="0.2">
      <c r="A18" s="36">
        <v>16</v>
      </c>
      <c r="B18">
        <v>1083012532</v>
      </c>
      <c r="C18">
        <v>228.12867311216411</v>
      </c>
      <c r="D18">
        <v>16</v>
      </c>
      <c r="E18">
        <v>614.22027239776548</v>
      </c>
      <c r="F18">
        <v>23.40523456617052</v>
      </c>
      <c r="G18">
        <v>1356.8</v>
      </c>
      <c r="H18">
        <v>0</v>
      </c>
      <c r="I18">
        <v>0</v>
      </c>
      <c r="J18">
        <v>637.625506963936</v>
      </c>
      <c r="K18">
        <v>157.625506963936</v>
      </c>
      <c r="L18">
        <v>1.5055859427127609</v>
      </c>
      <c r="M18">
        <v>84.8</v>
      </c>
    </row>
    <row r="19" spans="1:13" x14ac:dyDescent="0.2">
      <c r="A19" s="36">
        <v>17</v>
      </c>
      <c r="B19">
        <v>1117504115</v>
      </c>
      <c r="C19">
        <v>304.3992975565219</v>
      </c>
      <c r="D19">
        <v>20</v>
      </c>
      <c r="E19">
        <v>581.69976106562717</v>
      </c>
      <c r="F19">
        <v>14.699536490894619</v>
      </c>
      <c r="G19">
        <v>1957.5</v>
      </c>
      <c r="H19">
        <v>0</v>
      </c>
      <c r="I19">
        <v>0</v>
      </c>
      <c r="J19">
        <v>596.39929755652179</v>
      </c>
      <c r="K19">
        <v>116.3992975565218</v>
      </c>
      <c r="L19">
        <v>2.012074804441355</v>
      </c>
      <c r="M19">
        <v>97.875</v>
      </c>
    </row>
    <row r="20" spans="1:13" x14ac:dyDescent="0.2">
      <c r="A20" s="36">
        <v>18</v>
      </c>
      <c r="B20">
        <v>1140888504</v>
      </c>
      <c r="C20">
        <v>237.13604780804459</v>
      </c>
      <c r="D20">
        <v>19</v>
      </c>
      <c r="E20">
        <v>564.5176766864206</v>
      </c>
      <c r="F20">
        <v>13.618371121624021</v>
      </c>
      <c r="G20">
        <v>1837.5000000000009</v>
      </c>
      <c r="H20">
        <v>0</v>
      </c>
      <c r="I20">
        <v>0</v>
      </c>
      <c r="J20">
        <v>578.13604780804462</v>
      </c>
      <c r="K20">
        <v>98.136047808044623</v>
      </c>
      <c r="L20">
        <v>1.971854210306063</v>
      </c>
      <c r="M20">
        <v>96.710526315789522</v>
      </c>
    </row>
    <row r="21" spans="1:13" x14ac:dyDescent="0.2">
      <c r="A21" s="36">
        <v>19</v>
      </c>
      <c r="B21">
        <v>1032491705</v>
      </c>
      <c r="C21">
        <v>259.223552629604</v>
      </c>
      <c r="D21">
        <v>20</v>
      </c>
      <c r="E21">
        <v>524.70212047124051</v>
      </c>
      <c r="F21">
        <v>13.521432158363719</v>
      </c>
      <c r="G21">
        <v>2007.35</v>
      </c>
      <c r="H21">
        <v>0</v>
      </c>
      <c r="I21">
        <v>0</v>
      </c>
      <c r="J21">
        <v>538.22355262960423</v>
      </c>
      <c r="K21">
        <v>58.223552629604228</v>
      </c>
      <c r="L21">
        <v>2.2295568340276972</v>
      </c>
      <c r="M21">
        <v>100.36750000000001</v>
      </c>
    </row>
    <row r="22" spans="1:13" x14ac:dyDescent="0.2">
      <c r="A22" s="21"/>
    </row>
    <row r="23" spans="1:13" x14ac:dyDescent="0.2">
      <c r="A23" s="21"/>
    </row>
    <row r="24" spans="1:13" x14ac:dyDescent="0.2">
      <c r="A24" s="21"/>
    </row>
    <row r="25" spans="1:13" x14ac:dyDescent="0.2">
      <c r="A25" s="21"/>
    </row>
    <row r="26" spans="1:13" x14ac:dyDescent="0.2">
      <c r="A26" s="21"/>
    </row>
    <row r="27" spans="1:13" x14ac:dyDescent="0.2">
      <c r="A27" s="21"/>
    </row>
    <row r="28" spans="1:13" x14ac:dyDescent="0.2">
      <c r="A28" s="21"/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COUNT(B2:B42)</f>
        <v>20</v>
      </c>
      <c r="C50">
        <f>AVERAGE(C2:C42)</f>
        <v>244.07905930166152</v>
      </c>
      <c r="D50">
        <f>AVERAGE(D2:D42)</f>
        <v>16.2</v>
      </c>
      <c r="E50">
        <f>AVERAGE(E2:E42)</f>
        <v>596.82573440585986</v>
      </c>
      <c r="F50">
        <f>AVERAGE(F2:F42)</f>
        <v>-43.269056033857211</v>
      </c>
      <c r="G50">
        <f>AVERAGE(G2:G42)</f>
        <v>1222.5233333333333</v>
      </c>
      <c r="H50">
        <f>SUM(H2:H42)</f>
        <v>12</v>
      </c>
      <c r="I50">
        <f>AVERAGE(I2:I42)</f>
        <v>95.708333333333343</v>
      </c>
      <c r="J50">
        <f>AVERAGE(J2:J42)</f>
        <v>553.55667837200258</v>
      </c>
      <c r="K50">
        <f>AVERAGE(K2:K42)</f>
        <v>73.55667837200258</v>
      </c>
      <c r="L50">
        <f>AVERAGE(L2:L42)</f>
        <v>1.7764707025159858</v>
      </c>
      <c r="M50">
        <f>AVERAGE(M2:M42)</f>
        <v>73.83711756980837</v>
      </c>
      <c r="N50">
        <f>SUM(D2:D42)</f>
        <v>324</v>
      </c>
      <c r="O50">
        <f>STDEV(D2:D42)</f>
        <v>2.214782869243558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10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1032491705</v>
      </c>
      <c r="C2">
        <v>339.919285302893</v>
      </c>
      <c r="D2">
        <v>12</v>
      </c>
      <c r="E2">
        <v>655.03117875685371</v>
      </c>
      <c r="F2">
        <v>29.769539871736921</v>
      </c>
      <c r="G2">
        <v>2058.8000000000002</v>
      </c>
      <c r="H2">
        <v>6</v>
      </c>
      <c r="I2">
        <v>627.36666666666667</v>
      </c>
      <c r="J2">
        <v>684.80071862859063</v>
      </c>
      <c r="K2">
        <v>204.8007186285906</v>
      </c>
      <c r="L2">
        <v>1.051400765819728</v>
      </c>
      <c r="M2">
        <v>171.56666666666669</v>
      </c>
    </row>
    <row r="3" spans="1:13" x14ac:dyDescent="0.2">
      <c r="A3" s="36">
        <v>1</v>
      </c>
      <c r="B3">
        <v>1018472151</v>
      </c>
      <c r="C3">
        <v>349.6060477077379</v>
      </c>
      <c r="D3">
        <v>20</v>
      </c>
      <c r="E3">
        <v>734.04750033106006</v>
      </c>
      <c r="F3">
        <v>17.55854737667801</v>
      </c>
      <c r="G3">
        <v>4033.4</v>
      </c>
      <c r="H3">
        <v>13</v>
      </c>
      <c r="I3">
        <v>1228.133333333333</v>
      </c>
      <c r="J3">
        <v>751.60604770773807</v>
      </c>
      <c r="K3">
        <v>271.60604770773813</v>
      </c>
      <c r="L3">
        <v>1.596581086141845</v>
      </c>
      <c r="M3">
        <v>201.67</v>
      </c>
    </row>
    <row r="4" spans="1:13" x14ac:dyDescent="0.2">
      <c r="A4" s="36">
        <v>2</v>
      </c>
      <c r="B4">
        <v>1015437933</v>
      </c>
      <c r="C4">
        <v>316.14636450743058</v>
      </c>
      <c r="D4">
        <v>22</v>
      </c>
      <c r="E4">
        <v>734.75206485961598</v>
      </c>
      <c r="F4">
        <v>18.394299647814481</v>
      </c>
      <c r="G4">
        <v>4737.1833333333334</v>
      </c>
      <c r="H4">
        <v>15</v>
      </c>
      <c r="I4">
        <v>1448.1</v>
      </c>
      <c r="J4">
        <v>753.14636450743046</v>
      </c>
      <c r="K4">
        <v>273.14636450743052</v>
      </c>
      <c r="L4">
        <v>1.752647376666687</v>
      </c>
      <c r="M4">
        <v>215.3265151515152</v>
      </c>
    </row>
    <row r="5" spans="1:13" x14ac:dyDescent="0.2">
      <c r="A5" s="36">
        <v>3</v>
      </c>
      <c r="B5">
        <v>79955886</v>
      </c>
      <c r="C5">
        <v>302.91349380328438</v>
      </c>
      <c r="D5">
        <v>22</v>
      </c>
      <c r="E5">
        <v>696.60037588654689</v>
      </c>
      <c r="F5">
        <v>13.313117916737269</v>
      </c>
      <c r="G5">
        <v>5072.1499999999996</v>
      </c>
      <c r="H5">
        <v>17</v>
      </c>
      <c r="I5">
        <v>1524.9833333333329</v>
      </c>
      <c r="J5">
        <v>709.91349380328415</v>
      </c>
      <c r="K5">
        <v>229.91349380328421</v>
      </c>
      <c r="L5">
        <v>1.8593814760841409</v>
      </c>
      <c r="M5">
        <v>230.55227272727271</v>
      </c>
    </row>
    <row r="6" spans="1:13" x14ac:dyDescent="0.2">
      <c r="A6" s="36">
        <v>4</v>
      </c>
      <c r="B6">
        <v>1020777651</v>
      </c>
      <c r="C6">
        <v>292.95337786148428</v>
      </c>
      <c r="D6">
        <v>18</v>
      </c>
      <c r="E6">
        <v>645.21137974494036</v>
      </c>
      <c r="F6">
        <v>7.7419981165437548</v>
      </c>
      <c r="G6">
        <v>4048.6333333333332</v>
      </c>
      <c r="H6">
        <v>14</v>
      </c>
      <c r="I6">
        <v>1278.7</v>
      </c>
      <c r="J6">
        <v>652.95337786148411</v>
      </c>
      <c r="K6">
        <v>172.95337786148411</v>
      </c>
      <c r="L6">
        <v>1.654023145629715</v>
      </c>
      <c r="M6">
        <v>224.9240740740741</v>
      </c>
    </row>
    <row r="7" spans="1:13" x14ac:dyDescent="0.2">
      <c r="A7" s="36">
        <v>5</v>
      </c>
      <c r="B7">
        <v>39779707</v>
      </c>
      <c r="C7">
        <v>306.47597645451589</v>
      </c>
      <c r="D7">
        <v>24</v>
      </c>
      <c r="E7">
        <v>630.80721971468847</v>
      </c>
      <c r="F7">
        <v>13.66875673982736</v>
      </c>
      <c r="G7">
        <v>5060.4833333333336</v>
      </c>
      <c r="H7">
        <v>16</v>
      </c>
      <c r="I7">
        <v>1474.633333333333</v>
      </c>
      <c r="J7">
        <v>644.47597645451583</v>
      </c>
      <c r="K7">
        <v>164.4759764545158</v>
      </c>
      <c r="L7">
        <v>2.234373433005115</v>
      </c>
      <c r="M7">
        <v>210.85347222222219</v>
      </c>
    </row>
    <row r="8" spans="1:13" x14ac:dyDescent="0.2">
      <c r="A8" s="36">
        <v>6</v>
      </c>
      <c r="B8">
        <v>1127250183</v>
      </c>
      <c r="C8">
        <v>482.53572744798078</v>
      </c>
      <c r="D8">
        <v>6</v>
      </c>
      <c r="E8">
        <v>634.85569072143232</v>
      </c>
      <c r="F8">
        <v>10.5458266611605</v>
      </c>
      <c r="G8">
        <v>1401.65</v>
      </c>
      <c r="H8">
        <v>5</v>
      </c>
      <c r="I8">
        <v>339.25000000000011</v>
      </c>
      <c r="J8">
        <v>645.40151738259283</v>
      </c>
      <c r="K8">
        <v>165.4015173825928</v>
      </c>
      <c r="L8">
        <v>0.55779230495145027</v>
      </c>
      <c r="M8">
        <v>233.60833333333329</v>
      </c>
    </row>
    <row r="9" spans="1:13" x14ac:dyDescent="0.2">
      <c r="A9" s="36">
        <v>7</v>
      </c>
      <c r="B9">
        <v>1121853934</v>
      </c>
      <c r="C9">
        <v>377.67078654753328</v>
      </c>
      <c r="D9">
        <v>16</v>
      </c>
      <c r="E9">
        <v>645.9011871243921</v>
      </c>
      <c r="F9">
        <v>6.7695994231411314</v>
      </c>
      <c r="G9">
        <v>3317.666666666667</v>
      </c>
      <c r="H9">
        <v>8</v>
      </c>
      <c r="I9">
        <v>844.61666666666656</v>
      </c>
      <c r="J9">
        <v>652.67078654753323</v>
      </c>
      <c r="K9">
        <v>172.6707865475332</v>
      </c>
      <c r="L9">
        <v>1.4708793771484121</v>
      </c>
      <c r="M9">
        <v>207.35416666666671</v>
      </c>
    </row>
    <row r="10" spans="1:13" x14ac:dyDescent="0.2">
      <c r="A10" s="36">
        <v>8</v>
      </c>
      <c r="B10">
        <v>1020803066</v>
      </c>
      <c r="C10">
        <v>217.4909826716848</v>
      </c>
      <c r="D10">
        <v>21</v>
      </c>
      <c r="E10">
        <v>573.09543190162003</v>
      </c>
      <c r="F10">
        <v>9.3955507700650287</v>
      </c>
      <c r="G10">
        <v>3875.2166666666658</v>
      </c>
      <c r="H10">
        <v>11</v>
      </c>
      <c r="I10">
        <v>872.25</v>
      </c>
      <c r="J10">
        <v>582.49098267168506</v>
      </c>
      <c r="K10">
        <v>102.4909826716851</v>
      </c>
      <c r="L10">
        <v>2.1631236147567732</v>
      </c>
      <c r="M10">
        <v>184.534126984127</v>
      </c>
    </row>
    <row r="11" spans="1:13" x14ac:dyDescent="0.2">
      <c r="A11" s="36">
        <v>9</v>
      </c>
      <c r="B11">
        <v>1020808271</v>
      </c>
      <c r="C11">
        <v>268.77555919135739</v>
      </c>
      <c r="D11">
        <v>24</v>
      </c>
      <c r="E11">
        <v>571.57478124543979</v>
      </c>
      <c r="F11">
        <v>12.20077794591759</v>
      </c>
      <c r="G11">
        <v>3758</v>
      </c>
      <c r="H11">
        <v>7</v>
      </c>
      <c r="I11">
        <v>564.16666666666652</v>
      </c>
      <c r="J11">
        <v>583.77555919135739</v>
      </c>
      <c r="K11">
        <v>103.7755591913574</v>
      </c>
      <c r="L11">
        <v>2.4667014185977232</v>
      </c>
      <c r="M11">
        <v>156.58333333333329</v>
      </c>
    </row>
    <row r="12" spans="1:13" x14ac:dyDescent="0.2">
      <c r="A12" s="36">
        <v>10</v>
      </c>
      <c r="B12">
        <v>1082996581</v>
      </c>
      <c r="C12">
        <v>259.99998898337589</v>
      </c>
      <c r="D12">
        <v>15</v>
      </c>
      <c r="E12">
        <v>592.14559929610493</v>
      </c>
      <c r="F12">
        <v>10.85438968727078</v>
      </c>
      <c r="G12">
        <v>2002.7166666666669</v>
      </c>
      <c r="H12">
        <v>3</v>
      </c>
      <c r="I12">
        <v>114.06666666666661</v>
      </c>
      <c r="J12">
        <v>602.99998898337572</v>
      </c>
      <c r="K12">
        <v>122.9999889833757</v>
      </c>
      <c r="L12">
        <v>1.4925373407010329</v>
      </c>
      <c r="M12">
        <v>133.51444444444451</v>
      </c>
    </row>
    <row r="13" spans="1:13" x14ac:dyDescent="0.2">
      <c r="A13" s="36">
        <v>11</v>
      </c>
      <c r="B13">
        <v>1085310672</v>
      </c>
      <c r="C13">
        <v>230.30670195723849</v>
      </c>
      <c r="D13">
        <v>19</v>
      </c>
      <c r="E13">
        <v>554.08874498248758</v>
      </c>
      <c r="F13">
        <v>9.2179569747505639</v>
      </c>
      <c r="G13">
        <v>1926.0666666666671</v>
      </c>
      <c r="H13">
        <v>0</v>
      </c>
      <c r="I13">
        <v>0</v>
      </c>
      <c r="J13">
        <v>563.30670195723815</v>
      </c>
      <c r="K13">
        <v>83.306701957238147</v>
      </c>
      <c r="L13">
        <v>2.0237643117665942</v>
      </c>
      <c r="M13">
        <v>101.37192982456141</v>
      </c>
    </row>
    <row r="14" spans="1:13" x14ac:dyDescent="0.2">
      <c r="A14" s="36">
        <v>12</v>
      </c>
      <c r="B14">
        <v>1095825225</v>
      </c>
      <c r="C14">
        <v>264.25918106140568</v>
      </c>
      <c r="D14">
        <v>15</v>
      </c>
      <c r="E14">
        <v>1963.5087419728541</v>
      </c>
      <c r="F14">
        <v>-1419.249560911448</v>
      </c>
      <c r="G14">
        <v>1669.616666666667</v>
      </c>
      <c r="H14">
        <v>0</v>
      </c>
      <c r="I14">
        <v>0</v>
      </c>
      <c r="J14">
        <v>544.2591810614058</v>
      </c>
      <c r="K14">
        <v>64.259181061405798</v>
      </c>
      <c r="L14">
        <v>1.653623919113012</v>
      </c>
      <c r="M14">
        <v>111.3077777777778</v>
      </c>
    </row>
    <row r="15" spans="1:13" x14ac:dyDescent="0.2">
      <c r="A15" s="36">
        <v>13</v>
      </c>
      <c r="B15">
        <v>1014217039</v>
      </c>
      <c r="C15">
        <v>285.95781383400532</v>
      </c>
      <c r="D15">
        <v>24</v>
      </c>
      <c r="E15">
        <v>521.97665717650068</v>
      </c>
      <c r="F15">
        <v>28.981156657504361</v>
      </c>
      <c r="G15">
        <v>2418.7833333333328</v>
      </c>
      <c r="H15">
        <v>0</v>
      </c>
      <c r="I15">
        <v>0</v>
      </c>
      <c r="J15">
        <v>550.95781383400504</v>
      </c>
      <c r="K15">
        <v>70.957813834005037</v>
      </c>
      <c r="L15">
        <v>2.613630234190397</v>
      </c>
      <c r="M15">
        <v>100.7826388888889</v>
      </c>
    </row>
    <row r="16" spans="1:13" x14ac:dyDescent="0.2">
      <c r="A16" s="36">
        <v>14</v>
      </c>
      <c r="B16">
        <v>85488148</v>
      </c>
      <c r="C16">
        <v>286.01349361219502</v>
      </c>
      <c r="D16">
        <v>12</v>
      </c>
      <c r="E16">
        <v>504.39909983535688</v>
      </c>
      <c r="F16">
        <v>9.6143937768380283</v>
      </c>
      <c r="G16">
        <v>1457.516666666666</v>
      </c>
      <c r="H16">
        <v>2</v>
      </c>
      <c r="I16">
        <v>52.983333333333121</v>
      </c>
      <c r="J16">
        <v>514.01349361219491</v>
      </c>
      <c r="K16">
        <v>34.013493612194907</v>
      </c>
      <c r="L16">
        <v>1.4007414376230649</v>
      </c>
      <c r="M16">
        <v>121.4597222222222</v>
      </c>
    </row>
    <row r="17" spans="1:13" x14ac:dyDescent="0.2">
      <c r="A17" s="36">
        <v>15</v>
      </c>
      <c r="B17">
        <v>1083026203</v>
      </c>
      <c r="C17">
        <v>180.71525647568939</v>
      </c>
      <c r="D17">
        <v>10</v>
      </c>
      <c r="E17">
        <v>412.18139309968518</v>
      </c>
      <c r="F17">
        <v>4.5338633760040921</v>
      </c>
      <c r="G17">
        <v>964.41666666666686</v>
      </c>
      <c r="H17">
        <v>0</v>
      </c>
      <c r="I17">
        <v>0</v>
      </c>
      <c r="J17">
        <v>416.71525647568927</v>
      </c>
      <c r="K17">
        <v>0</v>
      </c>
      <c r="L17">
        <v>1.4398320932005599</v>
      </c>
      <c r="M17">
        <v>96.441666666666691</v>
      </c>
    </row>
    <row r="18" spans="1:13" x14ac:dyDescent="0.2">
      <c r="A18" s="36">
        <v>16</v>
      </c>
      <c r="B18">
        <v>1083012532</v>
      </c>
      <c r="C18">
        <v>221.68421147855179</v>
      </c>
      <c r="D18">
        <v>11</v>
      </c>
      <c r="E18">
        <v>403.24551118998329</v>
      </c>
      <c r="F18">
        <v>9.4387002885682705</v>
      </c>
      <c r="G18">
        <v>1190.3499999999999</v>
      </c>
      <c r="H18">
        <v>0</v>
      </c>
      <c r="I18">
        <v>0</v>
      </c>
      <c r="J18">
        <v>412.68421147855162</v>
      </c>
      <c r="K18">
        <v>0</v>
      </c>
      <c r="L18">
        <v>1.5992858016917431</v>
      </c>
      <c r="M18">
        <v>108.2136363636364</v>
      </c>
    </row>
    <row r="19" spans="1:13" x14ac:dyDescent="0.2">
      <c r="A19" s="36">
        <v>17</v>
      </c>
      <c r="B19">
        <v>1018440480</v>
      </c>
      <c r="C19">
        <v>205.89358329375119</v>
      </c>
      <c r="D19">
        <v>15</v>
      </c>
      <c r="E19">
        <v>403.76565056939688</v>
      </c>
      <c r="F19">
        <v>13.12793272435397</v>
      </c>
      <c r="G19">
        <v>1286.0166666666671</v>
      </c>
      <c r="H19">
        <v>0</v>
      </c>
      <c r="I19">
        <v>0</v>
      </c>
      <c r="J19">
        <v>416.89358329375091</v>
      </c>
      <c r="K19">
        <v>0</v>
      </c>
      <c r="L19">
        <v>2.1588243044888591</v>
      </c>
      <c r="M19">
        <v>85.734444444444478</v>
      </c>
    </row>
    <row r="20" spans="1:13" x14ac:dyDescent="0.2">
      <c r="A20" s="21"/>
    </row>
    <row r="21" spans="1:13" x14ac:dyDescent="0.2">
      <c r="A21" s="21"/>
    </row>
    <row r="22" spans="1:13" x14ac:dyDescent="0.2">
      <c r="A22" s="21"/>
    </row>
    <row r="23" spans="1:13" x14ac:dyDescent="0.2">
      <c r="A23" s="21"/>
    </row>
    <row r="24" spans="1:13" x14ac:dyDescent="0.2">
      <c r="A24" s="21"/>
    </row>
    <row r="25" spans="1:13" x14ac:dyDescent="0.2">
      <c r="A25" s="21"/>
    </row>
    <row r="26" spans="1:13" x14ac:dyDescent="0.2">
      <c r="A26" s="21"/>
    </row>
    <row r="27" spans="1:13" x14ac:dyDescent="0.2">
      <c r="A27" s="21"/>
    </row>
    <row r="28" spans="1:13" x14ac:dyDescent="0.2">
      <c r="A28" s="21"/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5" x14ac:dyDescent="0.2">
      <c r="A33" s="21"/>
    </row>
    <row r="34" spans="1:15" x14ac:dyDescent="0.2">
      <c r="A34" s="21"/>
    </row>
    <row r="35" spans="1:15" x14ac:dyDescent="0.2">
      <c r="A35" s="21"/>
    </row>
    <row r="36" spans="1:15" x14ac:dyDescent="0.2">
      <c r="A36" s="21"/>
    </row>
    <row r="37" spans="1:15" x14ac:dyDescent="0.2">
      <c r="A37" s="21"/>
    </row>
    <row r="38" spans="1:15" x14ac:dyDescent="0.2">
      <c r="A38" s="21"/>
    </row>
    <row r="39" spans="1:15" x14ac:dyDescent="0.2">
      <c r="A39" s="21"/>
    </row>
    <row r="40" spans="1:15" x14ac:dyDescent="0.2">
      <c r="A40" s="21"/>
    </row>
    <row r="41" spans="1:15" x14ac:dyDescent="0.2">
      <c r="A41" s="17"/>
    </row>
    <row r="42" spans="1:15" x14ac:dyDescent="0.2">
      <c r="A42" s="17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18</v>
      </c>
      <c r="C48">
        <f>AVERAGE(C2:C40)</f>
        <v>288.29543512178418</v>
      </c>
      <c r="D48">
        <f>AVERAGE(D2:D40)</f>
        <v>17</v>
      </c>
      <c r="E48">
        <f>AVERAGE(E2:E40)</f>
        <v>659.84378935605332</v>
      </c>
      <c r="F48">
        <f>AVERAGE(F2:F40)</f>
        <v>-66.340175164251988</v>
      </c>
      <c r="G48">
        <f>AVERAGE(G2:G40)</f>
        <v>2793.2592592592591</v>
      </c>
      <c r="H48">
        <f>SUM(H2:H40)</f>
        <v>117</v>
      </c>
      <c r="I48">
        <f>AVERAGE(I2:I40)</f>
        <v>576.06944444444423</v>
      </c>
      <c r="J48">
        <f>AVERAGE(J2:J40)</f>
        <v>593.50361419180126</v>
      </c>
      <c r="K48">
        <f>AVERAGE(K2:K40)</f>
        <v>124.26511134469062</v>
      </c>
      <c r="L48">
        <f>AVERAGE(L2:L40)</f>
        <v>1.7327301911987141</v>
      </c>
      <c r="M48">
        <f>AVERAGE(M2:M40)</f>
        <v>160.87773454399189</v>
      </c>
      <c r="N48">
        <f>SUM(D2:D40)</f>
        <v>306</v>
      </c>
      <c r="O48">
        <f>STDEV(D2:D40)</f>
        <v>5.4015248391759982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1085295550</v>
      </c>
      <c r="C2">
        <v>396.59723812809898</v>
      </c>
      <c r="D2">
        <v>15</v>
      </c>
      <c r="E2">
        <v>706.01671685582414</v>
      </c>
      <c r="F2">
        <v>16.580521272274719</v>
      </c>
      <c r="G2">
        <v>3124.4666666666672</v>
      </c>
      <c r="H2">
        <v>10</v>
      </c>
      <c r="I2">
        <v>952.81666666666661</v>
      </c>
      <c r="J2">
        <v>722.59723812809887</v>
      </c>
      <c r="K2">
        <v>242.59723812809889</v>
      </c>
      <c r="L2">
        <v>1.245507113106973</v>
      </c>
      <c r="M2">
        <v>208.29777777777781</v>
      </c>
    </row>
    <row r="3" spans="1:13" x14ac:dyDescent="0.2">
      <c r="A3" s="36">
        <v>1</v>
      </c>
      <c r="B3">
        <v>80185764</v>
      </c>
      <c r="C3">
        <v>261.90078818799191</v>
      </c>
      <c r="D3">
        <v>15</v>
      </c>
      <c r="E3">
        <v>601.69911332842469</v>
      </c>
      <c r="F3">
        <v>10.20167485956711</v>
      </c>
      <c r="G3">
        <v>1960.083333333333</v>
      </c>
      <c r="H3">
        <v>3</v>
      </c>
      <c r="I3">
        <v>43.483333333333348</v>
      </c>
      <c r="J3">
        <v>611.90078818799179</v>
      </c>
      <c r="K3">
        <v>131.90078818799179</v>
      </c>
      <c r="L3">
        <v>1.4708266721883949</v>
      </c>
      <c r="M3">
        <v>130.67222222222219</v>
      </c>
    </row>
    <row r="4" spans="1:13" x14ac:dyDescent="0.2">
      <c r="A4" s="36">
        <v>2</v>
      </c>
      <c r="B4">
        <v>1127250183</v>
      </c>
      <c r="C4">
        <v>219.87004901453761</v>
      </c>
      <c r="D4">
        <v>16</v>
      </c>
      <c r="E4">
        <v>606.97120790848794</v>
      </c>
      <c r="F4">
        <v>13.89884110604976</v>
      </c>
      <c r="G4">
        <v>2012.766666666666</v>
      </c>
      <c r="H4">
        <v>2</v>
      </c>
      <c r="I4">
        <v>40.349999999999909</v>
      </c>
      <c r="J4">
        <v>620.8700490145377</v>
      </c>
      <c r="K4">
        <v>140.8700490145377</v>
      </c>
      <c r="L4">
        <v>1.546217282543648</v>
      </c>
      <c r="M4">
        <v>125.79791666666669</v>
      </c>
    </row>
    <row r="5" spans="1:13" x14ac:dyDescent="0.2">
      <c r="A5" s="36">
        <v>3</v>
      </c>
      <c r="B5">
        <v>1018446151</v>
      </c>
      <c r="C5">
        <v>191.33783016417479</v>
      </c>
      <c r="D5">
        <v>18</v>
      </c>
      <c r="E5">
        <v>604.25965920105443</v>
      </c>
      <c r="F5">
        <v>8.0781709631203285</v>
      </c>
      <c r="G5">
        <v>2318.916666666667</v>
      </c>
      <c r="H5">
        <v>3</v>
      </c>
      <c r="I5">
        <v>22.099999999999909</v>
      </c>
      <c r="J5">
        <v>612.33783016417476</v>
      </c>
      <c r="K5">
        <v>132.33783016417479</v>
      </c>
      <c r="L5">
        <v>1.76373228436734</v>
      </c>
      <c r="M5">
        <v>128.8287037037037</v>
      </c>
    </row>
    <row r="6" spans="1:13" x14ac:dyDescent="0.2">
      <c r="A6" s="36">
        <v>4</v>
      </c>
      <c r="B6">
        <v>39779707</v>
      </c>
      <c r="C6">
        <v>249.28879203840151</v>
      </c>
      <c r="D6">
        <v>15</v>
      </c>
      <c r="E6">
        <v>588.61226387756619</v>
      </c>
      <c r="F6">
        <v>20.67652816083535</v>
      </c>
      <c r="G6">
        <v>1966.5666666666671</v>
      </c>
      <c r="H6">
        <v>1</v>
      </c>
      <c r="I6">
        <v>5.8833333333333258</v>
      </c>
      <c r="J6">
        <v>609.28879203840154</v>
      </c>
      <c r="K6">
        <v>129.28879203840151</v>
      </c>
      <c r="L6">
        <v>1.477132046018788</v>
      </c>
      <c r="M6">
        <v>131.10444444444451</v>
      </c>
    </row>
    <row r="7" spans="1:13" x14ac:dyDescent="0.2">
      <c r="A7" s="36">
        <v>5</v>
      </c>
      <c r="B7">
        <v>1020777651</v>
      </c>
      <c r="C7">
        <v>168.0366480131953</v>
      </c>
      <c r="D7">
        <v>13</v>
      </c>
      <c r="E7">
        <v>569.67751058086105</v>
      </c>
      <c r="F7">
        <v>6.3591374323343643</v>
      </c>
      <c r="G7">
        <v>1517.25</v>
      </c>
      <c r="H7">
        <v>1</v>
      </c>
      <c r="I7">
        <v>14.06666666666672</v>
      </c>
      <c r="J7">
        <v>576.03664801319542</v>
      </c>
      <c r="K7">
        <v>96.036648013195418</v>
      </c>
      <c r="L7">
        <v>1.3540805132629901</v>
      </c>
      <c r="M7">
        <v>116.7115384615385</v>
      </c>
    </row>
    <row r="8" spans="1:13" x14ac:dyDescent="0.2">
      <c r="A8" s="36">
        <v>6</v>
      </c>
      <c r="B8">
        <v>1016039086</v>
      </c>
      <c r="C8">
        <v>265.77687722812948</v>
      </c>
      <c r="D8">
        <v>16</v>
      </c>
      <c r="E8">
        <v>629.25735095022048</v>
      </c>
      <c r="F8">
        <v>12.519526277908991</v>
      </c>
      <c r="G8">
        <v>1741.383333333333</v>
      </c>
      <c r="H8">
        <v>0</v>
      </c>
      <c r="I8">
        <v>0</v>
      </c>
      <c r="J8">
        <v>641.77687722812948</v>
      </c>
      <c r="K8">
        <v>161.77687722812951</v>
      </c>
      <c r="L8">
        <v>1.495846974335215</v>
      </c>
      <c r="M8">
        <v>108.8364583333333</v>
      </c>
    </row>
    <row r="9" spans="1:13" x14ac:dyDescent="0.2">
      <c r="A9" s="36">
        <v>7</v>
      </c>
      <c r="B9">
        <v>1019088914</v>
      </c>
      <c r="C9">
        <v>302.12541498753029</v>
      </c>
      <c r="D9">
        <v>17</v>
      </c>
      <c r="E9">
        <v>593.36476795816122</v>
      </c>
      <c r="F9">
        <v>16.760647029369121</v>
      </c>
      <c r="G9">
        <v>2034.633333333333</v>
      </c>
      <c r="H9">
        <v>1</v>
      </c>
      <c r="I9">
        <v>13.283333333333299</v>
      </c>
      <c r="J9">
        <v>610.12541498753035</v>
      </c>
      <c r="K9">
        <v>130.12541498753029</v>
      </c>
      <c r="L9">
        <v>1.6717874308200169</v>
      </c>
      <c r="M9">
        <v>119.6843137254902</v>
      </c>
    </row>
    <row r="10" spans="1:13" x14ac:dyDescent="0.2">
      <c r="A10" s="36">
        <v>8</v>
      </c>
      <c r="B10">
        <v>85488148</v>
      </c>
      <c r="C10">
        <v>269.04418884477781</v>
      </c>
      <c r="D10">
        <v>16</v>
      </c>
      <c r="E10">
        <v>540.18083286398769</v>
      </c>
      <c r="F10">
        <v>19.863355980790171</v>
      </c>
      <c r="G10">
        <v>1959.7</v>
      </c>
      <c r="H10">
        <v>0</v>
      </c>
      <c r="I10">
        <v>0</v>
      </c>
      <c r="J10">
        <v>560.04418884477786</v>
      </c>
      <c r="K10">
        <v>80.044188844777864</v>
      </c>
      <c r="L10">
        <v>1.714150452985191</v>
      </c>
      <c r="M10">
        <v>122.48125</v>
      </c>
    </row>
    <row r="11" spans="1:13" x14ac:dyDescent="0.2">
      <c r="A11" s="36">
        <v>9</v>
      </c>
      <c r="B11">
        <v>80075437</v>
      </c>
      <c r="C11">
        <v>272.22709160756591</v>
      </c>
      <c r="D11">
        <v>19</v>
      </c>
      <c r="E11">
        <v>510.05147566500438</v>
      </c>
      <c r="F11">
        <v>13.175615942561191</v>
      </c>
      <c r="G11">
        <v>2088.983333333334</v>
      </c>
      <c r="H11">
        <v>0</v>
      </c>
      <c r="I11">
        <v>0</v>
      </c>
      <c r="J11">
        <v>523.22709160756563</v>
      </c>
      <c r="K11">
        <v>43.227091607565633</v>
      </c>
      <c r="L11">
        <v>2.178786263718604</v>
      </c>
      <c r="M11">
        <v>109.9464912280702</v>
      </c>
    </row>
    <row r="12" spans="1:13" x14ac:dyDescent="0.2">
      <c r="A12" s="36">
        <v>10</v>
      </c>
      <c r="B12">
        <v>1014217039</v>
      </c>
      <c r="C12">
        <v>206.59975578512359</v>
      </c>
      <c r="D12">
        <v>10</v>
      </c>
      <c r="E12">
        <v>495.4669954409743</v>
      </c>
      <c r="F12">
        <v>11.09062035159889</v>
      </c>
      <c r="G12">
        <v>1146.0666666666671</v>
      </c>
      <c r="H12">
        <v>2</v>
      </c>
      <c r="I12">
        <v>78.983333333333348</v>
      </c>
      <c r="J12">
        <v>506.55761579257319</v>
      </c>
      <c r="K12">
        <v>26.557615792573191</v>
      </c>
      <c r="L12">
        <v>1.184465461172121</v>
      </c>
      <c r="M12">
        <v>114.6066666666667</v>
      </c>
    </row>
    <row r="13" spans="1:13" x14ac:dyDescent="0.2">
      <c r="A13" s="36">
        <v>11</v>
      </c>
      <c r="B13">
        <v>80727764</v>
      </c>
      <c r="C13">
        <v>201.98923765545831</v>
      </c>
      <c r="D13">
        <v>19</v>
      </c>
      <c r="E13">
        <v>2001.13320589111</v>
      </c>
      <c r="F13">
        <v>-1428.454238578724</v>
      </c>
      <c r="G13">
        <v>1798.7166666666669</v>
      </c>
      <c r="H13">
        <v>0</v>
      </c>
      <c r="I13">
        <v>0</v>
      </c>
      <c r="J13">
        <v>572.67896731238625</v>
      </c>
      <c r="K13">
        <v>92.678967312386249</v>
      </c>
      <c r="L13">
        <v>1.9906440869481949</v>
      </c>
      <c r="M13">
        <v>94.669298245614044</v>
      </c>
    </row>
    <row r="14" spans="1:13" x14ac:dyDescent="0.2">
      <c r="A14" s="36">
        <v>12</v>
      </c>
      <c r="B14">
        <v>1085310672</v>
      </c>
      <c r="C14">
        <v>215.05311166064121</v>
      </c>
      <c r="D14">
        <v>16</v>
      </c>
      <c r="E14">
        <v>545.24813485867878</v>
      </c>
      <c r="F14">
        <v>7.8049768019621979</v>
      </c>
      <c r="G14">
        <v>1378.7166666666669</v>
      </c>
      <c r="H14">
        <v>0</v>
      </c>
      <c r="I14">
        <v>0</v>
      </c>
      <c r="J14">
        <v>553.05311166064098</v>
      </c>
      <c r="K14">
        <v>73.05311166064098</v>
      </c>
      <c r="L14">
        <v>1.735818820578422</v>
      </c>
      <c r="M14">
        <v>86.169791666666669</v>
      </c>
    </row>
    <row r="15" spans="1:13" x14ac:dyDescent="0.2">
      <c r="A15" s="36">
        <v>13</v>
      </c>
      <c r="B15">
        <v>1014266018</v>
      </c>
      <c r="C15">
        <v>225.83040171859511</v>
      </c>
      <c r="D15">
        <v>17</v>
      </c>
      <c r="E15">
        <v>532.38043775680023</v>
      </c>
      <c r="F15">
        <v>19.215163991102489</v>
      </c>
      <c r="G15">
        <v>1161.3166666666659</v>
      </c>
      <c r="H15">
        <v>0</v>
      </c>
      <c r="I15">
        <v>0</v>
      </c>
      <c r="J15">
        <v>551.59560174790272</v>
      </c>
      <c r="K15">
        <v>71.59560174790272</v>
      </c>
      <c r="L15">
        <v>1.849180807040179</v>
      </c>
      <c r="M15">
        <v>68.312745098039187</v>
      </c>
    </row>
    <row r="16" spans="1:13" x14ac:dyDescent="0.2">
      <c r="A16" s="36">
        <v>14</v>
      </c>
      <c r="B16">
        <v>1082996581</v>
      </c>
      <c r="C16">
        <v>221.8239357310955</v>
      </c>
      <c r="D16">
        <v>12</v>
      </c>
      <c r="E16">
        <v>444.62798180825882</v>
      </c>
      <c r="F16">
        <v>12.195953922836569</v>
      </c>
      <c r="G16">
        <v>1168.083333333333</v>
      </c>
      <c r="H16">
        <v>2</v>
      </c>
      <c r="I16">
        <v>11.216666666666701</v>
      </c>
      <c r="J16">
        <v>456.82393573109539</v>
      </c>
      <c r="K16">
        <v>0</v>
      </c>
      <c r="L16">
        <v>1.576099551017879</v>
      </c>
      <c r="M16">
        <v>97.340277777777771</v>
      </c>
    </row>
    <row r="17" spans="1:13" x14ac:dyDescent="0.2">
      <c r="A17" s="36">
        <v>15</v>
      </c>
      <c r="B17">
        <v>1032491705</v>
      </c>
      <c r="C17">
        <v>207.10781714152151</v>
      </c>
      <c r="D17">
        <v>9</v>
      </c>
      <c r="E17">
        <v>408.70073323168867</v>
      </c>
      <c r="F17">
        <v>22.51328370555143</v>
      </c>
      <c r="G17">
        <v>501.31666666666661</v>
      </c>
      <c r="H17">
        <v>0</v>
      </c>
      <c r="I17">
        <v>0</v>
      </c>
      <c r="J17">
        <v>431.2140169372401</v>
      </c>
      <c r="K17">
        <v>0</v>
      </c>
      <c r="L17">
        <v>1.252278401883659</v>
      </c>
      <c r="M17">
        <v>55.701851851851842</v>
      </c>
    </row>
    <row r="18" spans="1:13" x14ac:dyDescent="0.2">
      <c r="A18" s="36">
        <v>16</v>
      </c>
      <c r="B18">
        <v>1019074166</v>
      </c>
      <c r="C18">
        <v>134.4847445775369</v>
      </c>
      <c r="D18">
        <v>14</v>
      </c>
      <c r="E18">
        <v>366.14920976299811</v>
      </c>
      <c r="F18">
        <v>25.02216032899366</v>
      </c>
      <c r="G18">
        <v>656.18333333333351</v>
      </c>
      <c r="H18">
        <v>0</v>
      </c>
      <c r="I18">
        <v>0</v>
      </c>
      <c r="J18">
        <v>391.17137009199178</v>
      </c>
      <c r="K18">
        <v>0</v>
      </c>
      <c r="L18">
        <v>2.1473964206594598</v>
      </c>
      <c r="M18">
        <v>46.870238095238108</v>
      </c>
    </row>
    <row r="19" spans="1:13" x14ac:dyDescent="0.2">
      <c r="A19" s="36">
        <v>17</v>
      </c>
      <c r="B19">
        <v>52997773</v>
      </c>
      <c r="C19">
        <v>157.52483837599081</v>
      </c>
      <c r="D19">
        <v>14</v>
      </c>
      <c r="E19">
        <v>381.79471407851292</v>
      </c>
      <c r="F19">
        <v>41.730124297477907</v>
      </c>
      <c r="G19">
        <v>888.63333333333333</v>
      </c>
      <c r="H19">
        <v>0</v>
      </c>
      <c r="I19">
        <v>0</v>
      </c>
      <c r="J19">
        <v>423.52483837599078</v>
      </c>
      <c r="K19">
        <v>0</v>
      </c>
      <c r="L19">
        <v>1.983354750151104</v>
      </c>
      <c r="M19">
        <v>63.473809523809521</v>
      </c>
    </row>
    <row r="20" spans="1:13" x14ac:dyDescent="0.2">
      <c r="A20" s="36">
        <v>18</v>
      </c>
      <c r="B20">
        <v>1018472151</v>
      </c>
      <c r="C20">
        <v>189.7225120818272</v>
      </c>
      <c r="D20">
        <v>10</v>
      </c>
      <c r="E20">
        <v>362.42644220797962</v>
      </c>
      <c r="F20">
        <v>44.2960698738475</v>
      </c>
      <c r="G20">
        <v>635.21666666666681</v>
      </c>
      <c r="H20">
        <v>0</v>
      </c>
      <c r="I20">
        <v>0</v>
      </c>
      <c r="J20">
        <v>406.72251208182712</v>
      </c>
      <c r="K20">
        <v>0</v>
      </c>
      <c r="L20">
        <v>1.475207253537242</v>
      </c>
      <c r="M20">
        <v>63.521666666666682</v>
      </c>
    </row>
    <row r="21" spans="1:13" x14ac:dyDescent="0.2">
      <c r="A21" s="21"/>
    </row>
    <row r="22" spans="1:13" x14ac:dyDescent="0.2">
      <c r="A22" s="21"/>
    </row>
    <row r="23" spans="1:13" x14ac:dyDescent="0.2">
      <c r="A23" s="21"/>
    </row>
    <row r="24" spans="1:13" x14ac:dyDescent="0.2">
      <c r="A24" s="21"/>
    </row>
    <row r="25" spans="1:13" x14ac:dyDescent="0.2">
      <c r="A25" s="21"/>
    </row>
    <row r="26" spans="1:13" x14ac:dyDescent="0.2">
      <c r="A26" s="21"/>
    </row>
    <row r="27" spans="1:13" x14ac:dyDescent="0.2">
      <c r="A27" s="21"/>
    </row>
    <row r="28" spans="1:13" x14ac:dyDescent="0.2">
      <c r="A28" s="21"/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5" x14ac:dyDescent="0.2">
      <c r="A33" s="21"/>
    </row>
    <row r="34" spans="1:15" x14ac:dyDescent="0.2">
      <c r="A34" s="21"/>
    </row>
    <row r="35" spans="1:15" x14ac:dyDescent="0.2">
      <c r="A35" s="21"/>
    </row>
    <row r="36" spans="1:15" x14ac:dyDescent="0.2">
      <c r="A36" s="21"/>
    </row>
    <row r="37" spans="1:15" x14ac:dyDescent="0.2">
      <c r="A37" s="21"/>
    </row>
    <row r="38" spans="1:15" x14ac:dyDescent="0.2">
      <c r="A38" s="21"/>
    </row>
    <row r="39" spans="1:15" x14ac:dyDescent="0.2">
      <c r="A39" s="21"/>
    </row>
    <row r="40" spans="1:15" x14ac:dyDescent="0.2">
      <c r="A40" s="21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19</v>
      </c>
      <c r="C48">
        <f>AVERAGE(C2:C40)</f>
        <v>229.28111962853649</v>
      </c>
      <c r="D48">
        <f>AVERAGE(D2:D40)</f>
        <v>14.789473684210526</v>
      </c>
      <c r="E48">
        <f>AVERAGE(E2:E40)</f>
        <v>604.63256601192586</v>
      </c>
      <c r="F48">
        <f>AVERAGE(F2:F40)</f>
        <v>-58.235361383186429</v>
      </c>
      <c r="G48">
        <f>AVERAGE(G2:G40)</f>
        <v>1582.0526315789473</v>
      </c>
      <c r="H48">
        <f>SUM(H2:H40)</f>
        <v>25</v>
      </c>
      <c r="I48">
        <f>AVERAGE(I2:I40)</f>
        <v>62.220175438596485</v>
      </c>
      <c r="J48">
        <f>AVERAGE(J2:J40)</f>
        <v>546.39720462873959</v>
      </c>
      <c r="K48">
        <f>AVERAGE(K2:K40)</f>
        <v>81.688958669889828</v>
      </c>
      <c r="L48">
        <f>AVERAGE(L2:L40)</f>
        <v>1.6375006624387061</v>
      </c>
      <c r="M48">
        <f>AVERAGE(M2:M40)</f>
        <v>104.89618221871463</v>
      </c>
      <c r="N48">
        <f>SUM(D2:D40)</f>
        <v>281</v>
      </c>
      <c r="O48">
        <f>STDEV(D2:D40)</f>
        <v>2.9169799330514059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229.73704708729281</v>
      </c>
      <c r="D2">
        <v>9</v>
      </c>
      <c r="E2">
        <v>471.10468082133349</v>
      </c>
      <c r="F2">
        <v>104.63236626595931</v>
      </c>
      <c r="G2">
        <v>1650.583333333333</v>
      </c>
      <c r="H2">
        <v>5</v>
      </c>
      <c r="I2">
        <v>366.36666666666667</v>
      </c>
      <c r="J2">
        <v>575.73704708729281</v>
      </c>
      <c r="K2">
        <v>95.737047087292808</v>
      </c>
      <c r="L2">
        <v>0.93792817872657352</v>
      </c>
      <c r="M2">
        <v>183.39814814814821</v>
      </c>
    </row>
    <row r="3" spans="1:13" x14ac:dyDescent="0.2">
      <c r="A3" s="36">
        <v>1</v>
      </c>
      <c r="B3">
        <v>1015437933</v>
      </c>
      <c r="C3">
        <v>287.49211537207981</v>
      </c>
      <c r="D3">
        <v>14</v>
      </c>
      <c r="E3">
        <v>466.25467783205278</v>
      </c>
      <c r="F3">
        <v>79.392233175068213</v>
      </c>
      <c r="G3">
        <v>558.15000000000009</v>
      </c>
      <c r="H3">
        <v>0</v>
      </c>
      <c r="I3">
        <v>0</v>
      </c>
      <c r="J3">
        <v>545.64691100712105</v>
      </c>
      <c r="K3">
        <v>65.646911007121048</v>
      </c>
      <c r="L3">
        <v>1.5394570793951361</v>
      </c>
      <c r="M3">
        <v>39.867857142857147</v>
      </c>
    </row>
    <row r="4" spans="1:13" x14ac:dyDescent="0.2">
      <c r="A4" s="36">
        <v>2</v>
      </c>
      <c r="B4">
        <v>80073352</v>
      </c>
      <c r="C4">
        <v>210.43049576443451</v>
      </c>
      <c r="D4">
        <v>18</v>
      </c>
      <c r="E4">
        <v>513.33459569524689</v>
      </c>
      <c r="F4">
        <v>33.301274302103479</v>
      </c>
      <c r="G4">
        <v>804.9666666666667</v>
      </c>
      <c r="H4">
        <v>0</v>
      </c>
      <c r="I4">
        <v>0</v>
      </c>
      <c r="J4">
        <v>546.63586999735037</v>
      </c>
      <c r="K4">
        <v>66.635869997350369</v>
      </c>
      <c r="L4">
        <v>1.975721059075825</v>
      </c>
      <c r="M4">
        <v>44.720370370370382</v>
      </c>
    </row>
    <row r="5" spans="1:13" x14ac:dyDescent="0.2">
      <c r="A5" s="36">
        <v>3</v>
      </c>
      <c r="B5">
        <v>1024468225</v>
      </c>
      <c r="C5">
        <v>257.65694899577278</v>
      </c>
      <c r="D5">
        <v>17</v>
      </c>
      <c r="E5">
        <v>513.41055258149925</v>
      </c>
      <c r="F5">
        <v>32.668584407943172</v>
      </c>
      <c r="G5">
        <v>1055.0999999999999</v>
      </c>
      <c r="H5">
        <v>0</v>
      </c>
      <c r="I5">
        <v>0</v>
      </c>
      <c r="J5">
        <v>546.07913698944242</v>
      </c>
      <c r="K5">
        <v>66.079136989442418</v>
      </c>
      <c r="L5">
        <v>1.867861141195218</v>
      </c>
      <c r="M5">
        <v>62.064705882352953</v>
      </c>
    </row>
    <row r="6" spans="1:13" x14ac:dyDescent="0.2">
      <c r="A6" s="36">
        <v>4</v>
      </c>
      <c r="B6">
        <v>79955886</v>
      </c>
      <c r="C6">
        <v>191.82863397164181</v>
      </c>
      <c r="D6">
        <v>16</v>
      </c>
      <c r="E6">
        <v>560.71118696224141</v>
      </c>
      <c r="F6">
        <v>15.11744700940028</v>
      </c>
      <c r="G6">
        <v>975.98333333333346</v>
      </c>
      <c r="H6">
        <v>0</v>
      </c>
      <c r="I6">
        <v>0</v>
      </c>
      <c r="J6">
        <v>575.82863397164169</v>
      </c>
      <c r="K6">
        <v>95.828633971641693</v>
      </c>
      <c r="L6">
        <v>1.6671626650078639</v>
      </c>
      <c r="M6">
        <v>60.998958333333341</v>
      </c>
    </row>
    <row r="7" spans="1:13" x14ac:dyDescent="0.2">
      <c r="A7" s="36">
        <v>5</v>
      </c>
      <c r="B7">
        <v>1121853934</v>
      </c>
      <c r="C7">
        <v>222.2375761113876</v>
      </c>
      <c r="D7">
        <v>13</v>
      </c>
      <c r="E7">
        <v>515.67995201856252</v>
      </c>
      <c r="F7">
        <v>12.557624092825341</v>
      </c>
      <c r="G7">
        <v>1051.4666666666669</v>
      </c>
      <c r="H7">
        <v>0</v>
      </c>
      <c r="I7">
        <v>0</v>
      </c>
      <c r="J7">
        <v>528.23757611138785</v>
      </c>
      <c r="K7">
        <v>48.237576111387853</v>
      </c>
      <c r="L7">
        <v>1.4766083203356279</v>
      </c>
      <c r="M7">
        <v>80.882051282051279</v>
      </c>
    </row>
    <row r="8" spans="1:13" x14ac:dyDescent="0.2">
      <c r="A8" s="36">
        <v>6</v>
      </c>
      <c r="B8">
        <v>1019088914</v>
      </c>
      <c r="C8">
        <v>257.3613778226736</v>
      </c>
      <c r="D8">
        <v>17</v>
      </c>
      <c r="E8">
        <v>553.13371789526798</v>
      </c>
      <c r="F8">
        <v>10.227659927405631</v>
      </c>
      <c r="G8">
        <v>1412.0666666666671</v>
      </c>
      <c r="H8">
        <v>0</v>
      </c>
      <c r="I8">
        <v>0</v>
      </c>
      <c r="J8">
        <v>563.3613778226736</v>
      </c>
      <c r="K8">
        <v>83.361377822673603</v>
      </c>
      <c r="L8">
        <v>1.81056075221589</v>
      </c>
      <c r="M8">
        <v>83.062745098039215</v>
      </c>
    </row>
    <row r="9" spans="1:13" x14ac:dyDescent="0.2">
      <c r="A9" s="36">
        <v>7</v>
      </c>
      <c r="B9">
        <v>1032437108</v>
      </c>
      <c r="C9">
        <v>231.66409622826211</v>
      </c>
      <c r="D9">
        <v>16</v>
      </c>
      <c r="E9">
        <v>560.38900616033141</v>
      </c>
      <c r="F9">
        <v>9.2750900679308188</v>
      </c>
      <c r="G9">
        <v>1125.0999999999999</v>
      </c>
      <c r="H9">
        <v>0</v>
      </c>
      <c r="I9">
        <v>0</v>
      </c>
      <c r="J9">
        <v>569.66409622826222</v>
      </c>
      <c r="K9">
        <v>89.664096228262224</v>
      </c>
      <c r="L9">
        <v>1.685203625006642</v>
      </c>
      <c r="M9">
        <v>70.318749999999994</v>
      </c>
    </row>
    <row r="10" spans="1:13" x14ac:dyDescent="0.2">
      <c r="A10" s="36">
        <v>8</v>
      </c>
      <c r="B10">
        <v>1018443338</v>
      </c>
      <c r="C10">
        <v>249.50008278251579</v>
      </c>
      <c r="D10">
        <v>14</v>
      </c>
      <c r="E10">
        <v>544.13095716541898</v>
      </c>
      <c r="F10">
        <v>9.3691256170970973</v>
      </c>
      <c r="G10">
        <v>1313.2333333333329</v>
      </c>
      <c r="H10">
        <v>2</v>
      </c>
      <c r="I10">
        <v>59.383333333333333</v>
      </c>
      <c r="J10">
        <v>553.50008278251607</v>
      </c>
      <c r="K10">
        <v>73.500082782516074</v>
      </c>
      <c r="L10">
        <v>1.517614949174374</v>
      </c>
      <c r="M10">
        <v>93.802380952380943</v>
      </c>
    </row>
    <row r="11" spans="1:13" x14ac:dyDescent="0.2">
      <c r="A11" s="36">
        <v>9</v>
      </c>
      <c r="B11">
        <v>80383487</v>
      </c>
      <c r="C11">
        <v>241.5509586991453</v>
      </c>
      <c r="D11">
        <v>14</v>
      </c>
      <c r="E11">
        <v>575.21211830602238</v>
      </c>
      <c r="F11">
        <v>15.338840393123061</v>
      </c>
      <c r="G11">
        <v>1231.2333333333329</v>
      </c>
      <c r="H11">
        <v>1</v>
      </c>
      <c r="I11">
        <v>0.58333333333325754</v>
      </c>
      <c r="J11">
        <v>590.55095869914544</v>
      </c>
      <c r="K11">
        <v>110.5509586991454</v>
      </c>
      <c r="L11">
        <v>1.4224005356799969</v>
      </c>
      <c r="M11">
        <v>87.945238095238096</v>
      </c>
    </row>
    <row r="12" spans="1:13" x14ac:dyDescent="0.2">
      <c r="A12" s="36">
        <v>10</v>
      </c>
      <c r="B12">
        <v>1082996581</v>
      </c>
      <c r="C12">
        <v>252.45127164482329</v>
      </c>
      <c r="D12">
        <v>14</v>
      </c>
      <c r="E12">
        <v>514.75502158160737</v>
      </c>
      <c r="F12">
        <v>8.6962500632158708</v>
      </c>
      <c r="G12">
        <v>1066.583333333333</v>
      </c>
      <c r="H12">
        <v>0</v>
      </c>
      <c r="I12">
        <v>0</v>
      </c>
      <c r="J12">
        <v>523.45127164482324</v>
      </c>
      <c r="K12">
        <v>43.451271644823237</v>
      </c>
      <c r="L12">
        <v>1.6047338988412361</v>
      </c>
      <c r="M12">
        <v>76.184523809523782</v>
      </c>
    </row>
    <row r="13" spans="1:13" x14ac:dyDescent="0.2">
      <c r="A13" s="36">
        <v>11</v>
      </c>
      <c r="B13">
        <v>1117504115</v>
      </c>
      <c r="C13">
        <v>225.64512250011049</v>
      </c>
      <c r="D13">
        <v>15</v>
      </c>
      <c r="E13">
        <v>463.99545468382178</v>
      </c>
      <c r="F13">
        <v>19.649667816288339</v>
      </c>
      <c r="G13">
        <v>1120.533333333334</v>
      </c>
      <c r="H13">
        <v>0</v>
      </c>
      <c r="I13">
        <v>0</v>
      </c>
      <c r="J13">
        <v>483.64512250011012</v>
      </c>
      <c r="K13">
        <v>3.6451225001101188</v>
      </c>
      <c r="L13">
        <v>1.8608685545046411</v>
      </c>
      <c r="M13">
        <v>74.702222222222261</v>
      </c>
    </row>
    <row r="14" spans="1:13" x14ac:dyDescent="0.2">
      <c r="A14" s="21"/>
    </row>
    <row r="15" spans="1:13" x14ac:dyDescent="0.2">
      <c r="A15" s="21"/>
    </row>
    <row r="16" spans="1:13" x14ac:dyDescent="0.2">
      <c r="A16" s="21"/>
    </row>
    <row r="17" spans="1:15" x14ac:dyDescent="0.2">
      <c r="A17" s="21"/>
    </row>
    <row r="18" spans="1:15" x14ac:dyDescent="0.2">
      <c r="A18" s="21"/>
    </row>
    <row r="19" spans="1:15" x14ac:dyDescent="0.2">
      <c r="A19" s="21"/>
    </row>
    <row r="20" spans="1:15" x14ac:dyDescent="0.2">
      <c r="A20" s="21"/>
    </row>
    <row r="21" spans="1:15" x14ac:dyDescent="0.2">
      <c r="A21" s="21"/>
    </row>
    <row r="22" spans="1:15" x14ac:dyDescent="0.2">
      <c r="A22" s="21"/>
    </row>
    <row r="23" spans="1:15" x14ac:dyDescent="0.2">
      <c r="A23" s="21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12</v>
      </c>
      <c r="C28">
        <f>AVERAGE(C2:C23)</f>
        <v>238.12964391501168</v>
      </c>
      <c r="D28">
        <f>AVERAGE(D2:D23)</f>
        <v>14.75</v>
      </c>
      <c r="E28">
        <f>AVERAGE(E2:E23)</f>
        <v>521.00932680861717</v>
      </c>
      <c r="F28">
        <f>AVERAGE(F2:F23)</f>
        <v>29.185513594863384</v>
      </c>
      <c r="G28">
        <f>AVERAGE(G2:G23)</f>
        <v>1113.7500000000002</v>
      </c>
      <c r="H28">
        <f>SUM(H2:H23)</f>
        <v>8</v>
      </c>
      <c r="I28">
        <f>AVERAGE(I2:I23)</f>
        <v>35.527777777777771</v>
      </c>
      <c r="J28">
        <f>AVERAGE(J2:J23)</f>
        <v>550.19484040348061</v>
      </c>
      <c r="K28">
        <f>AVERAGE(K2:K23)</f>
        <v>70.194840403480569</v>
      </c>
      <c r="L28">
        <f>AVERAGE(L2:L23)</f>
        <v>1.6138433965965853</v>
      </c>
      <c r="M28">
        <f>AVERAGE(M2:M23)</f>
        <v>79.828995944709803</v>
      </c>
      <c r="N28">
        <f>SUM(D2:D23)</f>
        <v>177</v>
      </c>
      <c r="O28">
        <f>STDEV(D2:D23)</f>
        <v>2.3788843832962772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1117504115</v>
      </c>
      <c r="C2">
        <v>294.48453708966298</v>
      </c>
      <c r="D2">
        <v>16</v>
      </c>
      <c r="E2">
        <v>601.2512363717376</v>
      </c>
      <c r="F2">
        <v>9.2333007179254309</v>
      </c>
      <c r="G2">
        <v>2010.083333333333</v>
      </c>
      <c r="H2">
        <v>4</v>
      </c>
      <c r="I2">
        <v>288.76666666666671</v>
      </c>
      <c r="J2">
        <v>610.48453708966304</v>
      </c>
      <c r="K2">
        <v>130.48453708966301</v>
      </c>
      <c r="L2">
        <v>1.572521401732085</v>
      </c>
      <c r="M2">
        <v>125.6302083333333</v>
      </c>
    </row>
    <row r="3" spans="1:13" x14ac:dyDescent="0.2">
      <c r="A3" s="36">
        <v>1</v>
      </c>
      <c r="B3">
        <v>1018472151</v>
      </c>
      <c r="C3">
        <v>246.8385793851339</v>
      </c>
      <c r="D3">
        <v>18</v>
      </c>
      <c r="E3">
        <v>672.61077337511404</v>
      </c>
      <c r="F3">
        <v>17.22780601001989</v>
      </c>
      <c r="G3">
        <v>3017.0666666666662</v>
      </c>
      <c r="H3">
        <v>9</v>
      </c>
      <c r="I3">
        <v>643.58333333333337</v>
      </c>
      <c r="J3">
        <v>689.83857938513393</v>
      </c>
      <c r="K3">
        <v>209.8385793851339</v>
      </c>
      <c r="L3">
        <v>1.565583648514735</v>
      </c>
      <c r="M3">
        <v>167.61481481481479</v>
      </c>
    </row>
    <row r="4" spans="1:13" x14ac:dyDescent="0.2">
      <c r="A4" s="36">
        <v>2</v>
      </c>
      <c r="B4">
        <v>1015405667</v>
      </c>
      <c r="C4">
        <v>295.81769311719182</v>
      </c>
      <c r="D4">
        <v>17</v>
      </c>
      <c r="E4">
        <v>693.12106304819281</v>
      </c>
      <c r="F4">
        <v>24.696630068998729</v>
      </c>
      <c r="G4">
        <v>3273.583333333333</v>
      </c>
      <c r="H4">
        <v>11</v>
      </c>
      <c r="I4">
        <v>720.51666666666665</v>
      </c>
      <c r="J4">
        <v>717.81769311719154</v>
      </c>
      <c r="K4">
        <v>237.81769311719151</v>
      </c>
      <c r="L4">
        <v>1.420973611796267</v>
      </c>
      <c r="M4">
        <v>192.56372549019611</v>
      </c>
    </row>
    <row r="5" spans="1:13" x14ac:dyDescent="0.2">
      <c r="A5" s="36">
        <v>3</v>
      </c>
      <c r="B5">
        <v>79955886</v>
      </c>
      <c r="C5">
        <v>319.61307450228162</v>
      </c>
      <c r="D5">
        <v>20</v>
      </c>
      <c r="E5">
        <v>724.57491506216309</v>
      </c>
      <c r="F5">
        <v>14.038159440118649</v>
      </c>
      <c r="G5">
        <v>4144.8666666666668</v>
      </c>
      <c r="H5">
        <v>14</v>
      </c>
      <c r="I5">
        <v>993.29999999999984</v>
      </c>
      <c r="J5">
        <v>738.61307450228173</v>
      </c>
      <c r="K5">
        <v>258.61307450228168</v>
      </c>
      <c r="L5">
        <v>1.624666610198616</v>
      </c>
      <c r="M5">
        <v>207.24333333333331</v>
      </c>
    </row>
    <row r="6" spans="1:13" x14ac:dyDescent="0.2">
      <c r="A6" s="36">
        <v>4</v>
      </c>
      <c r="B6">
        <v>80073352</v>
      </c>
      <c r="C6">
        <v>331.72113856427222</v>
      </c>
      <c r="D6">
        <v>21</v>
      </c>
      <c r="E6">
        <v>668.66980060152821</v>
      </c>
      <c r="F6">
        <v>9.0513379627437871</v>
      </c>
      <c r="G6">
        <v>4397.8833333333332</v>
      </c>
      <c r="H6">
        <v>16</v>
      </c>
      <c r="I6">
        <v>1064.3</v>
      </c>
      <c r="J6">
        <v>677.721138564272</v>
      </c>
      <c r="K6">
        <v>197.721138564272</v>
      </c>
      <c r="L6">
        <v>1.8591717570876789</v>
      </c>
      <c r="M6">
        <v>209.42301587301591</v>
      </c>
    </row>
    <row r="7" spans="1:13" x14ac:dyDescent="0.2">
      <c r="A7" s="36">
        <v>5</v>
      </c>
      <c r="B7">
        <v>1121853934</v>
      </c>
      <c r="C7">
        <v>327.93952944743512</v>
      </c>
      <c r="D7">
        <v>20</v>
      </c>
      <c r="E7">
        <v>638.65903264560575</v>
      </c>
      <c r="F7">
        <v>12.28049680182971</v>
      </c>
      <c r="G7">
        <v>3931.1166666666668</v>
      </c>
      <c r="H7">
        <v>15</v>
      </c>
      <c r="I7">
        <v>653.70000000000005</v>
      </c>
      <c r="J7">
        <v>650.93952944743546</v>
      </c>
      <c r="K7">
        <v>170.93952944743549</v>
      </c>
      <c r="L7">
        <v>1.843489211691671</v>
      </c>
      <c r="M7">
        <v>196.55583333333331</v>
      </c>
    </row>
    <row r="8" spans="1:13" x14ac:dyDescent="0.2">
      <c r="A8" s="36">
        <v>6</v>
      </c>
      <c r="B8">
        <v>1085295550</v>
      </c>
      <c r="C8">
        <v>328.64136202216929</v>
      </c>
      <c r="D8">
        <v>18</v>
      </c>
      <c r="E8">
        <v>588.20060347454023</v>
      </c>
      <c r="F8">
        <v>15.84060007292533</v>
      </c>
      <c r="G8">
        <v>2775.3166666666671</v>
      </c>
      <c r="H8">
        <v>9</v>
      </c>
      <c r="I8">
        <v>458.11666666666639</v>
      </c>
      <c r="J8">
        <v>604.04120354746556</v>
      </c>
      <c r="K8">
        <v>124.0412035474656</v>
      </c>
      <c r="L8">
        <v>1.787957499682608</v>
      </c>
      <c r="M8">
        <v>154.18425925925919</v>
      </c>
    </row>
    <row r="9" spans="1:13" x14ac:dyDescent="0.2">
      <c r="A9" s="36">
        <v>7</v>
      </c>
      <c r="B9">
        <v>1019088914</v>
      </c>
      <c r="C9">
        <v>266.97254148202722</v>
      </c>
      <c r="D9">
        <v>15</v>
      </c>
      <c r="E9">
        <v>573.47011947588203</v>
      </c>
      <c r="F9">
        <v>8.5024220061452525</v>
      </c>
      <c r="G9">
        <v>2406.3833333333341</v>
      </c>
      <c r="H9">
        <v>8</v>
      </c>
      <c r="I9">
        <v>348.18333333333362</v>
      </c>
      <c r="J9">
        <v>581.97254148202728</v>
      </c>
      <c r="K9">
        <v>101.9725414820273</v>
      </c>
      <c r="L9">
        <v>1.5464647141394281</v>
      </c>
      <c r="M9">
        <v>160.4255555555556</v>
      </c>
    </row>
    <row r="10" spans="1:13" x14ac:dyDescent="0.2">
      <c r="A10" s="36">
        <v>8</v>
      </c>
      <c r="B10">
        <v>80383487</v>
      </c>
      <c r="C10">
        <v>292.34821660479548</v>
      </c>
      <c r="D10">
        <v>20</v>
      </c>
      <c r="E10">
        <v>561.67455152689774</v>
      </c>
      <c r="F10">
        <v>12.67366507789745</v>
      </c>
      <c r="G10">
        <v>2944.516666666666</v>
      </c>
      <c r="H10">
        <v>7</v>
      </c>
      <c r="I10">
        <v>299.39999999999998</v>
      </c>
      <c r="J10">
        <v>574.3482166047952</v>
      </c>
      <c r="K10">
        <v>94.348216604795198</v>
      </c>
      <c r="L10">
        <v>2.0893248473786259</v>
      </c>
      <c r="M10">
        <v>147.2258333333333</v>
      </c>
    </row>
    <row r="11" spans="1:13" x14ac:dyDescent="0.2">
      <c r="A11" s="36">
        <v>9</v>
      </c>
      <c r="B11">
        <v>1082996581</v>
      </c>
      <c r="C11">
        <v>289.91220282448973</v>
      </c>
      <c r="D11">
        <v>15</v>
      </c>
      <c r="E11">
        <v>558.70274786114487</v>
      </c>
      <c r="F11">
        <v>12.209454963345021</v>
      </c>
      <c r="G11">
        <v>1993.0666666666671</v>
      </c>
      <c r="H11">
        <v>3</v>
      </c>
      <c r="I11">
        <v>134.63333333333321</v>
      </c>
      <c r="J11">
        <v>570.9122028244899</v>
      </c>
      <c r="K11">
        <v>90.912202824489896</v>
      </c>
      <c r="L11">
        <v>1.5764245282328959</v>
      </c>
      <c r="M11">
        <v>132.87111111111111</v>
      </c>
    </row>
    <row r="12" spans="1:13" x14ac:dyDescent="0.2">
      <c r="A12" s="36">
        <v>10</v>
      </c>
      <c r="B12">
        <v>1095825225</v>
      </c>
      <c r="C12">
        <v>205.6773027993153</v>
      </c>
      <c r="D12">
        <v>22</v>
      </c>
      <c r="E12">
        <v>499.41173694861101</v>
      </c>
      <c r="F12">
        <v>11.265565850703981</v>
      </c>
      <c r="G12">
        <v>2072.083333333333</v>
      </c>
      <c r="H12">
        <v>0</v>
      </c>
      <c r="I12">
        <v>0</v>
      </c>
      <c r="J12">
        <v>510.67730279931487</v>
      </c>
      <c r="K12">
        <v>30.67730279931493</v>
      </c>
      <c r="L12">
        <v>2.5848025607645448</v>
      </c>
      <c r="M12">
        <v>94.185606060606062</v>
      </c>
    </row>
    <row r="13" spans="1:13" x14ac:dyDescent="0.2">
      <c r="A13" s="36">
        <v>11</v>
      </c>
      <c r="B13">
        <v>1083012532</v>
      </c>
      <c r="C13">
        <v>215.7901449570731</v>
      </c>
      <c r="D13">
        <v>15</v>
      </c>
      <c r="E13">
        <v>1878.1675243437139</v>
      </c>
      <c r="F13">
        <v>-1403.377379386641</v>
      </c>
      <c r="G13">
        <v>1423.4833333333329</v>
      </c>
      <c r="H13">
        <v>0</v>
      </c>
      <c r="I13">
        <v>0</v>
      </c>
      <c r="J13">
        <v>474.79014495707321</v>
      </c>
      <c r="K13">
        <v>0</v>
      </c>
      <c r="L13">
        <v>1.8955743070054061</v>
      </c>
      <c r="M13">
        <v>94.898888888888877</v>
      </c>
    </row>
    <row r="14" spans="1:13" x14ac:dyDescent="0.2">
      <c r="A14" s="21"/>
    </row>
    <row r="15" spans="1:13" x14ac:dyDescent="0.2">
      <c r="A15" s="21"/>
    </row>
    <row r="16" spans="1:13" x14ac:dyDescent="0.2">
      <c r="A16" s="21"/>
    </row>
    <row r="17" spans="1:15" x14ac:dyDescent="0.2">
      <c r="A17" s="21"/>
    </row>
    <row r="18" spans="1:15" x14ac:dyDescent="0.2">
      <c r="A18" s="21"/>
    </row>
    <row r="19" spans="1:15" x14ac:dyDescent="0.2">
      <c r="A19" s="21"/>
    </row>
    <row r="20" spans="1:15" x14ac:dyDescent="0.2">
      <c r="A20" s="21"/>
    </row>
    <row r="21" spans="1:15" x14ac:dyDescent="0.2">
      <c r="A21" s="21"/>
    </row>
    <row r="22" spans="1:15" x14ac:dyDescent="0.2">
      <c r="A22" s="21"/>
    </row>
    <row r="23" spans="1:15" x14ac:dyDescent="0.2">
      <c r="A23" s="21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12</v>
      </c>
      <c r="C28">
        <f>AVERAGE(C2:C23)</f>
        <v>284.64636023298732</v>
      </c>
      <c r="D28">
        <f>AVERAGE(D2:D23)</f>
        <v>18.083333333333332</v>
      </c>
      <c r="E28">
        <f>AVERAGE(E2:E23)</f>
        <v>721.54284206126101</v>
      </c>
      <c r="F28">
        <f>AVERAGE(F2:F23)</f>
        <v>-104.69649503449898</v>
      </c>
      <c r="G28">
        <f>AVERAGE(G2:G23)</f>
        <v>2865.7874999999999</v>
      </c>
      <c r="H28">
        <f>SUM(H2:H23)</f>
        <v>96</v>
      </c>
      <c r="I28">
        <f>AVERAGE(I2:I23)</f>
        <v>467.04166666666657</v>
      </c>
      <c r="J28">
        <f>AVERAGE(J2:J23)</f>
        <v>616.84634702676192</v>
      </c>
      <c r="K28">
        <f>AVERAGE(K2:K23)</f>
        <v>137.28050161367253</v>
      </c>
      <c r="L28">
        <f>AVERAGE(L2:L23)</f>
        <v>1.7805795581853803</v>
      </c>
      <c r="M28">
        <f>AVERAGE(M2:M23)</f>
        <v>156.90184878223172</v>
      </c>
      <c r="N28">
        <f>SUM(D2:D23)</f>
        <v>217</v>
      </c>
      <c r="O28">
        <f>STDEV(D2:D23)</f>
        <v>2.50302846870576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6.6640625" bestFit="1" customWidth="1"/>
    <col min="10" max="10" width="17.33203125" bestFit="1" customWidth="1"/>
    <col min="11" max="11" width="13.6640625" bestFit="1" customWidth="1"/>
    <col min="12" max="12" width="29" bestFit="1" customWidth="1"/>
    <col min="13" max="13" width="35.6640625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1018472151</v>
      </c>
      <c r="C2">
        <v>114.0516005305809</v>
      </c>
      <c r="D2">
        <v>8</v>
      </c>
      <c r="E2">
        <v>327.23275647020682</v>
      </c>
      <c r="F2">
        <v>3.9787896113176662</v>
      </c>
      <c r="G2">
        <v>409.9</v>
      </c>
      <c r="H2">
        <v>0</v>
      </c>
      <c r="I2">
        <v>0</v>
      </c>
      <c r="J2">
        <v>331.21154608152438</v>
      </c>
      <c r="K2">
        <v>0</v>
      </c>
      <c r="L2">
        <v>1.449224840373931</v>
      </c>
      <c r="M2">
        <v>51.237499999999997</v>
      </c>
    </row>
    <row r="3" spans="1:13" x14ac:dyDescent="0.2">
      <c r="A3" s="36">
        <v>1</v>
      </c>
      <c r="B3">
        <v>80773090</v>
      </c>
      <c r="C3">
        <v>153.7234845966135</v>
      </c>
      <c r="D3">
        <v>18</v>
      </c>
      <c r="E3">
        <v>469.5531869257286</v>
      </c>
      <c r="F3">
        <v>9.5448513000748108</v>
      </c>
      <c r="G3">
        <v>1378.366666666667</v>
      </c>
      <c r="H3">
        <v>0</v>
      </c>
      <c r="I3">
        <v>0</v>
      </c>
      <c r="J3">
        <v>479.09803822580341</v>
      </c>
      <c r="K3">
        <v>0</v>
      </c>
      <c r="L3">
        <v>2.2542359054515391</v>
      </c>
      <c r="M3">
        <v>76.57592592592593</v>
      </c>
    </row>
    <row r="4" spans="1:13" x14ac:dyDescent="0.2">
      <c r="A4" s="36">
        <v>2</v>
      </c>
      <c r="B4">
        <v>1012376546</v>
      </c>
      <c r="C4">
        <v>164.01126266446789</v>
      </c>
      <c r="D4">
        <v>13</v>
      </c>
      <c r="E4">
        <v>481.07962615324158</v>
      </c>
      <c r="F4">
        <v>4.9316365112262588</v>
      </c>
      <c r="G4">
        <v>1428.8166666666671</v>
      </c>
      <c r="H4">
        <v>0</v>
      </c>
      <c r="I4">
        <v>0</v>
      </c>
      <c r="J4">
        <v>486.01126266446778</v>
      </c>
      <c r="K4">
        <v>6.0112626644678357</v>
      </c>
      <c r="L4">
        <v>1.6049010792955549</v>
      </c>
      <c r="M4">
        <v>109.90897435897431</v>
      </c>
    </row>
    <row r="5" spans="1:13" x14ac:dyDescent="0.2">
      <c r="A5" s="36">
        <v>3</v>
      </c>
      <c r="B5">
        <v>1020808271</v>
      </c>
      <c r="C5">
        <v>224.98848439382289</v>
      </c>
      <c r="D5">
        <v>12</v>
      </c>
      <c r="E5">
        <v>474.90507581529653</v>
      </c>
      <c r="F5">
        <v>6.0834085785265302</v>
      </c>
      <c r="G5">
        <v>1449</v>
      </c>
      <c r="H5">
        <v>0</v>
      </c>
      <c r="I5">
        <v>0</v>
      </c>
      <c r="J5">
        <v>480.988484393823</v>
      </c>
      <c r="K5">
        <v>0.98848439382300057</v>
      </c>
      <c r="L5">
        <v>1.496917334533272</v>
      </c>
      <c r="M5">
        <v>120.75</v>
      </c>
    </row>
    <row r="6" spans="1:13" x14ac:dyDescent="0.2">
      <c r="A6" s="36">
        <v>4</v>
      </c>
      <c r="B6">
        <v>1098635342</v>
      </c>
      <c r="C6">
        <v>198.36485689358909</v>
      </c>
      <c r="D6">
        <v>11</v>
      </c>
      <c r="E6">
        <v>473.24483914574381</v>
      </c>
      <c r="F6">
        <v>5.1200177478453952</v>
      </c>
      <c r="G6">
        <v>1724.0333333333331</v>
      </c>
      <c r="H6">
        <v>0</v>
      </c>
      <c r="I6">
        <v>0</v>
      </c>
      <c r="J6">
        <v>478.36485689358909</v>
      </c>
      <c r="K6">
        <v>0</v>
      </c>
      <c r="L6">
        <v>1.379700014515939</v>
      </c>
      <c r="M6">
        <v>156.73030303030299</v>
      </c>
    </row>
    <row r="7" spans="1:13" x14ac:dyDescent="0.2">
      <c r="A7" s="36">
        <v>5</v>
      </c>
      <c r="B7">
        <v>1015414697</v>
      </c>
      <c r="C7">
        <v>168.43251912212889</v>
      </c>
      <c r="D7">
        <v>16</v>
      </c>
      <c r="E7">
        <v>502.25027237949803</v>
      </c>
      <c r="F7">
        <v>7.1822467426309231</v>
      </c>
      <c r="G7">
        <v>2495.0666666666662</v>
      </c>
      <c r="H7">
        <v>0</v>
      </c>
      <c r="I7">
        <v>0</v>
      </c>
      <c r="J7">
        <v>509.43251912212901</v>
      </c>
      <c r="K7">
        <v>29.432519122128951</v>
      </c>
      <c r="L7">
        <v>1.8844497827785001</v>
      </c>
      <c r="M7">
        <v>155.94166666666661</v>
      </c>
    </row>
    <row r="8" spans="1:13" x14ac:dyDescent="0.2">
      <c r="A8" s="36">
        <v>6</v>
      </c>
      <c r="B8">
        <v>1085310672</v>
      </c>
      <c r="C8">
        <v>194.9443849152716</v>
      </c>
      <c r="D8">
        <v>15</v>
      </c>
      <c r="E8">
        <v>471.40246395247721</v>
      </c>
      <c r="F8">
        <v>7.5419209627945074</v>
      </c>
      <c r="G8">
        <v>2406.3833333333332</v>
      </c>
      <c r="H8">
        <v>0</v>
      </c>
      <c r="I8">
        <v>0</v>
      </c>
      <c r="J8">
        <v>478.94438491527171</v>
      </c>
      <c r="K8">
        <v>0</v>
      </c>
      <c r="L8">
        <v>1.8791325847973259</v>
      </c>
      <c r="M8">
        <v>160.42555555555549</v>
      </c>
    </row>
    <row r="9" spans="1:13" x14ac:dyDescent="0.2">
      <c r="A9" s="36">
        <v>7</v>
      </c>
      <c r="B9">
        <v>1032491705</v>
      </c>
      <c r="C9">
        <v>242.00870155603701</v>
      </c>
      <c r="D9">
        <v>19</v>
      </c>
      <c r="E9">
        <v>480.56207122012432</v>
      </c>
      <c r="F9">
        <v>11.446630335912801</v>
      </c>
      <c r="G9">
        <v>3175.25</v>
      </c>
      <c r="H9">
        <v>0</v>
      </c>
      <c r="I9">
        <v>0</v>
      </c>
      <c r="J9">
        <v>492.00870155603712</v>
      </c>
      <c r="K9">
        <v>12.008701556037069</v>
      </c>
      <c r="L9">
        <v>2.3170321914929799</v>
      </c>
      <c r="M9">
        <v>167.11842105263159</v>
      </c>
    </row>
    <row r="10" spans="1:13" x14ac:dyDescent="0.2">
      <c r="A10" s="36">
        <v>8</v>
      </c>
      <c r="B10">
        <v>1098697055</v>
      </c>
      <c r="C10">
        <v>189.09048588590611</v>
      </c>
      <c r="D10">
        <v>17</v>
      </c>
      <c r="E10">
        <v>478.49367533518688</v>
      </c>
      <c r="F10">
        <v>7.5968105507190558</v>
      </c>
      <c r="G10">
        <v>2816.4833333333331</v>
      </c>
      <c r="H10">
        <v>0</v>
      </c>
      <c r="I10">
        <v>0</v>
      </c>
      <c r="J10">
        <v>486.09048588590599</v>
      </c>
      <c r="K10">
        <v>6.0904858859059914</v>
      </c>
      <c r="L10">
        <v>2.0983747463006548</v>
      </c>
      <c r="M10">
        <v>165.67549019607841</v>
      </c>
    </row>
    <row r="11" spans="1:13" x14ac:dyDescent="0.2">
      <c r="A11" s="36">
        <v>9</v>
      </c>
      <c r="B11">
        <v>1014266018</v>
      </c>
      <c r="C11">
        <v>214.3417579574878</v>
      </c>
      <c r="D11">
        <v>18</v>
      </c>
      <c r="E11">
        <v>481.60980689905358</v>
      </c>
      <c r="F11">
        <v>8.7319510584343334</v>
      </c>
      <c r="G11">
        <v>2881.5833333333339</v>
      </c>
      <c r="H11">
        <v>0</v>
      </c>
      <c r="I11">
        <v>0</v>
      </c>
      <c r="J11">
        <v>490.34175795748803</v>
      </c>
      <c r="K11">
        <v>10.341757957487969</v>
      </c>
      <c r="L11">
        <v>2.202545433818905</v>
      </c>
      <c r="M11">
        <v>160.08796296296299</v>
      </c>
    </row>
    <row r="12" spans="1:13" x14ac:dyDescent="0.2">
      <c r="A12" s="36">
        <v>10</v>
      </c>
      <c r="B12">
        <v>80075437</v>
      </c>
      <c r="C12">
        <v>214.74055243625611</v>
      </c>
      <c r="D12">
        <v>13</v>
      </c>
      <c r="E12">
        <v>493.27837601123969</v>
      </c>
      <c r="F12">
        <v>7.4621764250161959</v>
      </c>
      <c r="G12">
        <v>2220.3666666666668</v>
      </c>
      <c r="H12">
        <v>0</v>
      </c>
      <c r="I12">
        <v>0</v>
      </c>
      <c r="J12">
        <v>500.74055243625588</v>
      </c>
      <c r="K12">
        <v>20.740552436255939</v>
      </c>
      <c r="L12">
        <v>1.5576928934656109</v>
      </c>
      <c r="M12">
        <v>170.79743589743589</v>
      </c>
    </row>
    <row r="13" spans="1:13" x14ac:dyDescent="0.2">
      <c r="A13" s="36">
        <v>11</v>
      </c>
      <c r="B13">
        <v>1018440480</v>
      </c>
      <c r="C13">
        <v>199.00345156244671</v>
      </c>
      <c r="D13">
        <v>21</v>
      </c>
      <c r="E13">
        <v>456.98263028489959</v>
      </c>
      <c r="F13">
        <v>13.02082127754716</v>
      </c>
      <c r="G13">
        <v>3421.8333333333348</v>
      </c>
      <c r="H13">
        <v>0</v>
      </c>
      <c r="I13">
        <v>0</v>
      </c>
      <c r="J13">
        <v>470.0034515624468</v>
      </c>
      <c r="K13">
        <v>0</v>
      </c>
      <c r="L13">
        <v>2.6808313764746701</v>
      </c>
      <c r="M13">
        <v>162.94444444444451</v>
      </c>
    </row>
    <row r="14" spans="1:13" x14ac:dyDescent="0.2">
      <c r="A14" s="36">
        <v>12</v>
      </c>
      <c r="B14">
        <v>85488148</v>
      </c>
      <c r="C14">
        <v>184.35248638598429</v>
      </c>
      <c r="D14">
        <v>16</v>
      </c>
      <c r="E14">
        <v>477.27522956893841</v>
      </c>
      <c r="F14">
        <v>8.0772568170459635</v>
      </c>
      <c r="G14">
        <v>2626.9333333333338</v>
      </c>
      <c r="H14">
        <v>0</v>
      </c>
      <c r="I14">
        <v>0</v>
      </c>
      <c r="J14">
        <v>485.35248638598432</v>
      </c>
      <c r="K14">
        <v>5.3524863859843208</v>
      </c>
      <c r="L14">
        <v>1.977943921021855</v>
      </c>
      <c r="M14">
        <v>164.18333333333339</v>
      </c>
    </row>
    <row r="15" spans="1:13" x14ac:dyDescent="0.2">
      <c r="A15" s="22"/>
    </row>
    <row r="16" spans="1:13" x14ac:dyDescent="0.2">
      <c r="A16" s="22"/>
    </row>
    <row r="17" spans="1:1" x14ac:dyDescent="0.2">
      <c r="A17" s="22"/>
    </row>
    <row r="18" spans="1:1" x14ac:dyDescent="0.2">
      <c r="A18" s="22"/>
    </row>
    <row r="19" spans="1:1" x14ac:dyDescent="0.2">
      <c r="A19" s="22"/>
    </row>
    <row r="20" spans="1:1" x14ac:dyDescent="0.2">
      <c r="A20" s="22"/>
    </row>
    <row r="21" spans="1:1" x14ac:dyDescent="0.2">
      <c r="A21" s="22"/>
    </row>
    <row r="22" spans="1:1" x14ac:dyDescent="0.2">
      <c r="A22" s="22"/>
    </row>
    <row r="23" spans="1:1" x14ac:dyDescent="0.2">
      <c r="A23" s="22"/>
    </row>
    <row r="24" spans="1:1" x14ac:dyDescent="0.2">
      <c r="A24" s="22"/>
    </row>
    <row r="25" spans="1:1" x14ac:dyDescent="0.2">
      <c r="A25" s="22"/>
    </row>
    <row r="26" spans="1:1" x14ac:dyDescent="0.2">
      <c r="A26" s="2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3" spans="1:15" x14ac:dyDescent="0.2">
      <c r="A33" s="3" t="s">
        <v>32</v>
      </c>
      <c r="B33">
        <f>COUNT(B2:B31)</f>
        <v>13</v>
      </c>
      <c r="C33">
        <f>AVERAGE(C2:C31)</f>
        <v>189.38877145389174</v>
      </c>
      <c r="D33">
        <f>AVERAGE(D2:D31)</f>
        <v>15.153846153846153</v>
      </c>
      <c r="E33">
        <f>AVERAGE(E2:E31)</f>
        <v>466.75923155089509</v>
      </c>
      <c r="F33">
        <f>AVERAGE(F2:F31)</f>
        <v>7.7475783014685842</v>
      </c>
      <c r="G33">
        <f>AVERAGE(G2:G31)</f>
        <v>2187.2320512820515</v>
      </c>
      <c r="H33">
        <f>SUM(H2:H26)</f>
        <v>0</v>
      </c>
      <c r="I33">
        <f>AVERAGE(I2:I26)</f>
        <v>0</v>
      </c>
      <c r="J33">
        <f>AVERAGE(J2:J26)</f>
        <v>474.50680985236363</v>
      </c>
      <c r="K33">
        <f>AVERAGE(K2:K26)</f>
        <v>6.9974038770839293</v>
      </c>
      <c r="L33">
        <f>AVERAGE(L2:L28)</f>
        <v>1.9063832387939026</v>
      </c>
      <c r="M33">
        <f>AVERAGE(M2:M26)</f>
        <v>140.18284718648556</v>
      </c>
      <c r="N33">
        <f>SUM(D2:D26)</f>
        <v>197</v>
      </c>
      <c r="O33">
        <f>STDEV(D2:D26)</f>
        <v>3.6250552604099204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116.2747374025068</v>
      </c>
      <c r="D2">
        <v>5</v>
      </c>
      <c r="E2">
        <v>334.18963883464028</v>
      </c>
      <c r="F2">
        <v>2.0554724549854768</v>
      </c>
      <c r="G2">
        <v>139.01666666666671</v>
      </c>
      <c r="H2">
        <v>0</v>
      </c>
      <c r="I2">
        <v>0</v>
      </c>
      <c r="J2">
        <v>336.24511128962581</v>
      </c>
      <c r="K2">
        <v>0</v>
      </c>
      <c r="L2">
        <v>0.89220628026200233</v>
      </c>
      <c r="M2">
        <v>27.803333333333331</v>
      </c>
    </row>
    <row r="3" spans="1:13" x14ac:dyDescent="0.2">
      <c r="A3" s="36">
        <v>1</v>
      </c>
      <c r="B3">
        <v>52997773</v>
      </c>
      <c r="C3">
        <v>251.55427202426799</v>
      </c>
      <c r="D3">
        <v>12</v>
      </c>
      <c r="E3">
        <v>502.47293958686117</v>
      </c>
      <c r="F3">
        <v>7.1061168718130716</v>
      </c>
      <c r="G3">
        <v>554.00000000000011</v>
      </c>
      <c r="H3">
        <v>0</v>
      </c>
      <c r="I3">
        <v>0</v>
      </c>
      <c r="J3">
        <v>509.57905645867419</v>
      </c>
      <c r="K3">
        <v>29.579056458674241</v>
      </c>
      <c r="L3">
        <v>1.4129309100802701</v>
      </c>
      <c r="M3">
        <v>46.166666666666679</v>
      </c>
    </row>
    <row r="4" spans="1:13" x14ac:dyDescent="0.2">
      <c r="A4" s="36">
        <v>2</v>
      </c>
      <c r="B4">
        <v>1015437933</v>
      </c>
      <c r="C4">
        <v>141.9087480764741</v>
      </c>
      <c r="D4">
        <v>14</v>
      </c>
      <c r="E4">
        <v>479.01169574768068</v>
      </c>
      <c r="F4">
        <v>8.0564390664349048</v>
      </c>
      <c r="G4">
        <v>380.93333333333328</v>
      </c>
      <c r="H4">
        <v>0</v>
      </c>
      <c r="I4">
        <v>0</v>
      </c>
      <c r="J4">
        <v>487.06813481411558</v>
      </c>
      <c r="K4">
        <v>7.0681348141156377</v>
      </c>
      <c r="L4">
        <v>1.724604711249643</v>
      </c>
      <c r="M4">
        <v>27.209523809523809</v>
      </c>
    </row>
    <row r="5" spans="1:13" x14ac:dyDescent="0.2">
      <c r="A5" s="36">
        <v>3</v>
      </c>
      <c r="B5">
        <v>1018472151</v>
      </c>
      <c r="C5">
        <v>189.14797488018809</v>
      </c>
      <c r="D5">
        <v>15</v>
      </c>
      <c r="E5">
        <v>470.17132267298791</v>
      </c>
      <c r="F5">
        <v>9.3450099224766063</v>
      </c>
      <c r="G5">
        <v>445.21666666666681</v>
      </c>
      <c r="H5">
        <v>0</v>
      </c>
      <c r="I5">
        <v>0</v>
      </c>
      <c r="J5">
        <v>479.51633259546452</v>
      </c>
      <c r="K5">
        <v>0</v>
      </c>
      <c r="L5">
        <v>1.876891231480261</v>
      </c>
      <c r="M5">
        <v>29.681111111111122</v>
      </c>
    </row>
    <row r="6" spans="1:13" x14ac:dyDescent="0.2">
      <c r="A6" s="36">
        <v>4</v>
      </c>
      <c r="B6">
        <v>1121853934</v>
      </c>
      <c r="C6">
        <v>197.2385692105012</v>
      </c>
      <c r="D6">
        <v>14</v>
      </c>
      <c r="E6">
        <v>498.15265270256742</v>
      </c>
      <c r="F6">
        <v>8.2973546177013873</v>
      </c>
      <c r="G6">
        <v>546.18333333333339</v>
      </c>
      <c r="H6">
        <v>0</v>
      </c>
      <c r="I6">
        <v>0</v>
      </c>
      <c r="J6">
        <v>506.45000732026881</v>
      </c>
      <c r="K6">
        <v>26.45000732026881</v>
      </c>
      <c r="L6">
        <v>1.6586039843194249</v>
      </c>
      <c r="M6">
        <v>39.013095238095239</v>
      </c>
    </row>
    <row r="7" spans="1:13" x14ac:dyDescent="0.2">
      <c r="A7" s="36">
        <v>5</v>
      </c>
      <c r="B7">
        <v>79955886</v>
      </c>
      <c r="C7">
        <v>222.52618410524499</v>
      </c>
      <c r="D7">
        <v>19</v>
      </c>
      <c r="E7">
        <v>1922.194303090796</v>
      </c>
      <c r="F7">
        <v>-1430.5700075299101</v>
      </c>
      <c r="G7">
        <v>654.26666666666642</v>
      </c>
      <c r="H7">
        <v>0</v>
      </c>
      <c r="I7">
        <v>0</v>
      </c>
      <c r="J7">
        <v>491.62429556088568</v>
      </c>
      <c r="K7">
        <v>11.624295560885679</v>
      </c>
      <c r="L7">
        <v>2.3188439023327629</v>
      </c>
      <c r="M7">
        <v>34.435087719298231</v>
      </c>
    </row>
    <row r="8" spans="1:13" x14ac:dyDescent="0.2">
      <c r="A8" s="36">
        <v>6</v>
      </c>
      <c r="B8">
        <v>80185764</v>
      </c>
      <c r="C8">
        <v>194.06929387177229</v>
      </c>
      <c r="D8">
        <v>18</v>
      </c>
      <c r="E8">
        <v>487.73664744447592</v>
      </c>
      <c r="F8">
        <v>9.3326464272964813</v>
      </c>
      <c r="G8">
        <v>700.19999999999993</v>
      </c>
      <c r="H8">
        <v>0</v>
      </c>
      <c r="I8">
        <v>0</v>
      </c>
      <c r="J8">
        <v>497.0692938717724</v>
      </c>
      <c r="K8">
        <v>17.069293871772398</v>
      </c>
      <c r="L8">
        <v>2.1727352973016369</v>
      </c>
      <c r="M8">
        <v>38.9</v>
      </c>
    </row>
    <row r="9" spans="1:13" x14ac:dyDescent="0.2">
      <c r="A9" s="36">
        <v>7</v>
      </c>
      <c r="B9">
        <v>1019088914</v>
      </c>
      <c r="C9">
        <v>194.55673728908749</v>
      </c>
      <c r="D9">
        <v>13</v>
      </c>
      <c r="E9">
        <v>546.7924872206072</v>
      </c>
      <c r="F9">
        <v>4.9693177642625406</v>
      </c>
      <c r="G9">
        <v>787.8499999999998</v>
      </c>
      <c r="H9">
        <v>0</v>
      </c>
      <c r="I9">
        <v>0</v>
      </c>
      <c r="J9">
        <v>551.76180498486974</v>
      </c>
      <c r="K9">
        <v>71.761804984869741</v>
      </c>
      <c r="L9">
        <v>1.413653487706328</v>
      </c>
      <c r="M9">
        <v>60.603846153846128</v>
      </c>
    </row>
    <row r="10" spans="1:13" x14ac:dyDescent="0.2">
      <c r="A10" s="36">
        <v>8</v>
      </c>
      <c r="B10">
        <v>52200795</v>
      </c>
      <c r="C10">
        <v>227.71967196083361</v>
      </c>
      <c r="D10">
        <v>19</v>
      </c>
      <c r="E10">
        <v>481.09679620920878</v>
      </c>
      <c r="F10">
        <v>7.7513284042635746</v>
      </c>
      <c r="G10">
        <v>881.58333333333326</v>
      </c>
      <c r="H10">
        <v>0</v>
      </c>
      <c r="I10">
        <v>0</v>
      </c>
      <c r="J10">
        <v>488.84812461347241</v>
      </c>
      <c r="K10">
        <v>8.8481246134723506</v>
      </c>
      <c r="L10">
        <v>2.332012628464899</v>
      </c>
      <c r="M10">
        <v>46.399122807017541</v>
      </c>
    </row>
    <row r="11" spans="1:13" x14ac:dyDescent="0.2">
      <c r="A11" s="36">
        <v>9</v>
      </c>
      <c r="B11">
        <v>80727764</v>
      </c>
      <c r="C11">
        <v>175.11344500217891</v>
      </c>
      <c r="D11">
        <v>14</v>
      </c>
      <c r="E11">
        <v>470.0235352622459</v>
      </c>
      <c r="F11">
        <v>7.0899097399330913</v>
      </c>
      <c r="G11">
        <v>910.00000000000011</v>
      </c>
      <c r="H11">
        <v>0</v>
      </c>
      <c r="I11">
        <v>0</v>
      </c>
      <c r="J11">
        <v>477.11344500217899</v>
      </c>
      <c r="K11">
        <v>0</v>
      </c>
      <c r="L11">
        <v>1.760587568426548</v>
      </c>
      <c r="M11">
        <v>65.000000000000014</v>
      </c>
    </row>
    <row r="12" spans="1:13" x14ac:dyDescent="0.2">
      <c r="A12" s="36">
        <v>10</v>
      </c>
      <c r="B12">
        <v>1020808271</v>
      </c>
      <c r="C12">
        <v>207.7345072614433</v>
      </c>
      <c r="D12">
        <v>17</v>
      </c>
      <c r="E12">
        <v>468.7114693263801</v>
      </c>
      <c r="F12">
        <v>9.0230379350630301</v>
      </c>
      <c r="G12">
        <v>1059.9000000000001</v>
      </c>
      <c r="H12">
        <v>0</v>
      </c>
      <c r="I12">
        <v>0</v>
      </c>
      <c r="J12">
        <v>477.73450726144313</v>
      </c>
      <c r="K12">
        <v>0</v>
      </c>
      <c r="L12">
        <v>2.1350770867422368</v>
      </c>
      <c r="M12">
        <v>62.347058823529423</v>
      </c>
    </row>
    <row r="13" spans="1:13" x14ac:dyDescent="0.2">
      <c r="A13" s="36">
        <v>11</v>
      </c>
      <c r="B13">
        <v>1018446151</v>
      </c>
      <c r="C13">
        <v>163.7675492681939</v>
      </c>
      <c r="D13">
        <v>16</v>
      </c>
      <c r="E13">
        <v>488.91967679184188</v>
      </c>
      <c r="F13">
        <v>7.8478724763518812</v>
      </c>
      <c r="G13">
        <v>920.73333333333301</v>
      </c>
      <c r="H13">
        <v>0</v>
      </c>
      <c r="I13">
        <v>0</v>
      </c>
      <c r="J13">
        <v>496.76754926819382</v>
      </c>
      <c r="K13">
        <v>16.767549268193761</v>
      </c>
      <c r="L13">
        <v>1.9324933792761041</v>
      </c>
      <c r="M13">
        <v>57.545833333333313</v>
      </c>
    </row>
    <row r="14" spans="1:13" x14ac:dyDescent="0.2">
      <c r="A14" s="36">
        <v>12</v>
      </c>
      <c r="B14">
        <v>1020803066</v>
      </c>
      <c r="C14">
        <v>210.18178910441139</v>
      </c>
      <c r="D14">
        <v>16</v>
      </c>
      <c r="E14">
        <v>479.80550034051208</v>
      </c>
      <c r="F14">
        <v>8.376288763899197</v>
      </c>
      <c r="G14">
        <v>1089.25</v>
      </c>
      <c r="H14">
        <v>0</v>
      </c>
      <c r="I14">
        <v>0</v>
      </c>
      <c r="J14">
        <v>488.18178910441128</v>
      </c>
      <c r="K14">
        <v>8.1817891044113367</v>
      </c>
      <c r="L14">
        <v>1.966480564056184</v>
      </c>
      <c r="M14">
        <v>68.078125</v>
      </c>
    </row>
    <row r="15" spans="1:13" x14ac:dyDescent="0.2">
      <c r="A15" s="36">
        <v>13</v>
      </c>
      <c r="B15">
        <v>1014217039</v>
      </c>
      <c r="C15">
        <v>234.80354839860649</v>
      </c>
      <c r="D15">
        <v>13</v>
      </c>
      <c r="E15">
        <v>480.47444175002067</v>
      </c>
      <c r="F15">
        <v>6.949441065932092</v>
      </c>
      <c r="G15">
        <v>1217.8666666666661</v>
      </c>
      <c r="H15">
        <v>0</v>
      </c>
      <c r="I15">
        <v>0</v>
      </c>
      <c r="J15">
        <v>487.42388281595282</v>
      </c>
      <c r="K15">
        <v>7.4238828159527657</v>
      </c>
      <c r="L15">
        <v>1.6002498595140069</v>
      </c>
      <c r="M15">
        <v>93.682051282051262</v>
      </c>
    </row>
    <row r="16" spans="1:13" x14ac:dyDescent="0.2">
      <c r="A16" s="36">
        <v>14</v>
      </c>
      <c r="B16">
        <v>1032491705</v>
      </c>
      <c r="C16">
        <v>215.34309036413879</v>
      </c>
      <c r="D16">
        <v>21</v>
      </c>
      <c r="E16">
        <v>476.69491882244102</v>
      </c>
      <c r="F16">
        <v>8.6481715416980478</v>
      </c>
      <c r="G16">
        <v>1675.4833333333329</v>
      </c>
      <c r="H16">
        <v>0</v>
      </c>
      <c r="I16">
        <v>0</v>
      </c>
      <c r="J16">
        <v>485.34309036413902</v>
      </c>
      <c r="K16">
        <v>5.3430903641390159</v>
      </c>
      <c r="L16">
        <v>2.5961016547174038</v>
      </c>
      <c r="M16">
        <v>79.784920634920638</v>
      </c>
    </row>
    <row r="17" spans="1:13" x14ac:dyDescent="0.2">
      <c r="A17" s="36">
        <v>15</v>
      </c>
      <c r="B17">
        <v>57293715</v>
      </c>
      <c r="C17">
        <v>201.42965769192961</v>
      </c>
      <c r="D17">
        <v>16</v>
      </c>
      <c r="E17">
        <v>514.86567216662797</v>
      </c>
      <c r="F17">
        <v>8.6577363236513065</v>
      </c>
      <c r="G17">
        <v>1322.5333333333331</v>
      </c>
      <c r="H17">
        <v>0</v>
      </c>
      <c r="I17">
        <v>0</v>
      </c>
      <c r="J17">
        <v>523.52340849027928</v>
      </c>
      <c r="K17">
        <v>43.52340849027928</v>
      </c>
      <c r="L17">
        <v>1.833728892406967</v>
      </c>
      <c r="M17">
        <v>82.658333333333331</v>
      </c>
    </row>
    <row r="18" spans="1:13" x14ac:dyDescent="0.2">
      <c r="A18" s="36">
        <v>16</v>
      </c>
      <c r="B18">
        <v>1117504115</v>
      </c>
      <c r="C18">
        <v>160.13127075358329</v>
      </c>
      <c r="D18">
        <v>18</v>
      </c>
      <c r="E18">
        <v>497.98936159962182</v>
      </c>
      <c r="F18">
        <v>8.1419091539610235</v>
      </c>
      <c r="G18">
        <v>1820</v>
      </c>
      <c r="H18">
        <v>0</v>
      </c>
      <c r="I18">
        <v>0</v>
      </c>
      <c r="J18">
        <v>506.13127075358278</v>
      </c>
      <c r="K18">
        <v>26.131270753582839</v>
      </c>
      <c r="L18">
        <v>2.1338337747675209</v>
      </c>
      <c r="M18">
        <v>101.1111111111111</v>
      </c>
    </row>
    <row r="19" spans="1:13" x14ac:dyDescent="0.2">
      <c r="A19" s="36">
        <v>17</v>
      </c>
      <c r="B19">
        <v>1082996581</v>
      </c>
      <c r="C19">
        <v>184.63728184577741</v>
      </c>
      <c r="D19">
        <v>17</v>
      </c>
      <c r="E19">
        <v>1917.2801064004871</v>
      </c>
      <c r="F19">
        <v>-1431.6428245547099</v>
      </c>
      <c r="G19">
        <v>2160.1999999999998</v>
      </c>
      <c r="H19">
        <v>0</v>
      </c>
      <c r="I19">
        <v>0</v>
      </c>
      <c r="J19">
        <v>485.63728184577712</v>
      </c>
      <c r="K19">
        <v>5.6372818457771254</v>
      </c>
      <c r="L19">
        <v>2.1003329812802951</v>
      </c>
      <c r="M19">
        <v>127.0705882352941</v>
      </c>
    </row>
    <row r="20" spans="1:13" x14ac:dyDescent="0.2">
      <c r="A20" s="36">
        <v>18</v>
      </c>
      <c r="B20">
        <v>1083026203</v>
      </c>
      <c r="C20">
        <v>234.76107258415459</v>
      </c>
      <c r="D20">
        <v>17</v>
      </c>
      <c r="E20">
        <v>472.36662054887671</v>
      </c>
      <c r="F20">
        <v>8.394452035277709</v>
      </c>
      <c r="G20">
        <v>2430.266666666666</v>
      </c>
      <c r="H20">
        <v>0</v>
      </c>
      <c r="I20">
        <v>0</v>
      </c>
      <c r="J20">
        <v>480.76107258415442</v>
      </c>
      <c r="K20">
        <v>0.76107258415436263</v>
      </c>
      <c r="L20">
        <v>2.1216360020942728</v>
      </c>
      <c r="M20">
        <v>142.95686274509799</v>
      </c>
    </row>
    <row r="21" spans="1:13" x14ac:dyDescent="0.2">
      <c r="A21" s="36">
        <v>19</v>
      </c>
      <c r="B21">
        <v>1019074166</v>
      </c>
      <c r="C21">
        <v>249.7999388602816</v>
      </c>
      <c r="D21">
        <v>14</v>
      </c>
      <c r="E21">
        <v>465.50122014799138</v>
      </c>
      <c r="F21">
        <v>8.2987187122904515</v>
      </c>
      <c r="G21">
        <v>2322.1833333333329</v>
      </c>
      <c r="H21">
        <v>0</v>
      </c>
      <c r="I21">
        <v>0</v>
      </c>
      <c r="J21">
        <v>473.79993886028183</v>
      </c>
      <c r="K21">
        <v>0</v>
      </c>
      <c r="L21">
        <v>1.7729001865652549</v>
      </c>
      <c r="M21">
        <v>165.87023809523811</v>
      </c>
    </row>
    <row r="22" spans="1:13" x14ac:dyDescent="0.2">
      <c r="A22" s="22"/>
    </row>
    <row r="23" spans="1:13" x14ac:dyDescent="0.2">
      <c r="A23" s="22"/>
    </row>
    <row r="24" spans="1:13" x14ac:dyDescent="0.2">
      <c r="A24" s="22"/>
    </row>
    <row r="25" spans="1:13" x14ac:dyDescent="0.2">
      <c r="A25" s="22"/>
    </row>
    <row r="26" spans="1:13" x14ac:dyDescent="0.2">
      <c r="A26" s="22"/>
    </row>
    <row r="27" spans="1:13" x14ac:dyDescent="0.2">
      <c r="A27" s="22"/>
    </row>
    <row r="28" spans="1:13" x14ac:dyDescent="0.2">
      <c r="A28" s="22"/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COUNT(B2:B41)</f>
        <v>20</v>
      </c>
      <c r="C50">
        <f>AVERAGE(C2:C41)</f>
        <v>198.6349669977788</v>
      </c>
      <c r="D50">
        <f>AVERAGE(D2:D41)</f>
        <v>15.4</v>
      </c>
      <c r="E50">
        <f>AVERAGE(E2:E41)</f>
        <v>622.72255033334363</v>
      </c>
      <c r="F50">
        <f>AVERAGE(F2:F41)</f>
        <v>-136.19358044036636</v>
      </c>
      <c r="G50">
        <f>AVERAGE(G2:G41)</f>
        <v>1100.8833333333332</v>
      </c>
      <c r="H50">
        <f>SUM(H2:H41)</f>
        <v>0</v>
      </c>
      <c r="I50">
        <f>AVERAGE(I2:I41)</f>
        <v>0</v>
      </c>
      <c r="J50">
        <f>AVERAGE(J2:J41)</f>
        <v>486.52896989297722</v>
      </c>
      <c r="K50">
        <f>AVERAGE(K2:K41)</f>
        <v>14.308503142527467</v>
      </c>
      <c r="L50">
        <f>AVERAGE(L2:L41)</f>
        <v>1.8877952191522009</v>
      </c>
      <c r="M50">
        <f>AVERAGE(M2:M41)</f>
        <v>69.815845471640074</v>
      </c>
      <c r="N50">
        <f>SUM(D2:D41)</f>
        <v>308</v>
      </c>
      <c r="O50">
        <f>STDEV(D2:D41)</f>
        <v>3.3934922239021295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52997773</v>
      </c>
      <c r="C2">
        <v>121.92770553301411</v>
      </c>
      <c r="D2">
        <v>7</v>
      </c>
      <c r="E2">
        <v>394.67331560548041</v>
      </c>
      <c r="F2">
        <v>4.2609078363730077</v>
      </c>
      <c r="G2">
        <v>321.2</v>
      </c>
      <c r="H2">
        <v>0</v>
      </c>
      <c r="I2">
        <v>0</v>
      </c>
      <c r="J2">
        <v>398.93422344185342</v>
      </c>
      <c r="K2">
        <v>0</v>
      </c>
      <c r="L2">
        <v>1.0528051375898491</v>
      </c>
      <c r="M2">
        <v>45.885714285714293</v>
      </c>
    </row>
    <row r="3" spans="1:13" x14ac:dyDescent="0.2">
      <c r="A3" s="36">
        <v>1</v>
      </c>
      <c r="B3">
        <v>80773090</v>
      </c>
      <c r="C3">
        <v>226.93723056770691</v>
      </c>
      <c r="D3">
        <v>15</v>
      </c>
      <c r="E3">
        <v>849.5027461529412</v>
      </c>
      <c r="F3">
        <v>8.0398989139052901</v>
      </c>
      <c r="G3">
        <v>763.91666666666674</v>
      </c>
      <c r="H3">
        <v>0</v>
      </c>
      <c r="I3">
        <v>0</v>
      </c>
      <c r="J3">
        <v>857.54264506684649</v>
      </c>
      <c r="K3">
        <v>377.54264506684649</v>
      </c>
      <c r="L3">
        <v>1.049510488110879</v>
      </c>
      <c r="M3">
        <v>50.927777777777777</v>
      </c>
    </row>
    <row r="4" spans="1:13" x14ac:dyDescent="0.2">
      <c r="A4" s="36">
        <v>2</v>
      </c>
      <c r="B4">
        <v>52200795</v>
      </c>
      <c r="C4">
        <v>204.31770907197759</v>
      </c>
      <c r="D4">
        <v>17</v>
      </c>
      <c r="E4">
        <v>481.0303679832694</v>
      </c>
      <c r="F4">
        <v>5.999592887093911</v>
      </c>
      <c r="G4">
        <v>824.83333333333337</v>
      </c>
      <c r="H4">
        <v>0</v>
      </c>
      <c r="I4">
        <v>0</v>
      </c>
      <c r="J4">
        <v>487.02996087036331</v>
      </c>
      <c r="K4">
        <v>7.0299608703633112</v>
      </c>
      <c r="L4">
        <v>2.0943270064477639</v>
      </c>
      <c r="M4">
        <v>48.519607843137258</v>
      </c>
    </row>
    <row r="5" spans="1:13" x14ac:dyDescent="0.2">
      <c r="A5" s="36">
        <v>3</v>
      </c>
      <c r="B5">
        <v>1127250183</v>
      </c>
      <c r="C5">
        <v>165.67050668933209</v>
      </c>
      <c r="D5">
        <v>17</v>
      </c>
      <c r="E5">
        <v>475.17729781789069</v>
      </c>
      <c r="F5">
        <v>7.7934162974784726</v>
      </c>
      <c r="G5">
        <v>656.66666666666674</v>
      </c>
      <c r="H5">
        <v>0</v>
      </c>
      <c r="I5">
        <v>0</v>
      </c>
      <c r="J5">
        <v>482.97071411536922</v>
      </c>
      <c r="K5">
        <v>2.9707141153692191</v>
      </c>
      <c r="L5">
        <v>2.1119292954817719</v>
      </c>
      <c r="M5">
        <v>38.627450980392162</v>
      </c>
    </row>
    <row r="6" spans="1:13" x14ac:dyDescent="0.2">
      <c r="A6" s="36">
        <v>4</v>
      </c>
      <c r="B6">
        <v>1012376546</v>
      </c>
      <c r="C6">
        <v>225.75561244091861</v>
      </c>
      <c r="D6">
        <v>14</v>
      </c>
      <c r="E6">
        <v>484.04361209681952</v>
      </c>
      <c r="F6">
        <v>7.064451650763317</v>
      </c>
      <c r="G6">
        <v>692.95</v>
      </c>
      <c r="H6">
        <v>0</v>
      </c>
      <c r="I6">
        <v>0</v>
      </c>
      <c r="J6">
        <v>491.10806374758278</v>
      </c>
      <c r="K6">
        <v>11.108063747582831</v>
      </c>
      <c r="L6">
        <v>1.710417853028247</v>
      </c>
      <c r="M6">
        <v>49.496428571428567</v>
      </c>
    </row>
    <row r="7" spans="1:13" x14ac:dyDescent="0.2">
      <c r="A7" s="36">
        <v>5</v>
      </c>
      <c r="B7">
        <v>1015405667</v>
      </c>
      <c r="C7">
        <v>177.3254905455548</v>
      </c>
      <c r="D7">
        <v>18</v>
      </c>
      <c r="E7">
        <v>472.71299734538889</v>
      </c>
      <c r="F7">
        <v>7.6233583918633494</v>
      </c>
      <c r="G7">
        <v>702.43333333333351</v>
      </c>
      <c r="H7">
        <v>0</v>
      </c>
      <c r="I7">
        <v>0</v>
      </c>
      <c r="J7">
        <v>480.33635573725218</v>
      </c>
      <c r="K7">
        <v>0.33635573725223372</v>
      </c>
      <c r="L7">
        <v>2.24842443654373</v>
      </c>
      <c r="M7">
        <v>39.024074074074093</v>
      </c>
    </row>
    <row r="8" spans="1:13" x14ac:dyDescent="0.2">
      <c r="A8" s="36">
        <v>6</v>
      </c>
      <c r="B8">
        <v>39779707</v>
      </c>
      <c r="C8">
        <v>180.899150597546</v>
      </c>
      <c r="D8">
        <v>19</v>
      </c>
      <c r="E8">
        <v>473.79015468070128</v>
      </c>
      <c r="F8">
        <v>10.576105966199689</v>
      </c>
      <c r="G8">
        <v>810.35</v>
      </c>
      <c r="H8">
        <v>0</v>
      </c>
      <c r="I8">
        <v>0</v>
      </c>
      <c r="J8">
        <v>484.36626064690103</v>
      </c>
      <c r="K8">
        <v>4.3662606469009688</v>
      </c>
      <c r="L8">
        <v>2.3535908518431068</v>
      </c>
      <c r="M8">
        <v>42.65</v>
      </c>
    </row>
    <row r="9" spans="1:13" x14ac:dyDescent="0.2">
      <c r="A9" s="36">
        <v>7</v>
      </c>
      <c r="B9">
        <v>80185764</v>
      </c>
      <c r="C9">
        <v>212.7177792186753</v>
      </c>
      <c r="D9">
        <v>15</v>
      </c>
      <c r="E9">
        <v>524.01439927339698</v>
      </c>
      <c r="F9">
        <v>7.0945696608189337</v>
      </c>
      <c r="G9">
        <v>642.96666666666681</v>
      </c>
      <c r="H9">
        <v>0</v>
      </c>
      <c r="I9">
        <v>0</v>
      </c>
      <c r="J9">
        <v>531.10896893421591</v>
      </c>
      <c r="K9">
        <v>51.108968934215909</v>
      </c>
      <c r="L9">
        <v>1.6945675043033881</v>
      </c>
      <c r="M9">
        <v>42.864444444444452</v>
      </c>
    </row>
    <row r="10" spans="1:13" x14ac:dyDescent="0.2">
      <c r="A10" s="36">
        <v>8</v>
      </c>
      <c r="B10">
        <v>1018446151</v>
      </c>
      <c r="C10">
        <v>231.53420950023349</v>
      </c>
      <c r="D10">
        <v>15</v>
      </c>
      <c r="E10">
        <v>540.46060294934296</v>
      </c>
      <c r="F10">
        <v>6.9796019592029097</v>
      </c>
      <c r="G10">
        <v>825.81666666666661</v>
      </c>
      <c r="H10">
        <v>0</v>
      </c>
      <c r="I10">
        <v>0</v>
      </c>
      <c r="J10">
        <v>547.44020490854587</v>
      </c>
      <c r="K10">
        <v>67.440204908545866</v>
      </c>
      <c r="L10">
        <v>1.644015167191369</v>
      </c>
      <c r="M10">
        <v>55.054444444444442</v>
      </c>
    </row>
    <row r="11" spans="1:13" x14ac:dyDescent="0.2">
      <c r="A11" s="36">
        <v>9</v>
      </c>
      <c r="B11">
        <v>1019088914</v>
      </c>
      <c r="C11">
        <v>219.61652736813471</v>
      </c>
      <c r="D11">
        <v>16</v>
      </c>
      <c r="E11">
        <v>500.95606643864443</v>
      </c>
      <c r="F11">
        <v>8.1892983588233506</v>
      </c>
      <c r="G11">
        <v>1004.0666666666669</v>
      </c>
      <c r="H11">
        <v>0</v>
      </c>
      <c r="I11">
        <v>0</v>
      </c>
      <c r="J11">
        <v>509.14536479746778</v>
      </c>
      <c r="K11">
        <v>29.145364797467781</v>
      </c>
      <c r="L11">
        <v>1.8855125989055741</v>
      </c>
      <c r="M11">
        <v>62.75416666666667</v>
      </c>
    </row>
    <row r="12" spans="1:13" x14ac:dyDescent="0.2">
      <c r="A12" s="36">
        <v>10</v>
      </c>
      <c r="B12">
        <v>1098635342</v>
      </c>
      <c r="C12">
        <v>240.25602450218241</v>
      </c>
      <c r="D12">
        <v>14</v>
      </c>
      <c r="E12">
        <v>491.73169004204931</v>
      </c>
      <c r="F12">
        <v>7.119529525215512</v>
      </c>
      <c r="G12">
        <v>828</v>
      </c>
      <c r="H12">
        <v>0</v>
      </c>
      <c r="I12">
        <v>0</v>
      </c>
      <c r="J12">
        <v>498.85121956726482</v>
      </c>
      <c r="K12">
        <v>18.85121956726482</v>
      </c>
      <c r="L12">
        <v>1.683868791036873</v>
      </c>
      <c r="M12">
        <v>59.142857142857153</v>
      </c>
    </row>
    <row r="13" spans="1:13" x14ac:dyDescent="0.2">
      <c r="A13" s="36">
        <v>11</v>
      </c>
      <c r="B13">
        <v>1020808271</v>
      </c>
      <c r="C13">
        <v>156.9128296475152</v>
      </c>
      <c r="D13">
        <v>11</v>
      </c>
      <c r="E13">
        <v>498.67721877467488</v>
      </c>
      <c r="F13">
        <v>4.8786135578586709</v>
      </c>
      <c r="G13">
        <v>870.8</v>
      </c>
      <c r="H13">
        <v>0</v>
      </c>
      <c r="I13">
        <v>0</v>
      </c>
      <c r="J13">
        <v>503.55583233253361</v>
      </c>
      <c r="K13">
        <v>23.555832332533559</v>
      </c>
      <c r="L13">
        <v>1.3106788912419061</v>
      </c>
      <c r="M13">
        <v>79.163636363636357</v>
      </c>
    </row>
    <row r="14" spans="1:13" x14ac:dyDescent="0.2">
      <c r="A14" s="36">
        <v>12</v>
      </c>
      <c r="B14">
        <v>80383487</v>
      </c>
      <c r="C14">
        <v>180.44473253607191</v>
      </c>
      <c r="D14">
        <v>13</v>
      </c>
      <c r="E14">
        <v>486.19837207427503</v>
      </c>
      <c r="F14">
        <v>6.4028060670744944</v>
      </c>
      <c r="G14">
        <v>879.30000000000018</v>
      </c>
      <c r="H14">
        <v>0</v>
      </c>
      <c r="I14">
        <v>0</v>
      </c>
      <c r="J14">
        <v>492.60117814134952</v>
      </c>
      <c r="K14">
        <v>12.601178141349459</v>
      </c>
      <c r="L14">
        <v>1.5834310485067149</v>
      </c>
      <c r="M14">
        <v>67.638461538461556</v>
      </c>
    </row>
    <row r="15" spans="1:13" x14ac:dyDescent="0.2">
      <c r="A15" s="36">
        <v>13</v>
      </c>
      <c r="B15">
        <v>1085310672</v>
      </c>
      <c r="C15">
        <v>177.3556757799339</v>
      </c>
      <c r="D15">
        <v>15</v>
      </c>
      <c r="E15">
        <v>534.24152599049535</v>
      </c>
      <c r="F15">
        <v>6.9737707437031986</v>
      </c>
      <c r="G15">
        <v>1011.8166666666669</v>
      </c>
      <c r="H15">
        <v>0</v>
      </c>
      <c r="I15">
        <v>0</v>
      </c>
      <c r="J15">
        <v>541.21529673419855</v>
      </c>
      <c r="K15">
        <v>61.215296734198553</v>
      </c>
      <c r="L15">
        <v>1.662924173486559</v>
      </c>
      <c r="M15">
        <v>67.454444444444434</v>
      </c>
    </row>
    <row r="16" spans="1:13" x14ac:dyDescent="0.2">
      <c r="A16" s="36">
        <v>14</v>
      </c>
      <c r="B16">
        <v>1053327980</v>
      </c>
      <c r="C16">
        <v>173.8120827601351</v>
      </c>
      <c r="D16">
        <v>15</v>
      </c>
      <c r="E16">
        <v>472.96990735125019</v>
      </c>
      <c r="F16">
        <v>8.7837940131862524</v>
      </c>
      <c r="G16">
        <v>1185.6500000000001</v>
      </c>
      <c r="H16">
        <v>0</v>
      </c>
      <c r="I16">
        <v>0</v>
      </c>
      <c r="J16">
        <v>481.75370136443638</v>
      </c>
      <c r="K16">
        <v>1.7537013644364381</v>
      </c>
      <c r="L16">
        <v>1.8681745411628281</v>
      </c>
      <c r="M16">
        <v>79.043333333333337</v>
      </c>
    </row>
    <row r="17" spans="1:13" x14ac:dyDescent="0.2">
      <c r="A17" s="36">
        <v>15</v>
      </c>
      <c r="B17">
        <v>1014217039</v>
      </c>
      <c r="C17">
        <v>203.56157502936571</v>
      </c>
      <c r="D17">
        <v>15</v>
      </c>
      <c r="E17">
        <v>471.82848780675351</v>
      </c>
      <c r="F17">
        <v>8.2150739659845158</v>
      </c>
      <c r="G17">
        <v>1369.083333333333</v>
      </c>
      <c r="H17">
        <v>0</v>
      </c>
      <c r="I17">
        <v>0</v>
      </c>
      <c r="J17">
        <v>480.04356177273797</v>
      </c>
      <c r="K17">
        <v>4.3561772738030413E-2</v>
      </c>
      <c r="L17">
        <v>1.874829852266777</v>
      </c>
      <c r="M17">
        <v>91.272222222222197</v>
      </c>
    </row>
    <row r="18" spans="1:13" x14ac:dyDescent="0.2">
      <c r="A18" s="36">
        <v>16</v>
      </c>
      <c r="B18">
        <v>1083012532</v>
      </c>
      <c r="C18">
        <v>259.13634034106178</v>
      </c>
      <c r="D18">
        <v>17</v>
      </c>
      <c r="E18">
        <v>491.52125277798359</v>
      </c>
      <c r="F18">
        <v>7.6150875630780774</v>
      </c>
      <c r="G18">
        <v>2218.5</v>
      </c>
      <c r="H18">
        <v>0</v>
      </c>
      <c r="I18">
        <v>0</v>
      </c>
      <c r="J18">
        <v>499.13634034106173</v>
      </c>
      <c r="K18">
        <v>19.136340341061668</v>
      </c>
      <c r="L18">
        <v>2.0435298285495112</v>
      </c>
      <c r="M18">
        <v>130.5</v>
      </c>
    </row>
    <row r="19" spans="1:13" x14ac:dyDescent="0.2">
      <c r="A19" s="36">
        <v>17</v>
      </c>
      <c r="B19">
        <v>1117504115</v>
      </c>
      <c r="C19">
        <v>189.4011029336564</v>
      </c>
      <c r="D19">
        <v>15</v>
      </c>
      <c r="E19">
        <v>472.58325597425011</v>
      </c>
      <c r="F19">
        <v>6.8178469594060971</v>
      </c>
      <c r="G19">
        <v>2065.6833333333338</v>
      </c>
      <c r="H19">
        <v>0</v>
      </c>
      <c r="I19">
        <v>0</v>
      </c>
      <c r="J19">
        <v>479.40110293365609</v>
      </c>
      <c r="K19">
        <v>0</v>
      </c>
      <c r="L19">
        <v>1.8773423642384699</v>
      </c>
      <c r="M19">
        <v>137.71222222222229</v>
      </c>
    </row>
    <row r="20" spans="1:13" x14ac:dyDescent="0.2">
      <c r="A20" s="36">
        <v>18</v>
      </c>
      <c r="B20">
        <v>1032491705</v>
      </c>
      <c r="C20">
        <v>174.04882301858859</v>
      </c>
      <c r="D20">
        <v>13</v>
      </c>
      <c r="E20">
        <v>469.51345103146298</v>
      </c>
      <c r="F20">
        <v>7.5353719871255862</v>
      </c>
      <c r="G20">
        <v>1972.4333333333341</v>
      </c>
      <c r="H20">
        <v>0</v>
      </c>
      <c r="I20">
        <v>0</v>
      </c>
      <c r="J20">
        <v>477.04882301858862</v>
      </c>
      <c r="K20">
        <v>0</v>
      </c>
      <c r="L20">
        <v>1.635052771044373</v>
      </c>
      <c r="M20">
        <v>151.72564102564101</v>
      </c>
    </row>
    <row r="21" spans="1:13" x14ac:dyDescent="0.2">
      <c r="A21" s="36">
        <v>19</v>
      </c>
      <c r="B21">
        <v>1140888504</v>
      </c>
      <c r="C21">
        <v>160.66680162102151</v>
      </c>
      <c r="D21">
        <v>17</v>
      </c>
      <c r="E21">
        <v>467.57019456133861</v>
      </c>
      <c r="F21">
        <v>9.096607059682924</v>
      </c>
      <c r="G21">
        <v>2450.9500000000012</v>
      </c>
      <c r="H21">
        <v>0</v>
      </c>
      <c r="I21">
        <v>0</v>
      </c>
      <c r="J21">
        <v>476.66680162102148</v>
      </c>
      <c r="K21">
        <v>0</v>
      </c>
      <c r="L21">
        <v>2.1398595340209172</v>
      </c>
      <c r="M21">
        <v>144.17352941176469</v>
      </c>
    </row>
    <row r="22" spans="1:13" x14ac:dyDescent="0.2">
      <c r="A22" s="22"/>
    </row>
    <row r="23" spans="1:13" x14ac:dyDescent="0.2">
      <c r="A23" s="22"/>
    </row>
    <row r="24" spans="1:13" x14ac:dyDescent="0.2">
      <c r="A24" s="22"/>
    </row>
    <row r="25" spans="1:13" x14ac:dyDescent="0.2">
      <c r="A25" s="22"/>
    </row>
    <row r="26" spans="1:13" x14ac:dyDescent="0.2">
      <c r="A26" s="22"/>
    </row>
    <row r="27" spans="1:13" x14ac:dyDescent="0.2">
      <c r="A27" s="22"/>
    </row>
    <row r="28" spans="1:13" x14ac:dyDescent="0.2">
      <c r="A28" s="22"/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COUNT(B2:B42)</f>
        <v>20</v>
      </c>
      <c r="C50">
        <f>AVERAGE(C2:C42)</f>
        <v>194.11489548513134</v>
      </c>
      <c r="D50">
        <f>AVERAGE(D2:D42)</f>
        <v>14.9</v>
      </c>
      <c r="E50">
        <f>AVERAGE(E2:E42)</f>
        <v>502.65984583642046</v>
      </c>
      <c r="F50">
        <f>AVERAGE(F2:F42)</f>
        <v>7.3529851682418776</v>
      </c>
      <c r="G50">
        <f>AVERAGE(G2:G42)</f>
        <v>1104.8708333333334</v>
      </c>
      <c r="H50">
        <f>SUM(H2:H42)</f>
        <v>0</v>
      </c>
      <c r="I50">
        <f>AVERAGE(I2:I42)</f>
        <v>0</v>
      </c>
      <c r="J50">
        <f>AVERAGE(J2:J42)</f>
        <v>510.01283100466242</v>
      </c>
      <c r="K50">
        <f>AVERAGE(K2:K42)</f>
        <v>34.410283453906359</v>
      </c>
      <c r="L50">
        <f>AVERAGE(L2:L42)</f>
        <v>1.7762396067500301</v>
      </c>
      <c r="M50">
        <f>AVERAGE(M2:M42)</f>
        <v>74.181522839633132</v>
      </c>
      <c r="N50">
        <f>SUM(D2:D42)</f>
        <v>298</v>
      </c>
      <c r="O50">
        <f>STDEV(D2:D42)</f>
        <v>2.6337885460422155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"/>
  <sheetViews>
    <sheetView showGridLines="0" tabSelected="1" topLeftCell="CF1" zoomScale="73" zoomScaleNormal="57" workbookViewId="0">
      <selection activeCell="BF4" sqref="BF4:BL5"/>
    </sheetView>
  </sheetViews>
  <sheetFormatPr baseColWidth="10" defaultRowHeight="16" x14ac:dyDescent="0.2"/>
  <cols>
    <col min="1" max="1" width="23.6640625" bestFit="1" customWidth="1"/>
    <col min="10" max="10" width="15.6640625" bestFit="1" customWidth="1"/>
  </cols>
  <sheetData>
    <row r="1" spans="1:92" x14ac:dyDescent="0.2">
      <c r="B1" s="37" t="s">
        <v>1</v>
      </c>
      <c r="C1" s="38"/>
      <c r="D1" s="38"/>
      <c r="E1" s="38"/>
      <c r="F1" s="38"/>
      <c r="G1" s="38"/>
      <c r="H1" s="39"/>
      <c r="I1" s="37" t="str">
        <f>Resultados!E1</f>
        <v>Cantidad de solicitudes</v>
      </c>
      <c r="J1" s="38"/>
      <c r="K1" s="38"/>
      <c r="L1" s="38"/>
      <c r="M1" s="38"/>
      <c r="N1" s="38"/>
      <c r="O1" s="39"/>
      <c r="P1" s="37" t="s">
        <v>3</v>
      </c>
      <c r="Q1" s="38"/>
      <c r="R1" s="38"/>
      <c r="S1" s="38"/>
      <c r="T1" s="38"/>
      <c r="U1" s="38"/>
      <c r="V1" s="39"/>
      <c r="W1" s="37" t="s">
        <v>4</v>
      </c>
      <c r="X1" s="38"/>
      <c r="Y1" s="38"/>
      <c r="Z1" s="38"/>
      <c r="AA1" s="38"/>
      <c r="AB1" s="38"/>
      <c r="AC1" s="39"/>
      <c r="AD1" s="37" t="s">
        <v>5</v>
      </c>
      <c r="AE1" s="38"/>
      <c r="AF1" s="38"/>
      <c r="AG1" s="38"/>
      <c r="AH1" s="38"/>
      <c r="AI1" s="38"/>
      <c r="AJ1" s="39"/>
      <c r="AK1" s="37" t="s">
        <v>6</v>
      </c>
      <c r="AL1" s="38"/>
      <c r="AM1" s="38"/>
      <c r="AN1" s="38"/>
      <c r="AO1" s="38"/>
      <c r="AP1" s="38"/>
      <c r="AQ1" s="39"/>
      <c r="AR1" s="37" t="str">
        <f>Resultados!J1</f>
        <v>Tiempo de demora</v>
      </c>
      <c r="AS1" s="38"/>
      <c r="AT1" s="38"/>
      <c r="AU1" s="38"/>
      <c r="AV1" s="38"/>
      <c r="AW1" s="38"/>
      <c r="AX1" s="39"/>
      <c r="AY1" s="37" t="s">
        <v>8</v>
      </c>
      <c r="AZ1" s="38"/>
      <c r="BA1" s="38"/>
      <c r="BB1" s="38"/>
      <c r="BC1" s="38"/>
      <c r="BD1" s="38"/>
      <c r="BE1" s="39"/>
      <c r="BF1" s="37" t="s">
        <v>9</v>
      </c>
      <c r="BG1" s="38"/>
      <c r="BH1" s="38"/>
      <c r="BI1" s="38"/>
      <c r="BJ1" s="38"/>
      <c r="BK1" s="38"/>
      <c r="BL1" s="39"/>
      <c r="BM1" s="37" t="s">
        <v>10</v>
      </c>
      <c r="BN1" s="38"/>
      <c r="BO1" s="38"/>
      <c r="BP1" s="38"/>
      <c r="BQ1" s="38"/>
      <c r="BR1" s="38"/>
      <c r="BS1" s="39"/>
      <c r="BT1" s="37" t="s">
        <v>11</v>
      </c>
      <c r="BU1" s="38"/>
      <c r="BV1" s="38"/>
      <c r="BW1" s="38"/>
      <c r="BX1" s="38"/>
      <c r="BY1" s="38"/>
      <c r="BZ1" s="39"/>
      <c r="CA1" s="37" t="s">
        <v>12</v>
      </c>
      <c r="CB1" s="38"/>
      <c r="CC1" s="38"/>
      <c r="CD1" s="38"/>
      <c r="CE1" s="38"/>
      <c r="CF1" s="38"/>
      <c r="CG1" s="39"/>
      <c r="CH1" s="37" t="s">
        <v>13</v>
      </c>
      <c r="CI1" s="38"/>
      <c r="CJ1" s="38"/>
      <c r="CK1" s="38"/>
      <c r="CL1" s="38"/>
      <c r="CM1" s="38"/>
      <c r="CN1" s="39"/>
    </row>
    <row r="2" spans="1:92" x14ac:dyDescent="0.2">
      <c r="B2" s="30" t="s">
        <v>14</v>
      </c>
      <c r="C2" t="s">
        <v>18</v>
      </c>
      <c r="D2" t="s">
        <v>24</v>
      </c>
      <c r="E2" t="s">
        <v>20</v>
      </c>
      <c r="F2" t="s">
        <v>21</v>
      </c>
      <c r="G2" t="s">
        <v>25</v>
      </c>
      <c r="H2" s="27" t="s">
        <v>23</v>
      </c>
      <c r="I2" s="30" t="s">
        <v>14</v>
      </c>
      <c r="J2" t="s">
        <v>18</v>
      </c>
      <c r="K2" t="s">
        <v>24</v>
      </c>
      <c r="L2" t="s">
        <v>20</v>
      </c>
      <c r="M2" t="s">
        <v>21</v>
      </c>
      <c r="N2" t="s">
        <v>25</v>
      </c>
      <c r="O2" s="27" t="s">
        <v>23</v>
      </c>
      <c r="P2" s="30" t="s">
        <v>14</v>
      </c>
      <c r="Q2" t="s">
        <v>18</v>
      </c>
      <c r="R2" t="s">
        <v>24</v>
      </c>
      <c r="S2" t="s">
        <v>20</v>
      </c>
      <c r="T2" t="s">
        <v>21</v>
      </c>
      <c r="U2" t="s">
        <v>25</v>
      </c>
      <c r="V2" s="27" t="s">
        <v>23</v>
      </c>
      <c r="W2" s="30" t="s">
        <v>14</v>
      </c>
      <c r="X2" t="s">
        <v>18</v>
      </c>
      <c r="Y2" t="s">
        <v>24</v>
      </c>
      <c r="Z2" t="s">
        <v>20</v>
      </c>
      <c r="AA2" t="s">
        <v>21</v>
      </c>
      <c r="AB2" t="s">
        <v>25</v>
      </c>
      <c r="AC2" s="27" t="s">
        <v>23</v>
      </c>
      <c r="AD2" s="30" t="s">
        <v>14</v>
      </c>
      <c r="AE2" t="s">
        <v>18</v>
      </c>
      <c r="AF2" t="s">
        <v>24</v>
      </c>
      <c r="AG2" t="s">
        <v>20</v>
      </c>
      <c r="AH2" t="s">
        <v>21</v>
      </c>
      <c r="AI2" t="s">
        <v>25</v>
      </c>
      <c r="AJ2" s="27" t="s">
        <v>23</v>
      </c>
      <c r="AK2" s="30" t="s">
        <v>14</v>
      </c>
      <c r="AL2" t="s">
        <v>18</v>
      </c>
      <c r="AM2" t="s">
        <v>24</v>
      </c>
      <c r="AN2" t="s">
        <v>20</v>
      </c>
      <c r="AO2" t="s">
        <v>21</v>
      </c>
      <c r="AP2" t="s">
        <v>25</v>
      </c>
      <c r="AQ2" s="27" t="s">
        <v>23</v>
      </c>
      <c r="AR2" s="30" t="s">
        <v>14</v>
      </c>
      <c r="AS2" t="s">
        <v>18</v>
      </c>
      <c r="AT2" t="s">
        <v>24</v>
      </c>
      <c r="AU2" t="s">
        <v>20</v>
      </c>
      <c r="AV2" t="s">
        <v>21</v>
      </c>
      <c r="AW2" t="s">
        <v>25</v>
      </c>
      <c r="AX2" s="27" t="s">
        <v>23</v>
      </c>
      <c r="AY2" s="30" t="s">
        <v>14</v>
      </c>
      <c r="AZ2" t="s">
        <v>18</v>
      </c>
      <c r="BA2" t="s">
        <v>24</v>
      </c>
      <c r="BB2" t="s">
        <v>20</v>
      </c>
      <c r="BC2" t="s">
        <v>21</v>
      </c>
      <c r="BD2" t="s">
        <v>25</v>
      </c>
      <c r="BE2" s="27" t="s">
        <v>23</v>
      </c>
      <c r="BF2" s="30" t="s">
        <v>14</v>
      </c>
      <c r="BG2" t="s">
        <v>18</v>
      </c>
      <c r="BH2" t="s">
        <v>24</v>
      </c>
      <c r="BI2" t="s">
        <v>20</v>
      </c>
      <c r="BJ2" t="s">
        <v>21</v>
      </c>
      <c r="BK2" t="s">
        <v>25</v>
      </c>
      <c r="BL2" s="27" t="s">
        <v>23</v>
      </c>
      <c r="BM2" s="30" t="s">
        <v>14</v>
      </c>
      <c r="BN2" t="s">
        <v>18</v>
      </c>
      <c r="BO2" t="s">
        <v>24</v>
      </c>
      <c r="BP2" t="s">
        <v>20</v>
      </c>
      <c r="BQ2" t="s">
        <v>21</v>
      </c>
      <c r="BR2" t="s">
        <v>25</v>
      </c>
      <c r="BS2" s="27" t="s">
        <v>23</v>
      </c>
      <c r="BT2" s="30" t="s">
        <v>14</v>
      </c>
      <c r="BU2" t="s">
        <v>18</v>
      </c>
      <c r="BV2" t="s">
        <v>24</v>
      </c>
      <c r="BW2" t="s">
        <v>20</v>
      </c>
      <c r="BX2" t="s">
        <v>21</v>
      </c>
      <c r="BY2" t="s">
        <v>25</v>
      </c>
      <c r="BZ2" s="27" t="s">
        <v>23</v>
      </c>
      <c r="CA2" s="30" t="s">
        <v>14</v>
      </c>
      <c r="CB2" t="s">
        <v>18</v>
      </c>
      <c r="CC2" t="s">
        <v>24</v>
      </c>
      <c r="CD2" t="s">
        <v>20</v>
      </c>
      <c r="CE2" t="s">
        <v>21</v>
      </c>
      <c r="CF2" t="s">
        <v>25</v>
      </c>
      <c r="CG2" s="27" t="s">
        <v>23</v>
      </c>
      <c r="CH2" s="30" t="s">
        <v>14</v>
      </c>
      <c r="CI2" t="s">
        <v>18</v>
      </c>
      <c r="CJ2" t="s">
        <v>24</v>
      </c>
      <c r="CK2" t="s">
        <v>20</v>
      </c>
      <c r="CL2" t="s">
        <v>21</v>
      </c>
      <c r="CM2" t="s">
        <v>25</v>
      </c>
      <c r="CN2" s="27" t="s">
        <v>23</v>
      </c>
    </row>
    <row r="3" spans="1:92" x14ac:dyDescent="0.2">
      <c r="A3" s="32" t="s">
        <v>26</v>
      </c>
      <c r="B3" s="30">
        <f>Resultados!D2</f>
        <v>109.96764281037308</v>
      </c>
      <c r="C3" s="28">
        <f>Resultados!D8</f>
        <v>109.70886125378554</v>
      </c>
      <c r="D3" s="28">
        <f>Resultados!D14</f>
        <v>102.06981705283364</v>
      </c>
      <c r="E3" s="28">
        <f>Resultados!D20</f>
        <v>106.45130212699584</v>
      </c>
      <c r="F3" s="28">
        <f>Resultados!D26</f>
        <v>93.216934624969909</v>
      </c>
      <c r="G3" s="28">
        <f>Resultados!D32</f>
        <v>102.1467049830916</v>
      </c>
      <c r="H3" s="29">
        <f>Resultados!D38</f>
        <v>124.25316333183831</v>
      </c>
      <c r="I3" s="31">
        <f>Resultados!E2</f>
        <v>8.6</v>
      </c>
      <c r="J3" s="28">
        <f>Resultados!E8</f>
        <v>8.375</v>
      </c>
      <c r="K3" s="28">
        <f>Resultados!E14</f>
        <v>7.9024390243902438</v>
      </c>
      <c r="L3" s="28">
        <f>Resultados!E20</f>
        <v>7.8461538461538458</v>
      </c>
      <c r="M3" s="28">
        <f>Resultados!E26</f>
        <v>7.2051282051282053</v>
      </c>
      <c r="N3" s="28">
        <f>Resultados!E32</f>
        <v>8.045454545454545</v>
      </c>
      <c r="O3" s="29">
        <f>Resultados!E38</f>
        <v>9.8636363636363633</v>
      </c>
      <c r="P3" s="31">
        <f>Resultados!F2</f>
        <v>296.80764281037312</v>
      </c>
      <c r="Q3" s="28">
        <f>Resultados!F8</f>
        <v>290.13386125378554</v>
      </c>
      <c r="R3" s="28">
        <f>Resultados!F14</f>
        <v>267.94786583332143</v>
      </c>
      <c r="S3" s="28">
        <f>Resultados!F20</f>
        <v>276.52822520391896</v>
      </c>
      <c r="T3" s="28">
        <f>Resultados!F26</f>
        <v>263.88360129163658</v>
      </c>
      <c r="U3" s="28">
        <f>Resultados!F32</f>
        <v>291.28306861945515</v>
      </c>
      <c r="V3" s="29">
        <f>Resultados!F38</f>
        <v>340.79861787729283</v>
      </c>
      <c r="W3" s="31">
        <f>Resultados!G2</f>
        <v>111.1001332288629</v>
      </c>
      <c r="X3" s="28">
        <f>Resultados!G8</f>
        <v>98.704135712047076</v>
      </c>
      <c r="Y3" s="28">
        <f>Resultados!G14</f>
        <v>101.56912762021491</v>
      </c>
      <c r="Z3" s="28">
        <f>Resultados!G20</f>
        <v>101.59633125239509</v>
      </c>
      <c r="AA3" s="28">
        <f>Resultados!G26</f>
        <v>97.095705178445613</v>
      </c>
      <c r="AB3" s="28">
        <f>Resultados!G32</f>
        <v>236.40119610225335</v>
      </c>
      <c r="AC3" s="29">
        <f>Resultados!G38</f>
        <v>280.23035240580833</v>
      </c>
      <c r="AD3" s="31">
        <f>Resultados!H2</f>
        <v>1321.96</v>
      </c>
      <c r="AE3" s="28">
        <f>Resultados!H8</f>
        <v>1421.9749999999999</v>
      </c>
      <c r="AF3" s="28">
        <f>Resultados!H14</f>
        <v>1219.0487804878048</v>
      </c>
      <c r="AG3" s="28">
        <f>Resultados!H20</f>
        <v>938.87179487179492</v>
      </c>
      <c r="AH3" s="28">
        <f>Resultados!H26</f>
        <v>882.69230769230774</v>
      </c>
      <c r="AI3" s="28">
        <f>Resultados!H32</f>
        <v>1056.8181818181818</v>
      </c>
      <c r="AJ3" s="29">
        <f>Resultados!H38</f>
        <v>1740.7727272727273</v>
      </c>
      <c r="AK3" s="31">
        <f>Resultados!I2</f>
        <v>67</v>
      </c>
      <c r="AL3" s="28">
        <f>Resultados!I8</f>
        <v>140</v>
      </c>
      <c r="AM3" s="28">
        <f>Resultados!I14</f>
        <v>95</v>
      </c>
      <c r="AN3" s="28">
        <f>Resultados!I20</f>
        <v>64</v>
      </c>
      <c r="AO3" s="28">
        <f>Resultados!I26</f>
        <v>47</v>
      </c>
      <c r="AP3" s="28">
        <f>Resultados!I32</f>
        <v>41</v>
      </c>
      <c r="AQ3" s="29">
        <f>Resultados!I38</f>
        <v>101</v>
      </c>
      <c r="AR3" s="31">
        <f>Resultados!J2</f>
        <v>710.6</v>
      </c>
      <c r="AS3" s="28">
        <f>Resultados!J8</f>
        <v>898.55</v>
      </c>
      <c r="AT3" s="28">
        <f>Resultados!J14</f>
        <v>636.43902439024396</v>
      </c>
      <c r="AU3" s="28">
        <f>Resultados!J20</f>
        <v>418.97435897435895</v>
      </c>
      <c r="AV3" s="28">
        <f>Resultados!J26</f>
        <v>333.46153846153845</v>
      </c>
      <c r="AW3" s="28">
        <f>Resultados!J32</f>
        <v>482.04545454545456</v>
      </c>
      <c r="AX3" s="29">
        <f>Resultados!J38</f>
        <v>1199.590909090909</v>
      </c>
      <c r="AY3" s="31">
        <f>Resultados!K2</f>
        <v>407.08</v>
      </c>
      <c r="AZ3" s="28">
        <f>Resultados!K8</f>
        <v>379.75</v>
      </c>
      <c r="BA3" s="28">
        <f>Resultados!K14</f>
        <v>360.60975609756099</v>
      </c>
      <c r="BB3" s="28">
        <f>Resultados!K20</f>
        <v>366.20512820512823</v>
      </c>
      <c r="BC3" s="28">
        <f>Resultados!K26</f>
        <v>355.71794871794873</v>
      </c>
      <c r="BD3" s="28">
        <f>Resultados!K32</f>
        <v>515.90909090909088</v>
      </c>
      <c r="BE3" s="29">
        <f>Resultados!K38</f>
        <v>614.72727272727275</v>
      </c>
      <c r="BF3" s="31">
        <f>Resultados!L2</f>
        <v>20.2</v>
      </c>
      <c r="BG3" s="28">
        <f>Resultados!L8</f>
        <v>12.4</v>
      </c>
      <c r="BH3" s="28">
        <f>Resultados!L14</f>
        <v>3.0487804878048781</v>
      </c>
      <c r="BI3" s="28">
        <f>Resultados!L20</f>
        <v>7.6410256410256414</v>
      </c>
      <c r="BJ3" s="28">
        <f>Resultados!L26</f>
        <v>3.8717948717948718</v>
      </c>
      <c r="BK3" s="28">
        <f>Resultados!L32</f>
        <v>127.63636363636364</v>
      </c>
      <c r="BL3" s="29">
        <f>Resultados!L38</f>
        <v>167.63636363636363</v>
      </c>
      <c r="BM3" s="31">
        <f>Resultados!M2</f>
        <v>1.7839013362616793</v>
      </c>
      <c r="BN3" s="28">
        <f>Resultados!M8</f>
        <v>1.7980385538376609</v>
      </c>
      <c r="BO3" s="28">
        <f>Resultados!M14</f>
        <v>1.8207172014913346</v>
      </c>
      <c r="BP3" s="28">
        <f>Resultados!M20</f>
        <v>1.7819396896244679</v>
      </c>
      <c r="BQ3" s="28">
        <f>Resultados!M26</f>
        <v>1.7180289232824582</v>
      </c>
      <c r="BR3" s="28">
        <f>Resultados!M32</f>
        <v>1.7352445620826744</v>
      </c>
      <c r="BS3" s="29">
        <f>Resultados!M38</f>
        <v>1.7696884087661808</v>
      </c>
      <c r="BT3" s="31">
        <f>Resultados!N2</f>
        <v>158.92345454545452</v>
      </c>
      <c r="BU3" s="28">
        <f>Resultados!N8</f>
        <v>172.91984806859807</v>
      </c>
      <c r="BV3" s="28">
        <f>Resultados!N14</f>
        <v>152.95326347094635</v>
      </c>
      <c r="BW3" s="28">
        <f>Resultados!N20</f>
        <v>124.87661469584546</v>
      </c>
      <c r="BX3" s="28">
        <f>Resultados!N26</f>
        <v>126.65499315499316</v>
      </c>
      <c r="BY3" s="28">
        <f>Resultados!N32</f>
        <v>129.5788370720189</v>
      </c>
      <c r="BZ3" s="29">
        <f>Resultados!N38</f>
        <v>176.27545535272807</v>
      </c>
      <c r="CA3" s="31">
        <f>Resultados!O2</f>
        <v>215</v>
      </c>
      <c r="CB3" s="28">
        <f>Resultados!O8</f>
        <v>335</v>
      </c>
      <c r="CC3" s="28">
        <f>Resultados!O14</f>
        <v>324</v>
      </c>
      <c r="CD3" s="28">
        <f>Resultados!O20</f>
        <v>306</v>
      </c>
      <c r="CE3" s="28">
        <f>Resultados!O26</f>
        <v>281</v>
      </c>
      <c r="CF3" s="28">
        <f>Resultados!O32</f>
        <v>177</v>
      </c>
      <c r="CG3" s="29">
        <f>Resultados!O38</f>
        <v>217</v>
      </c>
      <c r="CH3" s="31">
        <f>Resultados!P2</f>
        <v>3.0276503540974917</v>
      </c>
      <c r="CI3" s="28">
        <f>Resultados!P8</f>
        <v>3.6210743553784543</v>
      </c>
      <c r="CJ3" s="28">
        <f>Resultados!P14</f>
        <v>3.1048742168466377</v>
      </c>
      <c r="CK3" s="28">
        <f>Resultados!P20</f>
        <v>2.9871519752227065</v>
      </c>
      <c r="CL3" s="28">
        <f>Resultados!P26</f>
        <v>2.706517350275337</v>
      </c>
      <c r="CM3" s="28">
        <f>Resultados!P32</f>
        <v>3.1844454212142881</v>
      </c>
      <c r="CN3" s="29">
        <f>Resultados!P38</f>
        <v>2.6955952526731015</v>
      </c>
    </row>
    <row r="4" spans="1:92" x14ac:dyDescent="0.2">
      <c r="A4" s="33" t="s">
        <v>27</v>
      </c>
      <c r="B4" s="30">
        <f>Resultados!D3</f>
        <v>281.9352314062171</v>
      </c>
      <c r="C4" s="28">
        <f>Resultados!D9</f>
        <v>233.99561747946547</v>
      </c>
      <c r="D4" s="28">
        <f>Resultados!D15</f>
        <v>244.07905930166152</v>
      </c>
      <c r="E4" s="28">
        <f>Resultados!D21</f>
        <v>288.29543512178418</v>
      </c>
      <c r="F4" s="28">
        <f>Resultados!D27</f>
        <v>229.28111962853649</v>
      </c>
      <c r="G4" s="28">
        <f>Resultados!D33</f>
        <v>238.12964391501168</v>
      </c>
      <c r="H4" s="29">
        <f>Resultados!D39</f>
        <v>284.64636023298732</v>
      </c>
      <c r="I4" s="31">
        <f>Resultados!E3</f>
        <v>16.53846153846154</v>
      </c>
      <c r="J4" s="28">
        <f>Resultados!E9</f>
        <v>16.75</v>
      </c>
      <c r="K4" s="28">
        <f>Resultados!E15</f>
        <v>16.2</v>
      </c>
      <c r="L4" s="28">
        <f>Resultados!E21</f>
        <v>17</v>
      </c>
      <c r="M4" s="28">
        <f>Resultados!E27</f>
        <v>14.789473684210526</v>
      </c>
      <c r="N4" s="28">
        <f>Resultados!E33</f>
        <v>14.75</v>
      </c>
      <c r="O4" s="29">
        <f>Resultados!E39</f>
        <v>18.083333333333332</v>
      </c>
      <c r="P4" s="31">
        <f>Resultados!F3</f>
        <v>682.39299784903608</v>
      </c>
      <c r="Q4" s="28">
        <f>Resultados!F9</f>
        <v>807.89933779408511</v>
      </c>
      <c r="R4" s="28">
        <f>Resultados!F15</f>
        <v>596.82573440585986</v>
      </c>
      <c r="S4" s="28">
        <f>Resultados!F21</f>
        <v>659.84378935605332</v>
      </c>
      <c r="T4" s="28">
        <f>Resultados!F27</f>
        <v>604.63256601192586</v>
      </c>
      <c r="U4" s="28">
        <f>Resultados!F33</f>
        <v>521.00932680861717</v>
      </c>
      <c r="V4" s="29">
        <f>Resultados!F39</f>
        <v>721.54284206126101</v>
      </c>
      <c r="W4" s="31">
        <f>Resultados!G3</f>
        <v>-96.049292786428225</v>
      </c>
      <c r="X4" s="28">
        <f>Resultados!G9</f>
        <v>-268.53910810249084</v>
      </c>
      <c r="Y4" s="28">
        <f>Resultados!G15</f>
        <v>-43.269056033857211</v>
      </c>
      <c r="Z4" s="28">
        <f>Resultados!G21</f>
        <v>-66.340175164251988</v>
      </c>
      <c r="AA4" s="28">
        <f>Resultados!G27</f>
        <v>-58.235361383186429</v>
      </c>
      <c r="AB4" s="28">
        <f>Resultados!G33</f>
        <v>29.185513594863384</v>
      </c>
      <c r="AC4" s="29">
        <f>Resultados!G39</f>
        <v>-104.69649503449898</v>
      </c>
      <c r="AD4" s="31">
        <f>Resultados!H3</f>
        <v>2922.1756410256412</v>
      </c>
      <c r="AE4" s="28">
        <f>Resultados!H9</f>
        <v>1096.8074999999999</v>
      </c>
      <c r="AF4" s="28">
        <f>Resultados!H15</f>
        <v>1222.5233333333333</v>
      </c>
      <c r="AG4" s="28">
        <f>Resultados!H21</f>
        <v>2793.2592592592591</v>
      </c>
      <c r="AH4" s="28">
        <f>Resultados!H27</f>
        <v>1582.0526315789473</v>
      </c>
      <c r="AI4" s="28">
        <f>Resultados!H33</f>
        <v>1113.7500000000002</v>
      </c>
      <c r="AJ4" s="29">
        <f>Resultados!H39</f>
        <v>2865.7874999999999</v>
      </c>
      <c r="AK4" s="31">
        <f>Resultados!I3</f>
        <v>102</v>
      </c>
      <c r="AL4" s="28">
        <f>Resultados!I9</f>
        <v>3</v>
      </c>
      <c r="AM4" s="28">
        <f>Resultados!I15</f>
        <v>12</v>
      </c>
      <c r="AN4" s="28">
        <f>Resultados!I21</f>
        <v>117</v>
      </c>
      <c r="AO4" s="28">
        <f>Resultados!I27</f>
        <v>25</v>
      </c>
      <c r="AP4" s="28">
        <f>Resultados!I33</f>
        <v>8</v>
      </c>
      <c r="AQ4" s="29">
        <f>Resultados!I39</f>
        <v>96</v>
      </c>
      <c r="AR4" s="31">
        <f>Resultados!J3</f>
        <v>596.43846153846141</v>
      </c>
      <c r="AS4" s="28">
        <f>Resultados!J9</f>
        <v>1.0641666666666623</v>
      </c>
      <c r="AT4" s="28">
        <f>Resultados!J15</f>
        <v>95.708333333333343</v>
      </c>
      <c r="AU4" s="28">
        <f>Resultados!J21</f>
        <v>576.06944444444423</v>
      </c>
      <c r="AV4" s="28">
        <f>Resultados!J27</f>
        <v>62.220175438596485</v>
      </c>
      <c r="AW4" s="28">
        <f>Resultados!J33</f>
        <v>35.527777777777771</v>
      </c>
      <c r="AX4" s="29">
        <f>Resultados!J39</f>
        <v>467.04166666666657</v>
      </c>
      <c r="AY4" s="31">
        <f>Resultados!K3</f>
        <v>586.34370506260791</v>
      </c>
      <c r="AZ4" s="28">
        <f>Resultados!K9</f>
        <v>539.36022969159399</v>
      </c>
      <c r="BA4" s="28">
        <f>Resultados!K15</f>
        <v>553.55667837200258</v>
      </c>
      <c r="BB4" s="28">
        <f>Resultados!K21</f>
        <v>593.50361419180126</v>
      </c>
      <c r="BC4" s="28">
        <f>Resultados!K27</f>
        <v>546.39720462873959</v>
      </c>
      <c r="BD4" s="28">
        <f>Resultados!K33</f>
        <v>550.19484040348061</v>
      </c>
      <c r="BE4" s="29">
        <f>Resultados!K39</f>
        <v>616.84634702676192</v>
      </c>
      <c r="BF4" s="31">
        <f>Resultados!L3</f>
        <v>125.85007454816007</v>
      </c>
      <c r="BG4" s="28">
        <f>Resultados!L9</f>
        <v>61.33679992705472</v>
      </c>
      <c r="BH4" s="28">
        <f>Resultados!L15</f>
        <v>73.55667837200258</v>
      </c>
      <c r="BI4" s="28">
        <f>Resultados!L21</f>
        <v>124.26511134469062</v>
      </c>
      <c r="BJ4" s="28">
        <f>Resultados!L27</f>
        <v>81.688958669889828</v>
      </c>
      <c r="BK4" s="28">
        <f>Resultados!L33</f>
        <v>70.194840403480569</v>
      </c>
      <c r="BL4" s="29">
        <f>Resultados!L39</f>
        <v>137.28050161367253</v>
      </c>
      <c r="BM4" s="31">
        <f>Resultados!M3</f>
        <v>1.7196153390572724</v>
      </c>
      <c r="BN4" s="28">
        <f>Resultados!M9</f>
        <v>1.8607535598118037</v>
      </c>
      <c r="BO4" s="28">
        <f>Resultados!M15</f>
        <v>1.7764707025159858</v>
      </c>
      <c r="BP4" s="28">
        <f>Resultados!M21</f>
        <v>1.7327301911987141</v>
      </c>
      <c r="BQ4" s="28">
        <f>Resultados!M27</f>
        <v>1.6375006624387061</v>
      </c>
      <c r="BR4" s="28">
        <f>Resultados!M33</f>
        <v>1.6138433965965853</v>
      </c>
      <c r="BS4" s="29">
        <f>Resultados!M39</f>
        <v>1.7805795581853803</v>
      </c>
      <c r="BT4" s="31">
        <f>Resultados!N3</f>
        <v>170.23459769046454</v>
      </c>
      <c r="BU4" s="28">
        <f>Resultados!N9</f>
        <v>66.61470799224999</v>
      </c>
      <c r="BV4" s="28">
        <f>Resultados!N15</f>
        <v>73.83711756980837</v>
      </c>
      <c r="BW4" s="28">
        <f>Resultados!N21</f>
        <v>160.87773454399189</v>
      </c>
      <c r="BX4" s="28">
        <f>Resultados!N27</f>
        <v>104.89618221871463</v>
      </c>
      <c r="BY4" s="28">
        <f>Resultados!N33</f>
        <v>79.828995944709803</v>
      </c>
      <c r="BZ4" s="29">
        <f>Resultados!N39</f>
        <v>156.90184878223172</v>
      </c>
      <c r="CA4" s="31">
        <f>Resultados!O3</f>
        <v>215</v>
      </c>
      <c r="CB4" s="28">
        <f>Resultados!O9</f>
        <v>335</v>
      </c>
      <c r="CC4" s="28">
        <f>Resultados!O15</f>
        <v>324</v>
      </c>
      <c r="CD4" s="28">
        <f>Resultados!O21</f>
        <v>306</v>
      </c>
      <c r="CE4" s="28">
        <f>Resultados!O27</f>
        <v>281</v>
      </c>
      <c r="CF4" s="28">
        <f>Resultados!O33</f>
        <v>177</v>
      </c>
      <c r="CG4" s="29">
        <f>Resultados!O39</f>
        <v>217</v>
      </c>
      <c r="CH4" s="31">
        <f>Resultados!P3</f>
        <v>3.3320510354080843</v>
      </c>
      <c r="CI4" s="28">
        <f>Resultados!P9</f>
        <v>3.0757968586675997</v>
      </c>
      <c r="CJ4" s="28">
        <f>Resultados!P15</f>
        <v>2.214782869243558</v>
      </c>
      <c r="CK4" s="28">
        <f>Resultados!P21</f>
        <v>5.4015248391759982</v>
      </c>
      <c r="CL4" s="28">
        <f>Resultados!P27</f>
        <v>2.9169799330514059</v>
      </c>
      <c r="CM4" s="28">
        <f>Resultados!P33</f>
        <v>2.3788843832962772</v>
      </c>
      <c r="CN4" s="29">
        <f>Resultados!P39</f>
        <v>2.50302846870576</v>
      </c>
    </row>
    <row r="5" spans="1:92" x14ac:dyDescent="0.2">
      <c r="A5" s="34" t="s">
        <v>28</v>
      </c>
      <c r="B5" s="30">
        <f>Resultados!D4</f>
        <v>189.38877145389174</v>
      </c>
      <c r="C5" s="28">
        <f>Resultados!D10</f>
        <v>198.6349669977788</v>
      </c>
      <c r="D5" s="28">
        <f>Resultados!D16</f>
        <v>194.11489548513134</v>
      </c>
      <c r="E5" s="28">
        <f>Resultados!D22</f>
        <v>202.05002926045955</v>
      </c>
      <c r="F5" s="28">
        <f>Resultados!D28</f>
        <v>190.54088839388842</v>
      </c>
      <c r="G5" s="28">
        <f>Resultados!D34</f>
        <v>194.70489840507409</v>
      </c>
      <c r="H5" s="29">
        <f>Resultados!D40</f>
        <v>192.45992852954259</v>
      </c>
      <c r="I5" s="31">
        <f>Resultados!E4</f>
        <v>15.153846153846153</v>
      </c>
      <c r="J5" s="28">
        <f>Resultados!E10</f>
        <v>15.4</v>
      </c>
      <c r="K5" s="28">
        <f>Resultados!E16</f>
        <v>14.9</v>
      </c>
      <c r="L5" s="28">
        <f>Resultados!E22</f>
        <v>15.555555555555555</v>
      </c>
      <c r="M5" s="28">
        <f>Resultados!E28</f>
        <v>14.368421052631579</v>
      </c>
      <c r="N5" s="28">
        <f>Resultados!E34</f>
        <v>13.083333333333334</v>
      </c>
      <c r="O5" s="29">
        <f>Resultados!E40</f>
        <v>15.333333333333334</v>
      </c>
      <c r="P5" s="31">
        <f>Resultados!F4</f>
        <v>466.75923155089509</v>
      </c>
      <c r="Q5" s="28">
        <f>Resultados!F10</f>
        <v>622.72255033334363</v>
      </c>
      <c r="R5" s="28">
        <f>Resultados!F16</f>
        <v>502.65984583642046</v>
      </c>
      <c r="S5" s="28">
        <f>Resultados!F22</f>
        <v>558.88624805476343</v>
      </c>
      <c r="T5" s="28">
        <f>Resultados!F28</f>
        <v>497.97477745622336</v>
      </c>
      <c r="U5" s="28">
        <f>Resultados!F34</f>
        <v>596.84834546092327</v>
      </c>
      <c r="V5" s="29">
        <f>Resultados!F40</f>
        <v>506.68686840266491</v>
      </c>
      <c r="W5" s="31">
        <f>Resultados!G4</f>
        <v>7.7475783014685842</v>
      </c>
      <c r="X5" s="28">
        <f>Resultados!G10</f>
        <v>-136.19358044036636</v>
      </c>
      <c r="Y5" s="28">
        <f>Resultados!G16</f>
        <v>7.3529851682418776</v>
      </c>
      <c r="Z5" s="28">
        <f>Resultados!G22</f>
        <v>-72.332976769841096</v>
      </c>
      <c r="AA5" s="28">
        <f>Resultados!G28</f>
        <v>7.0604905989484932</v>
      </c>
      <c r="AB5" s="28">
        <f>Resultados!G34</f>
        <v>-113.45154510841166</v>
      </c>
      <c r="AC5" s="29">
        <f>Resultados!G40</f>
        <v>7.4771999350449692</v>
      </c>
      <c r="AD5" s="31">
        <f>Resultados!H4</f>
        <v>2187.2320512820515</v>
      </c>
      <c r="AE5" s="28">
        <f>Resultados!H10</f>
        <v>1100.8833333333332</v>
      </c>
      <c r="AF5" s="28">
        <f>Resultados!H16</f>
        <v>1104.8708333333334</v>
      </c>
      <c r="AG5" s="28">
        <f>Resultados!H22</f>
        <v>2145.8712962962959</v>
      </c>
      <c r="AH5" s="28">
        <f>Resultados!H28</f>
        <v>1904.2614035087715</v>
      </c>
      <c r="AI5" s="28">
        <f>Resultados!H34</f>
        <v>1327.0249999999999</v>
      </c>
      <c r="AJ5" s="29">
        <f>Resultados!H40</f>
        <v>2217.0138888888887</v>
      </c>
      <c r="AK5" s="31">
        <f>Resultados!I4</f>
        <v>0</v>
      </c>
      <c r="AL5" s="28">
        <f>Resultados!I10</f>
        <v>0</v>
      </c>
      <c r="AM5" s="28">
        <f>Resultados!I16</f>
        <v>0</v>
      </c>
      <c r="AN5" s="28">
        <f>Resultados!I22</f>
        <v>0</v>
      </c>
      <c r="AO5" s="28">
        <f>Resultados!I28</f>
        <v>0</v>
      </c>
      <c r="AP5" s="28">
        <f>Resultados!I34</f>
        <v>0</v>
      </c>
      <c r="AQ5" s="29">
        <f>Resultados!I40</f>
        <v>0</v>
      </c>
      <c r="AR5" s="31">
        <f>Resultados!J4</f>
        <v>0</v>
      </c>
      <c r="AS5" s="28">
        <f>Resultados!J10</f>
        <v>0</v>
      </c>
      <c r="AT5" s="28">
        <f>Resultados!J16</f>
        <v>0</v>
      </c>
      <c r="AU5" s="28">
        <f>Resultados!J22</f>
        <v>0</v>
      </c>
      <c r="AV5" s="28">
        <f>Resultados!J28</f>
        <v>0</v>
      </c>
      <c r="AW5" s="28">
        <f>Resultados!J34</f>
        <v>0</v>
      </c>
      <c r="AX5" s="29">
        <f>Resultados!J40</f>
        <v>0</v>
      </c>
      <c r="AY5" s="31">
        <f>Resultados!K4</f>
        <v>474.50680985236363</v>
      </c>
      <c r="AZ5" s="28">
        <f>Resultados!K10</f>
        <v>486.52896989297722</v>
      </c>
      <c r="BA5" s="28">
        <f>Resultados!K16</f>
        <v>510.01283100466242</v>
      </c>
      <c r="BB5" s="28">
        <f>Resultados!K22</f>
        <v>486.55327128492223</v>
      </c>
      <c r="BC5" s="28">
        <f>Resultados!K28</f>
        <v>505.03526805517185</v>
      </c>
      <c r="BD5" s="28">
        <f>Resultados!K34</f>
        <v>483.39680035251149</v>
      </c>
      <c r="BE5" s="29">
        <f>Resultados!K40</f>
        <v>514.16406833770986</v>
      </c>
      <c r="BF5" s="31">
        <f>Resultados!L4</f>
        <v>6.9974038770839293</v>
      </c>
      <c r="BG5" s="28">
        <f>Resultados!L10</f>
        <v>14.308503142527467</v>
      </c>
      <c r="BH5" s="28">
        <f>Resultados!L16</f>
        <v>34.410283453906359</v>
      </c>
      <c r="BI5" s="28">
        <f>Resultados!L22</f>
        <v>12.852599426365114</v>
      </c>
      <c r="BJ5" s="28">
        <f>Resultados!L28</f>
        <v>32.683205420232845</v>
      </c>
      <c r="BK5" s="28">
        <f>Resultados!L34</f>
        <v>17.573618606505402</v>
      </c>
      <c r="BL5" s="29">
        <f>Resultados!L40</f>
        <v>34.717618521651765</v>
      </c>
      <c r="BM5" s="31">
        <f>Resultados!M4</f>
        <v>1.9063832387939026</v>
      </c>
      <c r="BN5" s="28">
        <f>Resultados!M10</f>
        <v>1.8877952191522009</v>
      </c>
      <c r="BO5" s="28">
        <f>Resultados!M16</f>
        <v>1.7762396067500301</v>
      </c>
      <c r="BP5" s="28">
        <f>Resultados!M22</f>
        <v>1.9089827969820492</v>
      </c>
      <c r="BQ5" s="28">
        <f>Resultados!M28</f>
        <v>1.7276883157280665</v>
      </c>
      <c r="BR5" s="28">
        <f>Resultados!M34</f>
        <v>1.6020545878822272</v>
      </c>
      <c r="BS5" s="29">
        <f>Resultados!M40</f>
        <v>1.8342924234854516</v>
      </c>
      <c r="BT5" s="31">
        <f>Resultados!N4</f>
        <v>140.18284718648556</v>
      </c>
      <c r="BU5" s="28">
        <f>Resultados!N10</f>
        <v>69.815845471640074</v>
      </c>
      <c r="BV5" s="28">
        <f>Resultados!N16</f>
        <v>74.181522839633132</v>
      </c>
      <c r="BW5" s="28">
        <f>Resultados!N22</f>
        <v>134.70590523971367</v>
      </c>
      <c r="BX5" s="28">
        <f>Resultados!N28</f>
        <v>129.84700382585251</v>
      </c>
      <c r="BY5" s="28">
        <f>Resultados!N34</f>
        <v>99.320605112480109</v>
      </c>
      <c r="BZ5" s="29">
        <f>Resultados!N40</f>
        <v>141.41086797016743</v>
      </c>
      <c r="CA5" s="31">
        <f>Resultados!O4</f>
        <v>197</v>
      </c>
      <c r="CB5" s="28">
        <f>Resultados!O10</f>
        <v>308</v>
      </c>
      <c r="CC5" s="28">
        <f>Resultados!O16</f>
        <v>298</v>
      </c>
      <c r="CD5" s="28">
        <f>Resultados!O22</f>
        <v>280</v>
      </c>
      <c r="CE5" s="28">
        <f>Resultados!O28</f>
        <v>273</v>
      </c>
      <c r="CF5" s="28">
        <f>Resultados!O34</f>
        <v>157</v>
      </c>
      <c r="CG5" s="29">
        <f>Resultados!O40</f>
        <v>184</v>
      </c>
      <c r="CH5" s="31">
        <f>Resultados!P4</f>
        <v>3.6250552604099204</v>
      </c>
      <c r="CI5" s="28">
        <f>Resultados!P10</f>
        <v>3.3934922239021295</v>
      </c>
      <c r="CJ5" s="28">
        <f>Resultados!P16</f>
        <v>2.6337885460422155</v>
      </c>
      <c r="CK5" s="28">
        <f>Resultados!P22</f>
        <v>2.9748400297519146</v>
      </c>
      <c r="CL5" s="28">
        <f>Resultados!P28</f>
        <v>2.6710490306201038</v>
      </c>
      <c r="CM5" s="28">
        <f>Resultados!P34</f>
        <v>3.2039275140289147</v>
      </c>
      <c r="CN5" s="29">
        <f>Resultados!P40</f>
        <v>3.1718458443950341</v>
      </c>
    </row>
    <row r="34" spans="37:86" x14ac:dyDescent="0.2">
      <c r="CH34" s="28">
        <f>AVERAGE(CH3:CN3)</f>
        <v>3.0467584179582881</v>
      </c>
    </row>
    <row r="35" spans="37:86" x14ac:dyDescent="0.2">
      <c r="AK35" s="26">
        <f>AVERAGE(AK3:AQ3)</f>
        <v>79.285714285714292</v>
      </c>
      <c r="BN35" s="28"/>
      <c r="CH35" s="28">
        <f>AVERAGE(CH4:CN4)</f>
        <v>3.1175783410783837</v>
      </c>
    </row>
    <row r="36" spans="37:86" x14ac:dyDescent="0.2">
      <c r="BN36" s="28"/>
      <c r="CH36" s="28">
        <f>AVERAGE(CH5:CN5)</f>
        <v>3.0962854927357477</v>
      </c>
    </row>
    <row r="37" spans="37:86" x14ac:dyDescent="0.2">
      <c r="AL37" s="26"/>
      <c r="BN37" s="28"/>
    </row>
    <row r="39" spans="37:86" x14ac:dyDescent="0.2">
      <c r="BR39" s="35"/>
    </row>
  </sheetData>
  <mergeCells count="13">
    <mergeCell ref="B1:H1"/>
    <mergeCell ref="BF1:BL1"/>
    <mergeCell ref="AD1:AJ1"/>
    <mergeCell ref="P1:V1"/>
    <mergeCell ref="AK1:AQ1"/>
    <mergeCell ref="W1:AC1"/>
    <mergeCell ref="CH1:CN1"/>
    <mergeCell ref="AR1:AX1"/>
    <mergeCell ref="BM1:BS1"/>
    <mergeCell ref="CA1:CG1"/>
    <mergeCell ref="I1:O1"/>
    <mergeCell ref="AY1:BE1"/>
    <mergeCell ref="BT1:BZ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1032491705</v>
      </c>
      <c r="C2">
        <v>127.895460355192</v>
      </c>
      <c r="D2">
        <v>6</v>
      </c>
      <c r="E2">
        <v>374.70137891687602</v>
      </c>
      <c r="F2">
        <v>3.4329339543421611</v>
      </c>
      <c r="G2">
        <v>208.4</v>
      </c>
      <c r="H2">
        <v>0</v>
      </c>
      <c r="I2">
        <v>0</v>
      </c>
      <c r="J2">
        <v>378.13431287121813</v>
      </c>
      <c r="K2">
        <v>0</v>
      </c>
      <c r="L2">
        <v>0.95204266776658764</v>
      </c>
      <c r="M2">
        <v>34.733333333333327</v>
      </c>
    </row>
    <row r="3" spans="1:13" x14ac:dyDescent="0.2">
      <c r="A3" s="36">
        <v>1</v>
      </c>
      <c r="B3">
        <v>1015437933</v>
      </c>
      <c r="C3">
        <v>194.12464509604271</v>
      </c>
      <c r="D3">
        <v>16</v>
      </c>
      <c r="E3">
        <v>485.18151292561458</v>
      </c>
      <c r="F3">
        <v>8.9431321704281004</v>
      </c>
      <c r="G3">
        <v>2242.85</v>
      </c>
      <c r="H3">
        <v>0</v>
      </c>
      <c r="I3">
        <v>0</v>
      </c>
      <c r="J3">
        <v>494.12464509604268</v>
      </c>
      <c r="K3">
        <v>14.124645096042739</v>
      </c>
      <c r="L3">
        <v>1.9428296271549159</v>
      </c>
      <c r="M3">
        <v>140.17812499999999</v>
      </c>
    </row>
    <row r="4" spans="1:13" x14ac:dyDescent="0.2">
      <c r="A4" s="36">
        <v>2</v>
      </c>
      <c r="B4">
        <v>1018472151</v>
      </c>
      <c r="C4">
        <v>197.68868795202519</v>
      </c>
      <c r="D4">
        <v>12</v>
      </c>
      <c r="E4">
        <v>474.47920910433248</v>
      </c>
      <c r="F4">
        <v>7.2094788476927647</v>
      </c>
      <c r="G4">
        <v>1690.133333333333</v>
      </c>
      <c r="H4">
        <v>0</v>
      </c>
      <c r="I4">
        <v>0</v>
      </c>
      <c r="J4">
        <v>481.68868795202519</v>
      </c>
      <c r="K4">
        <v>1.688687952025248</v>
      </c>
      <c r="L4">
        <v>1.4947413506038361</v>
      </c>
      <c r="M4">
        <v>140.84444444444441</v>
      </c>
    </row>
    <row r="5" spans="1:13" x14ac:dyDescent="0.2">
      <c r="A5" s="36">
        <v>3</v>
      </c>
      <c r="B5">
        <v>79955886</v>
      </c>
      <c r="C5">
        <v>259.29210118288893</v>
      </c>
      <c r="D5">
        <v>13</v>
      </c>
      <c r="E5">
        <v>477.25696738972198</v>
      </c>
      <c r="F5">
        <v>6.0351337931668922</v>
      </c>
      <c r="G5">
        <v>2080.9333333333329</v>
      </c>
      <c r="H5">
        <v>0</v>
      </c>
      <c r="I5">
        <v>0</v>
      </c>
      <c r="J5">
        <v>483.29210118288893</v>
      </c>
      <c r="K5">
        <v>3.2921011828889282</v>
      </c>
      <c r="L5">
        <v>1.6139307844901649</v>
      </c>
      <c r="M5">
        <v>160.07179487179491</v>
      </c>
    </row>
    <row r="6" spans="1:13" x14ac:dyDescent="0.2">
      <c r="A6" s="36">
        <v>4</v>
      </c>
      <c r="B6">
        <v>1020777651</v>
      </c>
      <c r="C6">
        <v>213.66800722372989</v>
      </c>
      <c r="D6">
        <v>17</v>
      </c>
      <c r="E6">
        <v>493.5238013310028</v>
      </c>
      <c r="F6">
        <v>7.6566392531678957</v>
      </c>
      <c r="G6">
        <v>2348.5</v>
      </c>
      <c r="H6">
        <v>0</v>
      </c>
      <c r="I6">
        <v>0</v>
      </c>
      <c r="J6">
        <v>501.1804405841707</v>
      </c>
      <c r="K6">
        <v>21.1804405841707</v>
      </c>
      <c r="L6">
        <v>2.035195146105659</v>
      </c>
      <c r="M6">
        <v>138.14705882352939</v>
      </c>
    </row>
    <row r="7" spans="1:13" x14ac:dyDescent="0.2">
      <c r="A7" s="36">
        <v>5</v>
      </c>
      <c r="B7">
        <v>1127250183</v>
      </c>
      <c r="C7">
        <v>230.82393185701761</v>
      </c>
      <c r="D7">
        <v>17</v>
      </c>
      <c r="E7">
        <v>471.4146025696856</v>
      </c>
      <c r="F7">
        <v>8.4093292873320706</v>
      </c>
      <c r="G7">
        <v>2470.2666666666669</v>
      </c>
      <c r="H7">
        <v>0</v>
      </c>
      <c r="I7">
        <v>0</v>
      </c>
      <c r="J7">
        <v>479.82393185701773</v>
      </c>
      <c r="K7">
        <v>0</v>
      </c>
      <c r="L7">
        <v>2.1257797543619579</v>
      </c>
      <c r="M7">
        <v>145.3098039215686</v>
      </c>
    </row>
    <row r="8" spans="1:13" x14ac:dyDescent="0.2">
      <c r="A8" s="36">
        <v>6</v>
      </c>
      <c r="B8">
        <v>39779707</v>
      </c>
      <c r="C8">
        <v>148.70381112342179</v>
      </c>
      <c r="D8">
        <v>15</v>
      </c>
      <c r="E8">
        <v>477.3079554528714</v>
      </c>
      <c r="F8">
        <v>7.3958556705505316</v>
      </c>
      <c r="G8">
        <v>2276.2833333333328</v>
      </c>
      <c r="H8">
        <v>0</v>
      </c>
      <c r="I8">
        <v>0</v>
      </c>
      <c r="J8">
        <v>484.70381112342187</v>
      </c>
      <c r="K8">
        <v>4.7038111234219286</v>
      </c>
      <c r="L8">
        <v>1.856804050939945</v>
      </c>
      <c r="M8">
        <v>151.7522222222222</v>
      </c>
    </row>
    <row r="9" spans="1:13" x14ac:dyDescent="0.2">
      <c r="A9" s="36">
        <v>7</v>
      </c>
      <c r="B9">
        <v>1121853934</v>
      </c>
      <c r="C9">
        <v>208.11768256763321</v>
      </c>
      <c r="D9">
        <v>16</v>
      </c>
      <c r="E9">
        <v>486.92842963031001</v>
      </c>
      <c r="F9">
        <v>8.1892529373234311</v>
      </c>
      <c r="G9">
        <v>2262.0500000000002</v>
      </c>
      <c r="H9">
        <v>0</v>
      </c>
      <c r="I9">
        <v>0</v>
      </c>
      <c r="J9">
        <v>495.11768256763338</v>
      </c>
      <c r="K9">
        <v>15.117682567633439</v>
      </c>
      <c r="L9">
        <v>1.9389329725036899</v>
      </c>
      <c r="M9">
        <v>141.37812500000001</v>
      </c>
    </row>
    <row r="10" spans="1:13" x14ac:dyDescent="0.2">
      <c r="A10" s="36">
        <v>8</v>
      </c>
      <c r="B10">
        <v>1020803066</v>
      </c>
      <c r="C10">
        <v>193.30356699706451</v>
      </c>
      <c r="D10">
        <v>17</v>
      </c>
      <c r="E10">
        <v>484.82668629011778</v>
      </c>
      <c r="F10">
        <v>7.4768807069469858</v>
      </c>
      <c r="G10">
        <v>2131.333333333333</v>
      </c>
      <c r="H10">
        <v>0</v>
      </c>
      <c r="I10">
        <v>0</v>
      </c>
      <c r="J10">
        <v>492.30356699706482</v>
      </c>
      <c r="K10">
        <v>12.30356699706476</v>
      </c>
      <c r="L10">
        <v>2.0718923614991431</v>
      </c>
      <c r="M10">
        <v>125.3725490196078</v>
      </c>
    </row>
    <row r="11" spans="1:13" x14ac:dyDescent="0.2">
      <c r="A11" s="36">
        <v>9</v>
      </c>
      <c r="B11">
        <v>1020808271</v>
      </c>
      <c r="C11">
        <v>200.33098559754501</v>
      </c>
      <c r="D11">
        <v>15</v>
      </c>
      <c r="E11">
        <v>570.47847861627088</v>
      </c>
      <c r="F11">
        <v>6.1595775451344252</v>
      </c>
      <c r="G11">
        <v>1839.05</v>
      </c>
      <c r="H11">
        <v>0</v>
      </c>
      <c r="I11">
        <v>0</v>
      </c>
      <c r="J11">
        <v>576.6380561614053</v>
      </c>
      <c r="K11">
        <v>96.638056161405302</v>
      </c>
      <c r="L11">
        <v>1.5607710770793859</v>
      </c>
      <c r="M11">
        <v>122.6033333333333</v>
      </c>
    </row>
    <row r="12" spans="1:13" x14ac:dyDescent="0.2">
      <c r="A12" s="36">
        <v>10</v>
      </c>
      <c r="B12">
        <v>1082996581</v>
      </c>
      <c r="C12">
        <v>232.12289005673719</v>
      </c>
      <c r="D12">
        <v>17</v>
      </c>
      <c r="E12">
        <v>473.86894253764319</v>
      </c>
      <c r="F12">
        <v>8.2539475190943676</v>
      </c>
      <c r="G12">
        <v>2160.1166666666668</v>
      </c>
      <c r="H12">
        <v>0</v>
      </c>
      <c r="I12">
        <v>0</v>
      </c>
      <c r="J12">
        <v>482.12289005673762</v>
      </c>
      <c r="K12">
        <v>2.1228900567375599</v>
      </c>
      <c r="L12">
        <v>2.1156431711424522</v>
      </c>
      <c r="M12">
        <v>127.0656862745098</v>
      </c>
    </row>
    <row r="13" spans="1:13" x14ac:dyDescent="0.2">
      <c r="A13" s="36">
        <v>11</v>
      </c>
      <c r="B13">
        <v>1095825225</v>
      </c>
      <c r="C13">
        <v>223.5925796125581</v>
      </c>
      <c r="D13">
        <v>19</v>
      </c>
      <c r="E13">
        <v>487.00421838031639</v>
      </c>
      <c r="F13">
        <v>8.5883612322420504</v>
      </c>
      <c r="G13">
        <v>2383.4</v>
      </c>
      <c r="H13">
        <v>0</v>
      </c>
      <c r="I13">
        <v>0</v>
      </c>
      <c r="J13">
        <v>495.59257961255838</v>
      </c>
      <c r="K13">
        <v>15.59257961255844</v>
      </c>
      <c r="L13">
        <v>2.300276571717887</v>
      </c>
      <c r="M13">
        <v>125.4421052631579</v>
      </c>
    </row>
    <row r="14" spans="1:13" x14ac:dyDescent="0.2">
      <c r="A14" s="36">
        <v>12</v>
      </c>
      <c r="B14">
        <v>1014217039</v>
      </c>
      <c r="C14">
        <v>168.1539048961078</v>
      </c>
      <c r="D14">
        <v>18</v>
      </c>
      <c r="E14">
        <v>495.79477126589143</v>
      </c>
      <c r="F14">
        <v>8.3591336302162063</v>
      </c>
      <c r="G14">
        <v>2243.1999999999998</v>
      </c>
      <c r="H14">
        <v>0</v>
      </c>
      <c r="I14">
        <v>0</v>
      </c>
      <c r="J14">
        <v>504.15390489610758</v>
      </c>
      <c r="K14">
        <v>24.15390489610763</v>
      </c>
      <c r="L14">
        <v>2.1422029850637738</v>
      </c>
      <c r="M14">
        <v>124.62222222222221</v>
      </c>
    </row>
    <row r="15" spans="1:13" x14ac:dyDescent="0.2">
      <c r="A15" s="36">
        <v>13</v>
      </c>
      <c r="B15">
        <v>1085310672</v>
      </c>
      <c r="C15">
        <v>194.83816075727771</v>
      </c>
      <c r="D15">
        <v>14</v>
      </c>
      <c r="E15">
        <v>1911.1396720726891</v>
      </c>
      <c r="F15">
        <v>-1432.3015113154099</v>
      </c>
      <c r="G15">
        <v>1918.6</v>
      </c>
      <c r="H15">
        <v>0</v>
      </c>
      <c r="I15">
        <v>0</v>
      </c>
      <c r="J15">
        <v>478.83816075727827</v>
      </c>
      <c r="K15">
        <v>0</v>
      </c>
      <c r="L15">
        <v>1.7542461500385591</v>
      </c>
      <c r="M15">
        <v>137.04285714285709</v>
      </c>
    </row>
    <row r="16" spans="1:13" x14ac:dyDescent="0.2">
      <c r="A16" s="36">
        <v>14</v>
      </c>
      <c r="B16">
        <v>85488148</v>
      </c>
      <c r="C16">
        <v>171.87616864085319</v>
      </c>
      <c r="D16">
        <v>17</v>
      </c>
      <c r="E16">
        <v>470.66253403149892</v>
      </c>
      <c r="F16">
        <v>9.2136346093544716</v>
      </c>
      <c r="G16">
        <v>2483.0333333333328</v>
      </c>
      <c r="H16">
        <v>0</v>
      </c>
      <c r="I16">
        <v>0</v>
      </c>
      <c r="J16">
        <v>479.87616864085339</v>
      </c>
      <c r="K16">
        <v>0</v>
      </c>
      <c r="L16">
        <v>2.1255483532114789</v>
      </c>
      <c r="M16">
        <v>146.06078431372549</v>
      </c>
    </row>
    <row r="17" spans="1:13" x14ac:dyDescent="0.2">
      <c r="A17" s="36">
        <v>15</v>
      </c>
      <c r="B17">
        <v>1083026203</v>
      </c>
      <c r="C17">
        <v>229.8476166125007</v>
      </c>
      <c r="D17">
        <v>16</v>
      </c>
      <c r="E17">
        <v>480.7097880580211</v>
      </c>
      <c r="F17">
        <v>7.1378285544794844</v>
      </c>
      <c r="G17">
        <v>2481.9666666666658</v>
      </c>
      <c r="H17">
        <v>0</v>
      </c>
      <c r="I17">
        <v>0</v>
      </c>
      <c r="J17">
        <v>487.84761661250059</v>
      </c>
      <c r="K17">
        <v>7.8476166125005884</v>
      </c>
      <c r="L17">
        <v>1.967827590644011</v>
      </c>
      <c r="M17">
        <v>155.12291666666661</v>
      </c>
    </row>
    <row r="18" spans="1:13" x14ac:dyDescent="0.2">
      <c r="A18" s="36">
        <v>16</v>
      </c>
      <c r="B18">
        <v>1018440480</v>
      </c>
      <c r="C18">
        <v>182.9395193276616</v>
      </c>
      <c r="D18">
        <v>17</v>
      </c>
      <c r="E18">
        <v>458.99651382877539</v>
      </c>
      <c r="F18">
        <v>10.943005498886009</v>
      </c>
      <c r="G18">
        <v>2646.8000000000011</v>
      </c>
      <c r="H18">
        <v>0</v>
      </c>
      <c r="I18">
        <v>0</v>
      </c>
      <c r="J18">
        <v>469.9395193276614</v>
      </c>
      <c r="K18">
        <v>0</v>
      </c>
      <c r="L18">
        <v>2.170492069829125</v>
      </c>
      <c r="M18">
        <v>155.6941176470589</v>
      </c>
    </row>
    <row r="19" spans="1:13" x14ac:dyDescent="0.2">
      <c r="A19" s="36">
        <v>17</v>
      </c>
      <c r="B19">
        <v>1083012532</v>
      </c>
      <c r="C19">
        <v>259.58080683201513</v>
      </c>
      <c r="D19">
        <v>18</v>
      </c>
      <c r="E19">
        <v>485.67700258410241</v>
      </c>
      <c r="F19">
        <v>6.903804247912376</v>
      </c>
      <c r="G19">
        <v>2758.766666666666</v>
      </c>
      <c r="H19">
        <v>0</v>
      </c>
      <c r="I19">
        <v>0</v>
      </c>
      <c r="J19">
        <v>492.58080683201479</v>
      </c>
      <c r="K19">
        <v>12.58080683201479</v>
      </c>
      <c r="L19">
        <v>2.1925336615243181</v>
      </c>
      <c r="M19">
        <v>153.2648148148148</v>
      </c>
    </row>
    <row r="20" spans="1:13" x14ac:dyDescent="0.2">
      <c r="A20" s="22"/>
    </row>
    <row r="21" spans="1:13" x14ac:dyDescent="0.2">
      <c r="A21" s="22"/>
    </row>
    <row r="22" spans="1:13" x14ac:dyDescent="0.2">
      <c r="A22" s="22"/>
    </row>
    <row r="23" spans="1:13" x14ac:dyDescent="0.2">
      <c r="A23" s="22"/>
    </row>
    <row r="24" spans="1:13" x14ac:dyDescent="0.2">
      <c r="A24" s="22"/>
    </row>
    <row r="25" spans="1:13" x14ac:dyDescent="0.2">
      <c r="A25" s="22"/>
    </row>
    <row r="26" spans="1:13" x14ac:dyDescent="0.2">
      <c r="A26" s="22"/>
    </row>
    <row r="27" spans="1:13" x14ac:dyDescent="0.2">
      <c r="A27" s="22"/>
    </row>
    <row r="28" spans="1:13" x14ac:dyDescent="0.2">
      <c r="A28" s="22"/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5" x14ac:dyDescent="0.2">
      <c r="A33" s="22"/>
    </row>
    <row r="34" spans="1:15" x14ac:dyDescent="0.2">
      <c r="A34" s="22"/>
    </row>
    <row r="35" spans="1:15" x14ac:dyDescent="0.2">
      <c r="A35" s="22"/>
    </row>
    <row r="36" spans="1:15" x14ac:dyDescent="0.2">
      <c r="A36" s="22"/>
    </row>
    <row r="37" spans="1:15" x14ac:dyDescent="0.2">
      <c r="A37" s="22"/>
    </row>
    <row r="38" spans="1:15" x14ac:dyDescent="0.2">
      <c r="A38" s="22"/>
    </row>
    <row r="39" spans="1:15" x14ac:dyDescent="0.2">
      <c r="A39" s="22"/>
    </row>
    <row r="40" spans="1:15" x14ac:dyDescent="0.2">
      <c r="A40" s="22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18</v>
      </c>
      <c r="C48">
        <f>AVERAGE(C2:C40)</f>
        <v>202.05002926045955</v>
      </c>
      <c r="D48">
        <f>AVERAGE(D2:D40)</f>
        <v>15.555555555555555</v>
      </c>
      <c r="E48">
        <f>AVERAGE(E2:E40)</f>
        <v>558.88624805476343</v>
      </c>
      <c r="F48">
        <f>AVERAGE(F2:F40)</f>
        <v>-72.332976769841096</v>
      </c>
      <c r="G48">
        <f>AVERAGE(G2:G40)</f>
        <v>2145.8712962962959</v>
      </c>
      <c r="H48">
        <f>SUM(H2:H40)</f>
        <v>0</v>
      </c>
      <c r="I48">
        <f>AVERAGE(I2:I40)</f>
        <v>0</v>
      </c>
      <c r="J48">
        <f>AVERAGE(J2:J40)</f>
        <v>486.55327128492223</v>
      </c>
      <c r="K48">
        <f>AVERAGE(K2:K40)</f>
        <v>12.852599426365114</v>
      </c>
      <c r="L48">
        <f>AVERAGE(L2:L40)</f>
        <v>1.9089827969820492</v>
      </c>
      <c r="M48">
        <f>AVERAGE(M2:M40)</f>
        <v>134.70590523971367</v>
      </c>
      <c r="N48">
        <f>SUM(D2:D40)</f>
        <v>280</v>
      </c>
      <c r="O48">
        <f>STDEV(D2:D40)</f>
        <v>2.9748400297519146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1085295550</v>
      </c>
      <c r="C2">
        <v>132.8341458131242</v>
      </c>
      <c r="D2">
        <v>8</v>
      </c>
      <c r="E2">
        <v>333.30076739781049</v>
      </c>
      <c r="F2">
        <v>3.9467593433063262</v>
      </c>
      <c r="G2">
        <v>593.88333333333333</v>
      </c>
      <c r="H2">
        <v>0</v>
      </c>
      <c r="I2">
        <v>0</v>
      </c>
      <c r="J2">
        <v>337.24752674111693</v>
      </c>
      <c r="K2">
        <v>0</v>
      </c>
      <c r="L2">
        <v>1.423286938938666</v>
      </c>
      <c r="M2">
        <v>74.235416666666666</v>
      </c>
    </row>
    <row r="3" spans="1:13" x14ac:dyDescent="0.2">
      <c r="A3" s="36">
        <v>1</v>
      </c>
      <c r="B3">
        <v>1127250183</v>
      </c>
      <c r="C3">
        <v>165.5044598241173</v>
      </c>
      <c r="D3">
        <v>13</v>
      </c>
      <c r="E3">
        <v>504.49609779585182</v>
      </c>
      <c r="F3">
        <v>4.0083620282654238</v>
      </c>
      <c r="G3">
        <v>1110.883333333333</v>
      </c>
      <c r="H3">
        <v>0</v>
      </c>
      <c r="I3">
        <v>0</v>
      </c>
      <c r="J3">
        <v>508.50445982411719</v>
      </c>
      <c r="K3">
        <v>28.504459824117252</v>
      </c>
      <c r="L3">
        <v>1.533909850603451</v>
      </c>
      <c r="M3">
        <v>85.452564102564097</v>
      </c>
    </row>
    <row r="4" spans="1:13" x14ac:dyDescent="0.2">
      <c r="A4" s="36">
        <v>2</v>
      </c>
      <c r="B4">
        <v>80185764</v>
      </c>
      <c r="C4">
        <v>142.47171932584811</v>
      </c>
      <c r="D4">
        <v>11</v>
      </c>
      <c r="E4">
        <v>583.94649766898897</v>
      </c>
      <c r="F4">
        <v>5.5252216568590029</v>
      </c>
      <c r="G4">
        <v>879.4666666666667</v>
      </c>
      <c r="H4">
        <v>0</v>
      </c>
      <c r="I4">
        <v>0</v>
      </c>
      <c r="J4">
        <v>589.47171932584797</v>
      </c>
      <c r="K4">
        <v>109.471719325848</v>
      </c>
      <c r="L4">
        <v>1.119646589245727</v>
      </c>
      <c r="M4">
        <v>79.951515151515153</v>
      </c>
    </row>
    <row r="5" spans="1:13" x14ac:dyDescent="0.2">
      <c r="A5" s="36">
        <v>3</v>
      </c>
      <c r="B5">
        <v>1018446151</v>
      </c>
      <c r="C5">
        <v>264.82727892530852</v>
      </c>
      <c r="D5">
        <v>12</v>
      </c>
      <c r="E5">
        <v>494.86260297905318</v>
      </c>
      <c r="F5">
        <v>4.9646759462552268</v>
      </c>
      <c r="G5">
        <v>1584.866666666667</v>
      </c>
      <c r="H5">
        <v>0</v>
      </c>
      <c r="I5">
        <v>0</v>
      </c>
      <c r="J5">
        <v>499.82727892530841</v>
      </c>
      <c r="K5">
        <v>19.827278925308409</v>
      </c>
      <c r="L5">
        <v>1.4404976085900929</v>
      </c>
      <c r="M5">
        <v>132.07222222222219</v>
      </c>
    </row>
    <row r="6" spans="1:13" x14ac:dyDescent="0.2">
      <c r="A6" s="36">
        <v>4</v>
      </c>
      <c r="B6">
        <v>39779707</v>
      </c>
      <c r="C6">
        <v>249.0715303230723</v>
      </c>
      <c r="D6">
        <v>13</v>
      </c>
      <c r="E6">
        <v>726.46888338822691</v>
      </c>
      <c r="F6">
        <v>7.5824795712383093</v>
      </c>
      <c r="G6">
        <v>1561.4833333333329</v>
      </c>
      <c r="H6">
        <v>0</v>
      </c>
      <c r="I6">
        <v>0</v>
      </c>
      <c r="J6">
        <v>734.05136295946522</v>
      </c>
      <c r="K6">
        <v>254.05136295946519</v>
      </c>
      <c r="L6">
        <v>1.062595942680747</v>
      </c>
      <c r="M6">
        <v>120.11410256410259</v>
      </c>
    </row>
    <row r="7" spans="1:13" x14ac:dyDescent="0.2">
      <c r="A7" s="36">
        <v>5</v>
      </c>
      <c r="B7">
        <v>1020777651</v>
      </c>
      <c r="C7">
        <v>171.9480213089692</v>
      </c>
      <c r="D7">
        <v>14</v>
      </c>
      <c r="E7">
        <v>477.38042100175801</v>
      </c>
      <c r="F7">
        <v>7.5676003072111371</v>
      </c>
      <c r="G7">
        <v>1873.4666666666669</v>
      </c>
      <c r="H7">
        <v>0</v>
      </c>
      <c r="I7">
        <v>0</v>
      </c>
      <c r="J7">
        <v>484.94802130896909</v>
      </c>
      <c r="K7">
        <v>4.948021308969146</v>
      </c>
      <c r="L7">
        <v>1.732144401234335</v>
      </c>
      <c r="M7">
        <v>133.81904761904769</v>
      </c>
    </row>
    <row r="8" spans="1:13" x14ac:dyDescent="0.2">
      <c r="A8" s="36">
        <v>6</v>
      </c>
      <c r="B8">
        <v>85488148</v>
      </c>
      <c r="C8">
        <v>155.25038528095851</v>
      </c>
      <c r="D8">
        <v>14</v>
      </c>
      <c r="E8">
        <v>484.11017587535332</v>
      </c>
      <c r="F8">
        <v>7.1402094056052192</v>
      </c>
      <c r="G8">
        <v>1956.0333333333331</v>
      </c>
      <c r="H8">
        <v>0</v>
      </c>
      <c r="I8">
        <v>0</v>
      </c>
      <c r="J8">
        <v>491.25038528095848</v>
      </c>
      <c r="K8">
        <v>11.25038528095854</v>
      </c>
      <c r="L8">
        <v>1.7099223230523941</v>
      </c>
      <c r="M8">
        <v>139.7166666666667</v>
      </c>
    </row>
    <row r="9" spans="1:13" x14ac:dyDescent="0.2">
      <c r="A9" s="36">
        <v>7</v>
      </c>
      <c r="B9">
        <v>1016039086</v>
      </c>
      <c r="C9">
        <v>214.2292195355794</v>
      </c>
      <c r="D9">
        <v>12</v>
      </c>
      <c r="E9">
        <v>479.59544408654961</v>
      </c>
      <c r="F9">
        <v>5.633775449030054</v>
      </c>
      <c r="G9">
        <v>1711.5333333333331</v>
      </c>
      <c r="H9">
        <v>0</v>
      </c>
      <c r="I9">
        <v>0</v>
      </c>
      <c r="J9">
        <v>485.22921953557972</v>
      </c>
      <c r="K9">
        <v>5.2292195355796594</v>
      </c>
      <c r="L9">
        <v>1.4838347960354139</v>
      </c>
      <c r="M9">
        <v>142.62777777777771</v>
      </c>
    </row>
    <row r="10" spans="1:13" x14ac:dyDescent="0.2">
      <c r="A10" s="36">
        <v>8</v>
      </c>
      <c r="B10">
        <v>1019088914</v>
      </c>
      <c r="C10">
        <v>233.67681459596341</v>
      </c>
      <c r="D10">
        <v>12</v>
      </c>
      <c r="E10">
        <v>503.13290674752528</v>
      </c>
      <c r="F10">
        <v>4.5439078484381534</v>
      </c>
      <c r="G10">
        <v>1754.416666666667</v>
      </c>
      <c r="H10">
        <v>0</v>
      </c>
      <c r="I10">
        <v>0</v>
      </c>
      <c r="J10">
        <v>507.67681459596349</v>
      </c>
      <c r="K10">
        <v>27.676814595963489</v>
      </c>
      <c r="L10">
        <v>1.418225097738637</v>
      </c>
      <c r="M10">
        <v>146.20138888888891</v>
      </c>
    </row>
    <row r="11" spans="1:13" x14ac:dyDescent="0.2">
      <c r="A11" s="36">
        <v>9</v>
      </c>
      <c r="B11">
        <v>80075437</v>
      </c>
      <c r="C11">
        <v>226.7846175001992</v>
      </c>
      <c r="D11">
        <v>16</v>
      </c>
      <c r="E11">
        <v>487.61368015042478</v>
      </c>
      <c r="F11">
        <v>7.1709373497745901</v>
      </c>
      <c r="G11">
        <v>2161.0333333333328</v>
      </c>
      <c r="H11">
        <v>0</v>
      </c>
      <c r="I11">
        <v>0</v>
      </c>
      <c r="J11">
        <v>494.78461750019937</v>
      </c>
      <c r="K11">
        <v>14.784617500199371</v>
      </c>
      <c r="L11">
        <v>1.9402381683776031</v>
      </c>
      <c r="M11">
        <v>135.0645833333333</v>
      </c>
    </row>
    <row r="12" spans="1:13" x14ac:dyDescent="0.2">
      <c r="A12" s="36">
        <v>10</v>
      </c>
      <c r="B12">
        <v>1014217039</v>
      </c>
      <c r="C12">
        <v>186.4937311767022</v>
      </c>
      <c r="D12">
        <v>14</v>
      </c>
      <c r="E12">
        <v>528.62431213882371</v>
      </c>
      <c r="F12">
        <v>8.8694190378784015</v>
      </c>
      <c r="G12">
        <v>2073.7666666666669</v>
      </c>
      <c r="H12">
        <v>0</v>
      </c>
      <c r="I12">
        <v>0</v>
      </c>
      <c r="J12">
        <v>537.49373117670211</v>
      </c>
      <c r="K12">
        <v>57.493731176702113</v>
      </c>
      <c r="L12">
        <v>1.562808924600924</v>
      </c>
      <c r="M12">
        <v>148.12619047619049</v>
      </c>
    </row>
    <row r="13" spans="1:13" x14ac:dyDescent="0.2">
      <c r="A13" s="36">
        <v>11</v>
      </c>
      <c r="B13">
        <v>80727764</v>
      </c>
      <c r="C13">
        <v>185.9877984761809</v>
      </c>
      <c r="D13">
        <v>17</v>
      </c>
      <c r="E13">
        <v>477.36070256057639</v>
      </c>
      <c r="F13">
        <v>9.6270959156048548</v>
      </c>
      <c r="G13">
        <v>2366.516666666666</v>
      </c>
      <c r="H13">
        <v>0</v>
      </c>
      <c r="I13">
        <v>0</v>
      </c>
      <c r="J13">
        <v>486.9877984761813</v>
      </c>
      <c r="K13">
        <v>6.9877984761812968</v>
      </c>
      <c r="L13">
        <v>2.0945083289389399</v>
      </c>
      <c r="M13">
        <v>139.20686274509799</v>
      </c>
    </row>
    <row r="14" spans="1:13" x14ac:dyDescent="0.2">
      <c r="A14" s="36">
        <v>12</v>
      </c>
      <c r="B14">
        <v>1085310672</v>
      </c>
      <c r="C14">
        <v>173.07975382462939</v>
      </c>
      <c r="D14">
        <v>18</v>
      </c>
      <c r="E14">
        <v>482.12169670774762</v>
      </c>
      <c r="F14">
        <v>8.9580571168817187</v>
      </c>
      <c r="G14">
        <v>2290.8166666666671</v>
      </c>
      <c r="H14">
        <v>0</v>
      </c>
      <c r="I14">
        <v>0</v>
      </c>
      <c r="J14">
        <v>491.07975382462928</v>
      </c>
      <c r="K14">
        <v>11.079753824629281</v>
      </c>
      <c r="L14">
        <v>2.1992354431001071</v>
      </c>
      <c r="M14">
        <v>127.26759259259261</v>
      </c>
    </row>
    <row r="15" spans="1:13" x14ac:dyDescent="0.2">
      <c r="A15" s="36">
        <v>13</v>
      </c>
      <c r="B15">
        <v>1014266018</v>
      </c>
      <c r="C15">
        <v>196.85459898208771</v>
      </c>
      <c r="D15">
        <v>15</v>
      </c>
      <c r="E15">
        <v>493.54219527481558</v>
      </c>
      <c r="F15">
        <v>6.3124037072718693</v>
      </c>
      <c r="G15">
        <v>2052.1999999999998</v>
      </c>
      <c r="H15">
        <v>0</v>
      </c>
      <c r="I15">
        <v>0</v>
      </c>
      <c r="J15">
        <v>499.85459898208751</v>
      </c>
      <c r="K15">
        <v>19.854598982087509</v>
      </c>
      <c r="L15">
        <v>1.800523595927247</v>
      </c>
      <c r="M15">
        <v>136.8133333333333</v>
      </c>
    </row>
    <row r="16" spans="1:13" x14ac:dyDescent="0.2">
      <c r="A16" s="36">
        <v>14</v>
      </c>
      <c r="B16">
        <v>1082996581</v>
      </c>
      <c r="C16">
        <v>179.77501775458029</v>
      </c>
      <c r="D16">
        <v>16</v>
      </c>
      <c r="E16">
        <v>482.53744397223068</v>
      </c>
      <c r="F16">
        <v>8.2375737823499549</v>
      </c>
      <c r="G16">
        <v>2257.1</v>
      </c>
      <c r="H16">
        <v>0</v>
      </c>
      <c r="I16">
        <v>0</v>
      </c>
      <c r="J16">
        <v>490.77501775458057</v>
      </c>
      <c r="K16">
        <v>10.775017754580629</v>
      </c>
      <c r="L16">
        <v>1.95608978711313</v>
      </c>
      <c r="M16">
        <v>141.06874999999999</v>
      </c>
    </row>
    <row r="17" spans="1:13" x14ac:dyDescent="0.2">
      <c r="A17" s="36">
        <v>15</v>
      </c>
      <c r="B17">
        <v>52997773</v>
      </c>
      <c r="C17">
        <v>163.5071682892974</v>
      </c>
      <c r="D17">
        <v>16</v>
      </c>
      <c r="E17">
        <v>497.32095410266982</v>
      </c>
      <c r="F17">
        <v>6.1862141866273532</v>
      </c>
      <c r="G17">
        <v>2377.0500000000002</v>
      </c>
      <c r="H17">
        <v>0</v>
      </c>
      <c r="I17">
        <v>0</v>
      </c>
      <c r="J17">
        <v>503.50716828929723</v>
      </c>
      <c r="K17">
        <v>23.507168289297169</v>
      </c>
      <c r="L17">
        <v>1.906626281531743</v>
      </c>
      <c r="M17">
        <v>148.56562500000001</v>
      </c>
    </row>
    <row r="18" spans="1:13" x14ac:dyDescent="0.2">
      <c r="A18" s="36">
        <v>16</v>
      </c>
      <c r="B18">
        <v>1032491705</v>
      </c>
      <c r="C18">
        <v>233.819732370005</v>
      </c>
      <c r="D18">
        <v>17</v>
      </c>
      <c r="E18">
        <v>479.68281155373103</v>
      </c>
      <c r="F18">
        <v>9.1369208162736868</v>
      </c>
      <c r="G18">
        <v>2502.9833333333331</v>
      </c>
      <c r="H18">
        <v>0</v>
      </c>
      <c r="I18">
        <v>0</v>
      </c>
      <c r="J18">
        <v>488.81973237000471</v>
      </c>
      <c r="K18">
        <v>8.8197323700046582</v>
      </c>
      <c r="L18">
        <v>2.0866588078484658</v>
      </c>
      <c r="M18">
        <v>147.23431372549021</v>
      </c>
    </row>
    <row r="19" spans="1:13" x14ac:dyDescent="0.2">
      <c r="A19" s="36">
        <v>17</v>
      </c>
      <c r="B19">
        <v>1018472151</v>
      </c>
      <c r="C19">
        <v>160.44166332272459</v>
      </c>
      <c r="D19">
        <v>17</v>
      </c>
      <c r="E19">
        <v>468.35974998757962</v>
      </c>
      <c r="F19">
        <v>9.0819133351451455</v>
      </c>
      <c r="G19">
        <v>2354.9333333333329</v>
      </c>
      <c r="H19">
        <v>0</v>
      </c>
      <c r="I19">
        <v>0</v>
      </c>
      <c r="J19">
        <v>477.44166332272471</v>
      </c>
      <c r="K19">
        <v>0</v>
      </c>
      <c r="L19">
        <v>2.1363866590556331</v>
      </c>
      <c r="M19">
        <v>138.52549019607841</v>
      </c>
    </row>
    <row r="20" spans="1:13" x14ac:dyDescent="0.2">
      <c r="A20" s="36">
        <v>18</v>
      </c>
      <c r="B20">
        <v>1019074166</v>
      </c>
      <c r="C20">
        <v>183.71922285453229</v>
      </c>
      <c r="D20">
        <v>18</v>
      </c>
      <c r="E20">
        <v>477.06342827852728</v>
      </c>
      <c r="F20">
        <v>9.6557945760049506</v>
      </c>
      <c r="G20">
        <v>2718.5333333333328</v>
      </c>
      <c r="H20">
        <v>0</v>
      </c>
      <c r="I20">
        <v>0</v>
      </c>
      <c r="J20">
        <v>486.71922285453229</v>
      </c>
      <c r="K20">
        <v>6.7192228545322914</v>
      </c>
      <c r="L20">
        <v>2.2189384542200088</v>
      </c>
      <c r="M20">
        <v>151.0296296296296</v>
      </c>
    </row>
    <row r="21" spans="1:13" x14ac:dyDescent="0.2">
      <c r="A21" s="22"/>
    </row>
    <row r="22" spans="1:13" x14ac:dyDescent="0.2">
      <c r="A22" s="22"/>
    </row>
    <row r="23" spans="1:13" x14ac:dyDescent="0.2">
      <c r="A23" s="22"/>
    </row>
    <row r="24" spans="1:13" x14ac:dyDescent="0.2">
      <c r="A24" s="22"/>
    </row>
    <row r="25" spans="1:13" x14ac:dyDescent="0.2">
      <c r="A25" s="22"/>
    </row>
    <row r="26" spans="1:13" x14ac:dyDescent="0.2">
      <c r="A26" s="22"/>
    </row>
    <row r="27" spans="1:13" x14ac:dyDescent="0.2">
      <c r="A27" s="22"/>
    </row>
    <row r="28" spans="1:13" x14ac:dyDescent="0.2">
      <c r="A28" s="22"/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5" x14ac:dyDescent="0.2">
      <c r="A33" s="22"/>
    </row>
    <row r="34" spans="1:15" x14ac:dyDescent="0.2">
      <c r="A34" s="22"/>
    </row>
    <row r="35" spans="1:15" x14ac:dyDescent="0.2">
      <c r="A35" s="22"/>
    </row>
    <row r="36" spans="1:15" x14ac:dyDescent="0.2">
      <c r="A36" s="22"/>
    </row>
    <row r="37" spans="1:15" x14ac:dyDescent="0.2">
      <c r="A37" s="22"/>
    </row>
    <row r="38" spans="1:15" x14ac:dyDescent="0.2">
      <c r="A38" s="22"/>
    </row>
    <row r="39" spans="1:15" x14ac:dyDescent="0.2">
      <c r="A39" s="22"/>
    </row>
    <row r="40" spans="1:15" x14ac:dyDescent="0.2">
      <c r="A40" s="22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19</v>
      </c>
      <c r="C48">
        <f>AVERAGE(C2:C40)</f>
        <v>190.54088839388842</v>
      </c>
      <c r="D48">
        <f>AVERAGE(D2:D40)</f>
        <v>14.368421052631579</v>
      </c>
      <c r="E48">
        <f>AVERAGE(E2:E40)</f>
        <v>497.97477745622336</v>
      </c>
      <c r="F48">
        <f>AVERAGE(F2:F40)</f>
        <v>7.0604905989484932</v>
      </c>
      <c r="G48">
        <f>AVERAGE(G2:G40)</f>
        <v>1904.2614035087715</v>
      </c>
      <c r="H48">
        <f>SUM(H2:H40)</f>
        <v>0</v>
      </c>
      <c r="I48">
        <f>AVERAGE(I2:I40)</f>
        <v>0</v>
      </c>
      <c r="J48">
        <f>AVERAGE(J2:J40)</f>
        <v>505.03526805517185</v>
      </c>
      <c r="K48">
        <f>AVERAGE(K2:K40)</f>
        <v>32.683205420232845</v>
      </c>
      <c r="L48">
        <f>AVERAGE(L2:L40)</f>
        <v>1.7276883157280665</v>
      </c>
      <c r="M48">
        <f>AVERAGE(M2:M40)</f>
        <v>129.84700382585251</v>
      </c>
      <c r="N48">
        <f>SUM(D2:D40)</f>
        <v>273</v>
      </c>
      <c r="O48">
        <f>STDEV(D2:D40)</f>
        <v>2.6710490306201038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91.840142019325313</v>
      </c>
      <c r="D2">
        <v>4</v>
      </c>
      <c r="E2">
        <v>316.84353882323859</v>
      </c>
      <c r="F2">
        <v>1.996603196086767</v>
      </c>
      <c r="G2">
        <v>355.98333333333329</v>
      </c>
      <c r="H2">
        <v>0</v>
      </c>
      <c r="I2">
        <v>0</v>
      </c>
      <c r="J2">
        <v>318.84014201932541</v>
      </c>
      <c r="K2">
        <v>0</v>
      </c>
      <c r="L2">
        <v>0.75272830604075336</v>
      </c>
      <c r="M2">
        <v>88.995833333333337</v>
      </c>
    </row>
    <row r="3" spans="1:13" x14ac:dyDescent="0.2">
      <c r="A3" s="36">
        <v>1</v>
      </c>
      <c r="B3">
        <v>1015437933</v>
      </c>
      <c r="C3">
        <v>181.65060046572179</v>
      </c>
      <c r="D3">
        <v>11</v>
      </c>
      <c r="E3">
        <v>521.69347055236983</v>
      </c>
      <c r="F3">
        <v>4.4040780849879866</v>
      </c>
      <c r="G3">
        <v>664.3</v>
      </c>
      <c r="H3">
        <v>0</v>
      </c>
      <c r="I3">
        <v>0</v>
      </c>
      <c r="J3">
        <v>526.09754863735782</v>
      </c>
      <c r="K3">
        <v>46.097548637357818</v>
      </c>
      <c r="L3">
        <v>1.254520196319983</v>
      </c>
      <c r="M3">
        <v>60.390909090909084</v>
      </c>
    </row>
    <row r="4" spans="1:13" x14ac:dyDescent="0.2">
      <c r="A4" s="36">
        <v>2</v>
      </c>
      <c r="B4">
        <v>80073352</v>
      </c>
      <c r="C4">
        <v>152.94750174947279</v>
      </c>
      <c r="D4">
        <v>15</v>
      </c>
      <c r="E4">
        <v>496.9841955163613</v>
      </c>
      <c r="F4">
        <v>8.2964268978944347</v>
      </c>
      <c r="G4">
        <v>762.14999999999975</v>
      </c>
      <c r="H4">
        <v>0</v>
      </c>
      <c r="I4">
        <v>0</v>
      </c>
      <c r="J4">
        <v>505.28062241425567</v>
      </c>
      <c r="K4">
        <v>25.280622414255731</v>
      </c>
      <c r="L4">
        <v>1.7811884328746981</v>
      </c>
      <c r="M4">
        <v>50.809999999999981</v>
      </c>
    </row>
    <row r="5" spans="1:13" x14ac:dyDescent="0.2">
      <c r="A5" s="36">
        <v>3</v>
      </c>
      <c r="B5">
        <v>1024468225</v>
      </c>
      <c r="C5">
        <v>195.03182850569669</v>
      </c>
      <c r="D5">
        <v>14</v>
      </c>
      <c r="E5">
        <v>485.89807038855417</v>
      </c>
      <c r="F5">
        <v>7.6565126499718303</v>
      </c>
      <c r="G5">
        <v>773.58333333333326</v>
      </c>
      <c r="H5">
        <v>0</v>
      </c>
      <c r="I5">
        <v>0</v>
      </c>
      <c r="J5">
        <v>493.55458303852612</v>
      </c>
      <c r="K5">
        <v>13.55458303852606</v>
      </c>
      <c r="L5">
        <v>1.7019394183893759</v>
      </c>
      <c r="M5">
        <v>55.255952380952372</v>
      </c>
    </row>
    <row r="6" spans="1:13" x14ac:dyDescent="0.2">
      <c r="A6" s="36">
        <v>4</v>
      </c>
      <c r="B6">
        <v>79955886</v>
      </c>
      <c r="C6">
        <v>269.69316462814299</v>
      </c>
      <c r="D6">
        <v>13</v>
      </c>
      <c r="E6">
        <v>518.14019860032522</v>
      </c>
      <c r="F6">
        <v>7.5529660278176607</v>
      </c>
      <c r="G6">
        <v>955.44999999999993</v>
      </c>
      <c r="H6">
        <v>0</v>
      </c>
      <c r="I6">
        <v>0</v>
      </c>
      <c r="J6">
        <v>525.69316462814288</v>
      </c>
      <c r="K6">
        <v>45.693164628142881</v>
      </c>
      <c r="L6">
        <v>1.483755263494333</v>
      </c>
      <c r="M6">
        <v>73.496153846153845</v>
      </c>
    </row>
    <row r="7" spans="1:13" x14ac:dyDescent="0.2">
      <c r="A7" s="36">
        <v>5</v>
      </c>
      <c r="B7">
        <v>1121853934</v>
      </c>
      <c r="C7">
        <v>240.38298814357381</v>
      </c>
      <c r="D7">
        <v>14</v>
      </c>
      <c r="E7">
        <v>506.80129318177268</v>
      </c>
      <c r="F7">
        <v>7.5816949618010767</v>
      </c>
      <c r="G7">
        <v>1222.4666666666669</v>
      </c>
      <c r="H7">
        <v>0</v>
      </c>
      <c r="I7">
        <v>0</v>
      </c>
      <c r="J7">
        <v>514.38298814357381</v>
      </c>
      <c r="K7">
        <v>34.382988143573812</v>
      </c>
      <c r="L7">
        <v>1.633024457188192</v>
      </c>
      <c r="M7">
        <v>87.319047619047623</v>
      </c>
    </row>
    <row r="8" spans="1:13" x14ac:dyDescent="0.2">
      <c r="A8" s="36">
        <v>6</v>
      </c>
      <c r="B8">
        <v>1019088914</v>
      </c>
      <c r="C8">
        <v>274.86554007861429</v>
      </c>
      <c r="D8">
        <v>12</v>
      </c>
      <c r="E8">
        <v>470.18993586670342</v>
      </c>
      <c r="F8">
        <v>5.6756042119110361</v>
      </c>
      <c r="G8">
        <v>1209.5666666666671</v>
      </c>
      <c r="H8">
        <v>0</v>
      </c>
      <c r="I8">
        <v>0</v>
      </c>
      <c r="J8">
        <v>475.86554007861452</v>
      </c>
      <c r="K8">
        <v>0</v>
      </c>
      <c r="L8">
        <v>1.5130324416452881</v>
      </c>
      <c r="M8">
        <v>100.7972222222222</v>
      </c>
    </row>
    <row r="9" spans="1:13" x14ac:dyDescent="0.2">
      <c r="A9" s="36">
        <v>7</v>
      </c>
      <c r="B9">
        <v>1032437108</v>
      </c>
      <c r="C9">
        <v>191.56782885661991</v>
      </c>
      <c r="D9">
        <v>14</v>
      </c>
      <c r="E9">
        <v>494.44535257359252</v>
      </c>
      <c r="F9">
        <v>6.1224762830269128</v>
      </c>
      <c r="G9">
        <v>1522</v>
      </c>
      <c r="H9">
        <v>0</v>
      </c>
      <c r="I9">
        <v>0</v>
      </c>
      <c r="J9">
        <v>500.56782885661943</v>
      </c>
      <c r="K9">
        <v>20.567828856619371</v>
      </c>
      <c r="L9">
        <v>1.6780942593108721</v>
      </c>
      <c r="M9">
        <v>108.71428571428569</v>
      </c>
    </row>
    <row r="10" spans="1:13" x14ac:dyDescent="0.2">
      <c r="A10" s="36">
        <v>8</v>
      </c>
      <c r="B10">
        <v>1018443338</v>
      </c>
      <c r="C10">
        <v>209.7394704669176</v>
      </c>
      <c r="D10">
        <v>16</v>
      </c>
      <c r="E10">
        <v>467.79655152284022</v>
      </c>
      <c r="F10">
        <v>7.942918944077519</v>
      </c>
      <c r="G10">
        <v>2049.7999999999988</v>
      </c>
      <c r="H10">
        <v>0</v>
      </c>
      <c r="I10">
        <v>0</v>
      </c>
      <c r="J10">
        <v>475.73947046691768</v>
      </c>
      <c r="K10">
        <v>0</v>
      </c>
      <c r="L10">
        <v>2.0179111879403271</v>
      </c>
      <c r="M10">
        <v>128.11250000000001</v>
      </c>
    </row>
    <row r="11" spans="1:13" x14ac:dyDescent="0.2">
      <c r="A11" s="36">
        <v>9</v>
      </c>
      <c r="B11">
        <v>80383487</v>
      </c>
      <c r="C11">
        <v>204.87447234716731</v>
      </c>
      <c r="D11">
        <v>16</v>
      </c>
      <c r="E11">
        <v>479.73714875089343</v>
      </c>
      <c r="F11">
        <v>8.137323596273859</v>
      </c>
      <c r="G11">
        <v>2221</v>
      </c>
      <c r="H11">
        <v>0</v>
      </c>
      <c r="I11">
        <v>0</v>
      </c>
      <c r="J11">
        <v>487.87447234716728</v>
      </c>
      <c r="K11">
        <v>7.8744723471672842</v>
      </c>
      <c r="L11">
        <v>1.967719268814033</v>
      </c>
      <c r="M11">
        <v>138.8125</v>
      </c>
    </row>
    <row r="12" spans="1:13" x14ac:dyDescent="0.2">
      <c r="A12" s="36">
        <v>10</v>
      </c>
      <c r="B12">
        <v>1082996581</v>
      </c>
      <c r="C12">
        <v>154.43221521242199</v>
      </c>
      <c r="D12">
        <v>14</v>
      </c>
      <c r="E12">
        <v>1929.934128732694</v>
      </c>
      <c r="F12">
        <v>-1432.501913520272</v>
      </c>
      <c r="G12">
        <v>2017.4</v>
      </c>
      <c r="H12">
        <v>0</v>
      </c>
      <c r="I12">
        <v>0</v>
      </c>
      <c r="J12">
        <v>497.43221521242191</v>
      </c>
      <c r="K12">
        <v>17.432215212421848</v>
      </c>
      <c r="L12">
        <v>1.6886722940557619</v>
      </c>
      <c r="M12">
        <v>144.1</v>
      </c>
    </row>
    <row r="13" spans="1:13" x14ac:dyDescent="0.2">
      <c r="A13" s="36">
        <v>11</v>
      </c>
      <c r="B13">
        <v>1117504115</v>
      </c>
      <c r="C13">
        <v>169.4330283872147</v>
      </c>
      <c r="D13">
        <v>14</v>
      </c>
      <c r="E13">
        <v>473.71626102173252</v>
      </c>
      <c r="F13">
        <v>5.716767365482724</v>
      </c>
      <c r="G13">
        <v>2170.6</v>
      </c>
      <c r="H13">
        <v>0</v>
      </c>
      <c r="I13">
        <v>0</v>
      </c>
      <c r="J13">
        <v>479.43302838721519</v>
      </c>
      <c r="K13">
        <v>0</v>
      </c>
      <c r="L13">
        <v>1.752069528513108</v>
      </c>
      <c r="M13">
        <v>155.0428571428572</v>
      </c>
    </row>
    <row r="14" spans="1:13" x14ac:dyDescent="0.2">
      <c r="A14" s="22"/>
    </row>
    <row r="15" spans="1:13" x14ac:dyDescent="0.2">
      <c r="A15" s="22"/>
    </row>
    <row r="16" spans="1:13" x14ac:dyDescent="0.2">
      <c r="A16" s="22"/>
    </row>
    <row r="17" spans="1:15" x14ac:dyDescent="0.2">
      <c r="A17" s="22"/>
    </row>
    <row r="18" spans="1:15" x14ac:dyDescent="0.2">
      <c r="A18" s="22"/>
    </row>
    <row r="19" spans="1:15" x14ac:dyDescent="0.2">
      <c r="A19" s="22"/>
    </row>
    <row r="20" spans="1:15" x14ac:dyDescent="0.2">
      <c r="A20" s="22"/>
    </row>
    <row r="21" spans="1:15" x14ac:dyDescent="0.2">
      <c r="A21" s="22"/>
    </row>
    <row r="22" spans="1:15" x14ac:dyDescent="0.2">
      <c r="A22" s="22"/>
    </row>
    <row r="23" spans="1:15" x14ac:dyDescent="0.2">
      <c r="A23" s="22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12</v>
      </c>
      <c r="C28">
        <f>AVERAGE(C2:C23)</f>
        <v>194.70489840507409</v>
      </c>
      <c r="D28">
        <f>AVERAGE(D2:D23)</f>
        <v>13.083333333333334</v>
      </c>
      <c r="E28">
        <f>AVERAGE(E2:E23)</f>
        <v>596.84834546092327</v>
      </c>
      <c r="F28">
        <f>AVERAGE(F2:F23)</f>
        <v>-113.45154510841166</v>
      </c>
      <c r="G28">
        <f>AVERAGE(G2:G23)</f>
        <v>1327.0249999999999</v>
      </c>
      <c r="H28">
        <f>SUM(H2:H23)</f>
        <v>0</v>
      </c>
      <c r="I28">
        <f>AVERAGE(I2:I23)</f>
        <v>0</v>
      </c>
      <c r="J28">
        <f>AVERAGE(J2:J23)</f>
        <v>483.39680035251149</v>
      </c>
      <c r="K28">
        <f>AVERAGE(K2:K23)</f>
        <v>17.573618606505402</v>
      </c>
      <c r="L28">
        <f>AVERAGE(L2:L23)</f>
        <v>1.6020545878822272</v>
      </c>
      <c r="M28">
        <f>AVERAGE(M2:M23)</f>
        <v>99.320605112480109</v>
      </c>
      <c r="N28">
        <f>SUM(D2:D23)</f>
        <v>157</v>
      </c>
      <c r="O28">
        <f>STDEV(D2:D23)</f>
        <v>3.2039275140289147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8"/>
  <sheetViews>
    <sheetView showGridLines="0" zoomScale="86" workbookViewId="0">
      <selection activeCell="S22" sqref="S2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2" max="12" width="27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1117504115</v>
      </c>
      <c r="C2">
        <v>132.80451073539621</v>
      </c>
      <c r="D2">
        <v>10</v>
      </c>
      <c r="E2">
        <v>500.8969053441711</v>
      </c>
      <c r="F2">
        <v>5.9597916985057404</v>
      </c>
      <c r="G2">
        <v>566.85</v>
      </c>
      <c r="H2">
        <v>0</v>
      </c>
      <c r="I2">
        <v>0</v>
      </c>
      <c r="J2">
        <v>506.85669704267679</v>
      </c>
      <c r="K2">
        <v>26.856697042676839</v>
      </c>
      <c r="L2">
        <v>1.1837665428922619</v>
      </c>
      <c r="M2">
        <v>56.685000000000002</v>
      </c>
    </row>
    <row r="3" spans="1:13" x14ac:dyDescent="0.2">
      <c r="A3" s="36">
        <v>1</v>
      </c>
      <c r="B3">
        <v>1018472151</v>
      </c>
      <c r="C3">
        <v>213.68836798843111</v>
      </c>
      <c r="D3">
        <v>13</v>
      </c>
      <c r="E3">
        <v>783.87841568062754</v>
      </c>
      <c r="F3">
        <v>5.2074436985308239</v>
      </c>
      <c r="G3">
        <v>1650.1166666666661</v>
      </c>
      <c r="H3">
        <v>0</v>
      </c>
      <c r="I3">
        <v>0</v>
      </c>
      <c r="J3">
        <v>789.08585937915836</v>
      </c>
      <c r="K3">
        <v>309.08585937915842</v>
      </c>
      <c r="L3">
        <v>0.98848558839172829</v>
      </c>
      <c r="M3">
        <v>126.93205128205121</v>
      </c>
    </row>
    <row r="4" spans="1:13" x14ac:dyDescent="0.2">
      <c r="A4" s="36">
        <v>2</v>
      </c>
      <c r="B4">
        <v>1015405667</v>
      </c>
      <c r="C4">
        <v>200.85128071416059</v>
      </c>
      <c r="D4">
        <v>13</v>
      </c>
      <c r="E4">
        <v>476.37674578125109</v>
      </c>
      <c r="F4">
        <v>6.4745349329095347</v>
      </c>
      <c r="G4">
        <v>1803.3666666666661</v>
      </c>
      <c r="H4">
        <v>0</v>
      </c>
      <c r="I4">
        <v>0</v>
      </c>
      <c r="J4">
        <v>482.85128071416068</v>
      </c>
      <c r="K4">
        <v>2.85128071416068</v>
      </c>
      <c r="L4">
        <v>1.615404227252627</v>
      </c>
      <c r="M4">
        <v>138.72051282051279</v>
      </c>
    </row>
    <row r="5" spans="1:13" x14ac:dyDescent="0.2">
      <c r="A5" s="36">
        <v>3</v>
      </c>
      <c r="B5">
        <v>79955886</v>
      </c>
      <c r="C5">
        <v>289.55772498720222</v>
      </c>
      <c r="D5">
        <v>15</v>
      </c>
      <c r="E5">
        <v>481.34798220581507</v>
      </c>
      <c r="F5">
        <v>7.2097427813870354</v>
      </c>
      <c r="G5">
        <v>2256.083333333333</v>
      </c>
      <c r="H5">
        <v>0</v>
      </c>
      <c r="I5">
        <v>0</v>
      </c>
      <c r="J5">
        <v>488.55772498720222</v>
      </c>
      <c r="K5">
        <v>8.5577249872021639</v>
      </c>
      <c r="L5">
        <v>1.842156932476251</v>
      </c>
      <c r="M5">
        <v>150.40555555555551</v>
      </c>
    </row>
    <row r="6" spans="1:13" x14ac:dyDescent="0.2">
      <c r="A6" s="36">
        <v>4</v>
      </c>
      <c r="B6">
        <v>80073352</v>
      </c>
      <c r="C6">
        <v>182.3343857685721</v>
      </c>
      <c r="D6">
        <v>16</v>
      </c>
      <c r="E6">
        <v>491.5478354993819</v>
      </c>
      <c r="F6">
        <v>7.7865502691898882</v>
      </c>
      <c r="G6">
        <v>2308.666666666667</v>
      </c>
      <c r="H6">
        <v>0</v>
      </c>
      <c r="I6">
        <v>0</v>
      </c>
      <c r="J6">
        <v>499.33438576857179</v>
      </c>
      <c r="K6">
        <v>19.334385768571789</v>
      </c>
      <c r="L6">
        <v>1.922559365749217</v>
      </c>
      <c r="M6">
        <v>144.29166666666671</v>
      </c>
    </row>
    <row r="7" spans="1:13" x14ac:dyDescent="0.2">
      <c r="A7" s="36">
        <v>5</v>
      </c>
      <c r="B7">
        <v>1121853934</v>
      </c>
      <c r="C7">
        <v>173.4530734241136</v>
      </c>
      <c r="D7">
        <v>16</v>
      </c>
      <c r="E7">
        <v>480.5523803524153</v>
      </c>
      <c r="F7">
        <v>7.9006930716985826</v>
      </c>
      <c r="G7">
        <v>2510.75</v>
      </c>
      <c r="H7">
        <v>0</v>
      </c>
      <c r="I7">
        <v>0</v>
      </c>
      <c r="J7">
        <v>488.45307342411388</v>
      </c>
      <c r="K7">
        <v>8.4530734241138816</v>
      </c>
      <c r="L7">
        <v>1.9653883908853029</v>
      </c>
      <c r="M7">
        <v>156.921875</v>
      </c>
    </row>
    <row r="8" spans="1:13" x14ac:dyDescent="0.2">
      <c r="A8" s="36">
        <v>6</v>
      </c>
      <c r="B8">
        <v>1085295550</v>
      </c>
      <c r="C8">
        <v>179.77971084316391</v>
      </c>
      <c r="D8">
        <v>17</v>
      </c>
      <c r="E8">
        <v>481.12798180294902</v>
      </c>
      <c r="F8">
        <v>7.6517290402147182</v>
      </c>
      <c r="G8">
        <v>2660.5166666666669</v>
      </c>
      <c r="H8">
        <v>0</v>
      </c>
      <c r="I8">
        <v>0</v>
      </c>
      <c r="J8">
        <v>488.77971084316368</v>
      </c>
      <c r="K8">
        <v>8.7797108431636843</v>
      </c>
      <c r="L8">
        <v>2.086829664513818</v>
      </c>
      <c r="M8">
        <v>156.50098039215689</v>
      </c>
    </row>
    <row r="9" spans="1:13" x14ac:dyDescent="0.2">
      <c r="A9" s="36">
        <v>7</v>
      </c>
      <c r="B9">
        <v>1019088914</v>
      </c>
      <c r="C9">
        <v>253.54699466919089</v>
      </c>
      <c r="D9">
        <v>15</v>
      </c>
      <c r="E9">
        <v>476.36850607845912</v>
      </c>
      <c r="F9">
        <v>9.1784885907314901</v>
      </c>
      <c r="G9">
        <v>2289.0666666666671</v>
      </c>
      <c r="H9">
        <v>0</v>
      </c>
      <c r="I9">
        <v>0</v>
      </c>
      <c r="J9">
        <v>485.54699466919061</v>
      </c>
      <c r="K9">
        <v>5.5469946691905534</v>
      </c>
      <c r="L9">
        <v>1.8535795914320949</v>
      </c>
      <c r="M9">
        <v>152.60444444444451</v>
      </c>
    </row>
    <row r="10" spans="1:13" x14ac:dyDescent="0.2">
      <c r="A10" s="36">
        <v>8</v>
      </c>
      <c r="B10">
        <v>80383487</v>
      </c>
      <c r="C10">
        <v>175.07608531557841</v>
      </c>
      <c r="D10">
        <v>16</v>
      </c>
      <c r="E10">
        <v>483.1327984007678</v>
      </c>
      <c r="F10">
        <v>6.943286914810642</v>
      </c>
      <c r="G10">
        <v>2506.766666666666</v>
      </c>
      <c r="H10">
        <v>0</v>
      </c>
      <c r="I10">
        <v>0</v>
      </c>
      <c r="J10">
        <v>490.07608531557838</v>
      </c>
      <c r="K10">
        <v>10.076085315578441</v>
      </c>
      <c r="L10">
        <v>1.9588795061930431</v>
      </c>
      <c r="M10">
        <v>156.67291666666659</v>
      </c>
    </row>
    <row r="11" spans="1:13" x14ac:dyDescent="0.2">
      <c r="A11" s="36">
        <v>9</v>
      </c>
      <c r="B11">
        <v>1082996581</v>
      </c>
      <c r="C11">
        <v>180.4054668347554</v>
      </c>
      <c r="D11">
        <v>17</v>
      </c>
      <c r="E11">
        <v>487.7338520906751</v>
      </c>
      <c r="F11">
        <v>6.6716147440804434</v>
      </c>
      <c r="G11">
        <v>2640.5166666666669</v>
      </c>
      <c r="H11">
        <v>0</v>
      </c>
      <c r="I11">
        <v>0</v>
      </c>
      <c r="J11">
        <v>494.40546683475549</v>
      </c>
      <c r="K11">
        <v>14.40546683475554</v>
      </c>
      <c r="L11">
        <v>2.063083983537167</v>
      </c>
      <c r="M11">
        <v>155.32450980392159</v>
      </c>
    </row>
    <row r="12" spans="1:13" x14ac:dyDescent="0.2">
      <c r="A12" s="36">
        <v>10</v>
      </c>
      <c r="B12">
        <v>1095825225</v>
      </c>
      <c r="C12">
        <v>202.66414328124941</v>
      </c>
      <c r="D12">
        <v>13</v>
      </c>
      <c r="E12">
        <v>475.50446997463308</v>
      </c>
      <c r="F12">
        <v>7.1596733066160141</v>
      </c>
      <c r="G12">
        <v>1991.033333333334</v>
      </c>
      <c r="H12">
        <v>0</v>
      </c>
      <c r="I12">
        <v>0</v>
      </c>
      <c r="J12">
        <v>482.66414328124921</v>
      </c>
      <c r="K12">
        <v>2.664143281249153</v>
      </c>
      <c r="L12">
        <v>1.616030548068893</v>
      </c>
      <c r="M12">
        <v>153.15641025641031</v>
      </c>
    </row>
    <row r="13" spans="1:13" x14ac:dyDescent="0.2">
      <c r="A13" s="36">
        <v>11</v>
      </c>
      <c r="B13">
        <v>1083012532</v>
      </c>
      <c r="C13">
        <v>125.3573977926974</v>
      </c>
      <c r="D13">
        <v>23</v>
      </c>
      <c r="E13">
        <v>461.77454762083272</v>
      </c>
      <c r="F13">
        <v>11.58285017186472</v>
      </c>
      <c r="G13">
        <v>3420.4333333333329</v>
      </c>
      <c r="H13">
        <v>0</v>
      </c>
      <c r="I13">
        <v>0</v>
      </c>
      <c r="J13">
        <v>473.35739779269738</v>
      </c>
      <c r="K13">
        <v>0</v>
      </c>
      <c r="L13">
        <v>2.9153447404330182</v>
      </c>
      <c r="M13">
        <v>148.7144927536232</v>
      </c>
    </row>
    <row r="14" spans="1:13" x14ac:dyDescent="0.2">
      <c r="A14" s="22"/>
    </row>
    <row r="15" spans="1:13" x14ac:dyDescent="0.2">
      <c r="A15" s="22"/>
    </row>
    <row r="16" spans="1:13" x14ac:dyDescent="0.2">
      <c r="A16" s="22"/>
    </row>
    <row r="17" spans="1:15" x14ac:dyDescent="0.2">
      <c r="A17" s="22"/>
    </row>
    <row r="18" spans="1:15" x14ac:dyDescent="0.2">
      <c r="A18" s="22"/>
    </row>
    <row r="19" spans="1:15" x14ac:dyDescent="0.2">
      <c r="A19" s="22"/>
    </row>
    <row r="20" spans="1:15" x14ac:dyDescent="0.2">
      <c r="A20" s="22"/>
    </row>
    <row r="21" spans="1:15" x14ac:dyDescent="0.2">
      <c r="A21" s="22"/>
    </row>
    <row r="22" spans="1:15" x14ac:dyDescent="0.2">
      <c r="A22" s="22"/>
    </row>
    <row r="23" spans="1:15" x14ac:dyDescent="0.2">
      <c r="A23" s="22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12</v>
      </c>
      <c r="C28">
        <f>AVERAGE(C2:C23)</f>
        <v>192.45992852954259</v>
      </c>
      <c r="D28">
        <f>AVERAGE(D2:D23)</f>
        <v>15.333333333333334</v>
      </c>
      <c r="E28">
        <f>AVERAGE(E2:E23)</f>
        <v>506.68686840266491</v>
      </c>
      <c r="F28">
        <f>AVERAGE(F2:F23)</f>
        <v>7.4771999350449692</v>
      </c>
      <c r="G28">
        <f>AVERAGE(G2:G23)</f>
        <v>2217.0138888888887</v>
      </c>
      <c r="H28">
        <f>SUM(H2:H23)</f>
        <v>0</v>
      </c>
      <c r="I28">
        <f>AVERAGE(I2:I23)</f>
        <v>0</v>
      </c>
      <c r="J28">
        <f>AVERAGE(J2:J23)</f>
        <v>514.16406833770986</v>
      </c>
      <c r="K28">
        <f>AVERAGE(K2:K23)</f>
        <v>34.717618521651765</v>
      </c>
      <c r="L28">
        <f>AVERAGE(L2:L23)</f>
        <v>1.8342924234854516</v>
      </c>
      <c r="M28">
        <f>AVERAGE(M2:M23)</f>
        <v>141.41086797016743</v>
      </c>
      <c r="N28">
        <f>SUM(D2:D23)</f>
        <v>184</v>
      </c>
      <c r="O28">
        <f>STDEV(D2:D23)</f>
        <v>3.1718458443950341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showGridLines="0" zoomScale="63" workbookViewId="0">
      <selection activeCell="M33" sqref="M33"/>
    </sheetView>
  </sheetViews>
  <sheetFormatPr baseColWidth="10" defaultColWidth="8.83203125" defaultRowHeight="16" x14ac:dyDescent="0.2"/>
  <cols>
    <col min="1" max="1" width="9" bestFit="1" customWidth="1"/>
    <col min="2" max="2" width="12.5" bestFit="1" customWidth="1"/>
    <col min="3" max="3" width="13.6640625" bestFit="1" customWidth="1"/>
    <col min="4" max="4" width="21.5" bestFit="1" customWidth="1"/>
    <col min="5" max="5" width="16.5" bestFit="1" customWidth="1"/>
    <col min="6" max="6" width="13.83203125" bestFit="1" customWidth="1"/>
    <col min="7" max="7" width="16.6640625" bestFit="1" customWidth="1"/>
    <col min="8" max="8" width="31.83203125" bestFit="1" customWidth="1"/>
    <col min="9" max="10" width="17.5" bestFit="1" customWidth="1"/>
    <col min="11" max="11" width="13.6640625" bestFit="1" customWidth="1"/>
    <col min="12" max="12" width="29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80773090</v>
      </c>
      <c r="C2">
        <v>20.438250448196289</v>
      </c>
      <c r="D2">
        <v>3</v>
      </c>
      <c r="E2">
        <v>76.4382504481963</v>
      </c>
      <c r="F2">
        <v>185.5617495518037</v>
      </c>
      <c r="G2">
        <v>158</v>
      </c>
      <c r="H2">
        <v>0</v>
      </c>
      <c r="I2">
        <v>0</v>
      </c>
      <c r="J2">
        <v>262</v>
      </c>
      <c r="K2">
        <v>0</v>
      </c>
      <c r="L2">
        <v>2.354841966483646</v>
      </c>
      <c r="M2">
        <v>52.666666666666657</v>
      </c>
    </row>
    <row r="3" spans="1:13" x14ac:dyDescent="0.2">
      <c r="A3" s="20">
        <v>1</v>
      </c>
      <c r="B3">
        <v>1127250183</v>
      </c>
      <c r="C3">
        <v>141.79969393779879</v>
      </c>
      <c r="D3">
        <v>12</v>
      </c>
      <c r="E3">
        <v>415.79969393779879</v>
      </c>
      <c r="F3">
        <v>8.2003060622012072</v>
      </c>
      <c r="G3">
        <v>1820</v>
      </c>
      <c r="H3">
        <v>2</v>
      </c>
      <c r="I3">
        <v>776</v>
      </c>
      <c r="J3">
        <v>424</v>
      </c>
      <c r="K3">
        <v>0</v>
      </c>
      <c r="L3">
        <v>1.731603006200644</v>
      </c>
      <c r="M3">
        <v>151.66666666666671</v>
      </c>
    </row>
    <row r="4" spans="1:13" x14ac:dyDescent="0.2">
      <c r="A4" s="20">
        <v>2</v>
      </c>
      <c r="B4">
        <v>39779707</v>
      </c>
      <c r="C4">
        <v>137.18647921361949</v>
      </c>
      <c r="D4">
        <v>10</v>
      </c>
      <c r="E4">
        <v>366.18647921361958</v>
      </c>
      <c r="F4">
        <v>79.813520786380423</v>
      </c>
      <c r="G4">
        <v>1618</v>
      </c>
      <c r="H4">
        <v>3</v>
      </c>
      <c r="I4">
        <v>876</v>
      </c>
      <c r="J4">
        <v>446</v>
      </c>
      <c r="K4">
        <v>0</v>
      </c>
      <c r="L4">
        <v>1.6385094318296289</v>
      </c>
      <c r="M4">
        <v>161.80000000000001</v>
      </c>
    </row>
    <row r="5" spans="1:13" x14ac:dyDescent="0.2">
      <c r="A5" s="20">
        <v>3</v>
      </c>
      <c r="B5">
        <v>1012376546</v>
      </c>
      <c r="C5">
        <v>20.694400980899999</v>
      </c>
      <c r="D5">
        <v>1</v>
      </c>
      <c r="E5">
        <v>39.694400980899999</v>
      </c>
      <c r="F5">
        <v>0</v>
      </c>
      <c r="G5">
        <v>57</v>
      </c>
      <c r="H5">
        <v>0</v>
      </c>
      <c r="I5">
        <v>0</v>
      </c>
      <c r="J5">
        <v>19</v>
      </c>
      <c r="K5">
        <v>0</v>
      </c>
      <c r="L5">
        <v>1.5115481911131641</v>
      </c>
      <c r="M5">
        <v>57</v>
      </c>
    </row>
    <row r="6" spans="1:13" x14ac:dyDescent="0.2">
      <c r="A6" s="20">
        <v>4</v>
      </c>
      <c r="B6">
        <v>1121853934</v>
      </c>
      <c r="C6">
        <v>96.275447863810385</v>
      </c>
      <c r="D6">
        <v>10</v>
      </c>
      <c r="E6">
        <v>254.2754478638104</v>
      </c>
      <c r="F6">
        <v>169.7245521361896</v>
      </c>
      <c r="G6">
        <v>1590</v>
      </c>
      <c r="H6">
        <v>3</v>
      </c>
      <c r="I6">
        <v>810</v>
      </c>
      <c r="J6">
        <v>424</v>
      </c>
      <c r="K6">
        <v>0</v>
      </c>
      <c r="L6">
        <v>2.359645829122123</v>
      </c>
      <c r="M6">
        <v>159</v>
      </c>
    </row>
    <row r="7" spans="1:13" x14ac:dyDescent="0.2">
      <c r="A7" s="20">
        <v>5</v>
      </c>
      <c r="B7">
        <v>52997773</v>
      </c>
      <c r="C7">
        <v>68.65909625918114</v>
      </c>
      <c r="D7">
        <v>5</v>
      </c>
      <c r="E7">
        <v>192.6590962591811</v>
      </c>
      <c r="F7">
        <v>790.34090374081893</v>
      </c>
      <c r="G7">
        <v>1025</v>
      </c>
      <c r="H7">
        <v>4</v>
      </c>
      <c r="I7">
        <v>943</v>
      </c>
      <c r="J7">
        <v>983</v>
      </c>
      <c r="K7">
        <v>503</v>
      </c>
      <c r="L7">
        <v>1.5571546105272649</v>
      </c>
      <c r="M7">
        <v>205</v>
      </c>
    </row>
    <row r="8" spans="1:13" x14ac:dyDescent="0.2">
      <c r="A8" s="20">
        <v>6</v>
      </c>
      <c r="B8">
        <v>1020808271</v>
      </c>
      <c r="C8">
        <v>147.77055161612611</v>
      </c>
      <c r="D8">
        <v>11</v>
      </c>
      <c r="E8">
        <v>357.77055161612623</v>
      </c>
      <c r="F8">
        <v>90.22944838387383</v>
      </c>
      <c r="G8">
        <v>1719</v>
      </c>
      <c r="H8">
        <v>4</v>
      </c>
      <c r="I8">
        <v>906</v>
      </c>
      <c r="J8">
        <v>448</v>
      </c>
      <c r="K8">
        <v>0</v>
      </c>
      <c r="L8">
        <v>1.8447577561055231</v>
      </c>
      <c r="M8">
        <v>156.27272727272731</v>
      </c>
    </row>
    <row r="9" spans="1:13" x14ac:dyDescent="0.2">
      <c r="A9" s="20">
        <v>7</v>
      </c>
      <c r="B9">
        <v>52200795</v>
      </c>
      <c r="C9">
        <v>126.7971658647611</v>
      </c>
      <c r="D9">
        <v>8</v>
      </c>
      <c r="E9">
        <v>365.79716586476098</v>
      </c>
      <c r="F9">
        <v>15.202834135238961</v>
      </c>
      <c r="G9">
        <v>988</v>
      </c>
      <c r="H9">
        <v>2</v>
      </c>
      <c r="I9">
        <v>376</v>
      </c>
      <c r="J9">
        <v>381</v>
      </c>
      <c r="K9">
        <v>0</v>
      </c>
      <c r="L9">
        <v>1.3122026215409801</v>
      </c>
      <c r="M9">
        <v>123.5</v>
      </c>
    </row>
    <row r="10" spans="1:13" x14ac:dyDescent="0.2">
      <c r="A10" s="20">
        <v>8</v>
      </c>
      <c r="B10">
        <v>1098635342</v>
      </c>
      <c r="C10">
        <v>116.58750309645799</v>
      </c>
      <c r="D10">
        <v>11</v>
      </c>
      <c r="E10">
        <v>403.58750309645802</v>
      </c>
      <c r="F10">
        <v>67.412496903541978</v>
      </c>
      <c r="G10">
        <v>1212</v>
      </c>
      <c r="H10">
        <v>1</v>
      </c>
      <c r="I10">
        <v>194</v>
      </c>
      <c r="J10">
        <v>471</v>
      </c>
      <c r="K10">
        <v>0</v>
      </c>
      <c r="L10">
        <v>1.6353330936569139</v>
      </c>
      <c r="M10">
        <v>110.1818181818182</v>
      </c>
    </row>
    <row r="11" spans="1:13" x14ac:dyDescent="0.2">
      <c r="A11" s="20">
        <v>9</v>
      </c>
      <c r="B11">
        <v>80185764</v>
      </c>
      <c r="C11">
        <v>122.9142359539273</v>
      </c>
      <c r="D11">
        <v>9</v>
      </c>
      <c r="E11">
        <v>364.91423595392718</v>
      </c>
      <c r="F11">
        <v>75.085764046072768</v>
      </c>
      <c r="G11">
        <v>1009</v>
      </c>
      <c r="H11">
        <v>1</v>
      </c>
      <c r="I11">
        <v>185</v>
      </c>
      <c r="J11">
        <v>440</v>
      </c>
      <c r="K11">
        <v>0</v>
      </c>
      <c r="L11">
        <v>1.4797997633289881</v>
      </c>
      <c r="M11">
        <v>112.1111111111111</v>
      </c>
    </row>
    <row r="12" spans="1:13" x14ac:dyDescent="0.2">
      <c r="A12" s="20">
        <v>10</v>
      </c>
      <c r="B12">
        <v>1015414697</v>
      </c>
      <c r="C12">
        <v>122.0044351273574</v>
      </c>
      <c r="D12">
        <v>11</v>
      </c>
      <c r="E12">
        <v>325.0044351273574</v>
      </c>
      <c r="F12">
        <v>77.995564872642603</v>
      </c>
      <c r="G12">
        <v>951</v>
      </c>
      <c r="H12">
        <v>1</v>
      </c>
      <c r="I12">
        <v>202</v>
      </c>
      <c r="J12">
        <v>403</v>
      </c>
      <c r="K12">
        <v>0</v>
      </c>
      <c r="L12">
        <v>2.0307415181622681</v>
      </c>
      <c r="M12">
        <v>86.454545454545453</v>
      </c>
    </row>
    <row r="13" spans="1:13" x14ac:dyDescent="0.2">
      <c r="A13" s="20">
        <v>11</v>
      </c>
      <c r="B13">
        <v>1016039086</v>
      </c>
      <c r="C13">
        <v>183.07770074262521</v>
      </c>
      <c r="D13">
        <v>10</v>
      </c>
      <c r="E13">
        <v>387.07770074262532</v>
      </c>
      <c r="F13">
        <v>94.922299257374732</v>
      </c>
      <c r="G13">
        <v>1717</v>
      </c>
      <c r="H13">
        <v>5</v>
      </c>
      <c r="I13">
        <v>1144</v>
      </c>
      <c r="J13">
        <v>482</v>
      </c>
      <c r="K13">
        <v>2</v>
      </c>
      <c r="L13">
        <v>1.550076377039737</v>
      </c>
      <c r="M13">
        <v>171.7</v>
      </c>
    </row>
    <row r="14" spans="1:13" x14ac:dyDescent="0.2">
      <c r="A14" s="20">
        <v>12</v>
      </c>
      <c r="B14">
        <v>1085310672</v>
      </c>
      <c r="C14">
        <v>137.44382070037759</v>
      </c>
      <c r="D14">
        <v>12</v>
      </c>
      <c r="E14">
        <v>427.44382070037761</v>
      </c>
      <c r="F14">
        <v>21.556179299622439</v>
      </c>
      <c r="G14">
        <v>1197</v>
      </c>
      <c r="H14">
        <v>1</v>
      </c>
      <c r="I14">
        <v>215</v>
      </c>
      <c r="J14">
        <v>449</v>
      </c>
      <c r="K14">
        <v>0</v>
      </c>
      <c r="L14">
        <v>1.684431883516907</v>
      </c>
      <c r="M14">
        <v>99.75</v>
      </c>
    </row>
    <row r="15" spans="1:13" x14ac:dyDescent="0.2">
      <c r="A15" s="20">
        <v>13</v>
      </c>
      <c r="B15">
        <v>1032491705</v>
      </c>
      <c r="C15">
        <v>60.319295727485738</v>
      </c>
      <c r="D15">
        <v>10</v>
      </c>
      <c r="E15">
        <v>288.31929572748572</v>
      </c>
      <c r="F15">
        <v>158.6807042725143</v>
      </c>
      <c r="G15">
        <v>2968</v>
      </c>
      <c r="H15">
        <v>9</v>
      </c>
      <c r="I15">
        <v>2795</v>
      </c>
      <c r="J15">
        <v>447</v>
      </c>
      <c r="K15">
        <v>0</v>
      </c>
      <c r="L15">
        <v>2.081026170954265</v>
      </c>
      <c r="M15">
        <v>296.8</v>
      </c>
    </row>
    <row r="16" spans="1:13" x14ac:dyDescent="0.2">
      <c r="A16" s="20">
        <v>14</v>
      </c>
      <c r="B16">
        <v>80727764</v>
      </c>
      <c r="C16">
        <v>81.607893605918633</v>
      </c>
      <c r="D16">
        <v>9</v>
      </c>
      <c r="E16">
        <v>286.6078936059186</v>
      </c>
      <c r="F16">
        <v>136.3921063940814</v>
      </c>
      <c r="G16">
        <v>1278</v>
      </c>
      <c r="H16">
        <v>2</v>
      </c>
      <c r="I16">
        <v>540</v>
      </c>
      <c r="J16">
        <v>423</v>
      </c>
      <c r="K16">
        <v>0</v>
      </c>
      <c r="L16">
        <v>1.884107214236366</v>
      </c>
      <c r="M16">
        <v>142</v>
      </c>
    </row>
    <row r="17" spans="1:13" x14ac:dyDescent="0.2">
      <c r="A17" s="20">
        <v>15</v>
      </c>
      <c r="B17">
        <v>1098697055</v>
      </c>
      <c r="C17">
        <v>84.16589322457574</v>
      </c>
      <c r="D17">
        <v>10</v>
      </c>
      <c r="E17">
        <v>286.16589322457571</v>
      </c>
      <c r="F17">
        <v>172.83410677542429</v>
      </c>
      <c r="G17">
        <v>2341</v>
      </c>
      <c r="H17">
        <v>8</v>
      </c>
      <c r="I17">
        <v>2115</v>
      </c>
      <c r="J17">
        <v>459</v>
      </c>
      <c r="K17">
        <v>0</v>
      </c>
      <c r="L17">
        <v>2.096685923116405</v>
      </c>
      <c r="M17">
        <v>234.1</v>
      </c>
    </row>
    <row r="18" spans="1:13" x14ac:dyDescent="0.2">
      <c r="A18" s="20">
        <v>16</v>
      </c>
      <c r="B18">
        <v>1014266018</v>
      </c>
      <c r="C18">
        <v>193.83237653883521</v>
      </c>
      <c r="D18">
        <v>9</v>
      </c>
      <c r="E18">
        <v>364.83237653883521</v>
      </c>
      <c r="F18">
        <v>70.167623461164794</v>
      </c>
      <c r="G18">
        <v>1143</v>
      </c>
      <c r="H18">
        <v>2</v>
      </c>
      <c r="I18">
        <v>451</v>
      </c>
      <c r="J18">
        <v>435</v>
      </c>
      <c r="K18">
        <v>0</v>
      </c>
      <c r="L18">
        <v>1.48013179401176</v>
      </c>
      <c r="M18">
        <v>127</v>
      </c>
    </row>
    <row r="19" spans="1:13" x14ac:dyDescent="0.2">
      <c r="A19" s="20">
        <v>17</v>
      </c>
      <c r="B19">
        <v>1053327980</v>
      </c>
      <c r="C19">
        <v>87.229161772296123</v>
      </c>
      <c r="D19">
        <v>11</v>
      </c>
      <c r="E19">
        <v>254.2291617722961</v>
      </c>
      <c r="F19">
        <v>146.7708382277039</v>
      </c>
      <c r="G19">
        <v>1581</v>
      </c>
      <c r="H19">
        <v>3</v>
      </c>
      <c r="I19">
        <v>593</v>
      </c>
      <c r="J19">
        <v>401</v>
      </c>
      <c r="K19">
        <v>0</v>
      </c>
      <c r="L19">
        <v>2.59608298040623</v>
      </c>
      <c r="M19">
        <v>143.72727272727269</v>
      </c>
    </row>
    <row r="20" spans="1:13" x14ac:dyDescent="0.2">
      <c r="A20" s="20">
        <v>18</v>
      </c>
      <c r="B20">
        <v>80075437</v>
      </c>
      <c r="C20">
        <v>129.2623648557819</v>
      </c>
      <c r="D20">
        <v>10</v>
      </c>
      <c r="E20">
        <v>298.26236485578193</v>
      </c>
      <c r="F20">
        <v>108.7376351442181</v>
      </c>
      <c r="G20">
        <v>1032</v>
      </c>
      <c r="H20">
        <v>0</v>
      </c>
      <c r="I20">
        <v>0</v>
      </c>
      <c r="J20">
        <v>407</v>
      </c>
      <c r="K20">
        <v>0</v>
      </c>
      <c r="L20">
        <v>2.011651722436107</v>
      </c>
      <c r="M20">
        <v>103.2</v>
      </c>
    </row>
    <row r="21" spans="1:13" x14ac:dyDescent="0.2">
      <c r="A21" s="20">
        <v>19</v>
      </c>
      <c r="B21">
        <v>1015437933</v>
      </c>
      <c r="C21">
        <v>68.119674526400487</v>
      </c>
      <c r="D21">
        <v>3</v>
      </c>
      <c r="E21">
        <v>141.1196745264005</v>
      </c>
      <c r="F21">
        <v>32.880325473599498</v>
      </c>
      <c r="G21">
        <v>1319</v>
      </c>
      <c r="H21">
        <v>3</v>
      </c>
      <c r="I21">
        <v>1319</v>
      </c>
      <c r="J21">
        <v>174</v>
      </c>
      <c r="K21">
        <v>0</v>
      </c>
      <c r="L21">
        <v>1.275513145874821</v>
      </c>
      <c r="M21">
        <v>439.66666666666669</v>
      </c>
    </row>
    <row r="22" spans="1:13" x14ac:dyDescent="0.2">
      <c r="A22" s="20">
        <v>20</v>
      </c>
      <c r="B22">
        <v>85488148</v>
      </c>
      <c r="C22">
        <v>122.1425267022146</v>
      </c>
      <c r="D22">
        <v>7</v>
      </c>
      <c r="E22">
        <v>391.14252670221458</v>
      </c>
      <c r="F22">
        <v>28.857473297785361</v>
      </c>
      <c r="G22">
        <v>1862</v>
      </c>
      <c r="H22">
        <v>5</v>
      </c>
      <c r="I22">
        <v>1569</v>
      </c>
      <c r="J22">
        <v>420</v>
      </c>
      <c r="K22">
        <v>0</v>
      </c>
      <c r="L22">
        <v>1.073777386317686</v>
      </c>
      <c r="M22">
        <v>266</v>
      </c>
    </row>
    <row r="23" spans="1:13" x14ac:dyDescent="0.2">
      <c r="A23" s="20">
        <v>21</v>
      </c>
      <c r="B23">
        <v>1018440480</v>
      </c>
      <c r="C23">
        <v>160.2751658321956</v>
      </c>
      <c r="D23">
        <v>10</v>
      </c>
      <c r="E23">
        <v>370.27516583219551</v>
      </c>
      <c r="F23">
        <v>60.724834167804488</v>
      </c>
      <c r="G23">
        <v>1445</v>
      </c>
      <c r="H23">
        <v>3</v>
      </c>
      <c r="I23">
        <v>632</v>
      </c>
      <c r="J23">
        <v>431</v>
      </c>
      <c r="K23">
        <v>0</v>
      </c>
      <c r="L23">
        <v>1.620416531720394</v>
      </c>
      <c r="M23">
        <v>144.5</v>
      </c>
    </row>
    <row r="24" spans="1:13" x14ac:dyDescent="0.2">
      <c r="A24" s="20">
        <v>22</v>
      </c>
      <c r="B24">
        <v>1019074166</v>
      </c>
      <c r="C24">
        <v>84.240693359559046</v>
      </c>
      <c r="D24">
        <v>9</v>
      </c>
      <c r="E24">
        <v>252.24069335955909</v>
      </c>
      <c r="F24">
        <v>147.75930664044091</v>
      </c>
      <c r="G24">
        <v>1043</v>
      </c>
      <c r="H24">
        <v>2</v>
      </c>
      <c r="I24">
        <v>391</v>
      </c>
      <c r="J24">
        <v>400</v>
      </c>
      <c r="K24">
        <v>0</v>
      </c>
      <c r="L24">
        <v>2.1408123836317379</v>
      </c>
      <c r="M24">
        <v>115.8888888888889</v>
      </c>
    </row>
    <row r="25" spans="1:13" x14ac:dyDescent="0.2">
      <c r="A25" s="20">
        <v>23</v>
      </c>
      <c r="B25">
        <v>1020837402</v>
      </c>
      <c r="C25">
        <v>184.19070964621369</v>
      </c>
      <c r="D25">
        <v>10</v>
      </c>
      <c r="E25">
        <v>398.19070964621358</v>
      </c>
      <c r="F25">
        <v>2.8092903537863658</v>
      </c>
      <c r="G25">
        <v>1206</v>
      </c>
      <c r="H25">
        <v>1</v>
      </c>
      <c r="I25">
        <v>255</v>
      </c>
      <c r="J25">
        <v>401</v>
      </c>
      <c r="K25">
        <v>0</v>
      </c>
      <c r="L25">
        <v>1.506815667630947</v>
      </c>
      <c r="M25">
        <v>120.6</v>
      </c>
    </row>
    <row r="26" spans="1:13" x14ac:dyDescent="0.2">
      <c r="A26" s="20">
        <v>24</v>
      </c>
      <c r="B26">
        <v>1018472151</v>
      </c>
      <c r="C26">
        <v>52.156532662712152</v>
      </c>
      <c r="D26">
        <v>4</v>
      </c>
      <c r="E26">
        <v>112.15653266271219</v>
      </c>
      <c r="F26">
        <v>34.843467337287848</v>
      </c>
      <c r="G26">
        <v>770</v>
      </c>
      <c r="H26">
        <v>2</v>
      </c>
      <c r="I26">
        <v>478</v>
      </c>
      <c r="J26">
        <v>147</v>
      </c>
      <c r="K26">
        <v>0</v>
      </c>
      <c r="L26">
        <v>2.1398664375774792</v>
      </c>
      <c r="M26">
        <v>192.5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32</v>
      </c>
      <c r="B33">
        <f>COUNT(B2:B31)</f>
        <v>25</v>
      </c>
      <c r="C33">
        <f>AVERAGE(C2:C31)</f>
        <v>109.96764281037308</v>
      </c>
      <c r="D33">
        <f>AVERAGE(D2:D31)</f>
        <v>8.6</v>
      </c>
      <c r="E33">
        <f>AVERAGE(E2:E31)</f>
        <v>296.80764281037312</v>
      </c>
      <c r="F33">
        <f>AVERAGE(F2:F26)</f>
        <v>111.1001332288629</v>
      </c>
      <c r="G33">
        <f>AVERAGE(G2:G31)</f>
        <v>1321.96</v>
      </c>
      <c r="H33">
        <f>SUM(H2:H26)</f>
        <v>67</v>
      </c>
      <c r="I33">
        <f>AVERAGE(I2:I26)</f>
        <v>710.6</v>
      </c>
      <c r="J33">
        <f>AVERAGE(J2:J26)</f>
        <v>407.08</v>
      </c>
      <c r="K33">
        <f>AVERAGE(K2:K26)</f>
        <v>20.2</v>
      </c>
      <c r="L33">
        <f>AVERAGE(L2:L28)</f>
        <v>1.7839013362616793</v>
      </c>
      <c r="M33">
        <f>AVERAGE(M2:M26)</f>
        <v>158.92345454545452</v>
      </c>
      <c r="N33">
        <f>SUM(D2:D26)</f>
        <v>215</v>
      </c>
      <c r="O33">
        <f>STDEV(D2:D26)</f>
        <v>3.0276503540974917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zoomScale="62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7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46.485391371344633</v>
      </c>
      <c r="D2">
        <v>3</v>
      </c>
      <c r="E2">
        <v>104.4853913713446</v>
      </c>
      <c r="F2">
        <v>18.51460862865537</v>
      </c>
      <c r="G2">
        <v>298</v>
      </c>
      <c r="H2">
        <v>0</v>
      </c>
      <c r="I2">
        <v>0</v>
      </c>
      <c r="J2">
        <v>123</v>
      </c>
      <c r="K2">
        <v>0</v>
      </c>
      <c r="L2">
        <v>1.7227288680029329</v>
      </c>
      <c r="M2">
        <v>99.333333333333329</v>
      </c>
    </row>
    <row r="3" spans="1:13" x14ac:dyDescent="0.2">
      <c r="A3" s="20">
        <v>1</v>
      </c>
      <c r="B3">
        <v>1015437933</v>
      </c>
      <c r="C3">
        <v>81.965791287069436</v>
      </c>
      <c r="D3">
        <v>2</v>
      </c>
      <c r="E3">
        <v>144.96579128706941</v>
      </c>
      <c r="F3">
        <v>0</v>
      </c>
      <c r="G3">
        <v>79</v>
      </c>
      <c r="H3">
        <v>0</v>
      </c>
      <c r="I3">
        <v>0</v>
      </c>
      <c r="J3">
        <v>92</v>
      </c>
      <c r="K3">
        <v>0</v>
      </c>
      <c r="L3">
        <v>0.8277814988942408</v>
      </c>
      <c r="M3">
        <v>39.5</v>
      </c>
    </row>
    <row r="4" spans="1:13" x14ac:dyDescent="0.2">
      <c r="A4" s="20">
        <v>2</v>
      </c>
      <c r="B4">
        <v>52997773</v>
      </c>
      <c r="C4">
        <v>16.139220112687379</v>
      </c>
      <c r="D4">
        <v>1</v>
      </c>
      <c r="E4">
        <v>36.139220112687383</v>
      </c>
      <c r="F4">
        <v>0</v>
      </c>
      <c r="G4">
        <v>275</v>
      </c>
      <c r="H4">
        <v>1</v>
      </c>
      <c r="I4">
        <v>275</v>
      </c>
      <c r="J4">
        <v>20</v>
      </c>
      <c r="K4">
        <v>0</v>
      </c>
      <c r="L4">
        <v>1.660246120777128</v>
      </c>
      <c r="M4">
        <v>275</v>
      </c>
    </row>
    <row r="5" spans="1:13" x14ac:dyDescent="0.2">
      <c r="A5" s="20">
        <v>3</v>
      </c>
      <c r="B5">
        <v>39779707</v>
      </c>
      <c r="C5">
        <v>121.4910386666928</v>
      </c>
      <c r="D5">
        <v>9</v>
      </c>
      <c r="E5">
        <v>334.49103866669282</v>
      </c>
      <c r="F5">
        <v>85.508961333307241</v>
      </c>
      <c r="G5">
        <v>1710</v>
      </c>
      <c r="H5">
        <v>4</v>
      </c>
      <c r="I5">
        <v>1039</v>
      </c>
      <c r="J5">
        <v>420</v>
      </c>
      <c r="K5">
        <v>0</v>
      </c>
      <c r="L5">
        <v>1.614393025751846</v>
      </c>
      <c r="M5">
        <v>190</v>
      </c>
    </row>
    <row r="6" spans="1:13" x14ac:dyDescent="0.2">
      <c r="A6" s="20">
        <v>4</v>
      </c>
      <c r="B6">
        <v>1024468225</v>
      </c>
      <c r="C6">
        <v>201.08092870502321</v>
      </c>
      <c r="D6">
        <v>12</v>
      </c>
      <c r="E6">
        <v>401.0809287050231</v>
      </c>
      <c r="F6">
        <v>31.919071294976899</v>
      </c>
      <c r="G6">
        <v>1647</v>
      </c>
      <c r="H6">
        <v>4</v>
      </c>
      <c r="I6">
        <v>878</v>
      </c>
      <c r="J6">
        <v>433</v>
      </c>
      <c r="K6">
        <v>0</v>
      </c>
      <c r="L6">
        <v>1.7951489299794841</v>
      </c>
      <c r="M6">
        <v>137.25</v>
      </c>
    </row>
    <row r="7" spans="1:13" x14ac:dyDescent="0.2">
      <c r="A7" s="20">
        <v>5</v>
      </c>
      <c r="B7">
        <v>1121853934</v>
      </c>
      <c r="C7">
        <v>64.919764551468518</v>
      </c>
      <c r="D7">
        <v>10</v>
      </c>
      <c r="E7">
        <v>250.91976455146849</v>
      </c>
      <c r="F7">
        <v>220.08023544853151</v>
      </c>
      <c r="G7">
        <v>1910</v>
      </c>
      <c r="H7">
        <v>6</v>
      </c>
      <c r="I7">
        <v>1351</v>
      </c>
      <c r="J7">
        <v>471</v>
      </c>
      <c r="K7">
        <v>0</v>
      </c>
      <c r="L7">
        <v>2.3912026263555992</v>
      </c>
      <c r="M7">
        <v>191</v>
      </c>
    </row>
    <row r="8" spans="1:13" x14ac:dyDescent="0.2">
      <c r="A8" s="20">
        <v>6</v>
      </c>
      <c r="B8">
        <v>1015414697</v>
      </c>
      <c r="C8">
        <v>73.191285323134267</v>
      </c>
      <c r="D8">
        <v>9</v>
      </c>
      <c r="E8">
        <v>215.19128532313431</v>
      </c>
      <c r="F8">
        <v>175.80871467686569</v>
      </c>
      <c r="G8">
        <v>949</v>
      </c>
      <c r="H8">
        <v>1</v>
      </c>
      <c r="I8">
        <v>285</v>
      </c>
      <c r="J8">
        <v>391</v>
      </c>
      <c r="K8">
        <v>0</v>
      </c>
      <c r="L8">
        <v>2.5093953000426041</v>
      </c>
      <c r="M8">
        <v>105.4444444444444</v>
      </c>
    </row>
    <row r="9" spans="1:13" x14ac:dyDescent="0.2">
      <c r="A9" s="20">
        <v>7</v>
      </c>
      <c r="B9">
        <v>1020777651</v>
      </c>
      <c r="C9">
        <v>52.953344193024392</v>
      </c>
      <c r="D9">
        <v>8</v>
      </c>
      <c r="E9">
        <v>193.95334419302441</v>
      </c>
      <c r="F9">
        <v>214.04665580697559</v>
      </c>
      <c r="G9">
        <v>1015</v>
      </c>
      <c r="H9">
        <v>2</v>
      </c>
      <c r="I9">
        <v>459</v>
      </c>
      <c r="J9">
        <v>408</v>
      </c>
      <c r="K9">
        <v>0</v>
      </c>
      <c r="L9">
        <v>2.4748219835915739</v>
      </c>
      <c r="M9">
        <v>126.875</v>
      </c>
    </row>
    <row r="10" spans="1:13" x14ac:dyDescent="0.2">
      <c r="A10" s="20">
        <v>8</v>
      </c>
      <c r="B10">
        <v>79955886</v>
      </c>
      <c r="C10">
        <v>125.6438807082008</v>
      </c>
      <c r="D10">
        <v>6</v>
      </c>
      <c r="E10">
        <v>237.64388070820081</v>
      </c>
      <c r="F10">
        <v>143.35611929179919</v>
      </c>
      <c r="G10">
        <v>1172</v>
      </c>
      <c r="H10">
        <v>3</v>
      </c>
      <c r="I10">
        <v>884</v>
      </c>
      <c r="J10">
        <v>381</v>
      </c>
      <c r="K10">
        <v>0</v>
      </c>
      <c r="L10">
        <v>1.5148717439185331</v>
      </c>
      <c r="M10">
        <v>195.33333333333329</v>
      </c>
    </row>
    <row r="11" spans="1:13" x14ac:dyDescent="0.2">
      <c r="A11" s="20">
        <v>9</v>
      </c>
      <c r="B11">
        <v>80185764</v>
      </c>
      <c r="C11">
        <v>194.97583819335719</v>
      </c>
      <c r="D11">
        <v>7</v>
      </c>
      <c r="E11">
        <v>359.97583819335722</v>
      </c>
      <c r="F11">
        <v>0</v>
      </c>
      <c r="G11">
        <v>1209</v>
      </c>
      <c r="H11">
        <v>2</v>
      </c>
      <c r="I11">
        <v>406</v>
      </c>
      <c r="J11">
        <v>358</v>
      </c>
      <c r="K11">
        <v>0</v>
      </c>
      <c r="L11">
        <v>1.1667449740735141</v>
      </c>
      <c r="M11">
        <v>172.71428571428569</v>
      </c>
    </row>
    <row r="12" spans="1:13" x14ac:dyDescent="0.2">
      <c r="A12" s="20">
        <v>10</v>
      </c>
      <c r="B12">
        <v>1127250183</v>
      </c>
      <c r="C12">
        <v>144.65583950685661</v>
      </c>
      <c r="D12">
        <v>7</v>
      </c>
      <c r="E12">
        <v>288.65583950685658</v>
      </c>
      <c r="F12">
        <v>26.34416049314336</v>
      </c>
      <c r="G12">
        <v>558</v>
      </c>
      <c r="H12">
        <v>0</v>
      </c>
      <c r="I12">
        <v>0</v>
      </c>
      <c r="J12">
        <v>315</v>
      </c>
      <c r="K12">
        <v>0</v>
      </c>
      <c r="L12">
        <v>1.4550199321016111</v>
      </c>
      <c r="M12">
        <v>79.714285714285708</v>
      </c>
    </row>
    <row r="13" spans="1:13" x14ac:dyDescent="0.2">
      <c r="A13" s="20">
        <v>11</v>
      </c>
      <c r="B13">
        <v>52200795</v>
      </c>
      <c r="C13">
        <v>76.4679041217031</v>
      </c>
      <c r="D13">
        <v>11</v>
      </c>
      <c r="E13">
        <v>378.46790412170299</v>
      </c>
      <c r="F13">
        <v>91.532095878296957</v>
      </c>
      <c r="G13">
        <v>1454</v>
      </c>
      <c r="H13">
        <v>2</v>
      </c>
      <c r="I13">
        <v>377</v>
      </c>
      <c r="J13">
        <v>470</v>
      </c>
      <c r="K13">
        <v>0</v>
      </c>
      <c r="L13">
        <v>1.743873107368612</v>
      </c>
      <c r="M13">
        <v>132.18181818181819</v>
      </c>
    </row>
    <row r="14" spans="1:13" x14ac:dyDescent="0.2">
      <c r="A14" s="20">
        <v>12</v>
      </c>
      <c r="B14">
        <v>1019088914</v>
      </c>
      <c r="C14">
        <v>65.923182984589374</v>
      </c>
      <c r="D14">
        <v>10</v>
      </c>
      <c r="E14">
        <v>219.92318298458929</v>
      </c>
      <c r="F14">
        <v>185.07681701541071</v>
      </c>
      <c r="G14">
        <v>1221</v>
      </c>
      <c r="H14">
        <v>1</v>
      </c>
      <c r="I14">
        <v>181</v>
      </c>
      <c r="J14">
        <v>405</v>
      </c>
      <c r="K14">
        <v>0</v>
      </c>
      <c r="L14">
        <v>2.7282253369443259</v>
      </c>
      <c r="M14">
        <v>122.1</v>
      </c>
    </row>
    <row r="15" spans="1:13" x14ac:dyDescent="0.2">
      <c r="A15" s="20">
        <v>13</v>
      </c>
      <c r="B15">
        <v>1098635342</v>
      </c>
      <c r="C15">
        <v>162.88542919568059</v>
      </c>
      <c r="D15">
        <v>13</v>
      </c>
      <c r="E15">
        <v>465.8854291956805</v>
      </c>
      <c r="F15">
        <v>3.1145708043194991</v>
      </c>
      <c r="G15">
        <v>1385</v>
      </c>
      <c r="H15">
        <v>1</v>
      </c>
      <c r="I15">
        <v>246</v>
      </c>
      <c r="J15">
        <v>469</v>
      </c>
      <c r="K15">
        <v>0</v>
      </c>
      <c r="L15">
        <v>1.6742313691729249</v>
      </c>
      <c r="M15">
        <v>106.5384615384615</v>
      </c>
    </row>
    <row r="16" spans="1:13" x14ac:dyDescent="0.2">
      <c r="A16" s="20">
        <v>14</v>
      </c>
      <c r="B16">
        <v>80383487</v>
      </c>
      <c r="C16">
        <v>75.947718306851229</v>
      </c>
      <c r="D16">
        <v>4</v>
      </c>
      <c r="E16">
        <v>194.94771830685119</v>
      </c>
      <c r="F16">
        <v>168.05228169314881</v>
      </c>
      <c r="G16">
        <v>915</v>
      </c>
      <c r="H16">
        <v>2</v>
      </c>
      <c r="I16">
        <v>654</v>
      </c>
      <c r="J16">
        <v>363</v>
      </c>
      <c r="K16">
        <v>0</v>
      </c>
      <c r="L16">
        <v>1.231099302338259</v>
      </c>
      <c r="M16">
        <v>228.75</v>
      </c>
    </row>
    <row r="17" spans="1:13" x14ac:dyDescent="0.2">
      <c r="A17" s="20">
        <v>15</v>
      </c>
      <c r="B17">
        <v>1020808271</v>
      </c>
      <c r="C17">
        <v>163.50114050333571</v>
      </c>
      <c r="D17">
        <v>15</v>
      </c>
      <c r="E17">
        <v>429.50114050333559</v>
      </c>
      <c r="F17">
        <v>63.498859496664352</v>
      </c>
      <c r="G17">
        <v>1488</v>
      </c>
      <c r="H17">
        <v>0</v>
      </c>
      <c r="I17">
        <v>0</v>
      </c>
      <c r="J17">
        <v>493</v>
      </c>
      <c r="K17">
        <v>13</v>
      </c>
      <c r="L17">
        <v>2.0954542727064309</v>
      </c>
      <c r="M17">
        <v>99.2</v>
      </c>
    </row>
    <row r="18" spans="1:13" x14ac:dyDescent="0.2">
      <c r="A18" s="20">
        <v>16</v>
      </c>
      <c r="B18">
        <v>80727764</v>
      </c>
      <c r="C18">
        <v>52.659052389349498</v>
      </c>
      <c r="D18">
        <v>7</v>
      </c>
      <c r="E18">
        <v>210.65905238934951</v>
      </c>
      <c r="F18">
        <v>135.34094761065049</v>
      </c>
      <c r="G18">
        <v>1214</v>
      </c>
      <c r="H18">
        <v>3</v>
      </c>
      <c r="I18">
        <v>737</v>
      </c>
      <c r="J18">
        <v>346</v>
      </c>
      <c r="K18">
        <v>0</v>
      </c>
      <c r="L18">
        <v>1.9937429473656669</v>
      </c>
      <c r="M18">
        <v>173.42857142857139</v>
      </c>
    </row>
    <row r="19" spans="1:13" x14ac:dyDescent="0.2">
      <c r="A19" s="20">
        <v>17</v>
      </c>
      <c r="B19">
        <v>1018446151</v>
      </c>
      <c r="C19">
        <v>219.36200752548649</v>
      </c>
      <c r="D19">
        <v>9</v>
      </c>
      <c r="E19">
        <v>348.36200752548649</v>
      </c>
      <c r="F19">
        <v>140.63799247451351</v>
      </c>
      <c r="G19">
        <v>1092</v>
      </c>
      <c r="H19">
        <v>3</v>
      </c>
      <c r="I19">
        <v>634</v>
      </c>
      <c r="J19">
        <v>489</v>
      </c>
      <c r="K19">
        <v>9</v>
      </c>
      <c r="L19">
        <v>1.5501116319651851</v>
      </c>
      <c r="M19">
        <v>121.3333333333333</v>
      </c>
    </row>
    <row r="20" spans="1:13" x14ac:dyDescent="0.2">
      <c r="A20" s="20">
        <v>18</v>
      </c>
      <c r="B20">
        <v>1020803066</v>
      </c>
      <c r="C20">
        <v>82.190927166852802</v>
      </c>
      <c r="D20">
        <v>13</v>
      </c>
      <c r="E20">
        <v>337.19092716685282</v>
      </c>
      <c r="F20">
        <v>319.80907283314718</v>
      </c>
      <c r="G20">
        <v>2923</v>
      </c>
      <c r="H20">
        <v>7</v>
      </c>
      <c r="I20">
        <v>2056</v>
      </c>
      <c r="J20">
        <v>657</v>
      </c>
      <c r="K20">
        <v>177</v>
      </c>
      <c r="L20">
        <v>2.3132295004308681</v>
      </c>
      <c r="M20">
        <v>224.84615384615381</v>
      </c>
    </row>
    <row r="21" spans="1:13" x14ac:dyDescent="0.2">
      <c r="A21" s="20">
        <v>19</v>
      </c>
      <c r="B21">
        <v>1016039086</v>
      </c>
      <c r="C21">
        <v>215.13609945985371</v>
      </c>
      <c r="D21">
        <v>14</v>
      </c>
      <c r="E21">
        <v>568.13609945985365</v>
      </c>
      <c r="F21">
        <v>155.86390054014629</v>
      </c>
      <c r="G21">
        <v>3262</v>
      </c>
      <c r="H21">
        <v>10</v>
      </c>
      <c r="I21">
        <v>2663</v>
      </c>
      <c r="J21">
        <v>724</v>
      </c>
      <c r="K21">
        <v>244</v>
      </c>
      <c r="L21">
        <v>1.4785189689558831</v>
      </c>
      <c r="M21">
        <v>233</v>
      </c>
    </row>
    <row r="22" spans="1:13" x14ac:dyDescent="0.2">
      <c r="A22" s="20">
        <v>20</v>
      </c>
      <c r="B22">
        <v>1085310672</v>
      </c>
      <c r="C22">
        <v>114.5925236005359</v>
      </c>
      <c r="D22">
        <v>6</v>
      </c>
      <c r="E22">
        <v>275.59252360053591</v>
      </c>
      <c r="F22">
        <v>74.407476399464088</v>
      </c>
      <c r="G22">
        <v>975</v>
      </c>
      <c r="H22">
        <v>1</v>
      </c>
      <c r="I22">
        <v>200</v>
      </c>
      <c r="J22">
        <v>350</v>
      </c>
      <c r="K22">
        <v>0</v>
      </c>
      <c r="L22">
        <v>1.30627636518112</v>
      </c>
      <c r="M22">
        <v>162.5</v>
      </c>
    </row>
    <row r="23" spans="1:13" x14ac:dyDescent="0.2">
      <c r="A23" s="20">
        <v>21</v>
      </c>
      <c r="B23">
        <v>1014217039</v>
      </c>
      <c r="C23">
        <v>62.281513373992382</v>
      </c>
      <c r="D23">
        <v>9</v>
      </c>
      <c r="E23">
        <v>198.2815133739924</v>
      </c>
      <c r="F23">
        <v>234.7184866260076</v>
      </c>
      <c r="G23">
        <v>1557</v>
      </c>
      <c r="H23">
        <v>4</v>
      </c>
      <c r="I23">
        <v>906</v>
      </c>
      <c r="J23">
        <v>433</v>
      </c>
      <c r="K23">
        <v>0</v>
      </c>
      <c r="L23">
        <v>2.7234006378671771</v>
      </c>
      <c r="M23">
        <v>173</v>
      </c>
    </row>
    <row r="24" spans="1:13" x14ac:dyDescent="0.2">
      <c r="A24" s="20">
        <v>22</v>
      </c>
      <c r="B24">
        <v>1014266018</v>
      </c>
      <c r="C24">
        <v>141.75494541345321</v>
      </c>
      <c r="D24">
        <v>11</v>
      </c>
      <c r="E24">
        <v>348.75494541345307</v>
      </c>
      <c r="F24">
        <v>117.2450545865469</v>
      </c>
      <c r="G24">
        <v>1503</v>
      </c>
      <c r="H24">
        <v>5</v>
      </c>
      <c r="I24">
        <v>1024</v>
      </c>
      <c r="J24">
        <v>466</v>
      </c>
      <c r="K24">
        <v>0</v>
      </c>
      <c r="L24">
        <v>1.8924462826399839</v>
      </c>
      <c r="M24">
        <v>136.6363636363636</v>
      </c>
    </row>
    <row r="25" spans="1:13" x14ac:dyDescent="0.2">
      <c r="A25" s="20">
        <v>23</v>
      </c>
      <c r="B25">
        <v>85488148</v>
      </c>
      <c r="C25">
        <v>69.743846358270986</v>
      </c>
      <c r="D25">
        <v>8</v>
      </c>
      <c r="E25">
        <v>313.74384635827101</v>
      </c>
      <c r="F25">
        <v>98.256153641728986</v>
      </c>
      <c r="G25">
        <v>2051</v>
      </c>
      <c r="H25">
        <v>5</v>
      </c>
      <c r="I25">
        <v>1638</v>
      </c>
      <c r="J25">
        <v>412</v>
      </c>
      <c r="K25">
        <v>0</v>
      </c>
      <c r="L25">
        <v>1.529910484529081</v>
      </c>
      <c r="M25">
        <v>256.375</v>
      </c>
    </row>
    <row r="26" spans="1:13" x14ac:dyDescent="0.2">
      <c r="A26" s="20">
        <v>24</v>
      </c>
      <c r="B26">
        <v>1032491705</v>
      </c>
      <c r="C26">
        <v>153.78550027067209</v>
      </c>
      <c r="D26">
        <v>9</v>
      </c>
      <c r="E26">
        <v>559.78550027067206</v>
      </c>
      <c r="F26">
        <v>0</v>
      </c>
      <c r="G26">
        <v>1997</v>
      </c>
      <c r="H26">
        <v>7</v>
      </c>
      <c r="I26">
        <v>1819</v>
      </c>
      <c r="J26">
        <v>487</v>
      </c>
      <c r="K26">
        <v>7</v>
      </c>
      <c r="L26">
        <v>0.96465521121732301</v>
      </c>
      <c r="M26">
        <v>221.88888888888891</v>
      </c>
    </row>
    <row r="27" spans="1:13" x14ac:dyDescent="0.2">
      <c r="A27" s="20">
        <v>25</v>
      </c>
      <c r="B27">
        <v>57293715</v>
      </c>
      <c r="C27">
        <v>101.6098830635719</v>
      </c>
      <c r="D27">
        <v>8</v>
      </c>
      <c r="E27">
        <v>260.60988306357189</v>
      </c>
      <c r="F27">
        <v>150.39011693642809</v>
      </c>
      <c r="G27">
        <v>1385</v>
      </c>
      <c r="H27">
        <v>3</v>
      </c>
      <c r="I27">
        <v>610</v>
      </c>
      <c r="J27">
        <v>411</v>
      </c>
      <c r="K27">
        <v>0</v>
      </c>
      <c r="L27">
        <v>1.8418334498961091</v>
      </c>
      <c r="M27">
        <v>173.125</v>
      </c>
    </row>
    <row r="28" spans="1:13" x14ac:dyDescent="0.2">
      <c r="A28" s="20">
        <v>26</v>
      </c>
      <c r="B28">
        <v>1083012532</v>
      </c>
      <c r="C28">
        <v>211.7222916740991</v>
      </c>
      <c r="D28">
        <v>18</v>
      </c>
      <c r="E28">
        <v>743.72229167409921</v>
      </c>
      <c r="F28">
        <v>0</v>
      </c>
      <c r="G28">
        <v>2933</v>
      </c>
      <c r="H28">
        <v>8</v>
      </c>
      <c r="I28">
        <v>2460</v>
      </c>
      <c r="J28">
        <v>526</v>
      </c>
      <c r="K28">
        <v>46</v>
      </c>
      <c r="L28">
        <v>1.4521549402115519</v>
      </c>
      <c r="M28">
        <v>162.94444444444451</v>
      </c>
    </row>
    <row r="29" spans="1:13" x14ac:dyDescent="0.2">
      <c r="A29" s="20">
        <v>27</v>
      </c>
      <c r="B29">
        <v>80075437</v>
      </c>
      <c r="C29">
        <v>100.8581256627385</v>
      </c>
      <c r="D29">
        <v>11</v>
      </c>
      <c r="E29">
        <v>284.85812566273842</v>
      </c>
      <c r="F29">
        <v>122.1418743372616</v>
      </c>
      <c r="G29">
        <v>2273</v>
      </c>
      <c r="H29">
        <v>8</v>
      </c>
      <c r="I29">
        <v>2100</v>
      </c>
      <c r="J29">
        <v>407</v>
      </c>
      <c r="K29">
        <v>0</v>
      </c>
      <c r="L29">
        <v>2.316942858710711</v>
      </c>
      <c r="M29">
        <v>206.6363636363636</v>
      </c>
    </row>
    <row r="30" spans="1:13" x14ac:dyDescent="0.2">
      <c r="A30" s="20">
        <v>28</v>
      </c>
      <c r="B30">
        <v>1117504115</v>
      </c>
      <c r="C30">
        <v>118.59375712412491</v>
      </c>
      <c r="D30">
        <v>7</v>
      </c>
      <c r="E30">
        <v>312.59375712412492</v>
      </c>
      <c r="F30">
        <v>25.40624287587514</v>
      </c>
      <c r="G30">
        <v>1806</v>
      </c>
      <c r="H30">
        <v>7</v>
      </c>
      <c r="I30">
        <v>1806</v>
      </c>
      <c r="J30">
        <v>338</v>
      </c>
      <c r="K30">
        <v>0</v>
      </c>
      <c r="L30">
        <v>1.3435968903026629</v>
      </c>
      <c r="M30">
        <v>258</v>
      </c>
    </row>
    <row r="31" spans="1:13" x14ac:dyDescent="0.2">
      <c r="A31" s="20">
        <v>29</v>
      </c>
      <c r="B31">
        <v>1095825225</v>
      </c>
      <c r="C31">
        <v>155.9614408408589</v>
      </c>
      <c r="D31">
        <v>9</v>
      </c>
      <c r="E31">
        <v>319.96144084085881</v>
      </c>
      <c r="F31">
        <v>86.038559159141187</v>
      </c>
      <c r="G31">
        <v>1358</v>
      </c>
      <c r="H31">
        <v>3</v>
      </c>
      <c r="I31">
        <v>679</v>
      </c>
      <c r="J31">
        <v>406</v>
      </c>
      <c r="K31">
        <v>0</v>
      </c>
      <c r="L31">
        <v>1.6877033638205901</v>
      </c>
      <c r="M31">
        <v>150.88888888888891</v>
      </c>
    </row>
    <row r="32" spans="1:13" x14ac:dyDescent="0.2">
      <c r="A32" s="20">
        <v>30</v>
      </c>
      <c r="B32">
        <v>1018440480</v>
      </c>
      <c r="C32">
        <v>91.558003625780231</v>
      </c>
      <c r="D32">
        <v>8</v>
      </c>
      <c r="E32">
        <v>267.5580036257802</v>
      </c>
      <c r="F32">
        <v>136.4419963742198</v>
      </c>
      <c r="G32">
        <v>1683</v>
      </c>
      <c r="H32">
        <v>5</v>
      </c>
      <c r="I32">
        <v>1411</v>
      </c>
      <c r="J32">
        <v>404</v>
      </c>
      <c r="K32">
        <v>0</v>
      </c>
      <c r="L32">
        <v>1.7940035188457739</v>
      </c>
      <c r="M32">
        <v>210.375</v>
      </c>
    </row>
    <row r="33" spans="1:13" x14ac:dyDescent="0.2">
      <c r="A33" s="20">
        <v>31</v>
      </c>
      <c r="B33">
        <v>1082996581</v>
      </c>
      <c r="C33">
        <v>141.87123192232511</v>
      </c>
      <c r="D33">
        <v>10</v>
      </c>
      <c r="E33">
        <v>329.87123192232508</v>
      </c>
      <c r="F33">
        <v>69.128768077674863</v>
      </c>
      <c r="G33">
        <v>1608</v>
      </c>
      <c r="H33">
        <v>5</v>
      </c>
      <c r="I33">
        <v>987</v>
      </c>
      <c r="J33">
        <v>399</v>
      </c>
      <c r="K33">
        <v>0</v>
      </c>
      <c r="L33">
        <v>1.8188915611206811</v>
      </c>
      <c r="M33">
        <v>160.80000000000001</v>
      </c>
    </row>
    <row r="34" spans="1:13" x14ac:dyDescent="0.2">
      <c r="A34" s="20">
        <v>32</v>
      </c>
      <c r="B34">
        <v>1053327980</v>
      </c>
      <c r="C34">
        <v>191.62608119534261</v>
      </c>
      <c r="D34">
        <v>10</v>
      </c>
      <c r="E34">
        <v>337.62608119534258</v>
      </c>
      <c r="F34">
        <v>79.373918804657421</v>
      </c>
      <c r="G34">
        <v>1612</v>
      </c>
      <c r="H34">
        <v>3</v>
      </c>
      <c r="I34">
        <v>811</v>
      </c>
      <c r="J34">
        <v>417</v>
      </c>
      <c r="K34">
        <v>0</v>
      </c>
      <c r="L34">
        <v>1.777113894387957</v>
      </c>
      <c r="M34">
        <v>161.19999999999999</v>
      </c>
    </row>
    <row r="35" spans="1:13" x14ac:dyDescent="0.2">
      <c r="A35" s="20">
        <v>33</v>
      </c>
      <c r="B35">
        <v>1098697055</v>
      </c>
      <c r="C35">
        <v>119.201014549107</v>
      </c>
      <c r="D35">
        <v>10</v>
      </c>
      <c r="E35">
        <v>324.20101454910701</v>
      </c>
      <c r="F35">
        <v>147.79898545089301</v>
      </c>
      <c r="G35">
        <v>2150</v>
      </c>
      <c r="H35">
        <v>6</v>
      </c>
      <c r="I35">
        <v>1566</v>
      </c>
      <c r="J35">
        <v>472</v>
      </c>
      <c r="K35">
        <v>0</v>
      </c>
      <c r="L35">
        <v>1.85070364703969</v>
      </c>
      <c r="M35">
        <v>215</v>
      </c>
    </row>
    <row r="36" spans="1:13" x14ac:dyDescent="0.2">
      <c r="A36" s="20">
        <v>34</v>
      </c>
      <c r="B36">
        <v>1083026203</v>
      </c>
      <c r="C36">
        <v>119.4659707236933</v>
      </c>
      <c r="D36">
        <v>6</v>
      </c>
      <c r="E36">
        <v>264.46597072369332</v>
      </c>
      <c r="F36">
        <v>92.534029276306683</v>
      </c>
      <c r="G36">
        <v>1053</v>
      </c>
      <c r="H36">
        <v>2</v>
      </c>
      <c r="I36">
        <v>431</v>
      </c>
      <c r="J36">
        <v>357</v>
      </c>
      <c r="K36">
        <v>0</v>
      </c>
      <c r="L36">
        <v>1.3612337308081039</v>
      </c>
      <c r="M36">
        <v>175.5</v>
      </c>
    </row>
    <row r="37" spans="1:13" x14ac:dyDescent="0.2">
      <c r="A37" s="20">
        <v>35</v>
      </c>
      <c r="B37">
        <v>1020837402</v>
      </c>
      <c r="C37">
        <v>24.14824294463034</v>
      </c>
      <c r="D37">
        <v>7</v>
      </c>
      <c r="E37">
        <v>169.1482429446304</v>
      </c>
      <c r="F37">
        <v>190.8517570553696</v>
      </c>
      <c r="G37">
        <v>2077</v>
      </c>
      <c r="H37">
        <v>7</v>
      </c>
      <c r="I37">
        <v>2077</v>
      </c>
      <c r="J37">
        <v>360</v>
      </c>
      <c r="K37">
        <v>0</v>
      </c>
      <c r="L37">
        <v>2.4830290441591192</v>
      </c>
      <c r="M37">
        <v>296.71428571428572</v>
      </c>
    </row>
    <row r="38" spans="1:13" x14ac:dyDescent="0.2">
      <c r="A38" s="20">
        <v>36</v>
      </c>
      <c r="B38">
        <v>1019074166</v>
      </c>
      <c r="C38">
        <v>98.670911171700766</v>
      </c>
      <c r="D38">
        <v>8</v>
      </c>
      <c r="E38">
        <v>266.67091117170082</v>
      </c>
      <c r="F38">
        <v>125.32908882829921</v>
      </c>
      <c r="G38">
        <v>920</v>
      </c>
      <c r="H38">
        <v>1</v>
      </c>
      <c r="I38">
        <v>272</v>
      </c>
      <c r="J38">
        <v>392</v>
      </c>
      <c r="K38">
        <v>0</v>
      </c>
      <c r="L38">
        <v>1.799971350047038</v>
      </c>
      <c r="M38">
        <v>115</v>
      </c>
    </row>
    <row r="39" spans="1:13" x14ac:dyDescent="0.2">
      <c r="A39" s="20">
        <v>37</v>
      </c>
      <c r="B39">
        <v>80773090</v>
      </c>
      <c r="C39">
        <v>66.5840376030757</v>
      </c>
      <c r="D39">
        <v>5</v>
      </c>
      <c r="E39">
        <v>154.5840376030757</v>
      </c>
      <c r="F39">
        <v>8.4159623969243</v>
      </c>
      <c r="G39">
        <v>1170</v>
      </c>
      <c r="H39">
        <v>4</v>
      </c>
      <c r="I39">
        <v>1128</v>
      </c>
      <c r="J39">
        <v>163</v>
      </c>
      <c r="K39">
        <v>0</v>
      </c>
      <c r="L39">
        <v>1.940691966982437</v>
      </c>
      <c r="M39">
        <v>234</v>
      </c>
    </row>
    <row r="40" spans="1:13" x14ac:dyDescent="0.2">
      <c r="A40" s="20">
        <v>38</v>
      </c>
      <c r="B40">
        <v>1012376546</v>
      </c>
      <c r="C40">
        <v>42.818107665467778</v>
      </c>
      <c r="D40">
        <v>3</v>
      </c>
      <c r="E40">
        <v>100.81810766546781</v>
      </c>
      <c r="F40">
        <v>11.18189233453222</v>
      </c>
      <c r="G40">
        <v>620</v>
      </c>
      <c r="H40">
        <v>3</v>
      </c>
      <c r="I40">
        <v>620</v>
      </c>
      <c r="J40">
        <v>112</v>
      </c>
      <c r="K40">
        <v>0</v>
      </c>
      <c r="L40">
        <v>1.785393558439637</v>
      </c>
      <c r="M40">
        <v>206.66666666666671</v>
      </c>
    </row>
    <row r="41" spans="1:13" x14ac:dyDescent="0.2">
      <c r="A41" s="20">
        <v>39</v>
      </c>
      <c r="B41">
        <v>1015405667</v>
      </c>
      <c r="C41">
        <v>23.931237095418819</v>
      </c>
      <c r="D41">
        <v>2</v>
      </c>
      <c r="E41">
        <v>51.931237095418808</v>
      </c>
      <c r="F41">
        <v>0</v>
      </c>
      <c r="G41">
        <v>372</v>
      </c>
      <c r="H41">
        <v>1</v>
      </c>
      <c r="I41">
        <v>272</v>
      </c>
      <c r="J41">
        <v>50</v>
      </c>
      <c r="K41">
        <v>0</v>
      </c>
      <c r="L41">
        <v>2.3107479565624671</v>
      </c>
      <c r="M41">
        <v>186</v>
      </c>
    </row>
    <row r="42" spans="1:13" x14ac:dyDescent="0.2">
      <c r="A42" s="1"/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COUNT(B2:B41)</f>
        <v>40</v>
      </c>
      <c r="C50">
        <f>AVERAGE(C2:C41)</f>
        <v>109.70886125378554</v>
      </c>
      <c r="D50">
        <f>AVERAGE(D2:D41)</f>
        <v>8.375</v>
      </c>
      <c r="E50">
        <f>AVERAGE(E2:E41)</f>
        <v>290.13386125378554</v>
      </c>
      <c r="F50">
        <f>AVERAGE(F2:F41)</f>
        <v>98.704135712047076</v>
      </c>
      <c r="G50">
        <f>AVERAGE(G2:G41)</f>
        <v>1421.9749999999999</v>
      </c>
      <c r="H50">
        <f>SUM(H2:H41)</f>
        <v>140</v>
      </c>
      <c r="I50">
        <f>AVERAGE(I2:I41)</f>
        <v>898.55</v>
      </c>
      <c r="J50">
        <f>AVERAGE(J2:J41)</f>
        <v>379.75</v>
      </c>
      <c r="K50">
        <f>AVERAGE(K2:K41)</f>
        <v>12.4</v>
      </c>
      <c r="L50">
        <f>AVERAGE(L2:L41)</f>
        <v>1.7980385538376609</v>
      </c>
      <c r="M50">
        <f>AVERAGE(M2:M41)</f>
        <v>172.91984806859807</v>
      </c>
      <c r="N50">
        <f>SUM(D2:D41)</f>
        <v>335</v>
      </c>
      <c r="O50">
        <f>STDEV(D2:D41)</f>
        <v>3.6210743553784543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8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1015405667</v>
      </c>
      <c r="C2">
        <v>40.794170816080403</v>
      </c>
      <c r="D2">
        <v>4</v>
      </c>
      <c r="E2">
        <v>107.7941708160804</v>
      </c>
      <c r="F2">
        <v>125.2058291839196</v>
      </c>
      <c r="G2">
        <v>371</v>
      </c>
      <c r="H2">
        <v>0</v>
      </c>
      <c r="I2">
        <v>0</v>
      </c>
      <c r="J2">
        <v>233</v>
      </c>
      <c r="K2">
        <v>0</v>
      </c>
      <c r="L2">
        <v>2.2264654775209571</v>
      </c>
      <c r="M2">
        <v>92.75</v>
      </c>
    </row>
    <row r="3" spans="1:13" x14ac:dyDescent="0.2">
      <c r="A3" s="20">
        <v>1</v>
      </c>
      <c r="B3">
        <v>80773090</v>
      </c>
      <c r="C3">
        <v>39.017306181786523</v>
      </c>
      <c r="D3">
        <v>2</v>
      </c>
      <c r="E3">
        <v>81.017306181786523</v>
      </c>
      <c r="F3">
        <v>102.98269381821351</v>
      </c>
      <c r="G3">
        <v>71</v>
      </c>
      <c r="H3">
        <v>0</v>
      </c>
      <c r="I3">
        <v>0</v>
      </c>
      <c r="J3">
        <v>184</v>
      </c>
      <c r="K3">
        <v>0</v>
      </c>
      <c r="L3">
        <v>1.4811650208505349</v>
      </c>
      <c r="M3">
        <v>35.5</v>
      </c>
    </row>
    <row r="4" spans="1:13" x14ac:dyDescent="0.2">
      <c r="A4" s="20">
        <v>2</v>
      </c>
      <c r="B4">
        <v>52200795</v>
      </c>
      <c r="C4">
        <v>279.63806853867533</v>
      </c>
      <c r="D4">
        <v>9</v>
      </c>
      <c r="E4">
        <v>543.63806853867527</v>
      </c>
      <c r="F4">
        <v>0</v>
      </c>
      <c r="G4">
        <v>1961</v>
      </c>
      <c r="H4">
        <v>6</v>
      </c>
      <c r="I4">
        <v>1472</v>
      </c>
      <c r="J4">
        <v>351</v>
      </c>
      <c r="K4">
        <v>0</v>
      </c>
      <c r="L4">
        <v>0.99330792166844661</v>
      </c>
      <c r="M4">
        <v>217.88888888888891</v>
      </c>
    </row>
    <row r="5" spans="1:13" x14ac:dyDescent="0.2">
      <c r="A5" s="20">
        <v>3</v>
      </c>
      <c r="B5">
        <v>1127250183</v>
      </c>
      <c r="C5">
        <v>209.90126871122649</v>
      </c>
      <c r="D5">
        <v>8</v>
      </c>
      <c r="E5">
        <v>395.90126871122652</v>
      </c>
      <c r="F5">
        <v>0</v>
      </c>
      <c r="G5">
        <v>1623</v>
      </c>
      <c r="H5">
        <v>5</v>
      </c>
      <c r="I5">
        <v>1340</v>
      </c>
      <c r="J5">
        <v>374</v>
      </c>
      <c r="K5">
        <v>0</v>
      </c>
      <c r="L5">
        <v>1.2124234952884581</v>
      </c>
      <c r="M5">
        <v>202.875</v>
      </c>
    </row>
    <row r="6" spans="1:13" x14ac:dyDescent="0.2">
      <c r="A6" s="20">
        <v>4</v>
      </c>
      <c r="B6">
        <v>1012376546</v>
      </c>
      <c r="C6">
        <v>29.48259176395127</v>
      </c>
      <c r="D6">
        <v>2</v>
      </c>
      <c r="E6">
        <v>73.482591763951277</v>
      </c>
      <c r="F6">
        <v>1.5174082360487231</v>
      </c>
      <c r="G6">
        <v>64</v>
      </c>
      <c r="H6">
        <v>0</v>
      </c>
      <c r="I6">
        <v>0</v>
      </c>
      <c r="J6">
        <v>75</v>
      </c>
      <c r="K6">
        <v>0</v>
      </c>
      <c r="L6">
        <v>1.6330398414018521</v>
      </c>
      <c r="M6">
        <v>32</v>
      </c>
    </row>
    <row r="7" spans="1:13" x14ac:dyDescent="0.2">
      <c r="A7" s="20">
        <v>5</v>
      </c>
      <c r="B7">
        <v>39779707</v>
      </c>
      <c r="C7">
        <v>89.559570312131058</v>
      </c>
      <c r="D7">
        <v>8</v>
      </c>
      <c r="E7">
        <v>286.55957031213109</v>
      </c>
      <c r="F7">
        <v>134.44042968786891</v>
      </c>
      <c r="G7">
        <v>1342</v>
      </c>
      <c r="H7">
        <v>3</v>
      </c>
      <c r="I7">
        <v>753</v>
      </c>
      <c r="J7">
        <v>421</v>
      </c>
      <c r="K7">
        <v>0</v>
      </c>
      <c r="L7">
        <v>1.6750443877242229</v>
      </c>
      <c r="M7">
        <v>167.75</v>
      </c>
    </row>
    <row r="8" spans="1:13" x14ac:dyDescent="0.2">
      <c r="A8" s="20">
        <v>6</v>
      </c>
      <c r="B8">
        <v>80185764</v>
      </c>
      <c r="C8">
        <v>161.6337045419267</v>
      </c>
      <c r="D8">
        <v>8</v>
      </c>
      <c r="E8">
        <v>336.6337045419267</v>
      </c>
      <c r="F8">
        <v>61.366295458073303</v>
      </c>
      <c r="G8">
        <v>2128</v>
      </c>
      <c r="H8">
        <v>6</v>
      </c>
      <c r="I8">
        <v>1881</v>
      </c>
      <c r="J8">
        <v>398</v>
      </c>
      <c r="K8">
        <v>0</v>
      </c>
      <c r="L8">
        <v>1.425882178533366</v>
      </c>
      <c r="M8">
        <v>266</v>
      </c>
    </row>
    <row r="9" spans="1:13" x14ac:dyDescent="0.2">
      <c r="A9" s="20">
        <v>7</v>
      </c>
      <c r="B9">
        <v>1024468225</v>
      </c>
      <c r="C9">
        <v>90.647992650194936</v>
      </c>
      <c r="D9">
        <v>10</v>
      </c>
      <c r="E9">
        <v>283.64799265019502</v>
      </c>
      <c r="F9">
        <v>139.35200734980501</v>
      </c>
      <c r="G9">
        <v>1457</v>
      </c>
      <c r="H9">
        <v>3</v>
      </c>
      <c r="I9">
        <v>772</v>
      </c>
      <c r="J9">
        <v>423</v>
      </c>
      <c r="K9">
        <v>0</v>
      </c>
      <c r="L9">
        <v>2.1152978887460061</v>
      </c>
      <c r="M9">
        <v>145.69999999999999</v>
      </c>
    </row>
    <row r="10" spans="1:13" x14ac:dyDescent="0.2">
      <c r="A10" s="20">
        <v>8</v>
      </c>
      <c r="B10">
        <v>1018446151</v>
      </c>
      <c r="C10">
        <v>82.100290784477053</v>
      </c>
      <c r="D10">
        <v>11</v>
      </c>
      <c r="E10">
        <v>252.1002907844771</v>
      </c>
      <c r="F10">
        <v>149.8997092155229</v>
      </c>
      <c r="G10">
        <v>1086</v>
      </c>
      <c r="H10">
        <v>1</v>
      </c>
      <c r="I10">
        <v>185</v>
      </c>
      <c r="J10">
        <v>402</v>
      </c>
      <c r="K10">
        <v>0</v>
      </c>
      <c r="L10">
        <v>2.6180057069598561</v>
      </c>
      <c r="M10">
        <v>98.727272727272734</v>
      </c>
    </row>
    <row r="11" spans="1:13" x14ac:dyDescent="0.2">
      <c r="A11" s="20">
        <v>9</v>
      </c>
      <c r="B11">
        <v>1121853934</v>
      </c>
      <c r="C11">
        <v>139.77634902328941</v>
      </c>
      <c r="D11">
        <v>10</v>
      </c>
      <c r="E11">
        <v>305.77634902328941</v>
      </c>
      <c r="F11">
        <v>140.22365097671059</v>
      </c>
      <c r="G11">
        <v>1791</v>
      </c>
      <c r="H11">
        <v>5</v>
      </c>
      <c r="I11">
        <v>1198</v>
      </c>
      <c r="J11">
        <v>446</v>
      </c>
      <c r="K11">
        <v>0</v>
      </c>
      <c r="L11">
        <v>1.9622184708415791</v>
      </c>
      <c r="M11">
        <v>179.1</v>
      </c>
    </row>
    <row r="12" spans="1:13" x14ac:dyDescent="0.2">
      <c r="A12" s="20">
        <v>10</v>
      </c>
      <c r="B12">
        <v>1015414697</v>
      </c>
      <c r="C12">
        <v>157.3942848961749</v>
      </c>
      <c r="D12">
        <v>12</v>
      </c>
      <c r="E12">
        <v>343.3942848961749</v>
      </c>
      <c r="F12">
        <v>64.605715103825105</v>
      </c>
      <c r="G12">
        <v>1492</v>
      </c>
      <c r="H12">
        <v>2</v>
      </c>
      <c r="I12">
        <v>393</v>
      </c>
      <c r="J12">
        <v>408</v>
      </c>
      <c r="K12">
        <v>0</v>
      </c>
      <c r="L12">
        <v>2.0967151512661069</v>
      </c>
      <c r="M12">
        <v>124.3333333333333</v>
      </c>
    </row>
    <row r="13" spans="1:13" x14ac:dyDescent="0.2">
      <c r="A13" s="20">
        <v>11</v>
      </c>
      <c r="B13">
        <v>1019088914</v>
      </c>
      <c r="C13">
        <v>89.212811607934199</v>
      </c>
      <c r="D13">
        <v>10</v>
      </c>
      <c r="E13">
        <v>267.21281160793421</v>
      </c>
      <c r="F13">
        <v>163.78718839206579</v>
      </c>
      <c r="G13">
        <v>1531</v>
      </c>
      <c r="H13">
        <v>1</v>
      </c>
      <c r="I13">
        <v>181</v>
      </c>
      <c r="J13">
        <v>431</v>
      </c>
      <c r="K13">
        <v>0</v>
      </c>
      <c r="L13">
        <v>2.2454013203541492</v>
      </c>
      <c r="M13">
        <v>153.1</v>
      </c>
    </row>
    <row r="14" spans="1:13" x14ac:dyDescent="0.2">
      <c r="A14" s="20">
        <v>12</v>
      </c>
      <c r="B14">
        <v>1098635342</v>
      </c>
      <c r="C14">
        <v>124.0599762720375</v>
      </c>
      <c r="D14">
        <v>11</v>
      </c>
      <c r="E14">
        <v>363.05997627203749</v>
      </c>
      <c r="F14">
        <v>110.9400237279625</v>
      </c>
      <c r="G14">
        <v>1387</v>
      </c>
      <c r="H14">
        <v>2</v>
      </c>
      <c r="I14">
        <v>396</v>
      </c>
      <c r="J14">
        <v>474</v>
      </c>
      <c r="K14">
        <v>0</v>
      </c>
      <c r="L14">
        <v>1.817881460735479</v>
      </c>
      <c r="M14">
        <v>126.09090909090909</v>
      </c>
    </row>
    <row r="15" spans="1:13" x14ac:dyDescent="0.2">
      <c r="A15" s="20">
        <v>13</v>
      </c>
      <c r="B15">
        <v>79955886</v>
      </c>
      <c r="C15">
        <v>124.54170110346899</v>
      </c>
      <c r="D15">
        <v>8</v>
      </c>
      <c r="E15">
        <v>284.54170110346899</v>
      </c>
      <c r="F15">
        <v>95.458298896531005</v>
      </c>
      <c r="G15">
        <v>1015</v>
      </c>
      <c r="H15">
        <v>0</v>
      </c>
      <c r="I15">
        <v>0</v>
      </c>
      <c r="J15">
        <v>380</v>
      </c>
      <c r="K15">
        <v>0</v>
      </c>
      <c r="L15">
        <v>1.686923210687687</v>
      </c>
      <c r="M15">
        <v>126.875</v>
      </c>
    </row>
    <row r="16" spans="1:13" x14ac:dyDescent="0.2">
      <c r="A16" s="20">
        <v>14</v>
      </c>
      <c r="B16">
        <v>1020777651</v>
      </c>
      <c r="C16">
        <v>81.524800493456226</v>
      </c>
      <c r="D16">
        <v>9</v>
      </c>
      <c r="E16">
        <v>255.52480049345621</v>
      </c>
      <c r="F16">
        <v>186.47519950654379</v>
      </c>
      <c r="G16">
        <v>1341</v>
      </c>
      <c r="H16">
        <v>2</v>
      </c>
      <c r="I16">
        <v>568</v>
      </c>
      <c r="J16">
        <v>442</v>
      </c>
      <c r="K16">
        <v>0</v>
      </c>
      <c r="L16">
        <v>2.1132978049769728</v>
      </c>
      <c r="M16">
        <v>149</v>
      </c>
    </row>
    <row r="17" spans="1:13" x14ac:dyDescent="0.2">
      <c r="A17" s="20">
        <v>15</v>
      </c>
      <c r="B17">
        <v>1020808271</v>
      </c>
      <c r="C17">
        <v>175.2408808569638</v>
      </c>
      <c r="D17">
        <v>14</v>
      </c>
      <c r="E17">
        <v>442.24088085696383</v>
      </c>
      <c r="F17">
        <v>129.7591191430362</v>
      </c>
      <c r="G17">
        <v>2110</v>
      </c>
      <c r="H17">
        <v>4</v>
      </c>
      <c r="I17">
        <v>937</v>
      </c>
      <c r="J17">
        <v>572</v>
      </c>
      <c r="K17">
        <v>92</v>
      </c>
      <c r="L17">
        <v>1.899417345525064</v>
      </c>
      <c r="M17">
        <v>150.71428571428569</v>
      </c>
    </row>
    <row r="18" spans="1:13" x14ac:dyDescent="0.2">
      <c r="A18" s="20">
        <v>16</v>
      </c>
      <c r="B18">
        <v>80383487</v>
      </c>
      <c r="C18">
        <v>47.568765261641843</v>
      </c>
      <c r="D18">
        <v>10</v>
      </c>
      <c r="E18">
        <v>354.56876526164177</v>
      </c>
      <c r="F18">
        <v>150.4312347383582</v>
      </c>
      <c r="G18">
        <v>2215</v>
      </c>
      <c r="H18">
        <v>5</v>
      </c>
      <c r="I18">
        <v>1585</v>
      </c>
      <c r="J18">
        <v>505</v>
      </c>
      <c r="K18">
        <v>25</v>
      </c>
      <c r="L18">
        <v>1.692196433482376</v>
      </c>
      <c r="M18">
        <v>221.5</v>
      </c>
    </row>
    <row r="19" spans="1:13" x14ac:dyDescent="0.2">
      <c r="A19" s="20">
        <v>17</v>
      </c>
      <c r="B19">
        <v>1020803066</v>
      </c>
      <c r="C19">
        <v>93.37595637047005</v>
      </c>
      <c r="D19">
        <v>5</v>
      </c>
      <c r="E19">
        <v>173.37595637046999</v>
      </c>
      <c r="F19">
        <v>96.62404362952995</v>
      </c>
      <c r="G19">
        <v>896</v>
      </c>
      <c r="H19">
        <v>3</v>
      </c>
      <c r="I19">
        <v>760</v>
      </c>
      <c r="J19">
        <v>270</v>
      </c>
      <c r="K19">
        <v>0</v>
      </c>
      <c r="L19">
        <v>1.7303437355463489</v>
      </c>
      <c r="M19">
        <v>179.2</v>
      </c>
    </row>
    <row r="20" spans="1:13" x14ac:dyDescent="0.2">
      <c r="A20" s="20">
        <v>18</v>
      </c>
      <c r="B20">
        <v>1016039086</v>
      </c>
      <c r="C20">
        <v>44.520047191283872</v>
      </c>
      <c r="D20">
        <v>8</v>
      </c>
      <c r="E20">
        <v>203.52004719128391</v>
      </c>
      <c r="F20">
        <v>183.47995280871609</v>
      </c>
      <c r="G20">
        <v>1179</v>
      </c>
      <c r="H20">
        <v>3</v>
      </c>
      <c r="I20">
        <v>667</v>
      </c>
      <c r="J20">
        <v>387</v>
      </c>
      <c r="K20">
        <v>0</v>
      </c>
      <c r="L20">
        <v>2.3584900191618901</v>
      </c>
      <c r="M20">
        <v>147.375</v>
      </c>
    </row>
    <row r="21" spans="1:13" x14ac:dyDescent="0.2">
      <c r="A21" s="20">
        <v>19</v>
      </c>
      <c r="B21">
        <v>1085310672</v>
      </c>
      <c r="C21">
        <v>135.68397614830329</v>
      </c>
      <c r="D21">
        <v>9</v>
      </c>
      <c r="E21">
        <v>320.68397614830332</v>
      </c>
      <c r="F21">
        <v>90.316023851696741</v>
      </c>
      <c r="G21">
        <v>1320</v>
      </c>
      <c r="H21">
        <v>2</v>
      </c>
      <c r="I21">
        <v>401</v>
      </c>
      <c r="J21">
        <v>411</v>
      </c>
      <c r="K21">
        <v>0</v>
      </c>
      <c r="L21">
        <v>1.68390078757871</v>
      </c>
      <c r="M21">
        <v>146.66666666666671</v>
      </c>
    </row>
    <row r="22" spans="1:13" x14ac:dyDescent="0.2">
      <c r="A22" s="20">
        <v>20</v>
      </c>
      <c r="B22">
        <v>57293715</v>
      </c>
      <c r="C22">
        <v>92.80670497887624</v>
      </c>
      <c r="D22">
        <v>9</v>
      </c>
      <c r="E22">
        <v>248.80670497887621</v>
      </c>
      <c r="F22">
        <v>151.19329502112379</v>
      </c>
      <c r="G22">
        <v>3321</v>
      </c>
      <c r="H22">
        <v>7</v>
      </c>
      <c r="I22">
        <v>2980</v>
      </c>
      <c r="J22">
        <v>400</v>
      </c>
      <c r="K22">
        <v>0</v>
      </c>
      <c r="L22">
        <v>2.1703595168218879</v>
      </c>
      <c r="M22">
        <v>369</v>
      </c>
    </row>
    <row r="23" spans="1:13" x14ac:dyDescent="0.2">
      <c r="A23" s="20">
        <v>21</v>
      </c>
      <c r="B23">
        <v>1053327980</v>
      </c>
      <c r="C23">
        <v>80.000632129355367</v>
      </c>
      <c r="D23">
        <v>9</v>
      </c>
      <c r="E23">
        <v>221.00063212935541</v>
      </c>
      <c r="F23">
        <v>188.99936787064459</v>
      </c>
      <c r="G23">
        <v>1739</v>
      </c>
      <c r="H23">
        <v>3</v>
      </c>
      <c r="I23">
        <v>1026</v>
      </c>
      <c r="J23">
        <v>410</v>
      </c>
      <c r="K23">
        <v>0</v>
      </c>
      <c r="L23">
        <v>2.4434319250450329</v>
      </c>
      <c r="M23">
        <v>193.2222222222222</v>
      </c>
    </row>
    <row r="24" spans="1:13" x14ac:dyDescent="0.2">
      <c r="A24" s="20">
        <v>22</v>
      </c>
      <c r="B24">
        <v>1015437933</v>
      </c>
      <c r="C24">
        <v>38.960853042392067</v>
      </c>
      <c r="D24">
        <v>3</v>
      </c>
      <c r="E24">
        <v>108.9608530423921</v>
      </c>
      <c r="F24">
        <v>9.039146957607926</v>
      </c>
      <c r="G24">
        <v>782</v>
      </c>
      <c r="H24">
        <v>1</v>
      </c>
      <c r="I24">
        <v>660</v>
      </c>
      <c r="J24">
        <v>118</v>
      </c>
      <c r="K24">
        <v>0</v>
      </c>
      <c r="L24">
        <v>1.6519694456684331</v>
      </c>
      <c r="M24">
        <v>260.66666666666669</v>
      </c>
    </row>
    <row r="25" spans="1:13" x14ac:dyDescent="0.2">
      <c r="A25" s="20">
        <v>23</v>
      </c>
      <c r="B25">
        <v>80727764</v>
      </c>
      <c r="C25">
        <v>109.0782090214359</v>
      </c>
      <c r="D25">
        <v>6</v>
      </c>
      <c r="E25">
        <v>306.07820902143578</v>
      </c>
      <c r="F25">
        <v>65.921790978564161</v>
      </c>
      <c r="G25">
        <v>876</v>
      </c>
      <c r="H25">
        <v>2</v>
      </c>
      <c r="I25">
        <v>510</v>
      </c>
      <c r="J25">
        <v>372</v>
      </c>
      <c r="K25">
        <v>0</v>
      </c>
      <c r="L25">
        <v>1.1761699767878211</v>
      </c>
      <c r="M25">
        <v>146</v>
      </c>
    </row>
    <row r="26" spans="1:13" x14ac:dyDescent="0.2">
      <c r="A26" s="20">
        <v>24</v>
      </c>
      <c r="B26">
        <v>1014217039</v>
      </c>
      <c r="C26">
        <v>96.23684087543964</v>
      </c>
      <c r="D26">
        <v>8</v>
      </c>
      <c r="E26">
        <v>217.2368408754397</v>
      </c>
      <c r="F26">
        <v>152.7631591245603</v>
      </c>
      <c r="G26">
        <v>869</v>
      </c>
      <c r="H26">
        <v>1</v>
      </c>
      <c r="I26">
        <v>190</v>
      </c>
      <c r="J26">
        <v>370</v>
      </c>
      <c r="K26">
        <v>0</v>
      </c>
      <c r="L26">
        <v>2.209569970110294</v>
      </c>
      <c r="M26">
        <v>108.625</v>
      </c>
    </row>
    <row r="27" spans="1:13" x14ac:dyDescent="0.2">
      <c r="A27" s="20">
        <v>25</v>
      </c>
      <c r="B27">
        <v>1019074166</v>
      </c>
      <c r="C27">
        <v>174.1821384704574</v>
      </c>
      <c r="D27">
        <v>10</v>
      </c>
      <c r="E27">
        <v>334.1821384704574</v>
      </c>
      <c r="F27">
        <v>70.817861529542597</v>
      </c>
      <c r="G27">
        <v>1775</v>
      </c>
      <c r="H27">
        <v>2</v>
      </c>
      <c r="I27">
        <v>800</v>
      </c>
      <c r="J27">
        <v>405</v>
      </c>
      <c r="K27">
        <v>0</v>
      </c>
      <c r="L27">
        <v>1.79542809423084</v>
      </c>
      <c r="M27">
        <v>177.5</v>
      </c>
    </row>
    <row r="28" spans="1:13" x14ac:dyDescent="0.2">
      <c r="A28" s="20">
        <v>26</v>
      </c>
      <c r="B28">
        <v>1083012532</v>
      </c>
      <c r="C28">
        <v>168.10998396685179</v>
      </c>
      <c r="D28">
        <v>15</v>
      </c>
      <c r="E28">
        <v>549.1099839668517</v>
      </c>
      <c r="F28">
        <v>0</v>
      </c>
      <c r="G28">
        <v>2303</v>
      </c>
      <c r="H28">
        <v>6</v>
      </c>
      <c r="I28">
        <v>1607</v>
      </c>
      <c r="J28">
        <v>435</v>
      </c>
      <c r="K28">
        <v>0</v>
      </c>
      <c r="L28">
        <v>1.639015909887974</v>
      </c>
      <c r="M28">
        <v>153.5333333333333</v>
      </c>
    </row>
    <row r="29" spans="1:13" x14ac:dyDescent="0.2">
      <c r="A29" s="20">
        <v>27</v>
      </c>
      <c r="B29">
        <v>1014266018</v>
      </c>
      <c r="C29">
        <v>152.05878139890081</v>
      </c>
      <c r="D29">
        <v>8</v>
      </c>
      <c r="E29">
        <v>312.05878139890069</v>
      </c>
      <c r="F29">
        <v>111.94121860109929</v>
      </c>
      <c r="G29">
        <v>878</v>
      </c>
      <c r="H29">
        <v>0</v>
      </c>
      <c r="I29">
        <v>0</v>
      </c>
      <c r="J29">
        <v>424</v>
      </c>
      <c r="K29">
        <v>0</v>
      </c>
      <c r="L29">
        <v>1.538171743952375</v>
      </c>
      <c r="M29">
        <v>109.75</v>
      </c>
    </row>
    <row r="30" spans="1:13" x14ac:dyDescent="0.2">
      <c r="A30" s="20">
        <v>28</v>
      </c>
      <c r="B30">
        <v>1082996581</v>
      </c>
      <c r="C30">
        <v>67.339034397341152</v>
      </c>
      <c r="D30">
        <v>10</v>
      </c>
      <c r="E30">
        <v>301.33903439734109</v>
      </c>
      <c r="F30">
        <v>148.66096560265891</v>
      </c>
      <c r="G30">
        <v>1216</v>
      </c>
      <c r="H30">
        <v>2</v>
      </c>
      <c r="I30">
        <v>417</v>
      </c>
      <c r="J30">
        <v>450</v>
      </c>
      <c r="K30">
        <v>0</v>
      </c>
      <c r="L30">
        <v>1.9911127716990329</v>
      </c>
      <c r="M30">
        <v>121.6</v>
      </c>
    </row>
    <row r="31" spans="1:13" x14ac:dyDescent="0.2">
      <c r="A31" s="20">
        <v>29</v>
      </c>
      <c r="B31">
        <v>85488148</v>
      </c>
      <c r="C31">
        <v>47.530231768931522</v>
      </c>
      <c r="D31">
        <v>6</v>
      </c>
      <c r="E31">
        <v>288.53023176893151</v>
      </c>
      <c r="F31">
        <v>85.469768231068485</v>
      </c>
      <c r="G31">
        <v>1224</v>
      </c>
      <c r="H31">
        <v>5</v>
      </c>
      <c r="I31">
        <v>1106</v>
      </c>
      <c r="J31">
        <v>374</v>
      </c>
      <c r="K31">
        <v>0</v>
      </c>
      <c r="L31">
        <v>1.247702876031046</v>
      </c>
      <c r="M31">
        <v>204</v>
      </c>
    </row>
    <row r="32" spans="1:13" x14ac:dyDescent="0.2">
      <c r="A32" s="20">
        <v>30</v>
      </c>
      <c r="B32">
        <v>1117504115</v>
      </c>
      <c r="C32">
        <v>69.736140077266839</v>
      </c>
      <c r="D32">
        <v>9</v>
      </c>
      <c r="E32">
        <v>275.73614007726678</v>
      </c>
      <c r="F32">
        <v>152.26385992273319</v>
      </c>
      <c r="G32">
        <v>1020</v>
      </c>
      <c r="H32">
        <v>1</v>
      </c>
      <c r="I32">
        <v>300</v>
      </c>
      <c r="J32">
        <v>428</v>
      </c>
      <c r="K32">
        <v>0</v>
      </c>
      <c r="L32">
        <v>1.9583939916206889</v>
      </c>
      <c r="M32">
        <v>113.3333333333333</v>
      </c>
    </row>
    <row r="33" spans="1:13" x14ac:dyDescent="0.2">
      <c r="A33" s="20">
        <v>31</v>
      </c>
      <c r="B33">
        <v>1018440480</v>
      </c>
      <c r="C33">
        <v>185.5489001502973</v>
      </c>
      <c r="D33">
        <v>11</v>
      </c>
      <c r="E33">
        <v>414.5489001502973</v>
      </c>
      <c r="F33">
        <v>73.4510998497027</v>
      </c>
      <c r="G33">
        <v>1522</v>
      </c>
      <c r="H33">
        <v>2</v>
      </c>
      <c r="I33">
        <v>442</v>
      </c>
      <c r="J33">
        <v>488</v>
      </c>
      <c r="K33">
        <v>8</v>
      </c>
      <c r="L33">
        <v>1.5920920300613819</v>
      </c>
      <c r="M33">
        <v>138.3636363636364</v>
      </c>
    </row>
    <row r="34" spans="1:13" x14ac:dyDescent="0.2">
      <c r="A34" s="20">
        <v>32</v>
      </c>
      <c r="B34">
        <v>80075437</v>
      </c>
      <c r="C34">
        <v>194.86836628612659</v>
      </c>
      <c r="D34">
        <v>9</v>
      </c>
      <c r="E34">
        <v>348.86836628612662</v>
      </c>
      <c r="F34">
        <v>72.131633713873384</v>
      </c>
      <c r="G34">
        <v>853</v>
      </c>
      <c r="H34">
        <v>0</v>
      </c>
      <c r="I34">
        <v>0</v>
      </c>
      <c r="J34">
        <v>421</v>
      </c>
      <c r="K34">
        <v>0</v>
      </c>
      <c r="L34">
        <v>1.547861750116706</v>
      </c>
      <c r="M34">
        <v>94.777777777777771</v>
      </c>
    </row>
    <row r="35" spans="1:13" x14ac:dyDescent="0.2">
      <c r="A35" s="20">
        <v>33</v>
      </c>
      <c r="B35">
        <v>1098697055</v>
      </c>
      <c r="C35">
        <v>38.283100454696168</v>
      </c>
      <c r="D35">
        <v>8</v>
      </c>
      <c r="E35">
        <v>205.28310045469621</v>
      </c>
      <c r="F35">
        <v>176.71689954530379</v>
      </c>
      <c r="G35">
        <v>989</v>
      </c>
      <c r="H35">
        <v>2</v>
      </c>
      <c r="I35">
        <v>404</v>
      </c>
      <c r="J35">
        <v>382</v>
      </c>
      <c r="K35">
        <v>0</v>
      </c>
      <c r="L35">
        <v>2.338234364820162</v>
      </c>
      <c r="M35">
        <v>123.625</v>
      </c>
    </row>
    <row r="36" spans="1:13" x14ac:dyDescent="0.2">
      <c r="A36" s="20">
        <v>34</v>
      </c>
      <c r="B36">
        <v>1140888504</v>
      </c>
      <c r="C36">
        <v>36.936298220113343</v>
      </c>
      <c r="D36">
        <v>6</v>
      </c>
      <c r="E36">
        <v>131.93629822011329</v>
      </c>
      <c r="F36">
        <v>108.0637017798867</v>
      </c>
      <c r="G36">
        <v>878</v>
      </c>
      <c r="H36">
        <v>1</v>
      </c>
      <c r="I36">
        <v>388</v>
      </c>
      <c r="J36">
        <v>240</v>
      </c>
      <c r="K36">
        <v>0</v>
      </c>
      <c r="L36">
        <v>2.7285895152174202</v>
      </c>
      <c r="M36">
        <v>146.33333333333329</v>
      </c>
    </row>
    <row r="37" spans="1:13" x14ac:dyDescent="0.2">
      <c r="A37" s="20">
        <v>35</v>
      </c>
      <c r="B37">
        <v>1032491705</v>
      </c>
      <c r="C37">
        <v>84.282428280517465</v>
      </c>
      <c r="D37">
        <v>6</v>
      </c>
      <c r="E37">
        <v>263.28242828051748</v>
      </c>
      <c r="F37">
        <v>80.717571719482521</v>
      </c>
      <c r="G37">
        <v>957</v>
      </c>
      <c r="H37">
        <v>4</v>
      </c>
      <c r="I37">
        <v>808</v>
      </c>
      <c r="J37">
        <v>344</v>
      </c>
      <c r="K37">
        <v>0</v>
      </c>
      <c r="L37">
        <v>1.367352931037364</v>
      </c>
      <c r="M37">
        <v>159.5</v>
      </c>
    </row>
    <row r="38" spans="1:13" x14ac:dyDescent="0.2">
      <c r="A38" s="20">
        <v>36</v>
      </c>
      <c r="B38">
        <v>1083026203</v>
      </c>
      <c r="C38">
        <v>62.071440936801302</v>
      </c>
      <c r="D38">
        <v>7</v>
      </c>
      <c r="E38">
        <v>191.07144093680131</v>
      </c>
      <c r="F38">
        <v>234.92855906319869</v>
      </c>
      <c r="G38">
        <v>531</v>
      </c>
      <c r="H38">
        <v>0</v>
      </c>
      <c r="I38">
        <v>0</v>
      </c>
      <c r="J38">
        <v>426</v>
      </c>
      <c r="K38">
        <v>0</v>
      </c>
      <c r="L38">
        <v>2.1981306988673359</v>
      </c>
      <c r="M38">
        <v>75.857142857142861</v>
      </c>
    </row>
    <row r="39" spans="1:13" x14ac:dyDescent="0.2">
      <c r="A39" s="20">
        <v>37</v>
      </c>
      <c r="B39">
        <v>1095825225</v>
      </c>
      <c r="C39">
        <v>124.7416606233088</v>
      </c>
      <c r="D39">
        <v>8</v>
      </c>
      <c r="E39">
        <v>262.7416606233088</v>
      </c>
      <c r="F39">
        <v>69.258339376691197</v>
      </c>
      <c r="G39">
        <v>454</v>
      </c>
      <c r="H39">
        <v>0</v>
      </c>
      <c r="I39">
        <v>0</v>
      </c>
      <c r="J39">
        <v>332</v>
      </c>
      <c r="K39">
        <v>0</v>
      </c>
      <c r="L39">
        <v>1.8268895722942591</v>
      </c>
      <c r="M39">
        <v>56.75</v>
      </c>
    </row>
    <row r="40" spans="1:13" x14ac:dyDescent="0.2">
      <c r="A40" s="20">
        <v>38</v>
      </c>
      <c r="B40">
        <v>1018472151</v>
      </c>
      <c r="C40">
        <v>33.307122733716618</v>
      </c>
      <c r="D40">
        <v>4</v>
      </c>
      <c r="E40">
        <v>100.3071227337166</v>
      </c>
      <c r="F40">
        <v>61.692877266283382</v>
      </c>
      <c r="G40">
        <v>606</v>
      </c>
      <c r="H40">
        <v>1</v>
      </c>
      <c r="I40">
        <v>350</v>
      </c>
      <c r="J40">
        <v>162</v>
      </c>
      <c r="K40">
        <v>0</v>
      </c>
      <c r="L40">
        <v>2.39265162292735</v>
      </c>
      <c r="M40">
        <v>151.5</v>
      </c>
    </row>
    <row r="41" spans="1:13" x14ac:dyDescent="0.2">
      <c r="A41" s="20">
        <v>39</v>
      </c>
      <c r="B41">
        <v>52997773</v>
      </c>
      <c r="C41">
        <v>72.547410378236705</v>
      </c>
      <c r="D41">
        <v>2</v>
      </c>
      <c r="E41">
        <v>137.54741037823669</v>
      </c>
      <c r="F41">
        <v>0</v>
      </c>
      <c r="G41">
        <v>617</v>
      </c>
      <c r="H41">
        <v>2</v>
      </c>
      <c r="I41">
        <v>617</v>
      </c>
      <c r="J41">
        <v>101</v>
      </c>
      <c r="K41">
        <v>0</v>
      </c>
      <c r="L41">
        <v>0.87242645768478166</v>
      </c>
      <c r="M41">
        <v>308.5</v>
      </c>
    </row>
    <row r="42" spans="1:13" x14ac:dyDescent="0.2">
      <c r="A42" s="20">
        <v>40</v>
      </c>
      <c r="B42">
        <v>80073352</v>
      </c>
      <c r="C42">
        <v>20.56170744964205</v>
      </c>
      <c r="D42">
        <v>2</v>
      </c>
      <c r="E42">
        <v>92.561707449642057</v>
      </c>
      <c r="F42">
        <v>23.438292550357939</v>
      </c>
      <c r="G42">
        <v>191</v>
      </c>
      <c r="H42">
        <v>0</v>
      </c>
      <c r="I42">
        <v>0</v>
      </c>
      <c r="J42">
        <v>116</v>
      </c>
      <c r="K42">
        <v>0</v>
      </c>
      <c r="L42">
        <v>1.296432437412476</v>
      </c>
      <c r="M42">
        <v>95.5</v>
      </c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COUNT(B2:B42)</f>
        <v>41</v>
      </c>
      <c r="C50">
        <f>AVERAGE(C2:C42)</f>
        <v>102.06981705283364</v>
      </c>
      <c r="D50">
        <f>AVERAGE(D2:D42)</f>
        <v>7.9024390243902438</v>
      </c>
      <c r="E50">
        <f>AVERAGE(E2:E42)</f>
        <v>267.94786583332143</v>
      </c>
      <c r="F50">
        <f>AVERAGE(F2:F42)</f>
        <v>101.56912762021491</v>
      </c>
      <c r="G50">
        <f>AVERAGE(G2:G42)</f>
        <v>1219.0487804878048</v>
      </c>
      <c r="H50">
        <f>SUM(H2:H42)</f>
        <v>95</v>
      </c>
      <c r="I50">
        <f>AVERAGE(I2:I42)</f>
        <v>636.43902439024396</v>
      </c>
      <c r="J50">
        <f>AVERAGE(J2:J42)</f>
        <v>360.60975609756099</v>
      </c>
      <c r="K50">
        <f>AVERAGE(K2:K42)</f>
        <v>3.0487804878048781</v>
      </c>
      <c r="L50">
        <f>AVERAGE(L2:L42)</f>
        <v>1.8207172014913346</v>
      </c>
      <c r="M50">
        <f>AVERAGE(M2:M42)</f>
        <v>152.95326347094635</v>
      </c>
      <c r="N50">
        <f>SUM(D2:D42)</f>
        <v>324</v>
      </c>
      <c r="O50">
        <f>STDEV(D2:D42)</f>
        <v>3.1048742168466377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73.179529026549247</v>
      </c>
      <c r="D2">
        <v>3</v>
      </c>
      <c r="E2">
        <v>130.1795290265492</v>
      </c>
      <c r="F2">
        <v>15.820470973450769</v>
      </c>
      <c r="G2">
        <v>414</v>
      </c>
      <c r="H2">
        <v>1</v>
      </c>
      <c r="I2">
        <v>218</v>
      </c>
      <c r="J2">
        <v>146</v>
      </c>
      <c r="K2">
        <v>0</v>
      </c>
      <c r="L2">
        <v>1.3827058781514741</v>
      </c>
      <c r="M2">
        <v>138</v>
      </c>
    </row>
    <row r="3" spans="1:13" x14ac:dyDescent="0.2">
      <c r="A3" s="20">
        <v>1</v>
      </c>
      <c r="B3">
        <v>1015437933</v>
      </c>
      <c r="C3">
        <v>45.439535771598798</v>
      </c>
      <c r="D3">
        <v>2</v>
      </c>
      <c r="E3">
        <v>113.4395357715988</v>
      </c>
      <c r="F3">
        <v>0</v>
      </c>
      <c r="G3">
        <v>318</v>
      </c>
      <c r="H3">
        <v>1</v>
      </c>
      <c r="I3">
        <v>198</v>
      </c>
      <c r="J3">
        <v>104</v>
      </c>
      <c r="K3">
        <v>0</v>
      </c>
      <c r="L3">
        <v>1.0578322556045201</v>
      </c>
      <c r="M3">
        <v>159</v>
      </c>
    </row>
    <row r="4" spans="1:13" x14ac:dyDescent="0.2">
      <c r="A4" s="20">
        <v>2</v>
      </c>
      <c r="B4">
        <v>80073352</v>
      </c>
      <c r="C4">
        <v>37.08302808119506</v>
      </c>
      <c r="D4">
        <v>3</v>
      </c>
      <c r="E4">
        <v>141.0830280811951</v>
      </c>
      <c r="F4">
        <v>41.916971918804933</v>
      </c>
      <c r="G4">
        <v>165</v>
      </c>
      <c r="H4">
        <v>0</v>
      </c>
      <c r="I4">
        <v>0</v>
      </c>
      <c r="J4">
        <v>183</v>
      </c>
      <c r="K4">
        <v>0</v>
      </c>
      <c r="L4">
        <v>1.275844461577673</v>
      </c>
      <c r="M4">
        <v>55</v>
      </c>
    </row>
    <row r="5" spans="1:13" x14ac:dyDescent="0.2">
      <c r="A5" s="20">
        <v>3</v>
      </c>
      <c r="B5">
        <v>52997773</v>
      </c>
      <c r="C5">
        <v>69.154182666465985</v>
      </c>
      <c r="D5">
        <v>2</v>
      </c>
      <c r="E5">
        <v>143.154182666466</v>
      </c>
      <c r="F5">
        <v>0</v>
      </c>
      <c r="G5">
        <v>56</v>
      </c>
      <c r="H5">
        <v>0</v>
      </c>
      <c r="I5">
        <v>0</v>
      </c>
      <c r="J5">
        <v>132</v>
      </c>
      <c r="K5">
        <v>0</v>
      </c>
      <c r="L5">
        <v>0.83825703004142893</v>
      </c>
      <c r="M5">
        <v>28</v>
      </c>
    </row>
    <row r="6" spans="1:13" x14ac:dyDescent="0.2">
      <c r="A6" s="20">
        <v>4</v>
      </c>
      <c r="B6">
        <v>79955886</v>
      </c>
      <c r="C6">
        <v>138.3639647648684</v>
      </c>
      <c r="D6">
        <v>8</v>
      </c>
      <c r="E6">
        <v>289.3639647648684</v>
      </c>
      <c r="F6">
        <v>146.6360352351316</v>
      </c>
      <c r="G6">
        <v>951</v>
      </c>
      <c r="H6">
        <v>3</v>
      </c>
      <c r="I6">
        <v>686</v>
      </c>
      <c r="J6">
        <v>436</v>
      </c>
      <c r="K6">
        <v>0</v>
      </c>
      <c r="L6">
        <v>1.6588105584952111</v>
      </c>
      <c r="M6">
        <v>118.875</v>
      </c>
    </row>
    <row r="7" spans="1:13" x14ac:dyDescent="0.2">
      <c r="A7" s="20">
        <v>5</v>
      </c>
      <c r="B7">
        <v>1015414697</v>
      </c>
      <c r="C7">
        <v>467.92127522699218</v>
      </c>
      <c r="D7">
        <v>6</v>
      </c>
      <c r="E7">
        <v>628.92127522699218</v>
      </c>
      <c r="F7">
        <v>0</v>
      </c>
      <c r="G7">
        <v>729</v>
      </c>
      <c r="H7">
        <v>1</v>
      </c>
      <c r="I7">
        <v>199</v>
      </c>
      <c r="J7">
        <v>333</v>
      </c>
      <c r="K7">
        <v>0</v>
      </c>
      <c r="L7">
        <v>0.57240868480728002</v>
      </c>
      <c r="M7">
        <v>121.5</v>
      </c>
    </row>
    <row r="8" spans="1:13" x14ac:dyDescent="0.2">
      <c r="A8" s="20">
        <v>6</v>
      </c>
      <c r="B8">
        <v>1019088914</v>
      </c>
      <c r="C8">
        <v>64.79045826063043</v>
      </c>
      <c r="D8">
        <v>6</v>
      </c>
      <c r="E8">
        <v>172.7904582606304</v>
      </c>
      <c r="F8">
        <v>156.2095417393696</v>
      </c>
      <c r="G8">
        <v>1644</v>
      </c>
      <c r="H8">
        <v>6</v>
      </c>
      <c r="I8">
        <v>1644</v>
      </c>
      <c r="J8">
        <v>329</v>
      </c>
      <c r="K8">
        <v>0</v>
      </c>
      <c r="L8">
        <v>2.0834483780174362</v>
      </c>
      <c r="M8">
        <v>274</v>
      </c>
    </row>
    <row r="9" spans="1:13" x14ac:dyDescent="0.2">
      <c r="A9" s="20">
        <v>7</v>
      </c>
      <c r="B9">
        <v>1020777651</v>
      </c>
      <c r="C9">
        <v>132.8667901554613</v>
      </c>
      <c r="D9">
        <v>10</v>
      </c>
      <c r="E9">
        <v>322.86679015546127</v>
      </c>
      <c r="F9">
        <v>109.1332098445387</v>
      </c>
      <c r="G9">
        <v>1257</v>
      </c>
      <c r="H9">
        <v>2</v>
      </c>
      <c r="I9">
        <v>421</v>
      </c>
      <c r="J9">
        <v>432</v>
      </c>
      <c r="K9">
        <v>0</v>
      </c>
      <c r="L9">
        <v>1.858351550220134</v>
      </c>
      <c r="M9">
        <v>125.7</v>
      </c>
    </row>
    <row r="10" spans="1:13" x14ac:dyDescent="0.2">
      <c r="A10" s="20">
        <v>8</v>
      </c>
      <c r="B10">
        <v>1018446151</v>
      </c>
      <c r="C10">
        <v>67.967027408976662</v>
      </c>
      <c r="D10">
        <v>11</v>
      </c>
      <c r="E10">
        <v>244.96702740897669</v>
      </c>
      <c r="F10">
        <v>143.03297259102331</v>
      </c>
      <c r="G10">
        <v>1010</v>
      </c>
      <c r="H10">
        <v>0</v>
      </c>
      <c r="I10">
        <v>0</v>
      </c>
      <c r="J10">
        <v>388</v>
      </c>
      <c r="K10">
        <v>0</v>
      </c>
      <c r="L10">
        <v>2.6942401472591602</v>
      </c>
      <c r="M10">
        <v>91.818181818181813</v>
      </c>
    </row>
    <row r="11" spans="1:13" x14ac:dyDescent="0.2">
      <c r="A11" s="20">
        <v>9</v>
      </c>
      <c r="B11">
        <v>80185764</v>
      </c>
      <c r="C11">
        <v>264.64872654878559</v>
      </c>
      <c r="D11">
        <v>8</v>
      </c>
      <c r="E11">
        <v>465.64872654878559</v>
      </c>
      <c r="F11">
        <v>0</v>
      </c>
      <c r="G11">
        <v>1450</v>
      </c>
      <c r="H11">
        <v>4</v>
      </c>
      <c r="I11">
        <v>938</v>
      </c>
      <c r="J11">
        <v>450</v>
      </c>
      <c r="K11">
        <v>0</v>
      </c>
      <c r="L11">
        <v>1.030819956402717</v>
      </c>
      <c r="M11">
        <v>181.25</v>
      </c>
    </row>
    <row r="12" spans="1:13" x14ac:dyDescent="0.2">
      <c r="A12" s="20">
        <v>10</v>
      </c>
      <c r="B12">
        <v>39779707</v>
      </c>
      <c r="C12">
        <v>62.168609807609741</v>
      </c>
      <c r="D12">
        <v>6</v>
      </c>
      <c r="E12">
        <v>225.16860980760981</v>
      </c>
      <c r="F12">
        <v>138.83139019239019</v>
      </c>
      <c r="G12">
        <v>863</v>
      </c>
      <c r="H12">
        <v>2</v>
      </c>
      <c r="I12">
        <v>496</v>
      </c>
      <c r="J12">
        <v>364</v>
      </c>
      <c r="K12">
        <v>0</v>
      </c>
      <c r="L12">
        <v>1.5988018947560849</v>
      </c>
      <c r="M12">
        <v>143.83333333333329</v>
      </c>
    </row>
    <row r="13" spans="1:13" x14ac:dyDescent="0.2">
      <c r="A13" s="20">
        <v>11</v>
      </c>
      <c r="B13">
        <v>1127250183</v>
      </c>
      <c r="C13">
        <v>46.3877658082273</v>
      </c>
      <c r="D13">
        <v>8</v>
      </c>
      <c r="E13">
        <v>205.3877658082273</v>
      </c>
      <c r="F13">
        <v>197.6122341917727</v>
      </c>
      <c r="G13">
        <v>596</v>
      </c>
      <c r="H13">
        <v>0</v>
      </c>
      <c r="I13">
        <v>0</v>
      </c>
      <c r="J13">
        <v>403</v>
      </c>
      <c r="K13">
        <v>0</v>
      </c>
      <c r="L13">
        <v>2.337042803455883</v>
      </c>
      <c r="M13">
        <v>74.5</v>
      </c>
    </row>
    <row r="14" spans="1:13" x14ac:dyDescent="0.2">
      <c r="A14" s="20">
        <v>12</v>
      </c>
      <c r="B14">
        <v>52200795</v>
      </c>
      <c r="C14">
        <v>96.24254180302583</v>
      </c>
      <c r="D14">
        <v>10</v>
      </c>
      <c r="E14">
        <v>433.24254180302592</v>
      </c>
      <c r="F14">
        <v>33.757458196974142</v>
      </c>
      <c r="G14">
        <v>1264</v>
      </c>
      <c r="H14">
        <v>2</v>
      </c>
      <c r="I14">
        <v>402</v>
      </c>
      <c r="J14">
        <v>467</v>
      </c>
      <c r="K14">
        <v>0</v>
      </c>
      <c r="L14">
        <v>1.3849055485248041</v>
      </c>
      <c r="M14">
        <v>126.4</v>
      </c>
    </row>
    <row r="15" spans="1:13" x14ac:dyDescent="0.2">
      <c r="A15" s="20">
        <v>13</v>
      </c>
      <c r="B15">
        <v>1024468225</v>
      </c>
      <c r="C15">
        <v>60.996499067602862</v>
      </c>
      <c r="D15">
        <v>6</v>
      </c>
      <c r="E15">
        <v>158.99649906760291</v>
      </c>
      <c r="F15">
        <v>76.003500932397145</v>
      </c>
      <c r="G15">
        <v>771</v>
      </c>
      <c r="H15">
        <v>2</v>
      </c>
      <c r="I15">
        <v>422</v>
      </c>
      <c r="J15">
        <v>235</v>
      </c>
      <c r="K15">
        <v>0</v>
      </c>
      <c r="L15">
        <v>2.2642007975718612</v>
      </c>
      <c r="M15">
        <v>128.5</v>
      </c>
    </row>
    <row r="16" spans="1:13" x14ac:dyDescent="0.2">
      <c r="A16" s="20">
        <v>14</v>
      </c>
      <c r="B16">
        <v>1121853934</v>
      </c>
      <c r="C16">
        <v>81.769307398010795</v>
      </c>
      <c r="D16">
        <v>9</v>
      </c>
      <c r="E16">
        <v>259.76930739801082</v>
      </c>
      <c r="F16">
        <v>125.2306926019892</v>
      </c>
      <c r="G16">
        <v>896</v>
      </c>
      <c r="H16">
        <v>1</v>
      </c>
      <c r="I16">
        <v>198</v>
      </c>
      <c r="J16">
        <v>385</v>
      </c>
      <c r="K16">
        <v>0</v>
      </c>
      <c r="L16">
        <v>2.078767524188792</v>
      </c>
      <c r="M16">
        <v>99.555555555555557</v>
      </c>
    </row>
    <row r="17" spans="1:13" x14ac:dyDescent="0.2">
      <c r="A17" s="20">
        <v>15</v>
      </c>
      <c r="B17">
        <v>1016039086</v>
      </c>
      <c r="C17">
        <v>110.1157623491646</v>
      </c>
      <c r="D17">
        <v>7</v>
      </c>
      <c r="E17">
        <v>247.1157623491645</v>
      </c>
      <c r="F17">
        <v>148.8842376508355</v>
      </c>
      <c r="G17">
        <v>1141</v>
      </c>
      <c r="H17">
        <v>4</v>
      </c>
      <c r="I17">
        <v>856</v>
      </c>
      <c r="J17">
        <v>396</v>
      </c>
      <c r="K17">
        <v>0</v>
      </c>
      <c r="L17">
        <v>1.69960829696714</v>
      </c>
      <c r="M17">
        <v>163</v>
      </c>
    </row>
    <row r="18" spans="1:13" x14ac:dyDescent="0.2">
      <c r="A18" s="20">
        <v>16</v>
      </c>
      <c r="B18">
        <v>80383487</v>
      </c>
      <c r="C18">
        <v>83.362985690960258</v>
      </c>
      <c r="D18">
        <v>8</v>
      </c>
      <c r="E18">
        <v>367.36298569096027</v>
      </c>
      <c r="F18">
        <v>156.6370143090397</v>
      </c>
      <c r="G18">
        <v>2046</v>
      </c>
      <c r="H18">
        <v>3</v>
      </c>
      <c r="I18">
        <v>1490</v>
      </c>
      <c r="J18">
        <v>524</v>
      </c>
      <c r="K18">
        <v>44</v>
      </c>
      <c r="L18">
        <v>1.3066095896873899</v>
      </c>
      <c r="M18">
        <v>255.75</v>
      </c>
    </row>
    <row r="19" spans="1:13" x14ac:dyDescent="0.2">
      <c r="A19" s="20">
        <v>17</v>
      </c>
      <c r="B19">
        <v>1020803066</v>
      </c>
      <c r="C19">
        <v>115.5655586519015</v>
      </c>
      <c r="D19">
        <v>9</v>
      </c>
      <c r="E19">
        <v>260.56555865190148</v>
      </c>
      <c r="F19">
        <v>163.43444134809849</v>
      </c>
      <c r="G19">
        <v>1059</v>
      </c>
      <c r="H19">
        <v>0</v>
      </c>
      <c r="I19">
        <v>0</v>
      </c>
      <c r="J19">
        <v>424</v>
      </c>
      <c r="K19">
        <v>0</v>
      </c>
      <c r="L19">
        <v>2.0724151065621239</v>
      </c>
      <c r="M19">
        <v>117.6666666666667</v>
      </c>
    </row>
    <row r="20" spans="1:13" x14ac:dyDescent="0.2">
      <c r="A20" s="20">
        <v>18</v>
      </c>
      <c r="B20">
        <v>57293715</v>
      </c>
      <c r="C20">
        <v>43.285234904370142</v>
      </c>
      <c r="D20">
        <v>6</v>
      </c>
      <c r="E20">
        <v>158.2852349043701</v>
      </c>
      <c r="F20">
        <v>144.7147650956299</v>
      </c>
      <c r="G20">
        <v>1954</v>
      </c>
      <c r="H20">
        <v>4</v>
      </c>
      <c r="I20">
        <v>1784</v>
      </c>
      <c r="J20">
        <v>303</v>
      </c>
      <c r="K20">
        <v>0</v>
      </c>
      <c r="L20">
        <v>2.2743751191796142</v>
      </c>
      <c r="M20">
        <v>325.66666666666669</v>
      </c>
    </row>
    <row r="21" spans="1:13" x14ac:dyDescent="0.2">
      <c r="A21" s="20">
        <v>19</v>
      </c>
      <c r="B21">
        <v>1020808271</v>
      </c>
      <c r="C21">
        <v>64.129836245530313</v>
      </c>
      <c r="D21">
        <v>9</v>
      </c>
      <c r="E21">
        <v>245.1298362455303</v>
      </c>
      <c r="F21">
        <v>174.8701637544697</v>
      </c>
      <c r="G21">
        <v>547</v>
      </c>
      <c r="H21">
        <v>0</v>
      </c>
      <c r="I21">
        <v>0</v>
      </c>
      <c r="J21">
        <v>420</v>
      </c>
      <c r="K21">
        <v>0</v>
      </c>
      <c r="L21">
        <v>2.20291421179394</v>
      </c>
      <c r="M21">
        <v>60.777777777777779</v>
      </c>
    </row>
    <row r="22" spans="1:13" x14ac:dyDescent="0.2">
      <c r="A22" s="20">
        <v>20</v>
      </c>
      <c r="B22">
        <v>80727764</v>
      </c>
      <c r="C22">
        <v>90.894061835962546</v>
      </c>
      <c r="D22">
        <v>7</v>
      </c>
      <c r="E22">
        <v>234.89406183596259</v>
      </c>
      <c r="F22">
        <v>142.10593816403741</v>
      </c>
      <c r="G22">
        <v>1166</v>
      </c>
      <c r="H22">
        <v>4</v>
      </c>
      <c r="I22">
        <v>1036</v>
      </c>
      <c r="J22">
        <v>377</v>
      </c>
      <c r="K22">
        <v>0</v>
      </c>
      <c r="L22">
        <v>1.788040092274898</v>
      </c>
      <c r="M22">
        <v>166.57142857142861</v>
      </c>
    </row>
    <row r="23" spans="1:13" x14ac:dyDescent="0.2">
      <c r="A23" s="20">
        <v>21</v>
      </c>
      <c r="B23">
        <v>1098635342</v>
      </c>
      <c r="C23">
        <v>60.882815901200388</v>
      </c>
      <c r="D23">
        <v>5</v>
      </c>
      <c r="E23">
        <v>165.88281590120039</v>
      </c>
      <c r="F23">
        <v>0</v>
      </c>
      <c r="G23">
        <v>449</v>
      </c>
      <c r="H23">
        <v>1</v>
      </c>
      <c r="I23">
        <v>195</v>
      </c>
      <c r="J23">
        <v>152</v>
      </c>
      <c r="K23">
        <v>0</v>
      </c>
      <c r="L23">
        <v>1.808505590950902</v>
      </c>
      <c r="M23">
        <v>89.8</v>
      </c>
    </row>
    <row r="24" spans="1:13" x14ac:dyDescent="0.2">
      <c r="A24" s="20">
        <v>22</v>
      </c>
      <c r="B24">
        <v>1082996581</v>
      </c>
      <c r="C24">
        <v>195.52429652299469</v>
      </c>
      <c r="D24">
        <v>13</v>
      </c>
      <c r="E24">
        <v>473.52429652299458</v>
      </c>
      <c r="F24">
        <v>56.475703477005368</v>
      </c>
      <c r="G24">
        <v>1289</v>
      </c>
      <c r="H24">
        <v>3</v>
      </c>
      <c r="I24">
        <v>593</v>
      </c>
      <c r="J24">
        <v>530</v>
      </c>
      <c r="K24">
        <v>50</v>
      </c>
      <c r="L24">
        <v>1.6472227628601159</v>
      </c>
      <c r="M24">
        <v>99.15384615384616</v>
      </c>
    </row>
    <row r="25" spans="1:13" x14ac:dyDescent="0.2">
      <c r="A25" s="20">
        <v>23</v>
      </c>
      <c r="B25">
        <v>1117504115</v>
      </c>
      <c r="C25">
        <v>195.32489320569371</v>
      </c>
      <c r="D25">
        <v>8</v>
      </c>
      <c r="E25">
        <v>394.32489320569368</v>
      </c>
      <c r="F25">
        <v>15.67510679430632</v>
      </c>
      <c r="G25">
        <v>1096</v>
      </c>
      <c r="H25">
        <v>2</v>
      </c>
      <c r="I25">
        <v>675</v>
      </c>
      <c r="J25">
        <v>410</v>
      </c>
      <c r="K25">
        <v>0</v>
      </c>
      <c r="L25">
        <v>1.2172703480569129</v>
      </c>
      <c r="M25">
        <v>137</v>
      </c>
    </row>
    <row r="26" spans="1:13" x14ac:dyDescent="0.2">
      <c r="A26" s="20">
        <v>24</v>
      </c>
      <c r="B26">
        <v>1085310672</v>
      </c>
      <c r="C26">
        <v>48.051208113030619</v>
      </c>
      <c r="D26">
        <v>9</v>
      </c>
      <c r="E26">
        <v>282.05120811303061</v>
      </c>
      <c r="F26">
        <v>141.94879188696939</v>
      </c>
      <c r="G26">
        <v>796</v>
      </c>
      <c r="H26">
        <v>1</v>
      </c>
      <c r="I26">
        <v>181</v>
      </c>
      <c r="J26">
        <v>424</v>
      </c>
      <c r="K26">
        <v>0</v>
      </c>
      <c r="L26">
        <v>1.914545956433549</v>
      </c>
      <c r="M26">
        <v>88.444444444444443</v>
      </c>
    </row>
    <row r="27" spans="1:13" x14ac:dyDescent="0.2">
      <c r="A27" s="20">
        <v>25</v>
      </c>
      <c r="B27">
        <v>1095825225</v>
      </c>
      <c r="C27">
        <v>102.7181738088581</v>
      </c>
      <c r="D27">
        <v>14</v>
      </c>
      <c r="E27">
        <v>333.71817380885801</v>
      </c>
      <c r="F27">
        <v>255.28182619114199</v>
      </c>
      <c r="G27">
        <v>1551</v>
      </c>
      <c r="H27">
        <v>1</v>
      </c>
      <c r="I27">
        <v>203</v>
      </c>
      <c r="J27">
        <v>589</v>
      </c>
      <c r="K27">
        <v>109</v>
      </c>
      <c r="L27">
        <v>2.517093961089222</v>
      </c>
      <c r="M27">
        <v>110.78571428571431</v>
      </c>
    </row>
    <row r="28" spans="1:13" x14ac:dyDescent="0.2">
      <c r="A28" s="20">
        <v>26</v>
      </c>
      <c r="B28">
        <v>1014217039</v>
      </c>
      <c r="C28">
        <v>64.941361716656957</v>
      </c>
      <c r="D28">
        <v>8</v>
      </c>
      <c r="E28">
        <v>176.94136171665701</v>
      </c>
      <c r="F28">
        <v>238.05863828334299</v>
      </c>
      <c r="G28">
        <v>695</v>
      </c>
      <c r="H28">
        <v>1</v>
      </c>
      <c r="I28">
        <v>197</v>
      </c>
      <c r="J28">
        <v>415</v>
      </c>
      <c r="K28">
        <v>0</v>
      </c>
      <c r="L28">
        <v>2.71276311735773</v>
      </c>
      <c r="M28">
        <v>86.875</v>
      </c>
    </row>
    <row r="29" spans="1:13" x14ac:dyDescent="0.2">
      <c r="A29" s="20">
        <v>27</v>
      </c>
      <c r="B29">
        <v>1014266018</v>
      </c>
      <c r="C29">
        <v>119.3521795853863</v>
      </c>
      <c r="D29">
        <v>9</v>
      </c>
      <c r="E29">
        <v>299.35217958538641</v>
      </c>
      <c r="F29">
        <v>92.647820414613648</v>
      </c>
      <c r="G29">
        <v>1054</v>
      </c>
      <c r="H29">
        <v>3</v>
      </c>
      <c r="I29">
        <v>574</v>
      </c>
      <c r="J29">
        <v>392</v>
      </c>
      <c r="K29">
        <v>0</v>
      </c>
      <c r="L29">
        <v>1.8038953340774719</v>
      </c>
      <c r="M29">
        <v>117.1111111111111</v>
      </c>
    </row>
    <row r="30" spans="1:13" x14ac:dyDescent="0.2">
      <c r="A30" s="20">
        <v>28</v>
      </c>
      <c r="B30">
        <v>1098697055</v>
      </c>
      <c r="C30">
        <v>92.376395192312046</v>
      </c>
      <c r="D30">
        <v>12</v>
      </c>
      <c r="E30">
        <v>335.37639519231209</v>
      </c>
      <c r="F30">
        <v>239.62360480768791</v>
      </c>
      <c r="G30">
        <v>953</v>
      </c>
      <c r="H30">
        <v>0</v>
      </c>
      <c r="I30">
        <v>0</v>
      </c>
      <c r="J30">
        <v>575</v>
      </c>
      <c r="K30">
        <v>95</v>
      </c>
      <c r="L30">
        <v>2.146841609371871</v>
      </c>
      <c r="M30">
        <v>79.416666666666671</v>
      </c>
    </row>
    <row r="31" spans="1:13" x14ac:dyDescent="0.2">
      <c r="A31" s="20">
        <v>29</v>
      </c>
      <c r="B31">
        <v>85488148</v>
      </c>
      <c r="C31">
        <v>116.2291138365083</v>
      </c>
      <c r="D31">
        <v>6</v>
      </c>
      <c r="E31">
        <v>330.2291138365083</v>
      </c>
      <c r="F31">
        <v>34.770886163491703</v>
      </c>
      <c r="G31">
        <v>790</v>
      </c>
      <c r="H31">
        <v>1</v>
      </c>
      <c r="I31">
        <v>265</v>
      </c>
      <c r="J31">
        <v>365</v>
      </c>
      <c r="K31">
        <v>0</v>
      </c>
      <c r="L31">
        <v>1.090152215283571</v>
      </c>
      <c r="M31">
        <v>131.66666666666671</v>
      </c>
    </row>
    <row r="32" spans="1:13" x14ac:dyDescent="0.2">
      <c r="A32" s="20">
        <v>30</v>
      </c>
      <c r="B32">
        <v>80075437</v>
      </c>
      <c r="C32">
        <v>107.66329430345461</v>
      </c>
      <c r="D32">
        <v>11</v>
      </c>
      <c r="E32">
        <v>274.66329430345462</v>
      </c>
      <c r="F32">
        <v>109.33670569654539</v>
      </c>
      <c r="G32">
        <v>497</v>
      </c>
      <c r="H32">
        <v>0</v>
      </c>
      <c r="I32">
        <v>0</v>
      </c>
      <c r="J32">
        <v>384</v>
      </c>
      <c r="K32">
        <v>0</v>
      </c>
      <c r="L32">
        <v>2.4029421247340612</v>
      </c>
      <c r="M32">
        <v>45.18181818181818</v>
      </c>
    </row>
    <row r="33" spans="1:15" x14ac:dyDescent="0.2">
      <c r="A33" s="20">
        <v>31</v>
      </c>
      <c r="B33">
        <v>1053327980</v>
      </c>
      <c r="C33">
        <v>68.150623509989941</v>
      </c>
      <c r="D33">
        <v>10</v>
      </c>
      <c r="E33">
        <v>225.15062350998991</v>
      </c>
      <c r="F33">
        <v>199.84937649001009</v>
      </c>
      <c r="G33">
        <v>1024</v>
      </c>
      <c r="H33">
        <v>1</v>
      </c>
      <c r="I33">
        <v>196</v>
      </c>
      <c r="J33">
        <v>425</v>
      </c>
      <c r="K33">
        <v>0</v>
      </c>
      <c r="L33">
        <v>2.6648826934000391</v>
      </c>
      <c r="M33">
        <v>102.4</v>
      </c>
    </row>
    <row r="34" spans="1:15" x14ac:dyDescent="0.2">
      <c r="A34" s="20">
        <v>32</v>
      </c>
      <c r="B34">
        <v>1083026203</v>
      </c>
      <c r="C34">
        <v>78.701928964790923</v>
      </c>
      <c r="D34">
        <v>8</v>
      </c>
      <c r="E34">
        <v>223.70192896479091</v>
      </c>
      <c r="F34">
        <v>173.29807103520909</v>
      </c>
      <c r="G34">
        <v>753</v>
      </c>
      <c r="H34">
        <v>0</v>
      </c>
      <c r="I34">
        <v>0</v>
      </c>
      <c r="J34">
        <v>397</v>
      </c>
      <c r="K34">
        <v>0</v>
      </c>
      <c r="L34">
        <v>2.1457123871093149</v>
      </c>
      <c r="M34">
        <v>94.125</v>
      </c>
    </row>
    <row r="35" spans="1:15" x14ac:dyDescent="0.2">
      <c r="A35" s="20">
        <v>33</v>
      </c>
      <c r="B35">
        <v>1083012532</v>
      </c>
      <c r="C35">
        <v>180.69516698788999</v>
      </c>
      <c r="D35">
        <v>15</v>
      </c>
      <c r="E35">
        <v>569.69516698789005</v>
      </c>
      <c r="F35">
        <v>0</v>
      </c>
      <c r="G35">
        <v>850</v>
      </c>
      <c r="H35">
        <v>1</v>
      </c>
      <c r="I35">
        <v>204</v>
      </c>
      <c r="J35">
        <v>452</v>
      </c>
      <c r="K35">
        <v>0</v>
      </c>
      <c r="L35">
        <v>1.579792233026142</v>
      </c>
      <c r="M35">
        <v>56.666666666666657</v>
      </c>
    </row>
    <row r="36" spans="1:15" x14ac:dyDescent="0.2">
      <c r="A36" s="20">
        <v>34</v>
      </c>
      <c r="B36">
        <v>1018440480</v>
      </c>
      <c r="C36">
        <v>75.384186696937689</v>
      </c>
      <c r="D36">
        <v>6</v>
      </c>
      <c r="E36">
        <v>281.38418669693772</v>
      </c>
      <c r="F36">
        <v>96.615813303062282</v>
      </c>
      <c r="G36">
        <v>652</v>
      </c>
      <c r="H36">
        <v>1</v>
      </c>
      <c r="I36">
        <v>272</v>
      </c>
      <c r="J36">
        <v>378</v>
      </c>
      <c r="K36">
        <v>0</v>
      </c>
      <c r="L36">
        <v>1.279389592662983</v>
      </c>
      <c r="M36">
        <v>108.6666666666667</v>
      </c>
    </row>
    <row r="37" spans="1:15" x14ac:dyDescent="0.2">
      <c r="A37" s="20">
        <v>35</v>
      </c>
      <c r="B37">
        <v>1019074166</v>
      </c>
      <c r="C37">
        <v>118.573119524676</v>
      </c>
      <c r="D37">
        <v>8</v>
      </c>
      <c r="E37">
        <v>268.57311952467597</v>
      </c>
      <c r="F37">
        <v>50.426880475323969</v>
      </c>
      <c r="G37">
        <v>1167</v>
      </c>
      <c r="H37">
        <v>2</v>
      </c>
      <c r="I37">
        <v>429</v>
      </c>
      <c r="J37">
        <v>319</v>
      </c>
      <c r="K37">
        <v>0</v>
      </c>
      <c r="L37">
        <v>1.7872227900152851</v>
      </c>
      <c r="M37">
        <v>145.875</v>
      </c>
    </row>
    <row r="38" spans="1:15" x14ac:dyDescent="0.2">
      <c r="A38" s="20">
        <v>36</v>
      </c>
      <c r="B38">
        <v>1140888504</v>
      </c>
      <c r="C38">
        <v>69.824332218813709</v>
      </c>
      <c r="D38">
        <v>9</v>
      </c>
      <c r="E38">
        <v>227.82433221881371</v>
      </c>
      <c r="F38">
        <v>118.17566778118631</v>
      </c>
      <c r="G38">
        <v>876</v>
      </c>
      <c r="H38">
        <v>1</v>
      </c>
      <c r="I38">
        <v>215</v>
      </c>
      <c r="J38">
        <v>346</v>
      </c>
      <c r="K38">
        <v>0</v>
      </c>
      <c r="L38">
        <v>2.370247263498428</v>
      </c>
      <c r="M38">
        <v>97.333333333333329</v>
      </c>
    </row>
    <row r="39" spans="1:15" x14ac:dyDescent="0.2">
      <c r="A39" s="20">
        <v>37</v>
      </c>
      <c r="B39">
        <v>1032491705</v>
      </c>
      <c r="C39">
        <v>188.75901269644089</v>
      </c>
      <c r="D39">
        <v>7</v>
      </c>
      <c r="E39">
        <v>330.75901269644089</v>
      </c>
      <c r="F39">
        <v>25.240987303559109</v>
      </c>
      <c r="G39">
        <v>1236</v>
      </c>
      <c r="H39">
        <v>3</v>
      </c>
      <c r="I39">
        <v>750</v>
      </c>
      <c r="J39">
        <v>356</v>
      </c>
      <c r="K39">
        <v>0</v>
      </c>
      <c r="L39">
        <v>1.26980666853502</v>
      </c>
      <c r="M39">
        <v>176.57142857142861</v>
      </c>
    </row>
    <row r="40" spans="1:15" x14ac:dyDescent="0.2">
      <c r="A40" s="20">
        <v>38</v>
      </c>
      <c r="B40">
        <v>1015405667</v>
      </c>
      <c r="C40">
        <v>52.1159986933135</v>
      </c>
      <c r="D40">
        <v>4</v>
      </c>
      <c r="E40">
        <v>143.11599869331349</v>
      </c>
      <c r="F40">
        <v>0</v>
      </c>
      <c r="G40">
        <v>591</v>
      </c>
      <c r="H40">
        <v>2</v>
      </c>
      <c r="I40">
        <v>403</v>
      </c>
      <c r="J40">
        <v>142</v>
      </c>
      <c r="K40">
        <v>0</v>
      </c>
      <c r="L40">
        <v>1.67696136135207</v>
      </c>
      <c r="M40">
        <v>147.75</v>
      </c>
    </row>
    <row r="41" spans="1:15" x14ac:dyDescent="0.2">
      <c r="A41" s="18"/>
    </row>
    <row r="42" spans="1:15" x14ac:dyDescent="0.2">
      <c r="A42" s="18"/>
    </row>
    <row r="43" spans="1:15" x14ac:dyDescent="0.2">
      <c r="A43" s="18"/>
    </row>
    <row r="44" spans="1:15" x14ac:dyDescent="0.2">
      <c r="A44" s="18"/>
    </row>
    <row r="45" spans="1:15" x14ac:dyDescent="0.2">
      <c r="A45" s="18"/>
    </row>
    <row r="46" spans="1:15" x14ac:dyDescent="0.2">
      <c r="A46" s="18"/>
    </row>
    <row r="47" spans="1:15" x14ac:dyDescent="0.2">
      <c r="A47" s="18"/>
    </row>
    <row r="48" spans="1:15" x14ac:dyDescent="0.2">
      <c r="A48" s="3" t="s">
        <v>32</v>
      </c>
      <c r="B48">
        <f>COUNT(B2:B40)</f>
        <v>39</v>
      </c>
      <c r="C48">
        <f>AVERAGE(C2:C40)</f>
        <v>106.45130212699584</v>
      </c>
      <c r="D48">
        <f>AVERAGE(D2:D40)</f>
        <v>7.8461538461538458</v>
      </c>
      <c r="E48">
        <f>AVERAGE(E2:E40)</f>
        <v>276.52822520391896</v>
      </c>
      <c r="F48">
        <f>AVERAGE(F2:F40)</f>
        <v>101.59633125239509</v>
      </c>
      <c r="G48">
        <f>AVERAGE(G2:G40)</f>
        <v>938.87179487179492</v>
      </c>
      <c r="H48">
        <f>SUM(H2:H40)</f>
        <v>64</v>
      </c>
      <c r="I48">
        <f>AVERAGE(I2:I40)</f>
        <v>418.97435897435895</v>
      </c>
      <c r="J48">
        <f>AVERAGE(J2:J40)</f>
        <v>366.20512820512823</v>
      </c>
      <c r="K48">
        <f>AVERAGE(K2:K40)</f>
        <v>7.6410256410256414</v>
      </c>
      <c r="L48">
        <f>AVERAGE(L2:L40)</f>
        <v>1.7819396896244679</v>
      </c>
      <c r="M48">
        <f>AVERAGE(M2:M40)</f>
        <v>124.87661469584546</v>
      </c>
      <c r="N48">
        <f>SUM(D2:D40)</f>
        <v>306</v>
      </c>
      <c r="O48">
        <f>STDEV(D2:D40)</f>
        <v>2.9871519752227065</v>
      </c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3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6640625" bestFit="1" customWidth="1"/>
    <col min="4" max="4" width="21.33203125" bestFit="1" customWidth="1"/>
    <col min="5" max="5" width="16" bestFit="1" customWidth="1"/>
    <col min="6" max="6" width="13.6640625" bestFit="1" customWidth="1"/>
    <col min="7" max="7" width="16.6640625" bestFit="1" customWidth="1"/>
    <col min="8" max="8" width="31.5" bestFit="1" customWidth="1"/>
    <col min="9" max="10" width="17.33203125" bestFit="1" customWidth="1"/>
    <col min="11" max="11" width="13.6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1085295550</v>
      </c>
      <c r="C2">
        <v>42.815984681875648</v>
      </c>
      <c r="D2">
        <v>8</v>
      </c>
      <c r="E2">
        <v>250.81598468187559</v>
      </c>
      <c r="F2">
        <v>86.184015318124352</v>
      </c>
      <c r="G2">
        <v>908</v>
      </c>
      <c r="H2">
        <v>1</v>
      </c>
      <c r="I2">
        <v>387</v>
      </c>
      <c r="J2">
        <v>337</v>
      </c>
      <c r="K2">
        <v>0</v>
      </c>
      <c r="L2">
        <v>1.9137536254270699</v>
      </c>
      <c r="M2">
        <v>113.5</v>
      </c>
    </row>
    <row r="3" spans="1:13" x14ac:dyDescent="0.2">
      <c r="A3" s="20">
        <v>1</v>
      </c>
      <c r="B3">
        <v>1015405667</v>
      </c>
      <c r="C3">
        <v>63.091153842930503</v>
      </c>
      <c r="D3">
        <v>3</v>
      </c>
      <c r="E3">
        <v>140.09115384293051</v>
      </c>
      <c r="F3">
        <v>15.90884615706949</v>
      </c>
      <c r="G3">
        <v>383</v>
      </c>
      <c r="H3">
        <v>0</v>
      </c>
      <c r="I3">
        <v>0</v>
      </c>
      <c r="J3">
        <v>156</v>
      </c>
      <c r="K3">
        <v>0</v>
      </c>
      <c r="L3">
        <v>1.2848777032832139</v>
      </c>
      <c r="M3">
        <v>127.6666666666667</v>
      </c>
    </row>
    <row r="4" spans="1:13" x14ac:dyDescent="0.2">
      <c r="A4" s="20">
        <v>2</v>
      </c>
      <c r="B4">
        <v>1024468225</v>
      </c>
      <c r="C4">
        <v>139.4845412562828</v>
      </c>
      <c r="D4">
        <v>11</v>
      </c>
      <c r="E4">
        <v>304.48454125628291</v>
      </c>
      <c r="F4">
        <v>186.51545874371709</v>
      </c>
      <c r="G4">
        <v>2468</v>
      </c>
      <c r="H4">
        <v>6</v>
      </c>
      <c r="I4">
        <v>1986</v>
      </c>
      <c r="J4">
        <v>491</v>
      </c>
      <c r="K4">
        <v>11</v>
      </c>
      <c r="L4">
        <v>2.1675977285312551</v>
      </c>
      <c r="M4">
        <v>224.3636363636364</v>
      </c>
    </row>
    <row r="5" spans="1:13" x14ac:dyDescent="0.2">
      <c r="A5" s="20">
        <v>3</v>
      </c>
      <c r="B5">
        <v>80185764</v>
      </c>
      <c r="C5">
        <v>91.573754887850711</v>
      </c>
      <c r="D5">
        <v>9</v>
      </c>
      <c r="E5">
        <v>299.57375488785073</v>
      </c>
      <c r="F5">
        <v>147.4262451121493</v>
      </c>
      <c r="G5">
        <v>1518</v>
      </c>
      <c r="H5">
        <v>2</v>
      </c>
      <c r="I5">
        <v>630</v>
      </c>
      <c r="J5">
        <v>447</v>
      </c>
      <c r="K5">
        <v>0</v>
      </c>
      <c r="L5">
        <v>1.8025611095409739</v>
      </c>
      <c r="M5">
        <v>168.66666666666671</v>
      </c>
    </row>
    <row r="6" spans="1:13" x14ac:dyDescent="0.2">
      <c r="A6" s="20">
        <v>4</v>
      </c>
      <c r="B6">
        <v>1127250183</v>
      </c>
      <c r="C6">
        <v>45.025688591460522</v>
      </c>
      <c r="D6">
        <v>8</v>
      </c>
      <c r="E6">
        <v>248.02568859146049</v>
      </c>
      <c r="F6">
        <v>141.97431140853951</v>
      </c>
      <c r="G6">
        <v>1041</v>
      </c>
      <c r="H6">
        <v>2</v>
      </c>
      <c r="I6">
        <v>627</v>
      </c>
      <c r="J6">
        <v>390</v>
      </c>
      <c r="K6">
        <v>0</v>
      </c>
      <c r="L6">
        <v>1.935283408448226</v>
      </c>
      <c r="M6">
        <v>130.125</v>
      </c>
    </row>
    <row r="7" spans="1:13" x14ac:dyDescent="0.2">
      <c r="A7" s="20">
        <v>5</v>
      </c>
      <c r="B7">
        <v>1121853934</v>
      </c>
      <c r="C7">
        <v>52.824679548211307</v>
      </c>
      <c r="D7">
        <v>7</v>
      </c>
      <c r="E7">
        <v>198.82467954821129</v>
      </c>
      <c r="F7">
        <v>197.17532045178871</v>
      </c>
      <c r="G7">
        <v>1133</v>
      </c>
      <c r="H7">
        <v>1</v>
      </c>
      <c r="I7">
        <v>372</v>
      </c>
      <c r="J7">
        <v>396</v>
      </c>
      <c r="K7">
        <v>0</v>
      </c>
      <c r="L7">
        <v>2.112413815801764</v>
      </c>
      <c r="M7">
        <v>161.85714285714289</v>
      </c>
    </row>
    <row r="8" spans="1:13" x14ac:dyDescent="0.2">
      <c r="A8" s="20">
        <v>6</v>
      </c>
      <c r="B8">
        <v>1098635342</v>
      </c>
      <c r="C8">
        <v>215.68951280340951</v>
      </c>
      <c r="D8">
        <v>9</v>
      </c>
      <c r="E8">
        <v>441.68951280340963</v>
      </c>
      <c r="F8">
        <v>0</v>
      </c>
      <c r="G8">
        <v>1662</v>
      </c>
      <c r="H8">
        <v>4</v>
      </c>
      <c r="I8">
        <v>967</v>
      </c>
      <c r="J8">
        <v>382</v>
      </c>
      <c r="K8">
        <v>0</v>
      </c>
      <c r="L8">
        <v>1.222578269003066</v>
      </c>
      <c r="M8">
        <v>184.66666666666671</v>
      </c>
    </row>
    <row r="9" spans="1:13" x14ac:dyDescent="0.2">
      <c r="A9" s="20">
        <v>7</v>
      </c>
      <c r="B9">
        <v>1018446151</v>
      </c>
      <c r="C9">
        <v>127.99502730235309</v>
      </c>
      <c r="D9">
        <v>10</v>
      </c>
      <c r="E9">
        <v>313.99502730235298</v>
      </c>
      <c r="F9">
        <v>99.004972697646963</v>
      </c>
      <c r="G9">
        <v>1271</v>
      </c>
      <c r="H9">
        <v>1</v>
      </c>
      <c r="I9">
        <v>277</v>
      </c>
      <c r="J9">
        <v>413</v>
      </c>
      <c r="K9">
        <v>0</v>
      </c>
      <c r="L9">
        <v>1.910858287007986</v>
      </c>
      <c r="M9">
        <v>127.1</v>
      </c>
    </row>
    <row r="10" spans="1:13" x14ac:dyDescent="0.2">
      <c r="A10" s="20">
        <v>8</v>
      </c>
      <c r="B10">
        <v>39779707</v>
      </c>
      <c r="C10">
        <v>40.157288090042947</v>
      </c>
      <c r="D10">
        <v>10</v>
      </c>
      <c r="E10">
        <v>309.15728809004298</v>
      </c>
      <c r="F10">
        <v>130.84271190995699</v>
      </c>
      <c r="G10">
        <v>986</v>
      </c>
      <c r="H10">
        <v>1</v>
      </c>
      <c r="I10">
        <v>188</v>
      </c>
      <c r="J10">
        <v>440</v>
      </c>
      <c r="K10">
        <v>0</v>
      </c>
      <c r="L10">
        <v>1.940759681606627</v>
      </c>
      <c r="M10">
        <v>98.6</v>
      </c>
    </row>
    <row r="11" spans="1:13" x14ac:dyDescent="0.2">
      <c r="A11" s="20">
        <v>9</v>
      </c>
      <c r="B11">
        <v>1020808271</v>
      </c>
      <c r="C11">
        <v>58.294613443069878</v>
      </c>
      <c r="D11">
        <v>9</v>
      </c>
      <c r="E11">
        <v>251.29461344306989</v>
      </c>
      <c r="F11">
        <v>213.70538655693011</v>
      </c>
      <c r="G11">
        <v>876</v>
      </c>
      <c r="H11">
        <v>1</v>
      </c>
      <c r="I11">
        <v>196</v>
      </c>
      <c r="J11">
        <v>465</v>
      </c>
      <c r="K11">
        <v>0</v>
      </c>
      <c r="L11">
        <v>2.14887216483188</v>
      </c>
      <c r="M11">
        <v>97.333333333333329</v>
      </c>
    </row>
    <row r="12" spans="1:13" x14ac:dyDescent="0.2">
      <c r="A12" s="20">
        <v>10</v>
      </c>
      <c r="B12">
        <v>1032437108</v>
      </c>
      <c r="C12">
        <v>84.822602278389411</v>
      </c>
      <c r="D12">
        <v>10</v>
      </c>
      <c r="E12">
        <v>396.82260227838941</v>
      </c>
      <c r="F12">
        <v>41.177397721610589</v>
      </c>
      <c r="G12">
        <v>1040</v>
      </c>
      <c r="H12">
        <v>1</v>
      </c>
      <c r="I12">
        <v>237</v>
      </c>
      <c r="J12">
        <v>438</v>
      </c>
      <c r="K12">
        <v>0</v>
      </c>
      <c r="L12">
        <v>1.512010647969775</v>
      </c>
      <c r="M12">
        <v>104</v>
      </c>
    </row>
    <row r="13" spans="1:13" x14ac:dyDescent="0.2">
      <c r="A13" s="20">
        <v>11</v>
      </c>
      <c r="B13">
        <v>1020777651</v>
      </c>
      <c r="C13">
        <v>72.27287714769416</v>
      </c>
      <c r="D13">
        <v>3</v>
      </c>
      <c r="E13">
        <v>143.27287714769409</v>
      </c>
      <c r="F13">
        <v>51.727122852305847</v>
      </c>
      <c r="G13">
        <v>402</v>
      </c>
      <c r="H13">
        <v>1</v>
      </c>
      <c r="I13">
        <v>233</v>
      </c>
      <c r="J13">
        <v>195</v>
      </c>
      <c r="K13">
        <v>0</v>
      </c>
      <c r="L13">
        <v>1.256343863426749</v>
      </c>
      <c r="M13">
        <v>134</v>
      </c>
    </row>
    <row r="14" spans="1:13" x14ac:dyDescent="0.2">
      <c r="A14" s="20">
        <v>12</v>
      </c>
      <c r="B14">
        <v>52200795</v>
      </c>
      <c r="C14">
        <v>90.901339426097508</v>
      </c>
      <c r="D14">
        <v>10</v>
      </c>
      <c r="E14">
        <v>397.90133942609748</v>
      </c>
      <c r="F14">
        <v>41.098660573902457</v>
      </c>
      <c r="G14">
        <v>998</v>
      </c>
      <c r="H14">
        <v>0</v>
      </c>
      <c r="I14">
        <v>0</v>
      </c>
      <c r="J14">
        <v>439</v>
      </c>
      <c r="K14">
        <v>0</v>
      </c>
      <c r="L14">
        <v>1.5079114859613041</v>
      </c>
      <c r="M14">
        <v>99.8</v>
      </c>
    </row>
    <row r="15" spans="1:13" x14ac:dyDescent="0.2">
      <c r="A15" s="20">
        <v>13</v>
      </c>
      <c r="B15">
        <v>1015414697</v>
      </c>
      <c r="C15">
        <v>151.85856061023901</v>
      </c>
      <c r="D15">
        <v>11</v>
      </c>
      <c r="E15">
        <v>352.85856061023912</v>
      </c>
      <c r="F15">
        <v>19.141439389760929</v>
      </c>
      <c r="G15">
        <v>455</v>
      </c>
      <c r="H15">
        <v>0</v>
      </c>
      <c r="I15">
        <v>0</v>
      </c>
      <c r="J15">
        <v>372</v>
      </c>
      <c r="K15">
        <v>0</v>
      </c>
      <c r="L15">
        <v>1.8704378288529711</v>
      </c>
      <c r="M15">
        <v>41.363636363636367</v>
      </c>
    </row>
    <row r="16" spans="1:13" x14ac:dyDescent="0.2">
      <c r="A16" s="20">
        <v>14</v>
      </c>
      <c r="B16">
        <v>1016039086</v>
      </c>
      <c r="C16">
        <v>79.556194881768448</v>
      </c>
      <c r="D16">
        <v>7</v>
      </c>
      <c r="E16">
        <v>226.55619488176839</v>
      </c>
      <c r="F16">
        <v>147.44380511823161</v>
      </c>
      <c r="G16">
        <v>1451</v>
      </c>
      <c r="H16">
        <v>3</v>
      </c>
      <c r="I16">
        <v>926</v>
      </c>
      <c r="J16">
        <v>374</v>
      </c>
      <c r="K16">
        <v>0</v>
      </c>
      <c r="L16">
        <v>1.853844694995795</v>
      </c>
      <c r="M16">
        <v>207.28571428571431</v>
      </c>
    </row>
    <row r="17" spans="1:13" x14ac:dyDescent="0.2">
      <c r="A17" s="20">
        <v>15</v>
      </c>
      <c r="B17">
        <v>1019088914</v>
      </c>
      <c r="C17">
        <v>25.267022476634921</v>
      </c>
      <c r="D17">
        <v>6</v>
      </c>
      <c r="E17">
        <v>136.26702247663491</v>
      </c>
      <c r="F17">
        <v>206.73297752336509</v>
      </c>
      <c r="G17">
        <v>623</v>
      </c>
      <c r="H17">
        <v>0</v>
      </c>
      <c r="I17">
        <v>0</v>
      </c>
      <c r="J17">
        <v>343</v>
      </c>
      <c r="K17">
        <v>0</v>
      </c>
      <c r="L17">
        <v>2.6418717710055462</v>
      </c>
      <c r="M17">
        <v>103.8333333333333</v>
      </c>
    </row>
    <row r="18" spans="1:13" x14ac:dyDescent="0.2">
      <c r="A18" s="20">
        <v>16</v>
      </c>
      <c r="B18">
        <v>85488148</v>
      </c>
      <c r="C18">
        <v>141.759605608822</v>
      </c>
      <c r="D18">
        <v>5</v>
      </c>
      <c r="E18">
        <v>300.75960560882203</v>
      </c>
      <c r="F18">
        <v>73.240394391178029</v>
      </c>
      <c r="G18">
        <v>868</v>
      </c>
      <c r="H18">
        <v>1</v>
      </c>
      <c r="I18">
        <v>497</v>
      </c>
      <c r="J18">
        <v>374</v>
      </c>
      <c r="K18">
        <v>0</v>
      </c>
      <c r="L18">
        <v>0.99747437623053037</v>
      </c>
      <c r="M18">
        <v>173.6</v>
      </c>
    </row>
    <row r="19" spans="1:13" x14ac:dyDescent="0.2">
      <c r="A19" s="20">
        <v>17</v>
      </c>
      <c r="B19">
        <v>1020803066</v>
      </c>
      <c r="C19">
        <v>80.556388596775037</v>
      </c>
      <c r="D19">
        <v>8</v>
      </c>
      <c r="E19">
        <v>258.55638859677498</v>
      </c>
      <c r="F19">
        <v>161.44361140322499</v>
      </c>
      <c r="G19">
        <v>567</v>
      </c>
      <c r="H19">
        <v>1</v>
      </c>
      <c r="I19">
        <v>196</v>
      </c>
      <c r="J19">
        <v>420</v>
      </c>
      <c r="K19">
        <v>0</v>
      </c>
      <c r="L19">
        <v>1.8564615734503149</v>
      </c>
      <c r="M19">
        <v>70.875</v>
      </c>
    </row>
    <row r="20" spans="1:13" x14ac:dyDescent="0.2">
      <c r="A20" s="20">
        <v>18</v>
      </c>
      <c r="B20">
        <v>79955886</v>
      </c>
      <c r="C20">
        <v>63.855226067176261</v>
      </c>
      <c r="D20">
        <v>4</v>
      </c>
      <c r="E20">
        <v>143.85522606717629</v>
      </c>
      <c r="F20">
        <v>189.14477393282371</v>
      </c>
      <c r="G20">
        <v>586</v>
      </c>
      <c r="H20">
        <v>2</v>
      </c>
      <c r="I20">
        <v>464</v>
      </c>
      <c r="J20">
        <v>333</v>
      </c>
      <c r="K20">
        <v>0</v>
      </c>
      <c r="L20">
        <v>1.668343977214473</v>
      </c>
      <c r="M20">
        <v>146.5</v>
      </c>
    </row>
    <row r="21" spans="1:13" x14ac:dyDescent="0.2">
      <c r="A21" s="20">
        <v>19</v>
      </c>
      <c r="B21">
        <v>80075437</v>
      </c>
      <c r="C21">
        <v>117.03896746376761</v>
      </c>
      <c r="D21">
        <v>10</v>
      </c>
      <c r="E21">
        <v>293.03896746376762</v>
      </c>
      <c r="F21">
        <v>88.961032536232381</v>
      </c>
      <c r="G21">
        <v>1053</v>
      </c>
      <c r="H21">
        <v>1</v>
      </c>
      <c r="I21">
        <v>536</v>
      </c>
      <c r="J21">
        <v>382</v>
      </c>
      <c r="K21">
        <v>0</v>
      </c>
      <c r="L21">
        <v>2.0475092619693531</v>
      </c>
      <c r="M21">
        <v>105.3</v>
      </c>
    </row>
    <row r="22" spans="1:13" x14ac:dyDescent="0.2">
      <c r="A22" s="20">
        <v>20</v>
      </c>
      <c r="B22">
        <v>80383487</v>
      </c>
      <c r="C22">
        <v>47.227552505529871</v>
      </c>
      <c r="D22">
        <v>3</v>
      </c>
      <c r="E22">
        <v>356.22755250552979</v>
      </c>
      <c r="F22">
        <v>132.77244749447021</v>
      </c>
      <c r="G22">
        <v>267</v>
      </c>
      <c r="H22">
        <v>0</v>
      </c>
      <c r="I22">
        <v>0</v>
      </c>
      <c r="J22">
        <v>489</v>
      </c>
      <c r="K22">
        <v>9</v>
      </c>
      <c r="L22">
        <v>0.50529499679058598</v>
      </c>
      <c r="M22">
        <v>89</v>
      </c>
    </row>
    <row r="23" spans="1:13" x14ac:dyDescent="0.2">
      <c r="A23" s="20">
        <v>21</v>
      </c>
      <c r="B23">
        <v>1014217039</v>
      </c>
      <c r="C23">
        <v>10.432493548799201</v>
      </c>
      <c r="D23">
        <v>1</v>
      </c>
      <c r="E23">
        <v>30.432493548799201</v>
      </c>
      <c r="F23">
        <v>0</v>
      </c>
      <c r="G23">
        <v>190</v>
      </c>
      <c r="H23">
        <v>1</v>
      </c>
      <c r="I23">
        <v>190</v>
      </c>
      <c r="J23">
        <v>20</v>
      </c>
      <c r="K23">
        <v>0</v>
      </c>
      <c r="L23">
        <v>1.971576857604147</v>
      </c>
      <c r="M23">
        <v>190</v>
      </c>
    </row>
    <row r="24" spans="1:13" x14ac:dyDescent="0.2">
      <c r="A24" s="20">
        <v>22</v>
      </c>
      <c r="B24">
        <v>1117504115</v>
      </c>
      <c r="C24">
        <v>105.0858033457387</v>
      </c>
      <c r="D24">
        <v>10</v>
      </c>
      <c r="E24">
        <v>367.08580334573873</v>
      </c>
      <c r="F24">
        <v>159.9141966542613</v>
      </c>
      <c r="G24">
        <v>1351</v>
      </c>
      <c r="H24">
        <v>1</v>
      </c>
      <c r="I24">
        <v>436</v>
      </c>
      <c r="J24">
        <v>527</v>
      </c>
      <c r="K24">
        <v>47</v>
      </c>
      <c r="L24">
        <v>1.6344952447940131</v>
      </c>
      <c r="M24">
        <v>135.1</v>
      </c>
    </row>
    <row r="25" spans="1:13" x14ac:dyDescent="0.2">
      <c r="A25" s="20">
        <v>23</v>
      </c>
      <c r="B25">
        <v>80727764</v>
      </c>
      <c r="C25">
        <v>84.602720428161646</v>
      </c>
      <c r="D25">
        <v>8</v>
      </c>
      <c r="E25">
        <v>245.60272042816169</v>
      </c>
      <c r="F25">
        <v>113.3972795718383</v>
      </c>
      <c r="G25">
        <v>1112</v>
      </c>
      <c r="H25">
        <v>2</v>
      </c>
      <c r="I25">
        <v>421</v>
      </c>
      <c r="J25">
        <v>359</v>
      </c>
      <c r="K25">
        <v>0</v>
      </c>
      <c r="L25">
        <v>1.95437574617745</v>
      </c>
      <c r="M25">
        <v>139</v>
      </c>
    </row>
    <row r="26" spans="1:13" x14ac:dyDescent="0.2">
      <c r="A26" s="20">
        <v>24</v>
      </c>
      <c r="B26">
        <v>1098697055</v>
      </c>
      <c r="C26">
        <v>311.2960432603976</v>
      </c>
      <c r="D26">
        <v>8</v>
      </c>
      <c r="E26">
        <v>484.29604326039771</v>
      </c>
      <c r="F26">
        <v>0</v>
      </c>
      <c r="G26">
        <v>1539</v>
      </c>
      <c r="H26">
        <v>4</v>
      </c>
      <c r="I26">
        <v>1048</v>
      </c>
      <c r="J26">
        <v>471</v>
      </c>
      <c r="K26">
        <v>0</v>
      </c>
      <c r="L26">
        <v>0.99112930340814753</v>
      </c>
      <c r="M26">
        <v>192.375</v>
      </c>
    </row>
    <row r="27" spans="1:13" x14ac:dyDescent="0.2">
      <c r="A27" s="20">
        <v>25</v>
      </c>
      <c r="B27">
        <v>1053327980</v>
      </c>
      <c r="C27">
        <v>83.955600730655675</v>
      </c>
      <c r="D27">
        <v>7</v>
      </c>
      <c r="E27">
        <v>207.95560073065559</v>
      </c>
      <c r="F27">
        <v>194.04439926934441</v>
      </c>
      <c r="G27">
        <v>938</v>
      </c>
      <c r="H27">
        <v>2</v>
      </c>
      <c r="I27">
        <v>430</v>
      </c>
      <c r="J27">
        <v>402</v>
      </c>
      <c r="K27">
        <v>0</v>
      </c>
      <c r="L27">
        <v>2.019661882268728</v>
      </c>
      <c r="M27">
        <v>134</v>
      </c>
    </row>
    <row r="28" spans="1:13" x14ac:dyDescent="0.2">
      <c r="A28" s="20">
        <v>26</v>
      </c>
      <c r="B28">
        <v>1085310672</v>
      </c>
      <c r="C28">
        <v>73.40415677710763</v>
      </c>
      <c r="D28">
        <v>8</v>
      </c>
      <c r="E28">
        <v>252.40415677710769</v>
      </c>
      <c r="F28">
        <v>73.595843222892341</v>
      </c>
      <c r="G28">
        <v>539</v>
      </c>
      <c r="H28">
        <v>0</v>
      </c>
      <c r="I28">
        <v>0</v>
      </c>
      <c r="J28">
        <v>326</v>
      </c>
      <c r="K28">
        <v>0</v>
      </c>
      <c r="L28">
        <v>1.901711945353884</v>
      </c>
      <c r="M28">
        <v>67.375</v>
      </c>
    </row>
    <row r="29" spans="1:13" x14ac:dyDescent="0.2">
      <c r="A29" s="20">
        <v>27</v>
      </c>
      <c r="B29">
        <v>1095825225</v>
      </c>
      <c r="C29">
        <v>80.113572046247882</v>
      </c>
      <c r="D29">
        <v>10</v>
      </c>
      <c r="E29">
        <v>267.1135720462479</v>
      </c>
      <c r="F29">
        <v>296.8864279537521</v>
      </c>
      <c r="G29">
        <v>562</v>
      </c>
      <c r="H29">
        <v>0</v>
      </c>
      <c r="I29">
        <v>0</v>
      </c>
      <c r="J29">
        <v>564</v>
      </c>
      <c r="K29">
        <v>84</v>
      </c>
      <c r="L29">
        <v>2.2462355446922642</v>
      </c>
      <c r="M29">
        <v>56.2</v>
      </c>
    </row>
    <row r="30" spans="1:13" x14ac:dyDescent="0.2">
      <c r="A30" s="20">
        <v>28</v>
      </c>
      <c r="B30">
        <v>57293715</v>
      </c>
      <c r="C30">
        <v>177.4334972941756</v>
      </c>
      <c r="D30">
        <v>8</v>
      </c>
      <c r="E30">
        <v>328.43349729417571</v>
      </c>
      <c r="F30">
        <v>55.566502705824348</v>
      </c>
      <c r="G30">
        <v>709</v>
      </c>
      <c r="H30">
        <v>0</v>
      </c>
      <c r="I30">
        <v>0</v>
      </c>
      <c r="J30">
        <v>384</v>
      </c>
      <c r="K30">
        <v>0</v>
      </c>
      <c r="L30">
        <v>1.461483082433785</v>
      </c>
      <c r="M30">
        <v>88.625</v>
      </c>
    </row>
    <row r="31" spans="1:13" x14ac:dyDescent="0.2">
      <c r="A31" s="20">
        <v>29</v>
      </c>
      <c r="B31">
        <v>1014266018</v>
      </c>
      <c r="C31">
        <v>141.17041474994321</v>
      </c>
      <c r="D31">
        <v>9</v>
      </c>
      <c r="E31">
        <v>314.17041474994318</v>
      </c>
      <c r="F31">
        <v>73.829585250056766</v>
      </c>
      <c r="G31">
        <v>1139</v>
      </c>
      <c r="H31">
        <v>3</v>
      </c>
      <c r="I31">
        <v>680</v>
      </c>
      <c r="J31">
        <v>388</v>
      </c>
      <c r="K31">
        <v>0</v>
      </c>
      <c r="L31">
        <v>1.71881238540491</v>
      </c>
      <c r="M31">
        <v>126.5555555555556</v>
      </c>
    </row>
    <row r="32" spans="1:13" x14ac:dyDescent="0.2">
      <c r="A32" s="20">
        <v>30</v>
      </c>
      <c r="B32">
        <v>1083012532</v>
      </c>
      <c r="C32">
        <v>156.71902570066459</v>
      </c>
      <c r="D32">
        <v>7</v>
      </c>
      <c r="E32">
        <v>486.71902570066459</v>
      </c>
      <c r="F32">
        <v>0</v>
      </c>
      <c r="G32">
        <v>821</v>
      </c>
      <c r="H32">
        <v>1</v>
      </c>
      <c r="I32">
        <v>206</v>
      </c>
      <c r="J32">
        <v>379</v>
      </c>
      <c r="K32">
        <v>0</v>
      </c>
      <c r="L32">
        <v>0.86292085951516251</v>
      </c>
      <c r="M32">
        <v>117.28571428571431</v>
      </c>
    </row>
    <row r="33" spans="1:15" x14ac:dyDescent="0.2">
      <c r="A33" s="20">
        <v>31</v>
      </c>
      <c r="B33">
        <v>1082996581</v>
      </c>
      <c r="C33">
        <v>127.1314802622458</v>
      </c>
      <c r="D33">
        <v>10</v>
      </c>
      <c r="E33">
        <v>328.13148026224582</v>
      </c>
      <c r="F33">
        <v>59.868519737754241</v>
      </c>
      <c r="G33">
        <v>872</v>
      </c>
      <c r="H33">
        <v>0</v>
      </c>
      <c r="I33">
        <v>0</v>
      </c>
      <c r="J33">
        <v>388</v>
      </c>
      <c r="K33">
        <v>0</v>
      </c>
      <c r="L33">
        <v>1.8285353161497171</v>
      </c>
      <c r="M33">
        <v>87.2</v>
      </c>
    </row>
    <row r="34" spans="1:15" x14ac:dyDescent="0.2">
      <c r="A34" s="20">
        <v>32</v>
      </c>
      <c r="B34">
        <v>1140888504</v>
      </c>
      <c r="C34">
        <v>34.040304489134023</v>
      </c>
      <c r="D34">
        <v>6</v>
      </c>
      <c r="E34">
        <v>147.040304489134</v>
      </c>
      <c r="F34">
        <v>182.959695510866</v>
      </c>
      <c r="G34">
        <v>421</v>
      </c>
      <c r="H34">
        <v>0</v>
      </c>
      <c r="I34">
        <v>0</v>
      </c>
      <c r="J34">
        <v>330</v>
      </c>
      <c r="K34">
        <v>0</v>
      </c>
      <c r="L34">
        <v>2.4483083141779218</v>
      </c>
      <c r="M34">
        <v>70.166666666666671</v>
      </c>
    </row>
    <row r="35" spans="1:15" x14ac:dyDescent="0.2">
      <c r="A35" s="20">
        <v>33</v>
      </c>
      <c r="B35">
        <v>1032491705</v>
      </c>
      <c r="C35">
        <v>141.23975406960611</v>
      </c>
      <c r="D35">
        <v>8</v>
      </c>
      <c r="E35">
        <v>371.23975406960608</v>
      </c>
      <c r="F35">
        <v>15.760245930393859</v>
      </c>
      <c r="G35">
        <v>1033</v>
      </c>
      <c r="H35">
        <v>2</v>
      </c>
      <c r="I35">
        <v>375</v>
      </c>
      <c r="J35">
        <v>387</v>
      </c>
      <c r="K35">
        <v>0</v>
      </c>
      <c r="L35">
        <v>1.2929649767788649</v>
      </c>
      <c r="M35">
        <v>129.125</v>
      </c>
    </row>
    <row r="36" spans="1:15" x14ac:dyDescent="0.2">
      <c r="A36" s="20">
        <v>34</v>
      </c>
      <c r="B36">
        <v>1019074166</v>
      </c>
      <c r="C36">
        <v>112.1507629760174</v>
      </c>
      <c r="D36">
        <v>5</v>
      </c>
      <c r="E36">
        <v>186.1507629760174</v>
      </c>
      <c r="F36">
        <v>113.8492370239826</v>
      </c>
      <c r="G36">
        <v>692</v>
      </c>
      <c r="H36">
        <v>0</v>
      </c>
      <c r="I36">
        <v>0</v>
      </c>
      <c r="J36">
        <v>300</v>
      </c>
      <c r="K36">
        <v>0</v>
      </c>
      <c r="L36">
        <v>1.611596940049342</v>
      </c>
      <c r="M36">
        <v>138.4</v>
      </c>
    </row>
    <row r="37" spans="1:15" x14ac:dyDescent="0.2">
      <c r="A37" s="20">
        <v>35</v>
      </c>
      <c r="B37">
        <v>52997773</v>
      </c>
      <c r="C37">
        <v>42.286263121366559</v>
      </c>
      <c r="D37">
        <v>3</v>
      </c>
      <c r="E37">
        <v>121.2862631213666</v>
      </c>
      <c r="F37">
        <v>11.71373687863343</v>
      </c>
      <c r="G37">
        <v>564</v>
      </c>
      <c r="H37">
        <v>1</v>
      </c>
      <c r="I37">
        <v>249</v>
      </c>
      <c r="J37">
        <v>133</v>
      </c>
      <c r="K37">
        <v>0</v>
      </c>
      <c r="L37">
        <v>1.4840922241942669</v>
      </c>
      <c r="M37">
        <v>188</v>
      </c>
    </row>
    <row r="38" spans="1:15" x14ac:dyDescent="0.2">
      <c r="A38" s="20">
        <v>36</v>
      </c>
      <c r="B38">
        <v>1018472151</v>
      </c>
      <c r="C38">
        <v>36.926204824336573</v>
      </c>
      <c r="D38">
        <v>5</v>
      </c>
      <c r="E38">
        <v>136.92620482433659</v>
      </c>
      <c r="F38">
        <v>29.07379517566341</v>
      </c>
      <c r="G38">
        <v>443</v>
      </c>
      <c r="H38">
        <v>0</v>
      </c>
      <c r="I38">
        <v>0</v>
      </c>
      <c r="J38">
        <v>166</v>
      </c>
      <c r="K38">
        <v>0</v>
      </c>
      <c r="L38">
        <v>2.1909611851498529</v>
      </c>
      <c r="M38">
        <v>88.6</v>
      </c>
    </row>
    <row r="39" spans="1:15" x14ac:dyDescent="0.2">
      <c r="A39" s="20">
        <v>37</v>
      </c>
      <c r="B39">
        <v>1015437933</v>
      </c>
      <c r="C39">
        <v>41.347894218912607</v>
      </c>
      <c r="D39">
        <v>5</v>
      </c>
      <c r="E39">
        <v>137.34789421891259</v>
      </c>
      <c r="F39">
        <v>34.652105781087393</v>
      </c>
      <c r="G39">
        <v>633</v>
      </c>
      <c r="H39">
        <v>1</v>
      </c>
      <c r="I39">
        <v>251</v>
      </c>
      <c r="J39">
        <v>172</v>
      </c>
      <c r="K39">
        <v>0</v>
      </c>
      <c r="L39">
        <v>2.1842344340703428</v>
      </c>
      <c r="M39">
        <v>126.6</v>
      </c>
    </row>
    <row r="40" spans="1:15" x14ac:dyDescent="0.2">
      <c r="A40" s="20">
        <v>38</v>
      </c>
      <c r="B40">
        <v>80073352</v>
      </c>
      <c r="C40">
        <v>44.055877019934051</v>
      </c>
      <c r="D40">
        <v>2</v>
      </c>
      <c r="E40">
        <v>115.0558770199341</v>
      </c>
      <c r="F40">
        <v>0</v>
      </c>
      <c r="G40">
        <v>311</v>
      </c>
      <c r="H40">
        <v>0</v>
      </c>
      <c r="I40">
        <v>0</v>
      </c>
      <c r="J40">
        <v>101</v>
      </c>
      <c r="K40">
        <v>0</v>
      </c>
      <c r="L40">
        <v>1.042971494443603</v>
      </c>
      <c r="M40">
        <v>155.5</v>
      </c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8" spans="1:15" x14ac:dyDescent="0.2">
      <c r="A48" s="3" t="s">
        <v>32</v>
      </c>
      <c r="B48">
        <f>COUNT(B2:B40)</f>
        <v>39</v>
      </c>
      <c r="C48">
        <f>AVERAGE(C2:C40)</f>
        <v>93.216934624969909</v>
      </c>
      <c r="D48">
        <f>AVERAGE(D2:D40)</f>
        <v>7.2051282051282053</v>
      </c>
      <c r="E48">
        <f>AVERAGE(E2:E40)</f>
        <v>263.88360129163658</v>
      </c>
      <c r="F48">
        <f>AVERAGE(F2:F40)</f>
        <v>97.095705178445613</v>
      </c>
      <c r="G48">
        <f>AVERAGE(G2:G40)</f>
        <v>882.69230769230774</v>
      </c>
      <c r="H48">
        <f>SUM(H2:H40)</f>
        <v>47</v>
      </c>
      <c r="I48">
        <f>AVERAGE(I2:I40)</f>
        <v>333.46153846153845</v>
      </c>
      <c r="J48">
        <f>AVERAGE(J2:J40)</f>
        <v>355.71794871794873</v>
      </c>
      <c r="K48">
        <f>AVERAGE(K2:K40)</f>
        <v>3.8717948717948718</v>
      </c>
      <c r="L48">
        <f>AVERAGE(L2:L40)</f>
        <v>1.7180289232824582</v>
      </c>
      <c r="M48">
        <f>AVERAGE(M2:M40)</f>
        <v>126.65499315499316</v>
      </c>
      <c r="N48">
        <f>SUM(D2:D40)</f>
        <v>281</v>
      </c>
      <c r="O48">
        <f>STDEV(D2:D40)</f>
        <v>2.706517350275337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1015437933</v>
      </c>
      <c r="C2">
        <v>147.90252403797581</v>
      </c>
      <c r="D2">
        <v>6</v>
      </c>
      <c r="E2">
        <v>320.90252403797581</v>
      </c>
      <c r="F2">
        <v>1002.097475962024</v>
      </c>
      <c r="G2">
        <v>365</v>
      </c>
      <c r="H2">
        <v>0</v>
      </c>
      <c r="I2">
        <v>0</v>
      </c>
      <c r="J2">
        <v>1323</v>
      </c>
      <c r="K2">
        <v>843</v>
      </c>
      <c r="L2">
        <v>1.121835987670192</v>
      </c>
      <c r="M2">
        <v>60.833333333333343</v>
      </c>
    </row>
    <row r="3" spans="1:13" x14ac:dyDescent="0.2">
      <c r="A3" s="20">
        <v>1</v>
      </c>
      <c r="B3">
        <v>1018472151</v>
      </c>
      <c r="C3">
        <v>74.923712897840446</v>
      </c>
      <c r="D3">
        <v>6</v>
      </c>
      <c r="E3">
        <v>187.9237128978404</v>
      </c>
      <c r="F3">
        <v>1131.07628710216</v>
      </c>
      <c r="G3">
        <v>793</v>
      </c>
      <c r="H3">
        <v>2</v>
      </c>
      <c r="I3">
        <v>442</v>
      </c>
      <c r="J3">
        <v>1319</v>
      </c>
      <c r="K3">
        <v>839</v>
      </c>
      <c r="L3">
        <v>1.915670962693804</v>
      </c>
      <c r="M3">
        <v>132.16666666666671</v>
      </c>
    </row>
    <row r="4" spans="1:13" x14ac:dyDescent="0.2">
      <c r="A4" s="20">
        <v>2</v>
      </c>
      <c r="B4">
        <v>80073352</v>
      </c>
      <c r="C4">
        <v>60.985765329419792</v>
      </c>
      <c r="D4">
        <v>4</v>
      </c>
      <c r="E4">
        <v>191.98576532941979</v>
      </c>
      <c r="F4">
        <v>1129.01423467058</v>
      </c>
      <c r="G4">
        <v>727</v>
      </c>
      <c r="H4">
        <v>2</v>
      </c>
      <c r="I4">
        <v>538</v>
      </c>
      <c r="J4">
        <v>1321</v>
      </c>
      <c r="K4">
        <v>841</v>
      </c>
      <c r="L4">
        <v>1.250092680507821</v>
      </c>
      <c r="M4">
        <v>181.75</v>
      </c>
    </row>
    <row r="5" spans="1:13" x14ac:dyDescent="0.2">
      <c r="A5" s="20">
        <v>3</v>
      </c>
      <c r="B5">
        <v>52997773</v>
      </c>
      <c r="C5">
        <v>17.688913746318711</v>
      </c>
      <c r="D5">
        <v>1</v>
      </c>
      <c r="E5">
        <v>64.688913746318718</v>
      </c>
      <c r="F5">
        <v>0</v>
      </c>
      <c r="G5">
        <v>99</v>
      </c>
      <c r="H5">
        <v>0</v>
      </c>
      <c r="I5">
        <v>0</v>
      </c>
      <c r="J5">
        <v>47</v>
      </c>
      <c r="K5">
        <v>0</v>
      </c>
      <c r="L5">
        <v>0.92751596100830258</v>
      </c>
      <c r="M5">
        <v>99</v>
      </c>
    </row>
    <row r="6" spans="1:13" x14ac:dyDescent="0.2">
      <c r="A6" s="20">
        <v>4</v>
      </c>
      <c r="B6">
        <v>1024468225</v>
      </c>
      <c r="C6">
        <v>231.37713072651769</v>
      </c>
      <c r="D6">
        <v>8</v>
      </c>
      <c r="E6">
        <v>406.37713072651769</v>
      </c>
      <c r="F6">
        <v>106.62286927348229</v>
      </c>
      <c r="G6">
        <v>1326</v>
      </c>
      <c r="H6">
        <v>2</v>
      </c>
      <c r="I6">
        <v>457</v>
      </c>
      <c r="J6">
        <v>513</v>
      </c>
      <c r="K6">
        <v>33</v>
      </c>
      <c r="L6">
        <v>1.181168829904035</v>
      </c>
      <c r="M6">
        <v>165.75</v>
      </c>
    </row>
    <row r="7" spans="1:13" x14ac:dyDescent="0.2">
      <c r="A7" s="20">
        <v>5</v>
      </c>
      <c r="B7">
        <v>1020777651</v>
      </c>
      <c r="C7">
        <v>69.799669424394949</v>
      </c>
      <c r="D7">
        <v>9</v>
      </c>
      <c r="E7">
        <v>246.79966942439489</v>
      </c>
      <c r="F7">
        <v>150.20033057560511</v>
      </c>
      <c r="G7">
        <v>523</v>
      </c>
      <c r="H7">
        <v>0</v>
      </c>
      <c r="I7">
        <v>0</v>
      </c>
      <c r="J7">
        <v>397</v>
      </c>
      <c r="K7">
        <v>0</v>
      </c>
      <c r="L7">
        <v>2.1880094137055739</v>
      </c>
      <c r="M7">
        <v>58.111111111111107</v>
      </c>
    </row>
    <row r="8" spans="1:13" x14ac:dyDescent="0.2">
      <c r="A8" s="20">
        <v>6</v>
      </c>
      <c r="B8">
        <v>79955886</v>
      </c>
      <c r="C8">
        <v>41.53460602086006</v>
      </c>
      <c r="D8">
        <v>7</v>
      </c>
      <c r="E8">
        <v>183.53460602086011</v>
      </c>
      <c r="F8">
        <v>210.46539397913989</v>
      </c>
      <c r="G8">
        <v>1049</v>
      </c>
      <c r="H8">
        <v>3</v>
      </c>
      <c r="I8">
        <v>627</v>
      </c>
      <c r="J8">
        <v>394</v>
      </c>
      <c r="K8">
        <v>0</v>
      </c>
      <c r="L8">
        <v>2.288396772172022</v>
      </c>
      <c r="M8">
        <v>149.85714285714289</v>
      </c>
    </row>
    <row r="9" spans="1:13" x14ac:dyDescent="0.2">
      <c r="A9" s="20">
        <v>7</v>
      </c>
      <c r="B9">
        <v>1018446151</v>
      </c>
      <c r="C9">
        <v>65.738169737755484</v>
      </c>
      <c r="D9">
        <v>8</v>
      </c>
      <c r="E9">
        <v>246.7381697377555</v>
      </c>
      <c r="F9">
        <v>113.2618302622445</v>
      </c>
      <c r="G9">
        <v>566</v>
      </c>
      <c r="H9">
        <v>0</v>
      </c>
      <c r="I9">
        <v>0</v>
      </c>
      <c r="J9">
        <v>360</v>
      </c>
      <c r="K9">
        <v>0</v>
      </c>
      <c r="L9">
        <v>1.9453820238277919</v>
      </c>
      <c r="M9">
        <v>70.75</v>
      </c>
    </row>
    <row r="10" spans="1:13" x14ac:dyDescent="0.2">
      <c r="A10" s="20">
        <v>8</v>
      </c>
      <c r="B10">
        <v>1121853934</v>
      </c>
      <c r="C10">
        <v>56.805131687330061</v>
      </c>
      <c r="D10">
        <v>9</v>
      </c>
      <c r="E10">
        <v>235.80513168733009</v>
      </c>
      <c r="F10">
        <v>158.19486831266991</v>
      </c>
      <c r="G10">
        <v>896</v>
      </c>
      <c r="H10">
        <v>0</v>
      </c>
      <c r="I10">
        <v>0</v>
      </c>
      <c r="J10">
        <v>394</v>
      </c>
      <c r="K10">
        <v>0</v>
      </c>
      <c r="L10">
        <v>2.2900264983037868</v>
      </c>
      <c r="M10">
        <v>99.555555555555557</v>
      </c>
    </row>
    <row r="11" spans="1:13" x14ac:dyDescent="0.2">
      <c r="A11" s="20">
        <v>9</v>
      </c>
      <c r="B11">
        <v>1085295550</v>
      </c>
      <c r="C11">
        <v>157.67887836232811</v>
      </c>
      <c r="D11">
        <v>10</v>
      </c>
      <c r="E11">
        <v>493.67887836232808</v>
      </c>
      <c r="F11">
        <v>107.32112163767189</v>
      </c>
      <c r="G11">
        <v>1941</v>
      </c>
      <c r="H11">
        <v>5</v>
      </c>
      <c r="I11">
        <v>1414</v>
      </c>
      <c r="J11">
        <v>601</v>
      </c>
      <c r="K11">
        <v>121</v>
      </c>
      <c r="L11">
        <v>1.2153649392300701</v>
      </c>
      <c r="M11">
        <v>194.1</v>
      </c>
    </row>
    <row r="12" spans="1:13" x14ac:dyDescent="0.2">
      <c r="A12" s="20">
        <v>10</v>
      </c>
      <c r="B12">
        <v>1019088914</v>
      </c>
      <c r="C12">
        <v>35.888063443397101</v>
      </c>
      <c r="D12">
        <v>5</v>
      </c>
      <c r="E12">
        <v>140.8880634433971</v>
      </c>
      <c r="F12">
        <v>117.1119365566029</v>
      </c>
      <c r="G12">
        <v>490</v>
      </c>
      <c r="H12">
        <v>1</v>
      </c>
      <c r="I12">
        <v>183</v>
      </c>
      <c r="J12">
        <v>258</v>
      </c>
      <c r="K12">
        <v>0</v>
      </c>
      <c r="L12">
        <v>2.1293500149537321</v>
      </c>
      <c r="M12">
        <v>98</v>
      </c>
    </row>
    <row r="13" spans="1:13" x14ac:dyDescent="0.2">
      <c r="A13" s="20">
        <v>11</v>
      </c>
      <c r="B13">
        <v>1020803066</v>
      </c>
      <c r="C13">
        <v>70.620185408585456</v>
      </c>
      <c r="D13">
        <v>9</v>
      </c>
      <c r="E13">
        <v>221.62018540858551</v>
      </c>
      <c r="F13">
        <v>84.379814591414515</v>
      </c>
      <c r="G13">
        <v>932</v>
      </c>
      <c r="H13">
        <v>1</v>
      </c>
      <c r="I13">
        <v>189</v>
      </c>
      <c r="J13">
        <v>306</v>
      </c>
      <c r="K13">
        <v>0</v>
      </c>
      <c r="L13">
        <v>2.436601156182773</v>
      </c>
      <c r="M13">
        <v>103.5555555555556</v>
      </c>
    </row>
    <row r="14" spans="1:13" x14ac:dyDescent="0.2">
      <c r="A14" s="20">
        <v>12</v>
      </c>
      <c r="B14">
        <v>1032437108</v>
      </c>
      <c r="C14">
        <v>170.7819422636434</v>
      </c>
      <c r="D14">
        <v>10</v>
      </c>
      <c r="E14">
        <v>538.78194226364337</v>
      </c>
      <c r="F14">
        <v>0</v>
      </c>
      <c r="G14">
        <v>1147</v>
      </c>
      <c r="H14">
        <v>2</v>
      </c>
      <c r="I14">
        <v>657</v>
      </c>
      <c r="J14">
        <v>458</v>
      </c>
      <c r="K14">
        <v>0</v>
      </c>
      <c r="L14">
        <v>1.1136230688785791</v>
      </c>
      <c r="M14">
        <v>114.7</v>
      </c>
    </row>
    <row r="15" spans="1:13" x14ac:dyDescent="0.2">
      <c r="A15" s="20">
        <v>13</v>
      </c>
      <c r="B15">
        <v>1018443338</v>
      </c>
      <c r="C15">
        <v>63.347420187006918</v>
      </c>
      <c r="D15">
        <v>9</v>
      </c>
      <c r="E15">
        <v>253.34742018700689</v>
      </c>
      <c r="F15">
        <v>116.6525798129931</v>
      </c>
      <c r="G15">
        <v>1873</v>
      </c>
      <c r="H15">
        <v>4</v>
      </c>
      <c r="I15">
        <v>1148</v>
      </c>
      <c r="J15">
        <v>370</v>
      </c>
      <c r="K15">
        <v>0</v>
      </c>
      <c r="L15">
        <v>2.1314604253771452</v>
      </c>
      <c r="M15">
        <v>208.11111111111109</v>
      </c>
    </row>
    <row r="16" spans="1:13" x14ac:dyDescent="0.2">
      <c r="A16" s="20">
        <v>14</v>
      </c>
      <c r="B16">
        <v>80383487</v>
      </c>
      <c r="C16">
        <v>77.935785893178121</v>
      </c>
      <c r="D16">
        <v>8</v>
      </c>
      <c r="E16">
        <v>283.93578589317809</v>
      </c>
      <c r="F16">
        <v>76.064214106821851</v>
      </c>
      <c r="G16">
        <v>601</v>
      </c>
      <c r="H16">
        <v>0</v>
      </c>
      <c r="I16">
        <v>0</v>
      </c>
      <c r="J16">
        <v>360</v>
      </c>
      <c r="K16">
        <v>0</v>
      </c>
      <c r="L16">
        <v>1.6905230824993109</v>
      </c>
      <c r="M16">
        <v>75.125</v>
      </c>
    </row>
    <row r="17" spans="1:15" x14ac:dyDescent="0.2">
      <c r="A17" s="20">
        <v>15</v>
      </c>
      <c r="B17">
        <v>1095825225</v>
      </c>
      <c r="C17">
        <v>202.00816358826319</v>
      </c>
      <c r="D17">
        <v>10</v>
      </c>
      <c r="E17">
        <v>390.00816358826307</v>
      </c>
      <c r="F17">
        <v>205.9918364117369</v>
      </c>
      <c r="G17">
        <v>1441</v>
      </c>
      <c r="H17">
        <v>1</v>
      </c>
      <c r="I17">
        <v>453</v>
      </c>
      <c r="J17">
        <v>596</v>
      </c>
      <c r="K17">
        <v>116</v>
      </c>
      <c r="L17">
        <v>1.5384293356316201</v>
      </c>
      <c r="M17">
        <v>144.1</v>
      </c>
    </row>
    <row r="18" spans="1:15" x14ac:dyDescent="0.2">
      <c r="A18" s="20">
        <v>16</v>
      </c>
      <c r="B18">
        <v>1082996581</v>
      </c>
      <c r="C18">
        <v>106.5649343235004</v>
      </c>
      <c r="D18">
        <v>11</v>
      </c>
      <c r="E18">
        <v>318.56493432350038</v>
      </c>
      <c r="F18">
        <v>175.43506567649959</v>
      </c>
      <c r="G18">
        <v>1339</v>
      </c>
      <c r="H18">
        <v>1</v>
      </c>
      <c r="I18">
        <v>196</v>
      </c>
      <c r="J18">
        <v>494</v>
      </c>
      <c r="K18">
        <v>14</v>
      </c>
      <c r="L18">
        <v>2.0717911134870071</v>
      </c>
      <c r="M18">
        <v>121.72727272727271</v>
      </c>
    </row>
    <row r="19" spans="1:15" x14ac:dyDescent="0.2">
      <c r="A19" s="20">
        <v>17</v>
      </c>
      <c r="B19">
        <v>57293715</v>
      </c>
      <c r="C19">
        <v>214.07274611665551</v>
      </c>
      <c r="D19">
        <v>12</v>
      </c>
      <c r="E19">
        <v>422.07274611665571</v>
      </c>
      <c r="F19">
        <v>16.927253883344349</v>
      </c>
      <c r="G19">
        <v>2365</v>
      </c>
      <c r="H19">
        <v>7</v>
      </c>
      <c r="I19">
        <v>1859</v>
      </c>
      <c r="J19">
        <v>439</v>
      </c>
      <c r="K19">
        <v>0</v>
      </c>
      <c r="L19">
        <v>1.7058670729737211</v>
      </c>
      <c r="M19">
        <v>197.08333333333329</v>
      </c>
    </row>
    <row r="20" spans="1:15" x14ac:dyDescent="0.2">
      <c r="A20" s="20">
        <v>18</v>
      </c>
      <c r="B20">
        <v>1117504115</v>
      </c>
      <c r="C20">
        <v>129.80289576037231</v>
      </c>
      <c r="D20">
        <v>8</v>
      </c>
      <c r="E20">
        <v>296.80289576037228</v>
      </c>
      <c r="F20">
        <v>71.197104239627663</v>
      </c>
      <c r="G20">
        <v>1954</v>
      </c>
      <c r="H20">
        <v>8</v>
      </c>
      <c r="I20">
        <v>1954</v>
      </c>
      <c r="J20">
        <v>368</v>
      </c>
      <c r="K20">
        <v>0</v>
      </c>
      <c r="L20">
        <v>1.6172348951323381</v>
      </c>
      <c r="M20">
        <v>244.25</v>
      </c>
    </row>
    <row r="21" spans="1:15" x14ac:dyDescent="0.2">
      <c r="A21" s="20">
        <v>19</v>
      </c>
      <c r="B21">
        <v>1140888504</v>
      </c>
      <c r="C21">
        <v>81.588130778140425</v>
      </c>
      <c r="D21">
        <v>8</v>
      </c>
      <c r="E21">
        <v>216.5881307781404</v>
      </c>
      <c r="F21">
        <v>176.4118692218596</v>
      </c>
      <c r="G21">
        <v>967</v>
      </c>
      <c r="H21">
        <v>1</v>
      </c>
      <c r="I21">
        <v>257</v>
      </c>
      <c r="J21">
        <v>393</v>
      </c>
      <c r="K21">
        <v>0</v>
      </c>
      <c r="L21">
        <v>2.2161879244051592</v>
      </c>
      <c r="M21">
        <v>120.875</v>
      </c>
    </row>
    <row r="22" spans="1:15" x14ac:dyDescent="0.2">
      <c r="A22" s="20">
        <v>20</v>
      </c>
      <c r="B22">
        <v>1083012532</v>
      </c>
      <c r="C22">
        <v>148.5829678676258</v>
      </c>
      <c r="D22">
        <v>16</v>
      </c>
      <c r="E22">
        <v>641.58296786762571</v>
      </c>
      <c r="F22">
        <v>0</v>
      </c>
      <c r="G22">
        <v>1504</v>
      </c>
      <c r="H22">
        <v>1</v>
      </c>
      <c r="I22">
        <v>231</v>
      </c>
      <c r="J22">
        <v>481</v>
      </c>
      <c r="K22">
        <v>1</v>
      </c>
      <c r="L22">
        <v>1.4962990728863479</v>
      </c>
      <c r="M22">
        <v>94</v>
      </c>
    </row>
    <row r="23" spans="1:15" x14ac:dyDescent="0.2">
      <c r="A23" s="20">
        <v>21</v>
      </c>
      <c r="B23">
        <v>1015405667</v>
      </c>
      <c r="C23">
        <v>21.59977202690494</v>
      </c>
      <c r="D23">
        <v>3</v>
      </c>
      <c r="E23">
        <v>105.5997720269049</v>
      </c>
      <c r="F23">
        <v>52.400227973095063</v>
      </c>
      <c r="G23">
        <v>352</v>
      </c>
      <c r="H23">
        <v>0</v>
      </c>
      <c r="I23">
        <v>0</v>
      </c>
      <c r="J23">
        <v>158</v>
      </c>
      <c r="K23">
        <v>0</v>
      </c>
      <c r="L23">
        <v>1.7045491343877071</v>
      </c>
      <c r="M23">
        <v>117.3333333333333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102.1467049830916</v>
      </c>
      <c r="D28">
        <f>AVERAGE(D2:D23)</f>
        <v>8.045454545454545</v>
      </c>
      <c r="E28">
        <f>AVERAGE(E2:E23)</f>
        <v>291.28306861945515</v>
      </c>
      <c r="F28">
        <f>AVERAGE(F2:F23)</f>
        <v>236.40119610225335</v>
      </c>
      <c r="G28">
        <f>AVERAGE(G2:G23)</f>
        <v>1056.8181818181818</v>
      </c>
      <c r="H28">
        <f>SUM(H2:H23)</f>
        <v>41</v>
      </c>
      <c r="I28">
        <f>AVERAGE(I2:I23)</f>
        <v>482.04545454545456</v>
      </c>
      <c r="J28">
        <f>AVERAGE(J2:J23)</f>
        <v>515.90909090909088</v>
      </c>
      <c r="K28">
        <f>AVERAGE(K2:K23)</f>
        <v>127.63636363636364</v>
      </c>
      <c r="L28">
        <f>AVERAGE(L2:L23)</f>
        <v>1.7352445620826744</v>
      </c>
      <c r="M28">
        <f>AVERAGE(M2:M23)</f>
        <v>129.5788370720189</v>
      </c>
      <c r="N28">
        <f>SUM(D2:D23)</f>
        <v>177</v>
      </c>
      <c r="O28">
        <f>STDEV(D2:D23)</f>
        <v>3.1844454212142881</v>
      </c>
    </row>
    <row r="31" spans="1:15" x14ac:dyDescent="0.2">
      <c r="A31" s="4"/>
      <c r="B31" s="5"/>
      <c r="C31" s="5"/>
      <c r="D31" s="5"/>
      <c r="E31" s="5"/>
      <c r="F31" s="5"/>
      <c r="G31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9" max="10" width="16.83203125" bestFit="1" customWidth="1"/>
    <col min="11" max="11" width="12.1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63.095187735963208</v>
      </c>
      <c r="D2">
        <v>9</v>
      </c>
      <c r="E2">
        <v>245.09518773596321</v>
      </c>
      <c r="F2">
        <v>1145.904812264037</v>
      </c>
      <c r="G2">
        <v>1589</v>
      </c>
      <c r="H2">
        <v>5</v>
      </c>
      <c r="I2">
        <v>1273</v>
      </c>
      <c r="J2">
        <v>1391</v>
      </c>
      <c r="K2">
        <v>911</v>
      </c>
      <c r="L2">
        <v>2.2032256324091222</v>
      </c>
      <c r="M2">
        <v>176.55555555555549</v>
      </c>
    </row>
    <row r="3" spans="1:13" x14ac:dyDescent="0.2">
      <c r="A3" s="20">
        <v>1</v>
      </c>
      <c r="B3">
        <v>1015437933</v>
      </c>
      <c r="C3">
        <v>91.670702933952469</v>
      </c>
      <c r="D3">
        <v>6</v>
      </c>
      <c r="E3">
        <v>266.67070293395238</v>
      </c>
      <c r="F3">
        <v>1009.329297066048</v>
      </c>
      <c r="G3">
        <v>1007</v>
      </c>
      <c r="H3">
        <v>3</v>
      </c>
      <c r="I3">
        <v>692</v>
      </c>
      <c r="J3">
        <v>1276</v>
      </c>
      <c r="K3">
        <v>796</v>
      </c>
      <c r="L3">
        <v>1.3499795667061441</v>
      </c>
      <c r="M3">
        <v>167.83333333333329</v>
      </c>
    </row>
    <row r="4" spans="1:13" x14ac:dyDescent="0.2">
      <c r="A4" s="20">
        <v>2</v>
      </c>
      <c r="B4">
        <v>1015405667</v>
      </c>
      <c r="C4">
        <v>89.604187042805393</v>
      </c>
      <c r="D4">
        <v>8</v>
      </c>
      <c r="E4">
        <v>276.60418704280539</v>
      </c>
      <c r="F4">
        <v>1104.3958129571949</v>
      </c>
      <c r="G4">
        <v>1029</v>
      </c>
      <c r="H4">
        <v>3</v>
      </c>
      <c r="I4">
        <v>793</v>
      </c>
      <c r="J4">
        <v>1381</v>
      </c>
      <c r="K4">
        <v>901</v>
      </c>
      <c r="L4">
        <v>1.73533164892301</v>
      </c>
      <c r="M4">
        <v>128.625</v>
      </c>
    </row>
    <row r="5" spans="1:13" x14ac:dyDescent="0.2">
      <c r="A5" s="20">
        <v>3</v>
      </c>
      <c r="B5">
        <v>1020803066</v>
      </c>
      <c r="C5">
        <v>162.06973513859819</v>
      </c>
      <c r="D5">
        <v>8</v>
      </c>
      <c r="E5">
        <v>303.06973513859822</v>
      </c>
      <c r="F5">
        <v>100.9302648614018</v>
      </c>
      <c r="G5">
        <v>2311</v>
      </c>
      <c r="H5">
        <v>6</v>
      </c>
      <c r="I5">
        <v>2027</v>
      </c>
      <c r="J5">
        <v>404</v>
      </c>
      <c r="K5">
        <v>0</v>
      </c>
      <c r="L5">
        <v>1.583793907301529</v>
      </c>
      <c r="M5">
        <v>288.875</v>
      </c>
    </row>
    <row r="6" spans="1:13" x14ac:dyDescent="0.2">
      <c r="A6" s="20">
        <v>4</v>
      </c>
      <c r="B6">
        <v>79955886</v>
      </c>
      <c r="C6">
        <v>171.49547904265441</v>
      </c>
      <c r="D6">
        <v>7</v>
      </c>
      <c r="E6">
        <v>290.49547904265438</v>
      </c>
      <c r="F6">
        <v>101.5045209573456</v>
      </c>
      <c r="G6">
        <v>1724</v>
      </c>
      <c r="H6">
        <v>6</v>
      </c>
      <c r="I6">
        <v>1608</v>
      </c>
      <c r="J6">
        <v>392</v>
      </c>
      <c r="K6">
        <v>0</v>
      </c>
      <c r="L6">
        <v>1.4458056331345861</v>
      </c>
      <c r="M6">
        <v>246.28571428571431</v>
      </c>
    </row>
    <row r="7" spans="1:13" x14ac:dyDescent="0.2">
      <c r="A7" s="20">
        <v>5</v>
      </c>
      <c r="B7">
        <v>1018446151</v>
      </c>
      <c r="C7">
        <v>92.569751577171459</v>
      </c>
      <c r="D7">
        <v>11</v>
      </c>
      <c r="E7">
        <v>331.56975157717142</v>
      </c>
      <c r="F7">
        <v>97.430248422828583</v>
      </c>
      <c r="G7">
        <v>1731</v>
      </c>
      <c r="H7">
        <v>5</v>
      </c>
      <c r="I7">
        <v>1150</v>
      </c>
      <c r="J7">
        <v>429</v>
      </c>
      <c r="K7">
        <v>0</v>
      </c>
      <c r="L7">
        <v>1.990531394557528</v>
      </c>
      <c r="M7">
        <v>157.3636363636364</v>
      </c>
    </row>
    <row r="8" spans="1:13" x14ac:dyDescent="0.2">
      <c r="A8" s="20">
        <v>6</v>
      </c>
      <c r="B8">
        <v>80073352</v>
      </c>
      <c r="C8">
        <v>85.591136045338914</v>
      </c>
      <c r="D8">
        <v>4</v>
      </c>
      <c r="E8">
        <v>211.59113604533891</v>
      </c>
      <c r="F8">
        <v>924.40886395466111</v>
      </c>
      <c r="G8">
        <v>591</v>
      </c>
      <c r="H8">
        <v>2</v>
      </c>
      <c r="I8">
        <v>426</v>
      </c>
      <c r="J8">
        <v>1136</v>
      </c>
      <c r="K8">
        <v>656</v>
      </c>
      <c r="L8">
        <v>1.1342630153872499</v>
      </c>
      <c r="M8">
        <v>147.75</v>
      </c>
    </row>
    <row r="9" spans="1:13" x14ac:dyDescent="0.2">
      <c r="A9" s="20">
        <v>7</v>
      </c>
      <c r="B9">
        <v>1020777651</v>
      </c>
      <c r="C9">
        <v>121.5891035279068</v>
      </c>
      <c r="D9">
        <v>9</v>
      </c>
      <c r="E9">
        <v>320.58910352790667</v>
      </c>
      <c r="F9">
        <v>84.41089647209327</v>
      </c>
      <c r="G9">
        <v>1182</v>
      </c>
      <c r="H9">
        <v>1</v>
      </c>
      <c r="I9">
        <v>193</v>
      </c>
      <c r="J9">
        <v>405</v>
      </c>
      <c r="K9">
        <v>0</v>
      </c>
      <c r="L9">
        <v>1.684399107947204</v>
      </c>
      <c r="M9">
        <v>131.33333333333329</v>
      </c>
    </row>
    <row r="10" spans="1:13" x14ac:dyDescent="0.2">
      <c r="A10" s="20">
        <v>8</v>
      </c>
      <c r="B10">
        <v>1121853934</v>
      </c>
      <c r="C10">
        <v>75.488874467817354</v>
      </c>
      <c r="D10">
        <v>9</v>
      </c>
      <c r="E10">
        <v>225.4888744678174</v>
      </c>
      <c r="F10">
        <v>232.5111255321826</v>
      </c>
      <c r="G10">
        <v>1111</v>
      </c>
      <c r="H10">
        <v>1</v>
      </c>
      <c r="I10">
        <v>240</v>
      </c>
      <c r="J10">
        <v>458</v>
      </c>
      <c r="K10">
        <v>0</v>
      </c>
      <c r="L10">
        <v>2.3947966447323359</v>
      </c>
      <c r="M10">
        <v>123.4444444444444</v>
      </c>
    </row>
    <row r="11" spans="1:13" x14ac:dyDescent="0.2">
      <c r="A11" s="20">
        <v>9</v>
      </c>
      <c r="B11">
        <v>1024468225</v>
      </c>
      <c r="C11">
        <v>171.49249020220941</v>
      </c>
      <c r="D11">
        <v>12</v>
      </c>
      <c r="E11">
        <v>370.49249020220941</v>
      </c>
      <c r="F11">
        <v>89.50750979779059</v>
      </c>
      <c r="G11">
        <v>2056</v>
      </c>
      <c r="H11">
        <v>4</v>
      </c>
      <c r="I11">
        <v>1243</v>
      </c>
      <c r="J11">
        <v>460</v>
      </c>
      <c r="K11">
        <v>0</v>
      </c>
      <c r="L11">
        <v>1.9433592287040271</v>
      </c>
      <c r="M11">
        <v>171.33333333333329</v>
      </c>
    </row>
    <row r="12" spans="1:13" x14ac:dyDescent="0.2">
      <c r="A12" s="20">
        <v>10</v>
      </c>
      <c r="B12">
        <v>1085295550</v>
      </c>
      <c r="C12">
        <v>131.86028862480069</v>
      </c>
      <c r="D12">
        <v>11</v>
      </c>
      <c r="E12">
        <v>422.86028862480072</v>
      </c>
      <c r="F12">
        <v>76.13971137519934</v>
      </c>
      <c r="G12">
        <v>2598</v>
      </c>
      <c r="H12">
        <v>8</v>
      </c>
      <c r="I12">
        <v>2210</v>
      </c>
      <c r="J12">
        <v>499</v>
      </c>
      <c r="K12">
        <v>19</v>
      </c>
      <c r="L12">
        <v>1.5607991995332779</v>
      </c>
      <c r="M12">
        <v>236.18181818181819</v>
      </c>
    </row>
    <row r="13" spans="1:13" x14ac:dyDescent="0.2">
      <c r="A13" s="20">
        <v>11</v>
      </c>
      <c r="B13">
        <v>1032437108</v>
      </c>
      <c r="C13">
        <v>193.21787417957191</v>
      </c>
      <c r="D13">
        <v>13</v>
      </c>
      <c r="E13">
        <v>564.21787417957182</v>
      </c>
      <c r="F13">
        <v>100.78212582042821</v>
      </c>
      <c r="G13">
        <v>3631</v>
      </c>
      <c r="H13">
        <v>13</v>
      </c>
      <c r="I13">
        <v>3631</v>
      </c>
      <c r="J13">
        <v>665</v>
      </c>
      <c r="K13">
        <v>185</v>
      </c>
      <c r="L13">
        <v>1.382444682622288</v>
      </c>
      <c r="M13">
        <v>279.30769230769232</v>
      </c>
    </row>
    <row r="14" spans="1:13" x14ac:dyDescent="0.2">
      <c r="A14" s="20">
        <v>12</v>
      </c>
      <c r="B14">
        <v>1019088914</v>
      </c>
      <c r="C14">
        <v>71.450869234046422</v>
      </c>
      <c r="D14">
        <v>7</v>
      </c>
      <c r="E14">
        <v>222.45086923404639</v>
      </c>
      <c r="F14">
        <v>183.54913076595361</v>
      </c>
      <c r="G14">
        <v>859</v>
      </c>
      <c r="H14">
        <v>1</v>
      </c>
      <c r="I14">
        <v>250</v>
      </c>
      <c r="J14">
        <v>406</v>
      </c>
      <c r="K14">
        <v>0</v>
      </c>
      <c r="L14">
        <v>1.888057355973318</v>
      </c>
      <c r="M14">
        <v>122.71428571428569</v>
      </c>
    </row>
    <row r="15" spans="1:13" x14ac:dyDescent="0.2">
      <c r="A15" s="20">
        <v>13</v>
      </c>
      <c r="B15">
        <v>80383487</v>
      </c>
      <c r="C15">
        <v>100.2337894682052</v>
      </c>
      <c r="D15">
        <v>9</v>
      </c>
      <c r="E15">
        <v>361.2337894682052</v>
      </c>
      <c r="F15">
        <v>141.7662105317948</v>
      </c>
      <c r="G15">
        <v>1766</v>
      </c>
      <c r="H15">
        <v>5</v>
      </c>
      <c r="I15">
        <v>1147</v>
      </c>
      <c r="J15">
        <v>503</v>
      </c>
      <c r="K15">
        <v>23</v>
      </c>
      <c r="L15">
        <v>1.494876768850909</v>
      </c>
      <c r="M15">
        <v>196.2222222222222</v>
      </c>
    </row>
    <row r="16" spans="1:13" x14ac:dyDescent="0.2">
      <c r="A16" s="20">
        <v>14</v>
      </c>
      <c r="B16">
        <v>1082996581</v>
      </c>
      <c r="C16">
        <v>209.75185036955619</v>
      </c>
      <c r="D16">
        <v>12</v>
      </c>
      <c r="E16">
        <v>455.75185036955622</v>
      </c>
      <c r="F16">
        <v>82.248149630443777</v>
      </c>
      <c r="G16">
        <v>1813</v>
      </c>
      <c r="H16">
        <v>4</v>
      </c>
      <c r="I16">
        <v>908</v>
      </c>
      <c r="J16">
        <v>538</v>
      </c>
      <c r="K16">
        <v>58</v>
      </c>
      <c r="L16">
        <v>1.579807080138397</v>
      </c>
      <c r="M16">
        <v>151.08333333333329</v>
      </c>
    </row>
    <row r="17" spans="1:15" x14ac:dyDescent="0.2">
      <c r="A17" s="20">
        <v>15</v>
      </c>
      <c r="B17">
        <v>1014217039</v>
      </c>
      <c r="C17">
        <v>166.8065074374808</v>
      </c>
      <c r="D17">
        <v>9</v>
      </c>
      <c r="E17">
        <v>307.80650743748078</v>
      </c>
      <c r="F17">
        <v>150.1934925625192</v>
      </c>
      <c r="G17">
        <v>1644</v>
      </c>
      <c r="H17">
        <v>4</v>
      </c>
      <c r="I17">
        <v>1028</v>
      </c>
      <c r="J17">
        <v>458</v>
      </c>
      <c r="K17">
        <v>0</v>
      </c>
      <c r="L17">
        <v>1.754348874868022</v>
      </c>
      <c r="M17">
        <v>182.66666666666671</v>
      </c>
    </row>
    <row r="18" spans="1:15" x14ac:dyDescent="0.2">
      <c r="A18" s="20">
        <v>16</v>
      </c>
      <c r="B18">
        <v>1095825225</v>
      </c>
      <c r="C18">
        <v>90.147370927468131</v>
      </c>
      <c r="D18">
        <v>15</v>
      </c>
      <c r="E18">
        <v>343.1473709274681</v>
      </c>
      <c r="F18">
        <v>275.8526290725319</v>
      </c>
      <c r="G18">
        <v>2602</v>
      </c>
      <c r="H18">
        <v>6</v>
      </c>
      <c r="I18">
        <v>1469</v>
      </c>
      <c r="J18">
        <v>619</v>
      </c>
      <c r="K18">
        <v>139</v>
      </c>
      <c r="L18">
        <v>2.6227798207150919</v>
      </c>
      <c r="M18">
        <v>173.4666666666667</v>
      </c>
    </row>
    <row r="19" spans="1:15" x14ac:dyDescent="0.2">
      <c r="A19" s="20">
        <v>17</v>
      </c>
      <c r="B19">
        <v>1083012532</v>
      </c>
      <c r="C19">
        <v>140.75037666214331</v>
      </c>
      <c r="D19">
        <v>14</v>
      </c>
      <c r="E19">
        <v>596.75037666214314</v>
      </c>
      <c r="F19">
        <v>0</v>
      </c>
      <c r="G19">
        <v>2014</v>
      </c>
      <c r="H19">
        <v>6</v>
      </c>
      <c r="I19">
        <v>1780</v>
      </c>
      <c r="J19">
        <v>473</v>
      </c>
      <c r="K19">
        <v>0</v>
      </c>
      <c r="L19">
        <v>1.4076237449542079</v>
      </c>
      <c r="M19">
        <v>143.85714285714289</v>
      </c>
    </row>
    <row r="20" spans="1:15" x14ac:dyDescent="0.2">
      <c r="A20" s="20">
        <v>18</v>
      </c>
      <c r="B20">
        <v>1018443338</v>
      </c>
      <c r="C20">
        <v>69.350393403889001</v>
      </c>
      <c r="D20">
        <v>10</v>
      </c>
      <c r="E20">
        <v>276.35039340388897</v>
      </c>
      <c r="F20">
        <v>150.649606596111</v>
      </c>
      <c r="G20">
        <v>2446</v>
      </c>
      <c r="H20">
        <v>10</v>
      </c>
      <c r="I20">
        <v>2446</v>
      </c>
      <c r="J20">
        <v>427</v>
      </c>
      <c r="K20">
        <v>0</v>
      </c>
      <c r="L20">
        <v>2.1711566703764151</v>
      </c>
      <c r="M20">
        <v>244.6</v>
      </c>
    </row>
    <row r="21" spans="1:15" x14ac:dyDescent="0.2">
      <c r="A21" s="20">
        <v>19</v>
      </c>
      <c r="B21">
        <v>1140888504</v>
      </c>
      <c r="C21">
        <v>112.26198158253921</v>
      </c>
      <c r="D21">
        <v>10</v>
      </c>
      <c r="E21">
        <v>288.26198158253931</v>
      </c>
      <c r="F21">
        <v>92.738018417460694</v>
      </c>
      <c r="G21">
        <v>1424</v>
      </c>
      <c r="H21">
        <v>3</v>
      </c>
      <c r="I21">
        <v>808</v>
      </c>
      <c r="J21">
        <v>381</v>
      </c>
      <c r="K21">
        <v>0</v>
      </c>
      <c r="L21">
        <v>2.0814399342779768</v>
      </c>
      <c r="M21">
        <v>142.4</v>
      </c>
    </row>
    <row r="22" spans="1:15" x14ac:dyDescent="0.2">
      <c r="A22" s="20">
        <v>20</v>
      </c>
      <c r="B22">
        <v>1117504115</v>
      </c>
      <c r="C22">
        <v>118.1846741302429</v>
      </c>
      <c r="D22">
        <v>13</v>
      </c>
      <c r="E22">
        <v>409.18467413024291</v>
      </c>
      <c r="F22">
        <v>20.815325869757089</v>
      </c>
      <c r="G22">
        <v>1568</v>
      </c>
      <c r="H22">
        <v>2</v>
      </c>
      <c r="I22">
        <v>415</v>
      </c>
      <c r="J22">
        <v>430</v>
      </c>
      <c r="K22">
        <v>0</v>
      </c>
      <c r="L22">
        <v>1.906229752270064</v>
      </c>
      <c r="M22">
        <v>120.6153846153846</v>
      </c>
    </row>
    <row r="23" spans="1:15" x14ac:dyDescent="0.2">
      <c r="A23" s="20">
        <v>21</v>
      </c>
      <c r="B23">
        <v>57293715</v>
      </c>
      <c r="C23">
        <v>204.88696956608109</v>
      </c>
      <c r="D23">
        <v>11</v>
      </c>
      <c r="E23">
        <v>407.88696956608101</v>
      </c>
      <c r="F23">
        <v>0</v>
      </c>
      <c r="G23">
        <v>1601</v>
      </c>
      <c r="H23">
        <v>3</v>
      </c>
      <c r="I23">
        <v>654</v>
      </c>
      <c r="J23">
        <v>393</v>
      </c>
      <c r="K23">
        <v>0</v>
      </c>
      <c r="L23">
        <v>1.6180953284732831</v>
      </c>
      <c r="M23">
        <v>145.5454545454545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124.25316333183831</v>
      </c>
      <c r="D28">
        <f>AVERAGE(D2:D23)</f>
        <v>9.8636363636363633</v>
      </c>
      <c r="E28">
        <f>AVERAGE(E2:E23)</f>
        <v>340.79861787729283</v>
      </c>
      <c r="F28">
        <f>AVERAGE(F2:F23)</f>
        <v>280.23035240580833</v>
      </c>
      <c r="G28">
        <f>AVERAGE(G2:G23)</f>
        <v>1740.7727272727273</v>
      </c>
      <c r="H28">
        <f>SUM(H2:H23)</f>
        <v>101</v>
      </c>
      <c r="I28">
        <f>AVERAGE(I2:I23)</f>
        <v>1199.590909090909</v>
      </c>
      <c r="J28">
        <f>AVERAGE(J2:J23)</f>
        <v>614.72727272727275</v>
      </c>
      <c r="K28">
        <f>AVERAGE(K2:K23)</f>
        <v>167.63636363636363</v>
      </c>
      <c r="L28">
        <f>AVERAGE(L2:L23)</f>
        <v>1.7696884087661808</v>
      </c>
      <c r="M28">
        <f>AVERAGE(M2:M23)</f>
        <v>176.27545535272807</v>
      </c>
      <c r="N28">
        <f>SUM(D2:D23)</f>
        <v>217</v>
      </c>
      <c r="O28">
        <f>STDEV(D2:D23)</f>
        <v>2.6955952526731015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Resultados</vt:lpstr>
      <vt:lpstr>Graficas</vt:lpstr>
      <vt:lpstr>Lunes AC</vt:lpstr>
      <vt:lpstr>Martes AC</vt:lpstr>
      <vt:lpstr>Miercoles AC</vt:lpstr>
      <vt:lpstr>Jueves AC</vt:lpstr>
      <vt:lpstr>Viernes AC</vt:lpstr>
      <vt:lpstr>Sabado AC</vt:lpstr>
      <vt:lpstr>Domingo AC</vt:lpstr>
      <vt:lpstr>Lunes MF</vt:lpstr>
      <vt:lpstr>Martes MF</vt:lpstr>
      <vt:lpstr>Miercoles MF</vt:lpstr>
      <vt:lpstr>Jueves MF</vt:lpstr>
      <vt:lpstr>Viernes MF</vt:lpstr>
      <vt:lpstr>Sabado MF</vt:lpstr>
      <vt:lpstr>Domingo MF</vt:lpstr>
      <vt:lpstr>Lunes OP</vt:lpstr>
      <vt:lpstr>Martes OP</vt:lpstr>
      <vt:lpstr>Miercoles OP</vt:lpstr>
      <vt:lpstr>Jueves OP</vt:lpstr>
      <vt:lpstr>Viernes OP</vt:lpstr>
      <vt:lpstr>Sabado OP</vt:lpstr>
      <vt:lpstr>Domingo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Bello Merlano</dc:creator>
  <cp:lastModifiedBy>Juan Camilo Bello Merlano</cp:lastModifiedBy>
  <dcterms:created xsi:type="dcterms:W3CDTF">2023-05-14T00:39:57Z</dcterms:created>
  <dcterms:modified xsi:type="dcterms:W3CDTF">2023-05-29T04:12:48Z</dcterms:modified>
</cp:coreProperties>
</file>