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93\My Drive\Back Up\The Internationalist Group\Political Economy\Planned Economy\China\Steel\"/>
    </mc:Choice>
  </mc:AlternateContent>
  <xr:revisionPtr revIDLastSave="0" documentId="8_{0EDCF414-D4F3-4853-AC78-FCB39A1CEA69}" xr6:coauthVersionLast="47" xr6:coauthVersionMax="47" xr10:uidLastSave="{00000000-0000-0000-0000-000000000000}"/>
  <bookViews>
    <workbookView xWindow="-108" yWindow="-108" windowWidth="23256" windowHeight="12576" xr2:uid="{94E92B89-BA6D-4A3A-8BEB-969373C8BF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H19" i="1"/>
  <c r="J19" i="1" s="1"/>
  <c r="G19" i="1"/>
  <c r="F19" i="1"/>
  <c r="E19" i="1"/>
  <c r="D19" i="1"/>
  <c r="C19" i="1"/>
  <c r="B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<sst xmlns="http://schemas.openxmlformats.org/spreadsheetml/2006/main" count="30" uniqueCount="30">
  <si>
    <t>Country</t>
  </si>
  <si>
    <t>2016</t>
  </si>
  <si>
    <t>2017</t>
  </si>
  <si>
    <t>2018</t>
  </si>
  <si>
    <t>2019</t>
  </si>
  <si>
    <t>2020</t>
  </si>
  <si>
    <t>2021</t>
  </si>
  <si>
    <t>2022</t>
  </si>
  <si>
    <t>2016-2021 Trend</t>
  </si>
  <si>
    <t>6-Year Total</t>
  </si>
  <si>
    <t>Percentage</t>
  </si>
  <si>
    <t>Country and Percentage</t>
  </si>
  <si>
    <t>France</t>
  </si>
  <si>
    <t>Germany</t>
  </si>
  <si>
    <t>Italy</t>
  </si>
  <si>
    <t>Spain</t>
  </si>
  <si>
    <t>United Kingdom</t>
  </si>
  <si>
    <t>Poland</t>
  </si>
  <si>
    <t>Turkey</t>
  </si>
  <si>
    <t>Russia</t>
  </si>
  <si>
    <t>Canada</t>
  </si>
  <si>
    <t>Mexico</t>
  </si>
  <si>
    <t>United States</t>
  </si>
  <si>
    <t>Brazil</t>
  </si>
  <si>
    <t>China</t>
  </si>
  <si>
    <t>India</t>
  </si>
  <si>
    <t>Japan</t>
  </si>
  <si>
    <t>South Korea</t>
  </si>
  <si>
    <t>Rest of the world</t>
  </si>
  <si>
    <t>Total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</si>
</sst>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\ ##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Humnst777 BT"/>
      <family val="2"/>
    </font>
    <font>
      <b/>
      <sz val="8"/>
      <color theme="0"/>
      <name val="Humnst777 BT"/>
    </font>
    <font>
      <sz val="8"/>
      <color theme="1"/>
      <name val="Humnst777 BT"/>
      <family val="2"/>
    </font>
    <font>
      <sz val="8"/>
      <color theme="1"/>
      <name val="Arial"/>
    </font>
    <font>
      <sz val="8"/>
      <color theme="1"/>
      <name val="Arial"/>
      <family val="2"/>
    </font>
    <font>
      <sz val="8.25"/>
      <color theme="1"/>
      <name val="Humnst777 BT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theme="0" tint="-0.149998474074526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64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164" fontId="2" fillId="2" borderId="2" xfId="0" applyNumberFormat="1" applyFont="1" applyFill="1" applyBorder="1"/>
    <xf numFmtId="164" fontId="2" fillId="2" borderId="3" xfId="0" applyNumberFormat="1" applyFont="1" applyFill="1" applyBorder="1"/>
    <xf numFmtId="164" fontId="3" fillId="2" borderId="1" xfId="0" applyNumberFormat="1" applyFont="1" applyFill="1" applyBorder="1"/>
    <xf numFmtId="0" fontId="2" fillId="2" borderId="4" xfId="0" applyFont="1" applyFill="1" applyBorder="1"/>
    <xf numFmtId="164" fontId="3" fillId="3" borderId="4" xfId="0" applyNumberFormat="1" applyFont="1" applyFill="1" applyBorder="1"/>
    <xf numFmtId="164" fontId="4" fillId="4" borderId="5" xfId="0" applyNumberFormat="1" applyFont="1" applyFill="1" applyBorder="1" applyAlignment="1">
      <alignment horizontal="left"/>
    </xf>
    <xf numFmtId="43" fontId="4" fillId="5" borderId="6" xfId="1" applyFont="1" applyFill="1" applyBorder="1" applyAlignment="1"/>
    <xf numFmtId="43" fontId="5" fillId="5" borderId="6" xfId="1" applyFont="1" applyFill="1" applyBorder="1"/>
    <xf numFmtId="164" fontId="4" fillId="6" borderId="7" xfId="0" applyNumberFormat="1" applyFont="1" applyFill="1" applyBorder="1"/>
    <xf numFmtId="43" fontId="4" fillId="6" borderId="5" xfId="1" applyFont="1" applyFill="1" applyBorder="1" applyAlignment="1"/>
    <xf numFmtId="10" fontId="4" fillId="6" borderId="3" xfId="2" applyNumberFormat="1" applyFont="1" applyFill="1" applyBorder="1" applyAlignment="1"/>
    <xf numFmtId="164" fontId="4" fillId="5" borderId="3" xfId="0" applyNumberFormat="1" applyFont="1" applyFill="1" applyBorder="1"/>
    <xf numFmtId="164" fontId="4" fillId="7" borderId="8" xfId="0" applyNumberFormat="1" applyFont="1" applyFill="1" applyBorder="1" applyAlignment="1">
      <alignment horizontal="left"/>
    </xf>
    <xf numFmtId="43" fontId="4" fillId="0" borderId="2" xfId="1" applyFont="1" applyBorder="1" applyAlignment="1"/>
    <xf numFmtId="43" fontId="5" fillId="0" borderId="2" xfId="1" applyFont="1" applyBorder="1"/>
    <xf numFmtId="164" fontId="4" fillId="0" borderId="3" xfId="0" applyNumberFormat="1" applyFont="1" applyBorder="1"/>
    <xf numFmtId="43" fontId="4" fillId="8" borderId="5" xfId="1" applyFont="1" applyFill="1" applyBorder="1" applyAlignment="1"/>
    <xf numFmtId="164" fontId="4" fillId="6" borderId="3" xfId="0" applyNumberFormat="1" applyFont="1" applyFill="1" applyBorder="1"/>
    <xf numFmtId="164" fontId="4" fillId="7" borderId="8" xfId="0" applyNumberFormat="1" applyFont="1" applyFill="1" applyBorder="1"/>
    <xf numFmtId="164" fontId="4" fillId="4" borderId="5" xfId="0" applyNumberFormat="1" applyFont="1" applyFill="1" applyBorder="1"/>
    <xf numFmtId="43" fontId="6" fillId="0" borderId="2" xfId="1" applyFont="1" applyBorder="1"/>
    <xf numFmtId="164" fontId="7" fillId="7" borderId="8" xfId="0" applyNumberFormat="1" applyFont="1" applyFill="1" applyBorder="1"/>
    <xf numFmtId="43" fontId="4" fillId="6" borderId="2" xfId="1" applyFont="1" applyFill="1" applyBorder="1" applyAlignment="1"/>
    <xf numFmtId="164" fontId="4" fillId="6" borderId="3" xfId="1" applyNumberFormat="1" applyFont="1" applyFill="1" applyBorder="1"/>
    <xf numFmtId="164" fontId="4" fillId="5" borderId="8" xfId="0" applyNumberFormat="1" applyFont="1" applyFill="1" applyBorder="1"/>
    <xf numFmtId="164" fontId="4" fillId="8" borderId="5" xfId="0" applyNumberFormat="1" applyFont="1" applyFill="1" applyBorder="1"/>
    <xf numFmtId="164" fontId="4" fillId="7" borderId="4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5B6F-A176-4ABE-9948-5D4DF3E1C9B8}">
  <dimension ref="A1:L19"/>
  <sheetViews>
    <sheetView tabSelected="1" workbookViewId="0">
      <selection activeCell="D22" sqref="D22"/>
    </sheetView>
  </sheetViews>
  <sheetFormatPr defaultRowHeight="14.4"/>
  <cols>
    <col min="1" max="8" width="16.21875" customWidth="1"/>
    <col min="9" max="9" width="17.44140625" customWidth="1"/>
    <col min="10" max="10" width="16.21875" customWidth="1"/>
    <col min="11" max="11" width="17.77734375" customWidth="1"/>
    <col min="12" max="12" width="16.21875" customWidth="1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</row>
    <row r="2" spans="1:12">
      <c r="A2" s="8" t="s">
        <v>12</v>
      </c>
      <c r="B2" s="9">
        <v>14412574</v>
      </c>
      <c r="C2" s="9">
        <v>15504683</v>
      </c>
      <c r="D2" s="9">
        <v>15387355</v>
      </c>
      <c r="E2" s="9">
        <v>14449651</v>
      </c>
      <c r="F2" s="9">
        <v>11595698</v>
      </c>
      <c r="G2" s="9">
        <v>13946727</v>
      </c>
      <c r="H2" s="10">
        <v>12098000</v>
      </c>
      <c r="I2" s="11"/>
      <c r="J2" s="12">
        <f>SUM(B2:H2)</f>
        <v>97394688</v>
      </c>
      <c r="K2" s="13">
        <f>J2/$J$19</f>
        <v>7.6221124850679939E-3</v>
      </c>
      <c r="L2" s="14" t="str">
        <f>A2&amp;CHAR(32)&amp;TEXT(K2,"0.00%")</f>
        <v>France 0.76%</v>
      </c>
    </row>
    <row r="3" spans="1:12">
      <c r="A3" s="15" t="s">
        <v>13</v>
      </c>
      <c r="B3" s="16">
        <v>42079948</v>
      </c>
      <c r="C3" s="16">
        <v>43297155</v>
      </c>
      <c r="D3" s="16">
        <v>42434684</v>
      </c>
      <c r="E3" s="16">
        <v>39627347</v>
      </c>
      <c r="F3" s="16">
        <v>35680000</v>
      </c>
      <c r="G3" s="16">
        <v>40066291</v>
      </c>
      <c r="H3" s="17">
        <v>36849000</v>
      </c>
      <c r="I3" s="18"/>
      <c r="J3" s="19">
        <f t="shared" ref="J3:J19" si="0">SUM(B3:H3)</f>
        <v>280034425</v>
      </c>
      <c r="K3" s="13">
        <f t="shared" ref="K3:K19" si="1">J3/$J$19</f>
        <v>2.1915506182856058E-2</v>
      </c>
      <c r="L3" s="14" t="str">
        <f>A3&amp;CHAR(32)&amp;TEXT(K3,"0.00%")</f>
        <v>Germany 2.19%</v>
      </c>
    </row>
    <row r="4" spans="1:12">
      <c r="A4" s="8" t="s">
        <v>14</v>
      </c>
      <c r="B4" s="9">
        <v>23312110</v>
      </c>
      <c r="C4" s="9">
        <v>24007206</v>
      </c>
      <c r="D4" s="9">
        <v>24495768</v>
      </c>
      <c r="E4" s="9">
        <v>23190364</v>
      </c>
      <c r="F4" s="9">
        <v>20379131</v>
      </c>
      <c r="G4" s="9">
        <v>24400000</v>
      </c>
      <c r="H4" s="10">
        <v>21596000</v>
      </c>
      <c r="I4" s="20"/>
      <c r="J4" s="12">
        <f t="shared" si="0"/>
        <v>161380579</v>
      </c>
      <c r="K4" s="13">
        <f t="shared" si="1"/>
        <v>1.2629651075461134E-2</v>
      </c>
      <c r="L4" s="14" t="str">
        <f t="shared" ref="L4:L19" si="2">A4&amp;CHAR(32)&amp;TEXT(K4,"0.00%")</f>
        <v>Italy 1.26%</v>
      </c>
    </row>
    <row r="5" spans="1:12">
      <c r="A5" s="21" t="s">
        <v>15</v>
      </c>
      <c r="B5" s="16">
        <v>13615847</v>
      </c>
      <c r="C5" s="16">
        <v>14440937</v>
      </c>
      <c r="D5" s="16">
        <v>14320491</v>
      </c>
      <c r="E5" s="16">
        <v>13587670</v>
      </c>
      <c r="F5" s="16">
        <v>10998424</v>
      </c>
      <c r="G5" s="16">
        <v>14040000</v>
      </c>
      <c r="H5" s="17">
        <v>11456000</v>
      </c>
      <c r="I5" s="18"/>
      <c r="J5" s="19">
        <f t="shared" si="0"/>
        <v>92459369</v>
      </c>
      <c r="K5" s="13">
        <f t="shared" si="1"/>
        <v>7.235874207188883E-3</v>
      </c>
      <c r="L5" s="14" t="str">
        <f t="shared" si="2"/>
        <v>Spain 0.72%</v>
      </c>
    </row>
    <row r="6" spans="1:12">
      <c r="A6" s="22" t="s">
        <v>16</v>
      </c>
      <c r="B6" s="9">
        <v>7634872</v>
      </c>
      <c r="C6" s="9">
        <v>7491305</v>
      </c>
      <c r="D6" s="9">
        <v>7267660</v>
      </c>
      <c r="E6" s="9">
        <v>7218149</v>
      </c>
      <c r="F6" s="9">
        <v>7085747</v>
      </c>
      <c r="G6" s="9">
        <v>7360000</v>
      </c>
      <c r="H6" s="10">
        <v>6093000</v>
      </c>
      <c r="I6" s="20"/>
      <c r="J6" s="12">
        <f t="shared" si="0"/>
        <v>50150733</v>
      </c>
      <c r="K6" s="13">
        <f t="shared" si="1"/>
        <v>3.9247985283818706E-3</v>
      </c>
      <c r="L6" s="14" t="str">
        <f t="shared" si="2"/>
        <v>United Kingdom 0.39%</v>
      </c>
    </row>
    <row r="7" spans="1:12">
      <c r="A7" s="21" t="s">
        <v>17</v>
      </c>
      <c r="B7" s="16">
        <v>9001294</v>
      </c>
      <c r="C7" s="16">
        <v>10332008</v>
      </c>
      <c r="D7" s="16">
        <v>10166777</v>
      </c>
      <c r="E7" s="16">
        <v>8956063</v>
      </c>
      <c r="F7" s="16">
        <v>7855863</v>
      </c>
      <c r="G7" s="16">
        <v>8370000</v>
      </c>
      <c r="H7" s="17">
        <v>7407000</v>
      </c>
      <c r="I7" s="18"/>
      <c r="J7" s="19">
        <f t="shared" si="0"/>
        <v>62089005</v>
      </c>
      <c r="K7" s="13">
        <f t="shared" si="1"/>
        <v>4.8590882101901605E-3</v>
      </c>
      <c r="L7" s="14" t="str">
        <f t="shared" si="2"/>
        <v>Poland 0.49%</v>
      </c>
    </row>
    <row r="8" spans="1:12">
      <c r="A8" s="8" t="s">
        <v>18</v>
      </c>
      <c r="B8" s="9">
        <v>33163131</v>
      </c>
      <c r="C8" s="9">
        <v>37523895</v>
      </c>
      <c r="D8" s="9">
        <v>37311732</v>
      </c>
      <c r="E8" s="9">
        <v>33743079</v>
      </c>
      <c r="F8" s="9">
        <v>35810251</v>
      </c>
      <c r="G8" s="9">
        <v>40360045</v>
      </c>
      <c r="H8" s="10">
        <v>35134000</v>
      </c>
      <c r="I8" s="20"/>
      <c r="J8" s="12">
        <f t="shared" si="0"/>
        <v>253046133</v>
      </c>
      <c r="K8" s="13">
        <f t="shared" si="1"/>
        <v>1.9803401286500103E-2</v>
      </c>
      <c r="L8" s="14" t="str">
        <f t="shared" si="2"/>
        <v>Turkey 1.98%</v>
      </c>
    </row>
    <row r="9" spans="1:12">
      <c r="A9" s="21" t="s">
        <v>19</v>
      </c>
      <c r="B9" s="16">
        <v>69013714</v>
      </c>
      <c r="C9" s="16">
        <v>70537036</v>
      </c>
      <c r="D9" s="16">
        <v>72099042</v>
      </c>
      <c r="E9" s="16">
        <v>71729177</v>
      </c>
      <c r="F9" s="16">
        <v>71620960</v>
      </c>
      <c r="G9" s="16">
        <v>75970000</v>
      </c>
      <c r="H9" s="23">
        <v>71469000</v>
      </c>
      <c r="I9" s="18"/>
      <c r="J9" s="19">
        <f t="shared" si="0"/>
        <v>502438929</v>
      </c>
      <c r="K9" s="13">
        <f t="shared" si="1"/>
        <v>3.9320892261753448E-2</v>
      </c>
      <c r="L9" s="14" t="str">
        <f t="shared" si="2"/>
        <v>Russia 3.93%</v>
      </c>
    </row>
    <row r="10" spans="1:12">
      <c r="A10" s="22" t="s">
        <v>20</v>
      </c>
      <c r="B10" s="9">
        <v>12645894</v>
      </c>
      <c r="C10" s="9">
        <v>13208000</v>
      </c>
      <c r="D10" s="9">
        <v>13443000</v>
      </c>
      <c r="E10" s="9">
        <v>12897000</v>
      </c>
      <c r="F10" s="9">
        <v>10986000</v>
      </c>
      <c r="G10" s="9">
        <v>12770000</v>
      </c>
      <c r="H10" s="10">
        <v>12098000</v>
      </c>
      <c r="I10" s="20"/>
      <c r="J10" s="12">
        <f t="shared" si="0"/>
        <v>88047894</v>
      </c>
      <c r="K10" s="13">
        <f t="shared" si="1"/>
        <v>6.8906319833515282E-3</v>
      </c>
      <c r="L10" s="14" t="str">
        <f t="shared" si="2"/>
        <v>Canada 0.69%</v>
      </c>
    </row>
    <row r="11" spans="1:12">
      <c r="A11" s="24" t="s">
        <v>21</v>
      </c>
      <c r="B11" s="16">
        <v>18823632</v>
      </c>
      <c r="C11" s="16">
        <v>19924137</v>
      </c>
      <c r="D11" s="16">
        <v>20203970</v>
      </c>
      <c r="E11" s="16">
        <v>18386996</v>
      </c>
      <c r="F11" s="16">
        <v>16802559</v>
      </c>
      <c r="G11" s="16">
        <v>18400000</v>
      </c>
      <c r="H11" s="17">
        <v>18157000</v>
      </c>
      <c r="I11" s="18"/>
      <c r="J11" s="19">
        <f t="shared" si="0"/>
        <v>130698294</v>
      </c>
      <c r="K11" s="13">
        <f t="shared" si="1"/>
        <v>1.0228454127544279E-2</v>
      </c>
      <c r="L11" s="14" t="str">
        <f t="shared" si="2"/>
        <v>Mexico 1.02%</v>
      </c>
    </row>
    <row r="12" spans="1:12">
      <c r="A12" s="22" t="s">
        <v>22</v>
      </c>
      <c r="B12" s="9">
        <v>78475017</v>
      </c>
      <c r="C12" s="9">
        <v>81612209</v>
      </c>
      <c r="D12" s="9">
        <v>86607386</v>
      </c>
      <c r="E12" s="9">
        <v>87761182</v>
      </c>
      <c r="F12" s="9">
        <v>72732128</v>
      </c>
      <c r="G12" s="9">
        <v>86012477</v>
      </c>
      <c r="H12" s="10">
        <v>80535000</v>
      </c>
      <c r="I12" s="20"/>
      <c r="J12" s="12">
        <f t="shared" si="0"/>
        <v>573735399</v>
      </c>
      <c r="K12" s="13">
        <f t="shared" si="1"/>
        <v>4.4900557080108587E-2</v>
      </c>
      <c r="L12" s="14" t="str">
        <f t="shared" si="2"/>
        <v>United States 4.49%</v>
      </c>
    </row>
    <row r="13" spans="1:12">
      <c r="A13" s="21" t="s">
        <v>23</v>
      </c>
      <c r="B13" s="16">
        <v>31642387</v>
      </c>
      <c r="C13" s="16">
        <v>34777636</v>
      </c>
      <c r="D13" s="16">
        <v>35406548</v>
      </c>
      <c r="E13" s="16">
        <v>32568934</v>
      </c>
      <c r="F13" s="16">
        <v>31414856</v>
      </c>
      <c r="G13" s="16">
        <v>36039431</v>
      </c>
      <c r="H13" s="17">
        <v>33977000</v>
      </c>
      <c r="I13" s="18"/>
      <c r="J13" s="19">
        <f t="shared" si="0"/>
        <v>235826792</v>
      </c>
      <c r="K13" s="13">
        <f t="shared" si="1"/>
        <v>1.8455814916894984E-2</v>
      </c>
      <c r="L13" s="14" t="str">
        <f t="shared" si="2"/>
        <v>Brazil 1.85%</v>
      </c>
    </row>
    <row r="14" spans="1:12">
      <c r="A14" s="22" t="s">
        <v>24</v>
      </c>
      <c r="B14" s="9">
        <v>807609400</v>
      </c>
      <c r="C14" s="9">
        <v>870740900</v>
      </c>
      <c r="D14" s="9">
        <v>929038400</v>
      </c>
      <c r="E14" s="9">
        <v>995418900</v>
      </c>
      <c r="F14" s="9">
        <v>1064732000</v>
      </c>
      <c r="G14" s="9">
        <v>1032790000</v>
      </c>
      <c r="H14" s="10">
        <v>1013000000</v>
      </c>
      <c r="I14" s="20"/>
      <c r="J14" s="12">
        <f t="shared" si="0"/>
        <v>6713329600</v>
      </c>
      <c r="K14" s="13">
        <f t="shared" si="1"/>
        <v>0.52538546414909737</v>
      </c>
      <c r="L14" s="14" t="str">
        <f t="shared" si="2"/>
        <v>China 52.54%</v>
      </c>
    </row>
    <row r="15" spans="1:12">
      <c r="A15" s="21" t="s">
        <v>25</v>
      </c>
      <c r="B15" s="16">
        <v>95476616</v>
      </c>
      <c r="C15" s="16">
        <v>101454678</v>
      </c>
      <c r="D15" s="16">
        <v>109271969</v>
      </c>
      <c r="E15" s="16">
        <v>111350704</v>
      </c>
      <c r="F15" s="16">
        <v>100256470</v>
      </c>
      <c r="G15" s="16">
        <v>118134000</v>
      </c>
      <c r="H15" s="17">
        <v>124835000</v>
      </c>
      <c r="I15" s="18"/>
      <c r="J15" s="19">
        <f t="shared" si="0"/>
        <v>760779437</v>
      </c>
      <c r="K15" s="13">
        <f t="shared" si="1"/>
        <v>5.9538631564184478E-2</v>
      </c>
      <c r="L15" s="14" t="str">
        <f t="shared" si="2"/>
        <v>India 5.95%</v>
      </c>
    </row>
    <row r="16" spans="1:12">
      <c r="A16" s="22" t="s">
        <v>26</v>
      </c>
      <c r="B16" s="9">
        <v>104775329</v>
      </c>
      <c r="C16" s="9">
        <v>104661087</v>
      </c>
      <c r="D16" s="9">
        <v>104318836</v>
      </c>
      <c r="E16" s="9">
        <v>99284114</v>
      </c>
      <c r="F16" s="9">
        <v>83186485</v>
      </c>
      <c r="G16" s="9">
        <v>96333603</v>
      </c>
      <c r="H16" s="10">
        <v>89238000</v>
      </c>
      <c r="I16" s="20"/>
      <c r="J16" s="12">
        <f t="shared" si="0"/>
        <v>681797454</v>
      </c>
      <c r="K16" s="13">
        <f t="shared" si="1"/>
        <v>5.3357498166850446E-2</v>
      </c>
      <c r="L16" s="14" t="str">
        <f t="shared" si="2"/>
        <v>Japan 5.34%</v>
      </c>
    </row>
    <row r="17" spans="1:12">
      <c r="A17" s="21" t="s">
        <v>27</v>
      </c>
      <c r="B17" s="16">
        <v>68575794</v>
      </c>
      <c r="C17" s="16">
        <v>71029994</v>
      </c>
      <c r="D17" s="16">
        <v>72464039</v>
      </c>
      <c r="E17" s="16">
        <v>71411852</v>
      </c>
      <c r="F17" s="16">
        <v>67078762</v>
      </c>
      <c r="G17" s="16">
        <v>70555793</v>
      </c>
      <c r="H17" s="17">
        <v>65856000</v>
      </c>
      <c r="I17" s="18"/>
      <c r="J17" s="19">
        <f t="shared" si="0"/>
        <v>486972234</v>
      </c>
      <c r="K17" s="13">
        <f t="shared" si="1"/>
        <v>3.8110468043727933E-2</v>
      </c>
      <c r="L17" s="14" t="str">
        <f t="shared" si="2"/>
        <v>South Korea 3.81%</v>
      </c>
    </row>
    <row r="18" spans="1:12">
      <c r="A18" s="27" t="s">
        <v>28</v>
      </c>
      <c r="B18" s="25">
        <v>201258553.00000024</v>
      </c>
      <c r="C18" s="25">
        <v>214544179.00000024</v>
      </c>
      <c r="D18" s="25">
        <v>232406241</v>
      </c>
      <c r="E18" s="25">
        <v>233748894</v>
      </c>
      <c r="F18" s="25">
        <v>232195112.00000024</v>
      </c>
      <c r="G18" s="25">
        <v>254897766.00000048</v>
      </c>
      <c r="H18" s="26">
        <v>238681000</v>
      </c>
      <c r="I18" s="20"/>
      <c r="J18" s="12">
        <f>SUM(B18:H18)</f>
        <v>1607731745.0000012</v>
      </c>
      <c r="K18" s="13">
        <f t="shared" si="1"/>
        <v>0.12582115573084091</v>
      </c>
      <c r="L18" s="14" t="str">
        <f t="shared" si="2"/>
        <v>Rest of the world 12.58%</v>
      </c>
    </row>
    <row r="19" spans="1:12">
      <c r="A19" s="28" t="s">
        <v>29</v>
      </c>
      <c r="B19" s="19">
        <f>SUM(B2:B18)</f>
        <v>1631516112.0000002</v>
      </c>
      <c r="C19" s="19">
        <f t="shared" ref="C19:H19" si="3">SUM(C2:C18)</f>
        <v>1735087045.0000002</v>
      </c>
      <c r="D19" s="19">
        <f t="shared" si="3"/>
        <v>1826643898</v>
      </c>
      <c r="E19" s="19">
        <f t="shared" si="3"/>
        <v>1875330076</v>
      </c>
      <c r="F19" s="19">
        <f t="shared" si="3"/>
        <v>1880410446.0000002</v>
      </c>
      <c r="G19" s="19">
        <f t="shared" si="3"/>
        <v>1950446133.0000005</v>
      </c>
      <c r="H19" s="19">
        <f t="shared" si="3"/>
        <v>1878479000</v>
      </c>
      <c r="I19" s="29"/>
      <c r="J19" s="19">
        <f t="shared" si="0"/>
        <v>12777912710</v>
      </c>
      <c r="K19" s="13">
        <f t="shared" si="1"/>
        <v>1</v>
      </c>
      <c r="L19" s="14" t="str">
        <f t="shared" si="2"/>
        <v>Total per Year 100.00%</v>
      </c>
    </row>
  </sheetData>
  <conditionalFormatting sqref="K2:K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{E8AD5B47-B463-4B4B-BFDF-8DD141DF121D}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AD5B47-B463-4B4B-BFDF-8DD141DF12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K2:K19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low="1" xr2:uid="{C3DF9786-3DE9-448F-9AD0-6DC3A192D635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Sheet1!B19:G19</xm:f>
              <xm:sqref>I19</xm:sqref>
            </x14:sparkline>
          </x14:sparklines>
        </x14:sparklineGroup>
        <x14:sparklineGroup manualMax="0" manualMin="0" lineWeight="1" displayEmptyCellsAs="gap" high="1" low="1" xr2:uid="{949E0C8F-A12F-4778-809E-D6E5287465A1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Sheet1!B17:G17</xm:f>
              <xm:sqref>I17</xm:sqref>
            </x14:sparkline>
            <x14:sparkline>
              <xm:f>Sheet1!B18:G18</xm:f>
              <xm:sqref>I18</xm:sqref>
            </x14:sparkline>
          </x14:sparklines>
        </x14:sparklineGroup>
        <x14:sparklineGroup manualMax="0" manualMin="0" lineWeight="1" displayEmptyCellsAs="gap" high="1" low="1" xr2:uid="{5723FE2C-04B5-4CC1-98BE-90A6242146A5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Sheet1!B16:G16</xm:f>
              <xm:sqref>I16</xm:sqref>
            </x14:sparkline>
          </x14:sparklines>
        </x14:sparklineGroup>
        <x14:sparklineGroup manualMax="0" manualMin="0" lineWeight="1" displayEmptyCellsAs="gap" high="1" low="1" xr2:uid="{987695FF-0726-44A5-9F6F-1CA582089292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Sheet1!B15:G15</xm:f>
              <xm:sqref>I15</xm:sqref>
            </x14:sparkline>
          </x14:sparklines>
        </x14:sparklineGroup>
        <x14:sparklineGroup manualMax="0" manualMin="0" lineWeight="1" displayEmptyCellsAs="gap" high="1" low="1" xr2:uid="{ED4F91E6-06FD-40A9-B64B-C2CED9F791B9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Sheet1!B14:G14</xm:f>
              <xm:sqref>I14</xm:sqref>
            </x14:sparkline>
          </x14:sparklines>
        </x14:sparklineGroup>
        <x14:sparklineGroup manualMax="0" manualMin="0" lineWeight="1" displayEmptyCellsAs="gap" high="1" low="1" xr2:uid="{38D85EF2-9C93-4EAF-84DF-B15F65AE8213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Sheet1!B13:G13</xm:f>
              <xm:sqref>I13</xm:sqref>
            </x14:sparkline>
          </x14:sparklines>
        </x14:sparklineGroup>
        <x14:sparklineGroup manualMax="0" manualMin="0" lineWeight="1" displayEmptyCellsAs="gap" high="1" low="1" xr2:uid="{8DDB9B4B-1FF5-4956-82E6-5EFFB9B8D240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Sheet1!B12:G12</xm:f>
              <xm:sqref>I12</xm:sqref>
            </x14:sparkline>
          </x14:sparklines>
        </x14:sparklineGroup>
        <x14:sparklineGroup manualMax="0" manualMin="0" lineWeight="1" displayEmptyCellsAs="gap" high="1" low="1" xr2:uid="{101FC49B-BB04-4EF5-BD09-183354DC556B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Sheet1!B11:G11</xm:f>
              <xm:sqref>I11</xm:sqref>
            </x14:sparkline>
          </x14:sparklines>
        </x14:sparklineGroup>
        <x14:sparklineGroup manualMax="0" manualMin="0" lineWeight="1" displayEmptyCellsAs="gap" high="1" low="1" xr2:uid="{66C09EA4-8F46-4A4F-90BB-E6935758E790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Sheet1!B10:G10</xm:f>
              <xm:sqref>I10</xm:sqref>
            </x14:sparkline>
          </x14:sparklines>
        </x14:sparklineGroup>
        <x14:sparklineGroup manualMax="0" manualMin="0" lineWeight="1" displayEmptyCellsAs="gap" high="1" low="1" xr2:uid="{899CB7EF-F833-4FDA-AFD3-72B8D511FCC2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Sheet1!B9:G9</xm:f>
              <xm:sqref>I9</xm:sqref>
            </x14:sparkline>
          </x14:sparklines>
        </x14:sparklineGroup>
        <x14:sparklineGroup manualMax="0" manualMin="0" lineWeight="1" displayEmptyCellsAs="gap" high="1" low="1" xr2:uid="{6337DE18-E5DA-49C7-A362-DFC6A13AC1D7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Sheet1!B8:G8</xm:f>
              <xm:sqref>I8</xm:sqref>
            </x14:sparkline>
          </x14:sparklines>
        </x14:sparklineGroup>
        <x14:sparklineGroup manualMax="0" manualMin="0" lineWeight="1" displayEmptyCellsAs="gap" high="1" low="1" xr2:uid="{69D27020-FDAE-402E-972A-1EF89F973015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Sheet1!B7:G7</xm:f>
              <xm:sqref>I6</xm:sqref>
            </x14:sparkline>
          </x14:sparklines>
        </x14:sparklineGroup>
        <x14:sparklineGroup manualMax="0" manualMin="0" lineWeight="1" displayEmptyCellsAs="gap" high="1" low="1" xr2:uid="{7FEA0006-0000-441A-80DD-DB16180343DF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Sheet1!B5:G5</xm:f>
              <xm:sqref>I5</xm:sqref>
            </x14:sparkline>
          </x14:sparklines>
        </x14:sparklineGroup>
        <x14:sparklineGroup manualMax="0" manualMin="0" lineWeight="1" displayEmptyCellsAs="gap" high="1" low="1" xr2:uid="{3688B4F8-DC80-47BA-AEDC-1F238FAAF7FD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Sheet1!B4:G4</xm:f>
              <xm:sqref>I4</xm:sqref>
            </x14:sparkline>
          </x14:sparklines>
        </x14:sparklineGroup>
        <x14:sparklineGroup manualMax="0" manualMin="0" lineWeight="1" displayEmptyCellsAs="gap" high="1" low="1" xr2:uid="{1C9A37A5-7EA9-41BC-B9B0-F79D480AF375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Sheet1!B3:G3</xm:f>
              <xm:sqref>I3</xm:sqref>
            </x14:sparkline>
          </x14:sparklines>
        </x14:sparklineGroup>
        <x14:sparklineGroup manualMax="0" manualMin="0" lineWeight="1" displayEmptyCellsAs="gap" high="1" low="1" xr2:uid="{F4E517B6-1F1E-4E84-835C-217C2FAD076B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Sheet1!B2:G2</xm:f>
              <xm:sqref>I2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16193</dc:creator>
  <cp:lastModifiedBy>16193</cp:lastModifiedBy>
  <dcterms:created xsi:type="dcterms:W3CDTF">2023-03-23T23:41:37Z</dcterms:created>
  <dcterms:modified xsi:type="dcterms:W3CDTF">2023-03-23T23:51:23Z</dcterms:modified>
</cp:coreProperties>
</file>